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charts/chart4.xml" ContentType="application/vnd.openxmlformats-officedocument.drawingml.chart+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60" windowWidth="15300" windowHeight="7095"/>
  </bookViews>
  <sheets>
    <sheet name="Sabana" sheetId="1" r:id="rId1"/>
    <sheet name="TD" sheetId="2" r:id="rId2"/>
    <sheet name="Graficas" sheetId="4" state="hidden" r:id="rId3"/>
    <sheet name="Borrador" sheetId="13" state="hidden" r:id="rId4"/>
    <sheet name="Correo" sheetId="15" state="hidden" r:id="rId5"/>
  </sheets>
  <definedNames>
    <definedName name="_192.168.212.13_SMEXTERNOS_VW_INFORME_SALUD" localSheetId="3" hidden="1">Borrador!$A$1:$BB$147</definedName>
    <definedName name="_192.168.212.13_SMEXTERNOS_VW_INFORME_SALUD_1" localSheetId="0" hidden="1">Sabana!$A$1:$AZ$147</definedName>
    <definedName name="_xlnm._FilterDatabase" localSheetId="0" hidden="1">Sabana!$BC$1:$BD$59</definedName>
  </definedNames>
  <calcPr calcId="144525"/>
  <pivotCaches>
    <pivotCache cacheId="0"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6" i="2" l="1"/>
  <c r="F84" i="2"/>
  <c r="I91" i="2"/>
  <c r="I90" i="2"/>
  <c r="I89" i="2"/>
  <c r="C85" i="2"/>
  <c r="D85" i="2"/>
  <c r="E85" i="2"/>
  <c r="D60" i="2"/>
  <c r="E60" i="2"/>
  <c r="E75" i="2"/>
  <c r="D75" i="2"/>
  <c r="F74" i="2"/>
  <c r="E67" i="2"/>
  <c r="C60" i="2"/>
  <c r="F59" i="2"/>
  <c r="F37" i="2"/>
  <c r="F31" i="2"/>
  <c r="F60" i="2" l="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F83" i="2" l="1"/>
  <c r="F85" i="2"/>
  <c r="F65" i="2" l="1"/>
  <c r="C67" i="2"/>
  <c r="D67" i="2"/>
  <c r="C52" i="2"/>
  <c r="D52" i="2"/>
  <c r="E52" i="2"/>
  <c r="F51" i="2"/>
  <c r="E45" i="2"/>
  <c r="C39" i="2"/>
  <c r="E39" i="2"/>
  <c r="D39" i="2"/>
  <c r="F39" i="2" s="1"/>
  <c r="F38" i="2"/>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F67" i="2" l="1"/>
  <c r="F52" i="2"/>
  <c r="BC38" i="1"/>
  <c r="BC39" i="1"/>
  <c r="BC40" i="1"/>
  <c r="BC41" i="1"/>
  <c r="BC42" i="1"/>
  <c r="BC43" i="1"/>
  <c r="BC44" i="1"/>
  <c r="BC45" i="1"/>
  <c r="BC46" i="1"/>
  <c r="BC47" i="1"/>
  <c r="BC48" i="1"/>
  <c r="BC49" i="1"/>
  <c r="BC50" i="1"/>
  <c r="BC51" i="1"/>
  <c r="BC52" i="1"/>
  <c r="BC53" i="1"/>
  <c r="BC54" i="1"/>
  <c r="BC55" i="1"/>
  <c r="BC56" i="1"/>
  <c r="BC57" i="1"/>
  <c r="BC58" i="1"/>
  <c r="BC59" i="1"/>
  <c r="E32" i="2" l="1"/>
  <c r="C75" i="2"/>
  <c r="BC3"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F75" i="2" l="1"/>
  <c r="F73" i="2" l="1"/>
  <c r="F58" i="2"/>
  <c r="F57" i="2"/>
  <c r="F50" i="2"/>
  <c r="C32" i="2"/>
  <c r="F80" i="2"/>
  <c r="F81" i="2"/>
  <c r="F82" i="2"/>
  <c r="F72" i="2"/>
  <c r="F44" i="2" l="1"/>
  <c r="C45" i="2" l="1"/>
  <c r="D45" i="2"/>
  <c r="F45" i="2" l="1"/>
  <c r="D32" i="2" l="1"/>
  <c r="F32" i="2" s="1"/>
  <c r="BC2" i="1" l="1"/>
</calcChain>
</file>

<file path=xl/comments1.xml><?xml version="1.0" encoding="utf-8"?>
<comments xmlns="http://schemas.openxmlformats.org/spreadsheetml/2006/main">
  <authors>
    <author>Dorado Ceron Julieth Alejandra</author>
  </authors>
  <commentList>
    <comment ref="B5" authorId="0">
      <text>
        <r>
          <rPr>
            <b/>
            <sz val="9"/>
            <color indexed="81"/>
            <rFont val="Tahoma"/>
            <family val="2"/>
          </rPr>
          <t xml:space="preserve"> 
  2 Semana de Octubre</t>
        </r>
      </text>
    </comment>
    <comment ref="B14" authorId="0">
      <text>
        <r>
          <rPr>
            <b/>
            <sz val="9"/>
            <color indexed="81"/>
            <rFont val="Tahoma"/>
            <family val="2"/>
          </rPr>
          <t xml:space="preserve">
    3 Semana de Octubre</t>
        </r>
      </text>
    </comment>
    <comment ref="B28" authorId="0">
      <text>
        <r>
          <rPr>
            <b/>
            <sz val="9"/>
            <color indexed="81"/>
            <rFont val="Tahoma"/>
            <family val="2"/>
          </rPr>
          <t xml:space="preserve">
   4 Semana de Octubre
</t>
        </r>
      </text>
    </comment>
  </commentList>
</comments>
</file>

<file path=xl/connections.xml><?xml version="1.0" encoding="utf-8"?>
<connections xmlns="http://schemas.openxmlformats.org/spreadsheetml/2006/main">
  <connection id="1" odcFile="C:\Users\fabcanca\Documents\Mis archivos de origen de datos\192.168.212.13 SMEXTERNOS VW_INFORME_SALUD.odc" keepAlive="1" name="192.168.212.13 SMEXTERNOS VW_INFORME_SALUD11" type="5" refreshedVersion="5" background="1" saveData="1">
    <dbPr connection="Provider=SQLOLEDB.1;Persist Security Info=True;User ID=opesalud;Initial Catalog=SMEXTERNOS;Data Source=192.168.212.13;Use Procedure for Prepare=1;Auto Translate=True;Packet Size=4096;Workstation ID=CTSCO-FABCANC;Use Encryption for Data=False;Tag with column collation when possible=False" command="&quot;SMEXTERNOS&quot;.&quot;dbo&quot;.&quot;VW_INFORME_SALUD&quot;" commandType="3"/>
  </connection>
  <connection id="2" odcFile="C:\Users\fabcanca\Documents\Mis archivos de origen de datos\192.168.212.13 SMEXTERNOS VW_INFORME_SALUD.odc" keepAlive="1" name="192.168.212.13 SMEXTERNOS VW_INFORME_SALUD111" type="5" refreshedVersion="4" background="1" saveData="1">
    <dbPr connection="Provider=SQLOLEDB.1;Persist Security Info=True;User ID=opesalud;Initial Catalog=SMEXTERNOS;Data Source=192.168.212.13;Use Procedure for Prepare=1;Auto Translate=True;Packet Size=4096;Workstation ID=CTSCO-FABCANC;Use Encryption for Data=False;Tag with column collation when possible=False" command="&quot;SMEXTERNOS&quot;.&quot;dbo&quot;.&quot;VW_INFORME_SALUD&quot;" commandType="3"/>
  </connection>
</connections>
</file>

<file path=xl/sharedStrings.xml><?xml version="1.0" encoding="utf-8"?>
<sst xmlns="http://schemas.openxmlformats.org/spreadsheetml/2006/main" count="11340" uniqueCount="1016">
  <si>
    <t>NUMERO_SOLICITUD_SD</t>
  </si>
  <si>
    <t>ESTADO</t>
  </si>
  <si>
    <t>ID_CONTACTO</t>
  </si>
  <si>
    <t>SERVICIO</t>
  </si>
  <si>
    <t>GRUPO</t>
  </si>
  <si>
    <t>ID_ASIGNATARIO_INC</t>
  </si>
  <si>
    <t>FECHA_PROGRAMADA</t>
  </si>
  <si>
    <t>TITULO</t>
  </si>
  <si>
    <t>DESCRIPTION</t>
  </si>
  <si>
    <t>PAIS</t>
  </si>
  <si>
    <t>CERRADO_POR</t>
  </si>
  <si>
    <t>ABIERTO_POR</t>
  </si>
  <si>
    <t>CANAL_CONTACTO</t>
  </si>
  <si>
    <t>URGENCIA</t>
  </si>
  <si>
    <t>FECHA_APERTURA_LLA</t>
  </si>
  <si>
    <t>FECHA_CIERRE_LLA</t>
  </si>
  <si>
    <t>GRUPO_LLA</t>
  </si>
  <si>
    <t>TIPO_SOLICITUD</t>
  </si>
  <si>
    <t>SUBCATEGORIA</t>
  </si>
  <si>
    <t>TIPO_PROBLEMA</t>
  </si>
  <si>
    <t>RESOLUCION</t>
  </si>
  <si>
    <t>CATEGORIA</t>
  </si>
  <si>
    <t>GRUPO_INC</t>
  </si>
  <si>
    <t>CVJ_AGRUPAMIENTO_SERVICIO</t>
  </si>
  <si>
    <t>NUMINCIDENTE</t>
  </si>
  <si>
    <t>MESA_SERVICIO</t>
  </si>
  <si>
    <t>EMPRESA</t>
  </si>
  <si>
    <t>NOMBRE_CONTACTO</t>
  </si>
  <si>
    <t>FECHA_SOLUCION</t>
  </si>
  <si>
    <t>UPDATE_TIME</t>
  </si>
  <si>
    <t>CUMPLIO_AOS_LLA</t>
  </si>
  <si>
    <t>CUMPLIO_ANS</t>
  </si>
  <si>
    <t>ASIGNATARIO_INC</t>
  </si>
  <si>
    <t>CIUDAD</t>
  </si>
  <si>
    <t>DEPARTAMENTO</t>
  </si>
  <si>
    <t>FECHA_CIERRE_INC</t>
  </si>
  <si>
    <t>ANS</t>
  </si>
  <si>
    <t>TIPO_PRODUCTO_INC</t>
  </si>
  <si>
    <t>DURACION_ANS</t>
  </si>
  <si>
    <t>TIEMPO_TOTAL_ANS</t>
  </si>
  <si>
    <t>CUMPLIO_ATENCION</t>
  </si>
  <si>
    <t>DURACION_ATENCION</t>
  </si>
  <si>
    <t>TIEMPO_TOTAL_ATENCION</t>
  </si>
  <si>
    <t>DURACION_AOS_LLA</t>
  </si>
  <si>
    <t>DURACION_AOS_INC</t>
  </si>
  <si>
    <t>PRIORIDAD</t>
  </si>
  <si>
    <t>TIPO_ASIGNACION</t>
  </si>
  <si>
    <t>FECHA_APERTURA_INC</t>
  </si>
  <si>
    <t>Expr1</t>
  </si>
  <si>
    <t>Cerrado</t>
  </si>
  <si>
    <t>GRUPO PLATAFORMA SALUD</t>
  </si>
  <si>
    <t>BOGOTA</t>
  </si>
  <si>
    <t>Telefono</t>
  </si>
  <si>
    <t>Alta</t>
  </si>
  <si>
    <t>SOPORTE DEL SERVICIO</t>
  </si>
  <si>
    <t>SERVICIO PRESTADO</t>
  </si>
  <si>
    <t>incident</t>
  </si>
  <si>
    <t>TECNOLOGIA INFORMATICA APLICATIVOS</t>
  </si>
  <si>
    <t>MDSOPESALUD</t>
  </si>
  <si>
    <t>SIN ESTABLECER</t>
  </si>
  <si>
    <t>COLOMBIA</t>
  </si>
  <si>
    <t>CUNDINAMARCA</t>
  </si>
  <si>
    <t>SI</t>
  </si>
  <si>
    <t>3 - Media</t>
  </si>
  <si>
    <t>AUTO</t>
  </si>
  <si>
    <t>SOPORTE CLIENTES SALUD</t>
  </si>
  <si>
    <t>GRUPO BASE DE DATOS SALUD</t>
  </si>
  <si>
    <t>Portal</t>
  </si>
  <si>
    <t>CGA INFRAESTRUCTURA CLIENTES ESPECIALES</t>
  </si>
  <si>
    <t>BASE DE DATOS</t>
  </si>
  <si>
    <t>CRUZ VERDE</t>
  </si>
  <si>
    <t>181</t>
  </si>
  <si>
    <t>RELEASE</t>
  </si>
  <si>
    <t>deysolro</t>
  </si>
  <si>
    <t>SOLANO ROZO DEYSSI ROCIO</t>
  </si>
  <si>
    <t>REQUERIMIENTOS CLIENTES SALUD</t>
  </si>
  <si>
    <t>BOGOTA D.C.</t>
  </si>
  <si>
    <t>REQUERIMIENTO DEL SERVICIO</t>
  </si>
  <si>
    <t>EJECUCION DE SCRIPT</t>
  </si>
  <si>
    <t>Baja</t>
  </si>
  <si>
    <t>COLSANITAS</t>
  </si>
  <si>
    <t>4 - Baja</t>
  </si>
  <si>
    <t>Media</t>
  </si>
  <si>
    <t>53027863</t>
  </si>
  <si>
    <t>ANA CAROLINA BENAVIDEZ</t>
  </si>
  <si>
    <t>80383401</t>
  </si>
  <si>
    <t>PEDRO JULIAN TAMAYO</t>
  </si>
  <si>
    <t>DESARROLLOS</t>
  </si>
  <si>
    <t/>
  </si>
  <si>
    <t>Cuenta de NUMERO_SOLICITUD_SD</t>
  </si>
  <si>
    <t>Total general</t>
  </si>
  <si>
    <t>Etiquetas de columna</t>
  </si>
  <si>
    <t>Tiempo Escalamiento</t>
  </si>
  <si>
    <t>Cumple Escalamiento</t>
  </si>
  <si>
    <t>Cumplimiento Escalamiento de Mesa</t>
  </si>
  <si>
    <t>Grupo</t>
  </si>
  <si>
    <t>No</t>
  </si>
  <si>
    <t>Sí</t>
  </si>
  <si>
    <t>Total</t>
  </si>
  <si>
    <t>%Cumplimiento</t>
  </si>
  <si>
    <t>MESA CLIENTES ESPECIALES</t>
  </si>
  <si>
    <t>Cumplimiento Escalamiento Mesa</t>
  </si>
  <si>
    <t>Enero</t>
  </si>
  <si>
    <t>Febrero</t>
  </si>
  <si>
    <t>Marzo</t>
  </si>
  <si>
    <t>Abril</t>
  </si>
  <si>
    <t>Mayo</t>
  </si>
  <si>
    <t>Junio</t>
  </si>
  <si>
    <t>Julio</t>
  </si>
  <si>
    <t>Agosto</t>
  </si>
  <si>
    <t>Septiembre</t>
  </si>
  <si>
    <t>Octubre</t>
  </si>
  <si>
    <t>Noviembre</t>
  </si>
  <si>
    <t>Diciembre</t>
  </si>
  <si>
    <t>Cumplimiento Salud</t>
  </si>
  <si>
    <t>Cumplimiento ITO</t>
  </si>
  <si>
    <t>FUNDACION CARDIO INFANTIL</t>
  </si>
  <si>
    <t>Semana 1</t>
  </si>
  <si>
    <t>Semana 2</t>
  </si>
  <si>
    <t>Semana 3</t>
  </si>
  <si>
    <t>Semana 4</t>
  </si>
  <si>
    <t>Etiquetas de fila</t>
  </si>
  <si>
    <t>Resultado Final</t>
  </si>
  <si>
    <t>edwtavju</t>
  </si>
  <si>
    <t>(Todas)</t>
  </si>
  <si>
    <t>MESA DE SERVICIOS</t>
  </si>
  <si>
    <t>Cumplimiento Requerimientos Grupo Alta Disponibilidad</t>
  </si>
  <si>
    <t>Cumplimiento Requerimientos Grupo ITO SALUD</t>
  </si>
  <si>
    <t>Cumplimiento Global OLA ITO SALUD-Alta Disponibilidad</t>
  </si>
  <si>
    <t>Cumplimiento Incidentes Grupo ITO SALUD</t>
  </si>
  <si>
    <t>Cumplimiento Incidentes Grupo Alta Disponibilidad</t>
  </si>
  <si>
    <t>CONTACT_EMAIL</t>
  </si>
  <si>
    <t>RESOLUTION</t>
  </si>
  <si>
    <t>acbenavides@colsanitas.com</t>
  </si>
  <si>
    <t>ADMINISTRACION PLATAFORMA</t>
  </si>
  <si>
    <t>AMBIENTE DE PRODUCCION</t>
  </si>
  <si>
    <t>pjtamayo@colsanitas.com</t>
  </si>
  <si>
    <t>Correo Electronico</t>
  </si>
  <si>
    <t>ITO SALUD</t>
  </si>
  <si>
    <t>ALTA DISPONIBILIDAD</t>
  </si>
  <si>
    <t>Grupo_Empresarial</t>
  </si>
  <si>
    <t>Tiempo_Dedicado</t>
  </si>
  <si>
    <t>F_Programada</t>
  </si>
  <si>
    <t>Cumplimiento Global Grupo ITO SALUD</t>
  </si>
  <si>
    <t>Cumplimiento Global Grupo Alta Disponibilidad</t>
  </si>
  <si>
    <t>GRUPO PLATAFORMA ITO</t>
  </si>
  <si>
    <t>PLATAFORMA ITO</t>
  </si>
  <si>
    <t>ID OPERADOR</t>
  </si>
  <si>
    <t>CVJ_SERVICIO</t>
  </si>
  <si>
    <t>CARLOS ANDRES BUITRAGO</t>
  </si>
  <si>
    <t>kevisabo</t>
  </si>
  <si>
    <t>80722849</t>
  </si>
  <si>
    <t>JHON ALEXANDER MURCIA</t>
  </si>
  <si>
    <t>jmurcia@cardioinfantil.org</t>
  </si>
  <si>
    <t>20723381</t>
  </si>
  <si>
    <t>SANDRA VICTORIA PRIETO</t>
  </si>
  <si>
    <t>svprieto@keralty.com</t>
  </si>
  <si>
    <t>kevescun</t>
  </si>
  <si>
    <t>INSTALACION DE PARCHES</t>
  </si>
  <si>
    <t>deiaraca</t>
  </si>
  <si>
    <t>ANS VENCIDOS MES AGOSTO</t>
  </si>
  <si>
    <t>grupo_empresarial</t>
  </si>
  <si>
    <t>tiempo_dedicado</t>
  </si>
  <si>
    <t>f_programada</t>
  </si>
  <si>
    <t>Semana 5</t>
  </si>
  <si>
    <t>ingcubma</t>
  </si>
  <si>
    <t>INGRID JOHANNA CUBIDES MAYORGA</t>
  </si>
  <si>
    <t>IM49465</t>
  </si>
  <si>
    <t>IM49347</t>
  </si>
  <si>
    <t>IM48897</t>
  </si>
  <si>
    <t>Fecha Programada</t>
  </si>
  <si>
    <t>Fecha Resuelto</t>
  </si>
  <si>
    <t>Fecha Cierre</t>
  </si>
  <si>
    <t>ARAUJO CASTRO DEISY VIVIANA</t>
  </si>
  <si>
    <t>MANTENIMINETO BASE DE DATOS</t>
  </si>
  <si>
    <t>IM50771</t>
  </si>
  <si>
    <t>jefmarfl</t>
  </si>
  <si>
    <t>dievicsa</t>
  </si>
  <si>
    <t>VICTORIA SATIZABAL DIEGO FERNANDO</t>
  </si>
  <si>
    <t>1023901618</t>
  </si>
  <si>
    <t>HOSPITAL INFANTIL SAN JOSE</t>
  </si>
  <si>
    <t>LISETH KATERINE LANCHEROS PADILLA</t>
  </si>
  <si>
    <t>llancheros@hospitalinfantildesanjose.org.co</t>
  </si>
  <si>
    <t>GESTION DE ACCESOS Y PERMISOS</t>
  </si>
  <si>
    <t>guslopga</t>
  </si>
  <si>
    <t>SOLICITUD (TICKET) DUPLICADA</t>
  </si>
  <si>
    <t>carjarmo</t>
  </si>
  <si>
    <t>yinmunno</t>
  </si>
  <si>
    <t>IM51869</t>
  </si>
  <si>
    <t>IM51875</t>
  </si>
  <si>
    <t>IM51885</t>
  </si>
  <si>
    <t>IM51942</t>
  </si>
  <si>
    <t>IM51887</t>
  </si>
  <si>
    <t>IM51662</t>
  </si>
  <si>
    <t>NOMBRE</t>
  </si>
  <si>
    <t>PROPIETARIOS CASOS VENCIDOS</t>
  </si>
  <si>
    <t>IM52300</t>
  </si>
  <si>
    <t>52458069</t>
  </si>
  <si>
    <t>CLAUDIA BOTIA</t>
  </si>
  <si>
    <t>claudia.botia@cruzverde.com.co</t>
  </si>
  <si>
    <t>80174251</t>
  </si>
  <si>
    <t>YEISON VEGA</t>
  </si>
  <si>
    <t>yavega@colsanitas.com</t>
  </si>
  <si>
    <t>IM52087</t>
  </si>
  <si>
    <t>IM52381</t>
  </si>
  <si>
    <t>CASO</t>
  </si>
  <si>
    <t>CAMBIO DE DATOS</t>
  </si>
  <si>
    <t>IM52821</t>
  </si>
  <si>
    <t>ANS VENCIDOS MES Octubre</t>
  </si>
  <si>
    <t>IM53601</t>
  </si>
  <si>
    <t>SOPORTE CLIENTES SALUD AMBIENTE PRODUCCION</t>
  </si>
  <si>
    <t>1022953964</t>
  </si>
  <si>
    <t>HOVER ALEJANDRO RAMÍREZ</t>
  </si>
  <si>
    <t>alejandro.ramirez@cruzverde.com.co</t>
  </si>
  <si>
    <t>VALIDACION DE ARQUITECTURA</t>
  </si>
  <si>
    <t>53177418</t>
  </si>
  <si>
    <t>ALEXANDRA ROJAS RINCON</t>
  </si>
  <si>
    <t>carrojve</t>
  </si>
  <si>
    <t>INFRAESTRUCTURA</t>
  </si>
  <si>
    <t>arojasr@cardioinfantil.org</t>
  </si>
  <si>
    <t xml:space="preserve">CLONACION  o CREACION SERVIDOR </t>
  </si>
  <si>
    <t>IM53890</t>
  </si>
  <si>
    <t>IM53781</t>
  </si>
  <si>
    <t>IM54811</t>
  </si>
  <si>
    <t>edwsilme</t>
  </si>
  <si>
    <t>Resuelto</t>
  </si>
  <si>
    <t>CAMBIO IMPLEMENTADO</t>
  </si>
  <si>
    <t>CONFIGURACION O DESINSTALACION DE IMPRESORA</t>
  </si>
  <si>
    <t>En Espera de Respuesta de Solicitante</t>
  </si>
  <si>
    <t>CREAR SP</t>
  </si>
  <si>
    <t>Trabajo en Proceso</t>
  </si>
  <si>
    <t>ADMINISTRACION USUARIOS</t>
  </si>
  <si>
    <t>Abierto</t>
  </si>
  <si>
    <t>JARAMILLO MORERA CARLOS EDUARDO</t>
  </si>
  <si>
    <t>APLICACIÓN</t>
  </si>
  <si>
    <t>GRUPO GESTION HERRAMIENTAS ITO</t>
  </si>
  <si>
    <t>leirodmu</t>
  </si>
  <si>
    <t>LEIDY MARCELA RODRIGUEZ MURCIA</t>
  </si>
  <si>
    <t>GESTION DE HERRAMIENTAS</t>
  </si>
  <si>
    <t>RECREAR SP</t>
  </si>
  <si>
    <t>ramcasgi</t>
  </si>
  <si>
    <t>PROCESOS POST CLONACION</t>
  </si>
  <si>
    <t xml:space="preserve">CAMBIOS MATRIZ DE CLASIFICACION </t>
  </si>
  <si>
    <t>SOPORTE SERVICE MANAGER</t>
  </si>
  <si>
    <t>Buenas tardes,
Agradezco ejecutar el script adjunto en la BD PRD900. Gracias.</t>
  </si>
  <si>
    <t>BALANCEADOR</t>
  </si>
  <si>
    <t>CAMBIO ESTRUCTURA</t>
  </si>
  <si>
    <t xml:space="preserve">RETIRAR  SERVIDORES </t>
  </si>
  <si>
    <t>SERVIDOR APAGADO NO RESPONDE</t>
  </si>
  <si>
    <t>RE: 200-1883 CIERRE DICIEMBRE</t>
  </si>
  <si>
    <t>Se ejecuta script enviado
Se notifica por correo electrónico el resultado
PRD800 - Servidor de Bases de Datos  - Producción
N/A
Buenas Tardes Alejandro,
Es el tercer correo solicitando la autorización de cierre de los casos.
Por procesos internos de Carvajal al tercer correo de solicitud de autorización por falta de respuesta se da cierre a los mismos.
Quedo atenta,
Deyssi Rocio Solano Rozo
Ing. Sr Servicios de Plataforma
Carvajal Tecnología y Servicios
(57) 1 4100400 - 13116
deyssi.solano@carvajal.com
Bogotá – Colombia
www.carvajaltecnologiayservicios.com
¡Síguenos en Redes Sociales!
De: Solano Rozo Deyssi Rocio
Enviado el: jueves, 3 de enero de 2019 9:20 a. m.
Para: Hover Ramirez Guzmán &lt;hover.ramirez@cruzverde.com.co&gt;
CC: CTS Clientes Salud DBA Externos &lt;CTSClientesSaludDBAExternos@carvajal.com&gt;
Asunto: RE: Autorización cierre casos
Importancia: Alta
Buenos Días Alejandro,
Por favor validar y autorizar el cierre.
Quedo atenta,
Deyssi Rocio Solano Rozo
Ing. Sr Servicios de Plataforma
Carvajal Tecnología y Servicios
(57) 1 4100400 - 13116
deyssi.solano@carvajal.com
Bogotá – Colombia
www.carvajaltecnologiayservicios.com
¡Síguenos en Redes Sociales!
De: Solano Rozo Deyssi Rocio
Enviado el: miércoles, 2 de enero de 2019 2:41 p. m.
Para: Hover Ramirez Guzmán &lt;hover.ramirez@cruzverde.com.co&gt;
CC: CTS Clientes Salud DBA Externos &lt;CTSClientesSaludDBAExternos@carvajal.com&gt;
Asunto: Autorización cierre casos
Importancia: Alta
Buenas Tardes Alejandro,
Por favor validar y autorizar el cierre de los siguientes casos:
IM57967 - 200-1883 CIERRE DICIEMBRE
IM57974 - RE: 200-1883 CIERRE DICIEMBRE
IM57976 - 200-1883 CIERRE DICIEMBRE
IM57979 - RE: 200-1883 CIERRE DICIEMBRE
IM57982 - RE: 200-1883 CIERRE DICIEMBRE
IM57984 - RE: 200-1883 CIERRE DICIEMBRE
Quedo atenta a indicaciones.
Cordial saludo,
Deyssi Rocio Solano Rozo
Ing. Sr Servicios de Plataforma
Carvajal Tecnología y Servicios
(57) 1 4100400 - 13116
deyssi.solano@carvajal.com
Bogotá – Colombia
www.carvajaltecnologiayservicios.com
¡Síguenos en Redes Sociales!
Buenas Tardes Alejandro,
Se ejecuta script con los siguientes resultados:
Por favor validar y autorizar el cierre del caso.
Cordial saludo,
 Deyssi Rocio Solano Rozo
Ing. Sr Servicios de Plataforma
Carvajal Tecnología y Servicios
(57) 1 4100400 - 13116
deyssi.solano@carvajal.com
Bogotá – Colombia
www.carvajaltecnologiayservicios.com
¡Síguenos en Redes Sociales!
De: Hover Alejandro Ramirez Guzman [mailto:alejandro.ramirez@cruzverde.com.co]
Enviado el: lunes, 31 de diciembre de 2018 1:30 p. m.
Para: Solano Rozo Deyssi Rocio &lt;Deyssi.Solano@carvajal.com&gt;; Soporte Clientes Especiales &lt;Soporte.ClientesEspeciales@carvajal.com&gt;; CTS Clientes Salud DBA Externos &lt;CTSClientesSaludDBAExternos@carvajal.com&gt;; Jaime Panchano Mena &lt;jaime.panchano@cruzverde.com.co&gt;
CC: Claudia Mileidy Botia (Contacto) &lt;claudia.botia@cruzverde.com.co&gt;
Asunto: Re: 200-1883 Cierre Diciembre
Buenas tardes Deyssi,
por favor ejecutar el siguiente Script:
UPDATE RA_INTERFACE_LINES_ALL
SET Interface_Line_Id = NULL,
Reference_Line_Id = NULL,
Request_Id = '-1',
Interface_Line_Attribute15 = NULL
where   Interface_Line_Attribute15 in ('920103-31122018-25','920104-31122018-25','920113-31122018-25');
commit;
Cordial saludo,
________________________________________
De: Solano Rozo Deyssi Rocio &lt;Deyssi.Solano@carvajal.com&gt;
Enviado: lunes, 31 de diciembre de 2018 1:15:55 p.m.
Para: Hover Alejandro Ramirez Guzman; Soporte Clientes Especiales; CTS Clientes Salud DBA Externos; Jaime Panchano Mena
Cc: Claudia Mileidy Botia Labrador
Asunto: RE: 200-1883 Cierre Diciembre
Buenas Tardes Alejandro,
Se ejecuta script con los siguientes resultados:
session SET alterado.
12.636 filas actualizadas.
confirmado.
0 filas actualizadas.
confirmado.
0 filas actualizadas.
confirmado.
0 filas actualizadas.
confirmado.
1 filas eliminado
confirmado.
0 filas eliminado
confirmado.
0 filas actualizadas.
confirmado.
361 filas actualizadas.
confirmado.
 Deyssi Rocio Solano Rozo
Ing. Sr Servicios de Plataforma
Carvajal Tecnología y Servicios
(57) 1 4100400 - 13116
deyssi.solano@carvajal.com
Bogotá – Colombia
www.carvajaltecnologiayservicios.com
¡Síguenos en Redes Sociales!
De: Hover Alejandro Ramirez Guzman [mailto:alejandro.ramirez@cruzverde.com.co]
Enviado el: lunes, 31 de diciembre de 2018 1:10 p. m.
Para: Solano Rozo Deyssi Rocio &lt;Deyssi.Solano@carvajal.com&gt;; Soporte Clientes Especiales &lt;Soporte.ClientesEspeciales@carvajal.com&gt;; CTS Clientes Salud DBA Externos &lt;CTSClientesSaludDBAExternos@carvajal.com&gt;; Jaime Panchano Mena &lt;jaime.panchano@cruzverde.com.co&gt;
CC: Claudia Mileidy Botia (Contacto) &lt;claudia.botia@cruzverde.com.co&gt;
Asunto: Re: 200-1883 Cierre Diciembre
Buenas tardes Deyssi,
por favor ejecutar el Script adjunto. Muchas gracias.
Cordial saludo,
________________________________________
De: Solano Rozo Deyssi Rocio &lt;Deyssi.Solano@carvajal.com&gt;
Enviado: lunes, 31 de diciembre de 2018 12:17:37 p.m.
Para: Hover Alejandro Ramirez Guzman; Soporte Clientes Especiales; CTS Clientes Salud DBA Externos; Jaime Panchano Mena
Cc: Claudia Mileidy Botia Labrador
Asunto: RE: 200-1883 Cierre Diciembre
Buenos Días Alejandro,
Se ejecuta script con los siguientes resultados, por favor validar y autorizar el cierre del caso.
session SET alterado.
14.300 filas actualizadas.
confirmado.
0 filas actualizadas.
confirmado.
0 filas actualizadas.
confirmado.
0 filas actualizadas.
confirmado.
0 filas eliminado
confirmado.
0 filas eliminado
confirmado.
0 filas actualizadas.
confirmado.
578 filas actualizadas.
confirmado.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confirmado.
 Deyssi Rocio Solano Rozo
Ing. Sr Servicios de Plataforma
Carvajal Tecnología y Servicios
(57) 1 4100400 - 13116
deyssi.solano@carvajal.com
Bogotá – Colombia
www.carvajaltecnologiayservicios.com
¡Síguenos en Redes Sociales!
De: Hover Alejandro Ramirez Guzman [mailto:alejandro.ramirez@cruzverde.com.co]
Enviado el: lunes, 31 de diciembre de 2018 12:07 p. m.
Para: Solano Rozo Deyssi Rocio &lt;Deyssi.Solano@carvajal.com&gt;; Soporte Clientes Especiales &lt;Soporte.ClientesEspeciales@carvajal.com&gt;; CTS Clientes Salud DBA Externos &lt;CTSClientesSaludDBAExternos@carvajal.com&gt;; Jaime Panchano Mena &lt;jaime.panchano@cruzverde.com.co&gt;
CC: Claudia Mileidy Botia (Contacto) &lt;claudia.botia@cruzverde.com.co&gt;
Asunto: Re: 200-1883 Cierre Diciembre
Buenas tardes Deyssi,
por favor ejecutar el Script adjunto.  Muchas gracias.
Cordial saludo,
________________________________________
De: Solano Rozo Deyssi Rocio &lt;Deyssi.Solano@carvajal.com&gt;
Enviado: lunes, 31 de diciembre de 2018 12:02:40 p.m.
Para: Hover Alejandro Ramirez Guzman; Soporte Clientes Especiales; CTS Clientes Salud DBA Externos; Jaime Panchano Mena
Cc: Claudia Mileidy Botia Labrador
Asunto: RE: 200-1883 Cierre Diciembre
Buenos Días Alejandro,
Se ejecuta script enviado y autorizado con los siguientes resultados, por favor validar y autorizar el cierre del caso:
session SET alterado.
18.129 filas actualizadas.
confirmado.
0 filas eliminado
0 filas eliminado
confirmado.
0 filas actualizadas.
confirmado.
64 filas actualizadas.
confirmado.
35.411 filas actualizadas.
confirmado.
7 filas eliminado
confirmado.
0 filas eliminado
confirmado.
26.803 filas eliminado
confirmado.
0 filas actualizadas.
confirmado.
0 filas actualizadas.
confirmado.
575 filas actualizadas.
confirmado.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1 filas actualizadas.
confirmado.
no se ha seleccionado ninguna fila
0 filas eliminado
confirmado.
REFERENCE_NUMBER                         NUMERO_DOCUMENTO                                                                                     NUMERO_DOCUMENTO_REM                               TICKET               CREATION_DATE LAST_UPDATE_DATE FECHA_INV
---------------------------------------- ---------------------------------------------------------------------------------------------------- -------------------------------------------------- -------------------- ------------- ---------------- ---------
BVD18120181212                           841-181-3-531                                                                                        841-181-3-531X                                     34204                13/12/18      13/12/18         13/12/18
BVD12620181213                           811-D126-110481                                                                                      811-D126-110481X                                   20718                14/12/18      14/12/18         14/12/18
BVD12620181112                           811-D126-110454                                                                                      811-D126-110454X                                   20680                13/11/18      13/11/18
BVD18320181123</t>
  </si>
  <si>
    <t>SD258213</t>
  </si>
  <si>
    <t>Buenas noches Deyssi,
por favor ejecurta el script adjunto, muchas gracias.</t>
  </si>
  <si>
    <t>IM57984</t>
  </si>
  <si>
    <t>SD258214</t>
  </si>
  <si>
    <t>RV: CANCELACIÓN DE SESIONES</t>
  </si>
  <si>
    <t>BUenos días,
Por favor cancelar la sesión  informada en el historial del proceso una vez cancelado el proceso validar que no quede ninguna activa.
________________________________________
De: Sanchez Goyeneche, Arianna &lt;Arianna.Sanchez@axity.com&gt;
Enviado: miércoles, 2 de enero de 2019 2:47:20 a.m.
Para: Claudia Mileidy Botia Labrador
Cc: Oscar Pachon; Jaime Panchano Mena; Beatriz Elena Bonett Bohorquez
Asunto: Cancelación de sesiones
Buenos días,
Se solicita de su colaboración para cancelar la siguiente sesión en la base de datos de EBS: 2300
Cordialmente,
Arianna Sanchez Goyeneche
Consultor Business Intelligence
Arianna.Sanchez@Axity.com
Bogotá – Colombia
www.axity.com
********************** AVISO LEGAL***********************
Este mensaje es solamente para la persona a la que va dirigido. Puede contener información confidencial  o  legalmente  protegida. Si usted ha recibido este mensaje por error, le rogamos que borre de su sistema inmediatamente el mensaje y notifique al remitente.  No debe usar, revelar, distribuir, imprimir o copiar ninguna de las partes de este mensaje si no es usted el destinatario. Cualquier opinión expresada en este mensaje proviene del remitente, excepto cuando el mensaje establezca lo contrario. Se advierte que el correo electrónico vía Internet no permite asegurar ni la confidencialidad de los mensajes que se transmiten ni la correcta recepción de los mismos.
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t>
  </si>
  <si>
    <t>IM57985</t>
  </si>
  <si>
    <t>Se realiza la cancelacion de sesiones reiteradamente
Se notifica telefónicamente al usuario
PRD800 - Servidor de Bases de datos - Producción
N/A
cerrado
De: Beatriz Elena Bonett Bohorquez
Enviado el: jueves, 03 de enero de 2019 03:05 p.m.
Para: Claudia Mileidy Botia Labrador &lt;claudia.botia@cruzverde.com.co&gt;
Asunto: RV: Cancelación de sesiones
Importancia: Alta
De: Solano Rozo Deyssi Rocio &lt;Deyssi.Solano@carvajal.com&gt;
Enviado el: jueves, 3 de enero de 2019 15:02
Para: Claudia Mileidy Botia Labrador &lt;claudia.botia@cruzverde.com.co&gt;
CC: Beatriz Elena Bonett Bohorquez &lt;beatriz.bonett@cruzverde.com.co&gt;; CTS Clientes Salud DBA Externos &lt;CTSClientesSaludDBAExternos@carvajal.com&gt;
Asunto: RV: Cancelación de sesiones
Importancia: Alta
Buenas tardes Claudia/Beatriz,
Por favor autorizar el cierre del caso.
Quedo atenta,
Deyssi Rocio Solano Rozo
Ing. Sr Servicios de Plataforma
Carvajal Tecnología y Servicios
(57) 1 4100400 - 13116
deyssi.solano@carvajal.com
Bogotá – Colombia
www.carvajaltecnologiayservicios.com
¡Síguenos en Redes Sociales!
De: Soporte Clientes Especiales
Enviado el: miércoles, 2 de enero de 2019 3:10 a. m.
Para: Claudia Mileidy Botia (Contacto) &lt;claudia.botia@cruzverde.com.co&gt;; Carvajal Tecnologia y Servicios DBA Clientes Externos &lt;CarvajalTecnologiayServiciosDBAClientesExternos@carvajal.com&gt;; Solano Rozo Deyssi Rocio &lt;Deyssi.Solano@carvajal.com&gt;
Asunto: RE: Cancelación de sesiones
Buen día,
Para atender esta solicitud se procede con el registro del servicio N°  SD248214-IM57985y se asigna al grupo correspondiente para su gestión.
Saludos,
Atte.
Carlos Eduardo Rojas Verbel
Analista Linea 25000
Carvajal Tecnología y Servicios
Teléfono:25000 1 – 1
Email:Carlos.rojas@carvajal.com
Cali - Colombia.
www.carvajaltys.com
¡Síguenos en Redes Sociales!
De: Claudia Mileidy Botia Labrador [mailto:claudia.botia@cruzverde.com.co]
Enviado el: miércoles, 02 de enero de 2019 02:56 a.m.
Para: Soporte Clientes Especiales; Carvajal Tecnologia y Servicios DBA Clientes Externos; Solano Rozo Deyssi Rocio
Asunto: RV: Cancelación de sesiones
BUenos días,
Por favor cancelar la sesión  informada en el historial del proceso una vez cancelado el proceso validar que no quede ninguna activa.
________________________________________
De: Sanchez Goyeneche, Arianna &lt;Arianna.Sanchez@axity.com&gt;
Enviado: miércoles, 2 de enero de 2019 2:47:20 a.m.
Para: Claudia Mileidy Botia Labrador
Cc: Oscar Pachon; Jaime Panchano Mena; Beatriz Elena Bonett Bohorquez
Asunto: Cancelación de sesiones
Buenos días,
Se solicita de su colaboración para cancelar la siguiente sesión en la base de datos de EBS: 2300
Cordialmente,
Arianna Sanchez Goyeneche
Consultor Business Intelligence
Arianna.Sanchez@Axity.com
Bogotá – Colombia
www.axity.com
********************** AVISO LEGAL***********************
Este mensaje es solamente para la persona a la que va dirigido. Puede contener información confidencial  o  legalmente  protegida. Si usted ha recibido este mensaje por error, le rogamos que borre de su sistema inmediatamente el mensaje y notifique al remitente.  No debe usar, revelar, distribuir, imprimir o copiar ninguna de las partes de este mensaje si no es usted el destinatario. Cualquier opinión expresada en este mensaje proviene del remitente, excepto cuando el mensaje establezca lo contrario. Se advierte que el correo electrónico vía Internet no permite asegurar ni la confidencialidad de los mensajes que se transmiten ni la correcta recepción de los mismos.
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
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Buenas tardes Claudia/Beatriz,
Por favor autorizar el cierre del caso.
Quedo atenta,
 	 	Deyssi Rocio Solano Rozo
Ing. Sr Servicios de Plataforma
Carvajal Tecnología y Servicios
(57) 1 4100400 - 13116
deyssi.solano@carvajal.com
Bogotá – Colombia
www.carvajaltecnologiayservicios.com
¡Síguenos en Redes Sociales!
De: Soporte Clientes Especiales
Enviado el: miércoles, 2 de enero de 2019 3:10 a. m.
Para: Claudia Mileidy Botia (Contacto) &lt;claudia.botia@cruzverde.com.co&gt;; Carvajal Tecnologia y Servicios DBA Clientes Externos &lt;CarvajalTecnologiayServiciosDBAClientesExternos@carvajal.com&gt;; Solano Rozo Deyssi Rocio &lt;Deyssi.Solano@carvajal.com&gt;
Asunto: RE: Cancelación de sesiones
Buen día,
Para atender esta solicitud se procede con el registro del servicio N°  SD248214-IM57985y se asigna al grupo correspondiente para su gestión.
Saludos,
Atte.
Carlos Eduardo Rojas Verbel
Analista Linea 25000
Carvajal Tecnología y Servicios
Teléfono:25000 1 – 1
Email:Carlos.rojas@carvajal.com
Cali - Colombia.
www.carvajaltys.com
¡Síguenos en Redes Sociales!
De: Claudia Mileidy Botia Labrador [mailto:claudia.botia@cruzverde.com.co]
Enviado el: miércoles, 02 de enero de 2019 02:56 a.m.
Para: Soporte Clientes Especiales; Carvajal Tecnologia y Servicios DBA Clientes Externos; Solano Rozo Deyssi Rocio
Asunto: RV: Cancelación de sesiones
BUenos días,
Por favor cancelar la sesión  informada en el historial del proceso una vez cancelado el proceso validar que no quede ninguna activa.
________________________________________
De: Sanchez Goyeneche, Arianna &lt;Arianna.Sanchez@axity.com&gt;
Enviado: miércoles, 2 de enero de 2019 2:47:20 a.m.
Para: Claudia Mileidy Botia Labrador
Cc: Oscar Pachon; Jaime Panchano Mena; Beatriz Elena Bonett Bohorquez
Asunto: Cancelación de sesiones
Buenos días,
Se solicita de su colaboración para cancelar la siguiente sesión en la base de datos de EBS: 2300
Cordialmente,
Arianna Sanchez Goyeneche
Consultor Business Intelligence
Arianna.Sanchez@Axity.com
Bogotá – Colombia
www.axity.com
********************** AVISO LEGAL***********************
Este mensaje es solamente para la persona a la que va dirigido. Puede contener información confidencial  o  legalmente  protegida. Si usted ha recibido este mensaje por error, le rogamos que borre de su sistema inmediatamente el mensaje y notifique al remitente.  No debe usar, revelar, distribuir, imprimir o copiar ninguna de las partes de este mensaje si no es usted el destinatario. Cualquier opinión expresada en este mensaje proviene del remitente, excepto cuando el mensaje establezca lo contrario. Se advierte que el correo electrónico vía Internet no permite asegurar ni la confidencialidad de los mensajes que se transmiten ni la correcta recepción de los mismos.
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
Telefónica  a las 7:30 am.</t>
  </si>
  <si>
    <t>SD259183</t>
  </si>
  <si>
    <t>POR FAVOR ACTIVAR EL TRACE.</t>
  </si>
  <si>
    <t>Buenas tardes,
Por favor  realizar el análisis del TKPROF de este id 323839537 a  nivel de BD.   Y a su vez reenviar el correo a Carlos Caicedo para el análisis a nivel de Datos.
Quedo atenta a sus análisis, se requiere urgente.
Este proceso dura 6 a 8 minutos y debe demorarse segundos.
Por favor su retroalimentación de forma prioritaria.</t>
  </si>
  <si>
    <t>IM58172</t>
  </si>
  <si>
    <t>PRD800 - Ambiente de producción
Se realiza ejecución de tkprof
Server BD
Se adjunta captura de pantalla que evidencia información a usuario, y archivo.txt de salida
Se informa vía email a (Carlos.Caicedo@carvajal.com) para su validación y autorización de cierre de caso.
----------------------------------------------------------------------------------------------------------------
Ing Diego Victoria y Caicedo Rodriguez Carlos Alberto  envian análisis de  desempeño del trace. Adjunto correo enviado por ellos a la Sra Caicedo Rodriguez Carlos Alberto &lt;Carlos.Caicedo@carvajal.com&gt;.  Se procede a cerrar el caso.
------------------------------------------------------------------------------------------------------------------------------------------
------------------------------------------------------------------------------------------------------------------------------------------
Buenas tardes.
Realizando la revisión de desempeño del trace enviado se encuentra que el costo del query enviado por Diego presenta un costo mínimo lo que garantiza un correcto funcionamiento de la consulta, lo que se logra evidenciar con las métricas mencionadas por Diego es problema de acceso a Disco para realizar consultas de información.
Carlos Alberto Caicedo Rodriguez
Ingeniero Admon. Aplicaciones
Carvajal Tecnología y Servicios
Teléfono: 6618161  Ext: 21556
Email: carlos.caicedo@carvajal.com
Cali – Colombia
www.carvajaltys.com.co
¡Síguenos en Redes Sociales!
“La información aquí contenida es para uso exclusivo de la persona o entidad de destino. Está estrictamente prohibida su utilización, copia, descarga, distribución, modificación y/o reproducción total o parcial, sin el permiso expreso de CARVAJAL S.A., pues su contenido puede ser de carácter confidencial y/o contener material privilegiado. Si usted recibió esta información por error, por favor contacte en forma inmediata a quien la envió y borre este material de su computador. CARVAJAL S.A. no es responsable por la información contenida en esta comunicación, el directo responsable es quien la firma o el autor de la misma."
________________________________________
De: Victoria Satizabal Diego Fernando (Carvajal T&amp;S)
Enviado: jueves, 3 de enero de 2019 12:26 p.m.
Para: Claudia Mileidy Botia (Contacto); Araujo Castro Deisy Viviana
Cc: Beatriz Elena Bonett Bohorquez; Caicedo Rodriguez Carlos Alberto; CTS Clientes Salud DBA Externos
Asunto: Re: IM58172 - ACTIVAR EL TRACE.
Buen día Claudia,  se realiza la revisión y se encuentra esperas de I/O en la consulta  que notifico abajo, donde tiene las siguientes esperas:
Consulta a disco son altas:
call     count       cpu    elapsed       disk      query    current        rows
------- ------  -------- ---------- ---------- ---------- ----------  ----------
Parse        2      0.00       0.00          0          0          0           0
Execute      1      0.00       0.00          0          0          0           0
Fetch        1     78.37     431.92     494901     502921          0           1
------- ------  -------- ---------- ---------- ---------- ----------  ----------
total        4     78.37     431.92     494901     502921          0           1
secuencia de espera alta:
Elapsed times include waiting on following events:
  Event waited on                             Times   Max. Wait  Total Waited
  ----------------------------------------   Waited  ----------  ------------
  db file sequential read                    494857        0.15        392.95
  SQL*Net message to client                       2        0.00          0.00
  SQL*Net more data to client                    11        0.00          0.00
  SQL*Net message from client                     2        0.00          0.00
*******************************************************************************
en el plan de ejecución los costos son 0.
Recomendaciones por el lado de Infraestructura:
1- Realizar una revisión de los discos y su velocidad. (esta labor se debe pedir a tivit, para que entreguen un informe de los discos)
2- Realizar una revisión y ajuste del select para reducir las consultas.
Copio a Carlos Para su opinión al respecto por el lado funciona.
Consulta:
SELECT ct . customer_trx_id transaction_id , : P_PREFIJO_FACT || DECODE ( :
  P_UND_LOGO , - 1 , LPAD ( ct . attribute5 , 12 , '0' ) , LPAD ( ct .
  trx_number , 14 , '0' ) ) Fact_Number , ct . ct_reference PedidoNro , ctt .
  NAME Tipo_Transaccion , ctt . TYPE Clase_Factura , DECODE ( ctt . TYPE ,
  'INV' , 'FACTURA DE VENTA' , 'CM' , 'NOTA CREDITO' ) Nombre_Factura ,
  arpt_sql_func_util . get_salesrep_name_number ( ct . primary_salesrep_id ,
  'NUMBER' ) Vendedor , arpt_sql_func_util . get_salesrep_name_number ( ct .
  primary_salesrep_id , 'NAME' ) NombreVendedor , ct . trx_number , ( SELECT
  DECODE ( lin . warehouse_id , NULL , NULL , lin . warehouse_name )
FROM
 ra_customer_trx_lines_v lin WHERE ct . customer_trx_id = lin .
  customer_trx_id (+) AND ROWNUM = 1 AND lin . warehouse_id is not null )
  Nombre_Sucursal , ct . recurred_from_trx_number , ctt . attribute6
  DestinoDeTransaccion , ct . trx_date FechaFactura , TO_CHAR ( ct . TRX_DATE
  , 'YYYY' ) Fecha_E_Year , TO_CHAR ( ct . TRX_DATE , 'MM' ) Fecha_E_Mes ,
  TO_CHAR ( ct . TRX_DATE , 'DD' ) Fecha_E_Dia , raa_remit_loc . address1
  DireccionRemito , raa_remit_loc . postal_code CodigoPostal ,
  arpt_sql_func_util . get_first_real_due_date ( ct . customer_trx_id , ct .
  term_id , ct . trx_date ) Fecha_V , ct . bill_to_customer_id customer_id ,
  ct . invoice_currency_code Moneda , ct . previous_customer_trx_id , ct .
  initial_customer_trx_id , ct . related_batch_source_id , ct .
  related_customer_trx_id , ct . cust_trx_type_id cust_trx_type_id , ct .
  batch_id , ct . batch_source_id , ct . reason_code , ct . term_id
  IDTerminoPago , rat . NAME TerminoPago , ct . primary_salesrep_id ,
  rac_bill_party . party_name Senores , rac_bill . account_number NIT ,
  DECODE ( rac_bill . global_attribute10 , 'INDIVIDUAL' , 'C.C./Rut.' ,
  'FOREIGN_ENTITY' , 'C.C./Rut.' , 'LEGAL_ENTITY' , 'Nit.' ) TIPODOC ,
  su_bill . LOCATION FactDireccion , raa_bill_loc . address1 || ' ' ||
  INITCAP ( raa_bill_loc . address2 ) || ' ' || INITCAP ( raa_bill_loc .
  address3 ) || ', ' || INITCAP ( raa_bill_loc . address4 ) Direccion ,
  INITCAP ( lc . description ) || ', ' || INITCAP ( raa_bill_loc . state ) ||
  ', ' || ft_bill . territory_short_name Ciudad , raa_bill_loc . address1 ||
  ' ' || raa_bill_loc . address2 || ' ' || raa_bill_loc . address3 || ' ' ||
  DECODE ( raa_bill . cust_acct_site_id , NULL , NULL , arh_addr_pkg .
  format_last_address_line ( raa_bill_loc . address_style , raa_bill_loc .
  address3 , raa_bill_loc . address4 , raa_bill_loc . city , raa_bill_loc .
  county , raa_bill_loc . state , raa_bill_loc . province , ft_bill .
  territory_short_name , raa_bill_loc . postal_code ) ) FactDomicilio ,
  raa_bill_loc . city FactCiudad , raa_bill_loc . county FactBarrio ,
  raa_bill_loc . state FactEstado , raa_bill_loc . province FactProvincia ,
  raa_bill_loc . postal_code FactCodigoPostal , ft_bill .
  territory_short_name FactPais , DECODE ( raa_bill . cust_acct_site_id ,
  NULL , NULL , arh_addr_pkg . arxtw_format_address ( raa_bill_loc .
  address_style , raa_bill_loc . address1 , raa_bill_loc . address2 ,
  raa_bill_loc . address3 , raa_bill_loc . address4 , raa_bill_loc . city ,
  raa_bill_loc . county , raa_bill_loc . state , raa_bill_loc . province ,
  raa_bill_loc . postal_code , ft_bill . territory_short_name ) )
  FactDomicilio2 , DECODE ( SUBSTRB ( raco_bill_party . person_last_name , 1 ,
   50 ) , NULL , SUBSTRB ( raco_bill_party . person_first_name , 1 , 40 ) ,
  SUBSTRB ( raco_bill_party . person_last_name , 1 , 50 ) || ', ' || SUBSTRB
  ( raco_bill_party . person_first_name , 1 , 40 ) ) FactContacto , ct .
  purchase_order OrdenCompraNro , ct . agreement_id , ct .
  credit_method_for_rules , ct . credit_method_for_installments , ct .
  receipt_method_id , ct . invoicing_rule_id , ct . ship_via , ct . fob_point
  , ct . finance_charges , ct . complete_flag , ct . customer_bank_account_id
  , ct . status_trx , ct . default_tax_exempt_flag , ct . sold_to_customer_id
  , ct . sold_to_site_use_id , ct . sold_to_contact_id , ct .
  bill_to_customer_id , ct . bill_to_site_use_id , raa_bill .
  cust_acct_site_id , ct . bill_to_contact_id , rac_bill_party .
  jgzz_fiscal_code , ct . ship_to_customer_id , ct . ship_to_site_use_id ,
  raa_ship . cust_acct_site_id , ct . ship_to_contact_id , rac_ship_party .
  jgzz_fiscal_code , ct . remit_to_address_id , ct . created_from , ct .
  set_of_books_id , ct . printing_original_date , ct . printing_last_printed ,
   ct . printing_option , ct . printing_count , ct . printing_pending , ct .
  last_printed_sequence_num , ct . purchase_order_revision , ct .
  purchase_order_date , ct . customer_reference , ct .
  customer_reference_date , ct . comments , ct . internal_notes , ct .
  exchange_rate_type , ct . exchange_date , ct . exchange_rate , ct .
  territory_id , ct . end_date_commitment , ct . start_date_commitment , ct .
  orig_system_batch_name , ct . ship_date_actual , ct . waybill_number , ct .
  doc_sequence_id , ct . doc_sequence_value , ct . paying_customer_id , ct .
  paying_site_use_id , ct . attribute_category , ct . attribute1 , ct .
  attribute2 , ct . attribute3 , ct . attribute4 , ct . attribute5 , ct .
  attribute6 , ct . attribute7 , ct . attribute8 , ct . attribute9 , ct .
  attribute10 , ct . attribute11 , ct . attribute12 , ct . attribute13 , ct .
  attribute14 , ct . attribute15 , ct . interface_header_context , ct .
  interface_header_attribute1 , ct . interface_header_attribute2 , ct .
  interface_header_attribute3 , ct . interface_header_attribute4 , ct .
  interface_header_attribute5 , ct . interface_header_attribute6 , ct .
  interface_header_attribute7 , ct . interface_header_attribute8 , ct .
  interface_header_attribute9 , ct . interface_header_attribute10 , ct .
  interface_header_attribute11 , ct . interface_header_attribute12 , ct .
  interface_header_attribute13 , ct . interface_header_attribute14 , ct .
  interface_header_attribute15 , ct . global_attribute1 , ct .
  global_attribute2 , ct . global_attribute3 , ct . global_attribute4 , ct .
  global_attribute5 , ct . global_attribute6 , ct . global_attribute7 , ct .
  global_attribute8 , ct . global_attribute9 , ct . global_attribute10 , ct .
  global_attribute11 , ct . global_attribute12 , ct . global_attribute13 , ct
  . global_attribute14 , ct . global_attribute15 , ct . global_attribute16 ,
  ct . global_attribute17 , ct . global_attribute18 , ct . global_attribute19
  , ct . global_attribute20 , ct . global_attribute_category , ct .
  default_ussgl_transaction_code , ct . last_update_date , ct .
  last_updated_by , ct . creation_date , ct . last_update_login , ct .
  request_id , rac_ship_party . party_name , rac_ship . account_number ,
  su_ship . LOCATION , raa_ship_loc . address1 , raa_ship_loc . address2 ,
  raa_ship_loc . address3 , DECODE ( raa_ship . cust_acct_site_id , NULL ,
  NULL , arh_addr_pkg . format_last_address_line ( raa_ship_loc .
  address_style , raa_ship_loc . address3 , raa_ship_loc . address4 ,
  raa_ship_loc . city , raa_ship_loc . county , raa_ship_loc . state ,
  raa_ship_loc . province , ft_ship . territory_short_name , raa_ship_loc .
  postal_code ) ) , raa_ship_loc . city , raa_ship_loc . county ,
  raa_ship_loc . state , raa_ship_loc . province , raa_ship_loc . postal_code
  , ft_ship . territory_short_name , DECODE ( raa_ship . cust_acct_site_id ,
  NULL , NULL , arh_addr_pkg . arxtw_format_address ( raa_ship_loc .
  address_style , raa_ship_loc . address1 , raa_ship_loc . address2 ,
  raa_ship_loc . address3 , raa_ship_loc . address4 , raa_ship_loc . city ,
  raa_ship_loc . county , raa_ship_loc . state , raa_ship_loc . province ,
  raa_ship_loc . postal_code , ft_ship . territory_short_name ) ) , DECODE (
  SUBSTRB ( raco_ship_party . person_last_name , 1 , 50 ) , NULL , SUBSTRB (
  raco_ship_party . person_first_name , 1 , 40 ) , SUBSTRB ( raco_ship_party
  . person_last_name , 1 , 50 ) || ', ' || SUBSTRB ( raco_ship_party .
  person_first_name , 1 , 40 ) ) , rac_sold_party . party_name , rac_sold .
  account_number , rac_paying_party . party_name , rac_paying .
  account_number , su_paying . LOCATION , raa_remit_loc . address1 ,
  raa_remit_loc . address2 , raa_remit_loc . address3 , DECODE ( raa_remit .
  cust_acct_site_id , NULL , NULL , arh_addr_pkg . format_last_address_line (
  raa_remit_loc . address_style , raa_remit_loc . address3 , raa_remit_loc .
  address4 , raa_remit_loc . city , raa_remit_loc . county , raa_remit_loc .
  state , raa_remit_loc . province , ft_remit . territory_short_name ,
  raa_remit_loc . postal_code ) ) , raa_remit_loc . city , raa_remit_loc .
  county , raa_remit_loc . state , raa_remit_loc . province , raa_remit_loc .
  postal_code , ft_remit . territory_short_name , DECODE ( raa_remit .
  cust_acct_site_id , NULL , NULL , arh_addr_pkg . arxtw_format_address (
  raa_remit_loc . address_style , raa_remit_loc . address1 , raa_remit_loc .
  address2 , raa_remit_loc . address3 , raa_remit_loc . address4 ,
  raa_remit_loc . city , raa_remit_loc . county , raa_remit_loc . state ,
  raa_remit_loc . province , raa_remit_loc . postal_code , ft_remit .
  territory_short_name ) ) , apba . bank_account_name , arp_bank_pkg .
  mask_account_number ( apba . bank_account_num , apba . bank_branch_id ) ,
  apba . inactive_date , apb . bank_name , apb . bank_branch_name , arm .
  NAME , arm . payment_type_code , arc . creation_method_code , bs . NAME ,
  bs . auto_trx_numbering_flag , bs . copy_doc_number_flag , rab . NAME , rat
  . in_use , soa . NAME , orf . description , orf . organization_id , al_fob
  . meaning , al_tax . meaning , gd . gl_date , gdct . user_conversion_type ,
  arpt_sql_func_util . get_cb_invoice ( ct . customer_trx_id , ctt . TYPE ) ,
  arpt_sql_func_util . get_dispute_amount ( ct . customer_trx_id , ctt . TYPE
  , ctt . accounting_affect_flag ) , arpt_sql_func_util . get_dispute_date (
  ct . customer_trx_id , ctt . TYPE , ctt . accounting_affect_flag ) ,
  arpt_sql_func_util . get_max_dispute_date ( ct . customer_trx_id , ctt .
  TYPE , ctt . accounting_affect_flag ) , arpt_sql_func_util .
  get_revenue_recog_run_flag ( ct . customer_trx_id , ct . invoicing_rule_id )
   , arpt_sql_func_util . get_posted_flag ( ct . customer_trx_id , ctt .
  post_to_gl , ct . complete_flag ) , arpt_sql_func_util .
  get_selected_for_payment_flag ( ct . customer_trx_id , ctt .
  accounting_affect_flag , ct . complete_flag ) , arpt_sql_func_util .
  get_activity_flag ( ct . customer_trx_id , ctt . accounting_affect_flag ,
  ct . complete_flag , ctt . TYPE , ct . initial_customer_trx_id , ct .
  previous_customer_trx_id ) , ctt . post_to_gl , ctt .
  accounting_affect_flag , ctt . allow_freight_flag , ctt . creation_sign ,
  ctt . allow_overapplication_flag , ctt . natural_application_only_flag ,
  ctt . tax_calculation_flag , ctt . default_status , ctt . default_term ,
  ctt . default_printing_option , DECODE ( ct . invoicing_rule_id , NULL ,
  'N' , 'Y' ) , DECODE ( ct . printing_last_printed , NULL , 'N' , 'Y' ) ,
  DECODE ( ct . previous_customer_trx_id , NULL , 'N' , 'Y' ) , su_bill .
  status , rac_bill . status , arpt_sql_func_util . get_override_terms ( ct .
  bill_to_customer_id , ct . bill_to_site_use_id ) , DECODE ( ct .
  initial_customer_trx_id , NULL , DECODE ( ctt . TYPE , 'DEP' , 'N' , 'GUAR'
  , 'N' , 'CB' , 'N' , 'Y' ) , 'Y' ) , DECODE ( ct . agreement_id , NULL ,
  DECODE ( ctt . TYPE , 'CM' , 'N' , arpt_sql_func_util .
  get_agreements_exist_flag ( ct . bill_to_customer_id , ct . trx_date ) ) ,
  'Y' ) , fnd_attachment_util_pkg . get_atchmt_exists ( 'RA_CUSTOMER_TRX' ,
  ct . customer_trx_id ) , ct . global_attribute21 , ct . global_attribute22 ,
   ct . global_attribute23 , ct . global_attribute24 , ct .
  global_attribute15 , ct . global_attribute26 , ct . global_attribute27 , ct
  . global_attribute28 , ct . global_attribute29 , ct . global_attribute30 ,
  bs . batch_source_type , NULL , ct . reversed_cash_receipt_id , bs .
  default_reference , ct . created_by , fu . user_name , S . ATTRIBUTE9
  RESOLUCION , S . ATTRIBUTE10 RANGO_INICIAL , S . ATTRIBUTE11 RANGO_FINAL ,
  S . ATTRIBUTE12 CLAVE_TECNICA , null ret_fuente , ct . trx_number doc_folio
  , S . ATTRIBUTE13 FECHA_INI_RES , S . ATTRIBUTE14 FECHA_FIN_RES , S .
  ATTRIBUTE8 PREFIJO_FACTURA FROM ra_cust_trx_line_gl_dist gd ,
  ra_customer_trx_all ct , hz_cust_accounts rac_bill , hz_parties
  rac_bill_party , hz_cust_accounts rac_ship , hz_parties rac_ship_party ,
  hz_cust_accounts rac_sold , hz_parties rac_sold_party , hz_cust_accounts
  rac_paying , hz_parties rac_paying_party , hz_cust_site_uses su_bill ,
  hz_cust_site_uses su_ship , hz_cust_site_uses su_paying ,
  fnd_territories_vl ft_bill , fnd_territories_vl ft_ship ,
  fnd_territories_vl ft_remit , hz_cust_acct_sites raa_bill , hz_party_sites
  raa_bill_ps , hz_locations raa_bill_loc , FND_LOOKUPS lc ,
  hz_cust_acct_sites raa_ship , hz_party_sites raa_ship_ps , hz_locations
  raa_ship_loc , hz_cust_acct_sites raa_remit , hz_party_sites raa_remit_ps ,
  hz_locations raa_remit_loc , hz_cust_account_roles raco_ship , hz_parties
  raco_ship_party , hz_relationships raco_ship_rel , hz_cust_account_roles
  raco_bill , hz_parties raco_bill_party , hz_relationships raco_bill_rel ,
  ap_bank_accounts apba , ap_bank_branches apb , ar_receipt_methods arm ,
  ar_receipt_classes arc , ra_batch_sources bs , ra_batches rab ,
  ra_cust_trx_types ctt , ra_terms rat , so_agreements soa , org_freight orf ,
   gl_daily_conversion_types gdct , ra_customer_trx ct_rel ,
  fnd_lookup_values_vl al_fob , fnd_lookup_values_vl al_tax , fnd_user fu ,
  APPLSYS . FND_DOCUMENT_SEQUENCES S WHERE ct . customer_trx_id = gd .
  customer_trx_id AND 'REC' = gd . account_class AND 'Y' = gd .
  latest_rec_flag AND ct . related_customer_trx_id = ct_rel . customer_trx_id
  (+) AND ct . bill_to_customer_id = rac_bill . cust_account_id AND rac_bill
  . party_id = rac_bill_party . party_id AND ct . ship_to_customer_id =
  rac_ship . cust_account_id (+) AND rac_ship . party_id = rac_ship_party .
  party_id (+) AND ct . sold_to_customer_id = rac_sold . cust_account_id (+)
  AND rac_sold . party_id = rac_sold_party . party_id (+) AND ct .
  paying_customer_id = rac_paying . cust_account_id (+) AND rac_paying .
  party_id = rac_paying_party . party_id (+) AND ct . bill_to_site_use_id =
  su_bill . site_use_id AND ct . ship_to_site_use_id = su_ship . site_use_id
  (+) AND ct . paying_site_use_id = su_paying . site_use_id (+) AND su_bill .
  cust_acct_site_id = raa_bill . cust_acct_site_id AND raa_bill .
  party_site_id = raa_bill_ps . party_site_id AND raa_bill_loc . location_id =
   raa_bill_ps . location_id AND lc . lookup_type = 'JLZZ_CITY' AND NVL ( lc
  . start_date_active , SYSDATE ) &lt;= SYSDATE AND NVL ( lc . end_date_active ,
  SYSDATE ) &gt;= SYSDATE AND lc . enabled_flag = 'Y' AND LC . LOOKUP_CODE =
  raa_bill_loc . city AND su_ship . cust_acct_site_id = raa_ship .
  cust_acct_site_id (+) AND raa_ship . party_site_id = raa_ship_ps .
  party_site_id (+) AND raa_ship_loc . location_id (+) = raa_ship_ps .
  location_id AND ct . bill_to_contact_id = raco_bill . cust_account_role_id
  (+) AND raco_bill . party_id = raco_bill_rel . party_id (+) AND
  raco_bill_rel . subject_table_name (+) = 'HZ_PARTIES' AND raco_bill_rel .
  object_table_name (+) = 'HZ_PARTIES' AND raco_bill_rel . directional_flag
  (+) = 'F' AND raco_bill . role_type (+) = 'CONTACT' AND raco_bill_rel .
  subject_id = raco_bill_party . party_id (+) AND ct . ship_to_contact_id =
  raco_ship . cust_account_role_id (+) AND raco_ship . party_id =
  raco_ship_rel . party_id (+) AND raco_ship_rel . subject_table_name (+) =
  'HZ_PARTIES' AND raco_ship_rel . object_table_name (+) = 'HZ_PARTIES' AND
  raco_ship_rel . directional_flag (+) = 'F' AND raco_ship . role_type (+) =
  'CONTACT' AND raco_ship_rel . subject_id = raco_ship_party . party_id (+)
  AND ct . remit_to_address_id = raa_remit . cust_acct_site_id (+) AND
  raa_remit . party_site_id = raa_remit_ps . party_site_id (+) AND
  raa_remit_loc . location_id (+) = raa_remit_ps . location_id AND
  raa_bill_loc . country = ft_bill . territory_code (+) AND raa_ship_loc .
  country = ft_ship . territory_code (+) AND raa_remit_loc . country =
  ft_remit . territory_code (+) AND ct . customer_bank_account_id = apba .
  bank_account_id (+) AND apba . bank_branch_id = apb . bank_branch_id (+)
  AND ct . receipt_method_id = arm . receipt_method_id (+) AND arm .
  receipt_class_id = arc . receipt_class_id (+) AND ct . batch_source_id = bs
  . batch_source_id AND ct . batch_id = rab . batch_id (+) AND ct .
  cust_trx_type_id = ctt . cust_trx_type_id AND ctt . TYPE &lt;&gt; 'BR' AND ct .
  term_id = rat . term_id (+) AND ct . agreement_id = soa . agreement_id (+)
  AND ct . exchange_rate_type = gdct . conversion_type (+) AND 'FOB' = al_fob
  . lookup_type (+) AND ct . fob_point = al_fob . lookup_code (+) AND ct .
  ship_via = orf . freight_code (+) AND ct . org_id = orf . organization_id
  (+) AND 'TAX_CONTROL_FLAG' = al_tax . lookup_type (+) AND ct .
  default_tax_exempt_flag = al_tax . lookup_code (+) AND raco_ship_rel .
  status (+) = 'A' AND raco_bill_rel . status (+) = 'A' AND ctt .
  default_printing_option = 'PRI' AND ctt . org_id = : SO_ORGANIZATION_ID AND
  ct . created_by = fu . user_id AND S . DOC_SEQUENCE_ID (+) = CT .
  DOC_SEQUENCE_ID And Not Exists ( Select xxosi . Customer_Trx_Id From
  Xxosi_Datos_Fact_Resumen Xxosi where xxosi . Customer_Trx_Id = ct .
  customer_trx_id )   AND 1 = 1  AND   (CT.TRX_DATE &gt;= TO_DATE('03-ENE-2019
  00:00:00' , 'DD-MON-YYYY HH24:MI:SS') AND    CT.TRX_DATE &lt;=
  TO_DATE('03-ENE-2019 00:00:00' , 'DD-MON-YYYY HH24:MI:SS'))  AND
  CT.BILL_TO_CUSTOMER_ID                        =     2166  AND   1 = 1  AND
   CTT.NAME                                    =     'FC NAC - 400'  AND  1 =
  1  AND   1 = 1 ORDER BY ct . trx_number
________________________________________
De: Claudia Mileidy Botia Labrador &lt;claudia.botia@cruzverde.com.co&gt;
Enviado: jueves, 3 de enero de 2019 11:58 a.m.
Para: Victoria Satizabal Diego Fernando (Carvajal T&amp;S); Araujo Castro Deisy Viviana
Cc: Claudia Mileidy Botia (Contacto); Beatriz Elena Bonett Bohorquez; Caicedo Rodriguez Carlos Alberto
Asunto: RE: IM58172 - ACTIVAR EL TRACE.
Buenos días,
En el caso solicite se realizará análisis de BD  y de datos con funcional.
Estoy atenta al análisis de parte de ustedes.  Quedo atenta.
Por favor les recomiendo con prioridad este análisis, por favor para antes de la 1:00 se requiere con urgencia.
De: Beatriz Elena Bonett Bohorquez
Enviado el: jueves, 03 de enero de 2019 11:24 a.m.
Para: Claudia Mileidy Botia Labrador &lt;claudia.botia@cruzverde.com.co&gt;
Asunto: RV: IM58172 - ACTIVAR EL TRACE.
De: Araujo Castro Deisy Viviana &lt;Deisy.Araujo@carvajal.com&gt;
Enviado el: jueves, 3 de enero de 2019 11:21
Para: Caicedo Rodriguez Carlos Alberto &lt;Carlos.Caicedo@carvajal.com&gt;
CC: CTS Clientes Salud DBA Externos &lt;CTSClientesSaludDBAExternos@carvajal.com&gt;; Claudia Mileidy Botia Labrador &lt;claudia.botia@cruzverde.com.co&gt;; Beatriz Elena Bonett Bohorquez &lt;beatriz.bonett@cruzverde.com.co&gt;
Asunto: IM58172 - ACTIVAR EL TRACE.
Cordial saludo,
Para fines pertinentes, se informa que se realizó ejecución de tkprof en la instancia PRD800 para el concurrente ID: 323839537
Se adjunta 1 archivo.txt del concurrente
Favor validar  autorizar cierre de caso
Gracias
Deisy Viviana Araujo Castro
Ing. DBA Jr.
Carvajal Tecnología y Servicios
(57) 1 4100400 - 12125
deisy.araujo@carvajal.com
Bogotá – Colombia
www.carvajaltecnologiayservicios.com
¡Síguenos en Redes Sociales!
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t>
  </si>
  <si>
    <t>SD259350</t>
  </si>
  <si>
    <t>200-1886</t>
  </si>
  <si>
    <t>Buenas señores Carvajal,
se requiere la ejecución de los Script anexos al cambio del asunto.
Copio a Jaime Panchano para su aprobacion.
Muchas gracias.</t>
  </si>
  <si>
    <t>IM58215</t>
  </si>
  <si>
    <t>prd800- produccion xverde
se ejecuta script
dbebs1
n/A
se notifica al usuario via correo, usualmente este usuario no confirma cierre de caso.</t>
  </si>
  <si>
    <t>SD259375</t>
  </si>
  <si>
    <t>APLICACIÓN SOLARIX</t>
  </si>
  <si>
    <t>Buenas tardes,
Por favor me reseteas mi clave en Solarix.
http://apebs1.cruzverde.com.co:8001</t>
  </si>
  <si>
    <t>IM58216</t>
  </si>
  <si>
    <t>Se realiza el cambio de contraseña
Se notifica por correo electrónico al usuario
DEV280 _SOLARIS - Aplicación -  Desarrollo
N/A
Buenos Días Claudia / Beatriz,
Es el tercer correo solicitando la autorización de cierre de los casos.
Por procesos internos de Carvajal al tercer correo de solicitud de autorización por falta de respuesta se da cierre a los mismos.
Quedo atenta,
Deyssi Rocio Solano Rozo
Ing. Sr Servicios de Plataforma
Carvajal Tecnología y Servicios
(57) 1 4100400 - 13116
deyssi.solano@carvajal.com
Bogotá – Colombia
www.carvajaltecnologiayservicios.com
¡Síguenos en Redes Sociales!
De: Solano Rozo Deyssi Rocio
Enviado el: viernes, 4 de enero de 2019 9:52 a. m.
Para: Claudia Mileidy Botia (Contacto) &lt;claudia.botia@cruzverde.com.co&gt;; Beatriz Elena Bonett Bohorquez &lt;beatriz.bonett@cruzverde.com.co&gt;
CC: CTS Clientes Salud DBA Externos &lt;CTSClientesSaludDBAExternos@carvajal.com&gt;
Asunto: RE: IM58216 - APLICACIÓN SOLARIX
Importancia: Alta
Buenos Días Claudia / Beatriz,
Se autoriza el cierre al caso?
Quedo atenta,
Deyssi Rocio Solano Rozo
Ing. Sr Servicios de Plataforma
Carvajal Tecnología y Servicios
(57) 1 4100400 - 13116
deyssi.solano@carvajal.com
Bogotá – Colombia
www.carvajaltecnologiayservicios.com
¡Síguenos en Redes Sociales!
De: Solano Rozo Deyssi Rocio
Enviado el: jueves, 3 de enero de 2019 5:26 p. m.
Para: Claudia Mileidy Botia (Contacto) &lt;claudia.botia@cruzverde.com.co&gt;; Beatriz Elena Bonett Bohorquez &lt;beatriz.bonett@cruzverde.com.co&gt;
CC: CTS Clientes Salud DBA Externos &lt;CTSClientesSaludDBAExternos@carvajal.com&gt;
Asunto: IM58216 - APLICACIÓN SOLARIX
Importancia: Alta
Buenas Tardes Claudia / Beatriz,
Se resetea la clave del usuario CMBOTIA asi cmbotia2019
Por favor validar y autorizar el cierre del caso.
Cordial saludo,
Deyssi Rocio Solano Rozo
Ing. Sr Servicios de Plataforma
Carvajal Tecnología y Servicios
(57) 1 4100400 - 13116
deyssi.solano@carvajal.com
Bogotá – Colombia
www.carvajaltecnologiayservicios.com
¡Síguenos en Redes Sociales!
Buenas Tardes Claudia / Beatriz,
Se resetea la clave del usuario CMBOTIA asi cmbotia2019
Por favor validar y autorizar el cierre del caso.
Cordial saludo,
 	 	Deyssi Rocio Solano Rozo
Ing. Sr Servicios de Plataforma
Carvajal Tecnología y Servicios
(57) 1 4100400 - 13116
deyssi.solano@carvajal.com
Bogotá – Colombia
www.carvajaltecnologiayservicios.com
¡Síguenos en Redes Sociales!</t>
  </si>
  <si>
    <t>SD259478</t>
  </si>
  <si>
    <t>PRD900 : DESMARCAR DOCUMENTOS RETENIDOS MB 11511535</t>
  </si>
  <si>
    <t>Buenas tardes, agradezco ejecutar el script adjunto en la BD PRD900.  Gracias.</t>
  </si>
  <si>
    <t>IM58238</t>
  </si>
  <si>
    <t xml:space="preserve"> Se ejecuta script enviado y autorizado
Se notifican resultados por correo electrónico
PRD900 - Base de Datos - Producción
N/A
Hola Deyssi,
Gracias, favor cerrar el caso.
El vie., 4 ene. 2019 a las 13:14, Solano Rozo Deyssi Rocio (&lt;Deyssi.Solano@carvajal.com&gt;) escribió:
Hola Carolina,
Por favor me confirmas la autorización de cierre del caso.
Muchas gracias,
Deyssi Rocio Solano Rozo
Ing. Sr Servicios de Plataforma
Carvajal Tecnología y Servicios
(57) 1 4100400 - 13116
deyssi.solano@carvajal.com
Bogotá – Colombia
www.carvajaltecnologiayservicios.com
¡Síguenos en Redes Sociales!
De: Solano Rozo Deyssi Rocio
Enviado el: viernes, 4 de enero de 2019 9:40 a. m.
Para: Ana Carolina Benavides Rueda &lt;acbenavides@keralty.com&gt;
CC: CTS Clientes Salud DBA Externos &lt;CTSClientesSaludDBAExternos@carvajal.com&gt;
Asunto: RE: IM58238 - PRD900 : DESMARCAR DOCUMENTOS RETENIDOS MB 11511535
Importancia: Alta
Buenos Días Carolina,
Se ejecuta script adjunto con los resultados del log adjunto.
Por favor validar y autorizar el cierre del caso.
Cordial saludo,
Deyssi Rocio Solano Rozo
Ing. Sr Servicios de Plataforma
Carvajal Tecnología y Servicios
(57) 1 4100400 - 13116
deyssi.solano@carvajal.com
Bogotá – Colombia
www.carvajaltecnologiayservicios.com
¡Síguenos en Redes Sociales!
De: RICARDO ALFREDO LANCHEROS CANO [mailto:rlancheros@keralty.com]
Enviado el: jueves, 3 de enero de 2019 8:40 p. m.
Para: Solano Rozo Deyssi Rocio &lt;Deyssi.Solano@carvajal.com&gt;
CC: Ana Carolina Benavides Rueda &lt;acbenavides@keralty.com&gt;; CTS Clientes Salud DBA Externos &lt;CTSClientesSaludDBAExternos@carvajal.com&gt;
Asunto: Re: IM58238 - PRD900 : DESMARCAR DOCUMENTOS RETENIDOS MB 11511535
Ok Aprobado
Cordial saludo
Ricardo Lancheros
El jue., 3 de ene. de 2019 18:06, Solano Rozo Deyssi Rocio &lt;Deyssi.Solano@carvajal.com&gt; escribió:
Buenas Tardes Ricardo,
Por favor aprobar la ejecución del script adjunto en la instancia PRD900.
Quedo atenta a indicaciones al respecto.
Cordial saludo,
Deyssi Rocio Solano Rozo
Ing. Sr Servicios de Plataforma
Carvajal Tecnología y Servicios
(57) 1 4100400 - 13116
deyssi.solano@carvajal.com
Bogotá – Colombia
www.carvajaltecnologiayservicios.com
¡Síguenos en Redes Sociales!
MEDIO AMBIENTE: ¿Necesita realmente imprimir este correo? CONFIDENCIALIDAD: La información transmitida a través de este correo electrónico es confidencial y dirigida única y exclusivamente para uso de su destinatario.
--
Ana Carolina Benavides Rueda
Consultor de Tecnología
Dir. Proyectos de Tecnología
6466060 Ext. 5710440
Calle 100 No. 11B - 67
Bogotá - Colombia.
MEDIO AMBIENTE: ¿Necesita realmente imprimir este correo? CONFIDENCIALIDAD: La información transmitida a través de este correo electrónico es confidencial y dirigida única y exclusivamente para uso de su destinatario.
Buenos Días Carolina,
Se ejecuta script adjunto con los resultados del log adjunto.
Por favor validar y autorizar el cierre del caso.
Cordial saludo,
 	 	Deyssi Rocio Solano Rozo
Ing. Sr Servicios de Plataforma
Carvajal Tecnología y Servicios
(57) 1 4100400 - 13116
deyssi.solano@carvajal.com
Bogotá – Colombia
www.carvajaltecnologiayservicios.com
¡Síguenos en Redes Sociales!
De: RICARDO ALFREDO LANCHEROS CANO [mailto:rlancheros@keralty.com]
Enviado el: jueves, 3 de enero de 2019 8:40 p. m.
Para: Solano Rozo Deyssi Rocio &lt;Deyssi.Solano@carvajal.com&gt;
CC: Ana Carolina Benavides Rueda &lt;acbenavides@keralty.com&gt;; CTS Clientes Salud DBA Externos &lt;CTSClientesSaludDBAExternos@carvajal.com&gt;
Asunto: Re: IM58238 - PRD900 : DESMARCAR DOCUMENTOS RETENIDOS MB 11511535
Ok Aprobado
Cordial saludo
Ricardo Lancheros
El jue., 3 de ene. de 2019 18:06, Solano Rozo Deyssi Rocio &lt;Deyssi.Solano@carvajal.com&gt; escribió:
Buenas Tardes Ricardo,
Por favor aprobar la ejecución del script adjunto en la instancia PRD900.
Quedo atenta a indicaciones al respecto.
Cordial saludo,
 	 	Deyssi Rocio Solano Rozo
Ing. Sr Servicios de Plataforma
Carvajal Tecnología y Servicios
(57) 1 4100400 - 13116
deyssi.solano@carvajal.com
Bogotá – Colombia
www.carvajaltecnologiayservicios.com
¡Síguenos en Redes Sociales!
MEDIO AMBIENTE: ¿Necesita realmente imprimir este correo? CONFIDENCIALIDAD: La información transmitida a través de este correo electrónico es confidencial y dirigida única y exclusivamente para uso de su destinatario.</t>
  </si>
  <si>
    <t>SD259666</t>
  </si>
  <si>
    <t>TST520 : DESCONECTAR SESIONES</t>
  </si>
  <si>
    <t>Buen dia:
Por favor desconectar las siguientes sesiones en TST520 de YAVEGA de los 2 nodos:</t>
  </si>
  <si>
    <t>IM58282</t>
  </si>
  <si>
    <t>Se desconectan las sesiones indicadas por el usuario
Se notifica por correo electrónico
TST520 - Base de datos - Preproduccion
N/A
Gracias Deyssi,
Ya puedes cerrar el caso.
Saludos,
Sandra Victoria Prieto
Administrador Base de Datos
Tecnologia
+57 1 646 60 60 Ext.: 5712309
Calle 100 # 11B - 68
Bogota - Colombia
El vie., 4 ene. 2019 a las 11:01, Sandra Victoria Prieto Navarrete (&lt;svprieto@keralty.com&gt;) escribió:
Gracias Deyssi,
Falta 1 por fa'
Saludos,
Sandra Victoria Prieto
Administrador Base de Datos
Tecnologia
+57 1 646 60 60 Ext.: 5712309
Calle 100 # 11B - 68
Bogota - Colombia
El vie., 4 ene. 2019 a las 11:00, Solano Rozo Deyssi Rocio (&lt;Deyssi.Solano@carvajal.com&gt;) escribió:
Buenos Dias Sandra,
Se desconectan las sesiones de acuerdo a lo solicitado:
Por favor validar y autorizar el cierre del caso.
Cordial saludo,
Deyssi Rocio Solano Rozo
Ing. Sr Servicios de Plataforma
Carvajal Tecnología y Servicios
(57) 1 4100400 - 13116
deyssi.solano@carvajal.com
Bogotá – Colombia
www.carvajaltecnologiayservicios.com
¡Síguenos en Redes Sociales!
De: Sandra Victoria Prieto Navarrete [mailto:svprieto@keralty.com]
Enviado el: viernes, 4 de enero de 2019 10:48 a. m.
Para: Soporte Clientes Especiales &lt;Soporte.ClientesEspeciales@carvajal.com&gt;
CC: CTS Clientes Salud DBA Externos &lt;CTSClientesSaludDBAExternos@carvajal.com&gt;
Asunto: TSt520 : Desconectar sesiones
Buen dia:
Por favor desconectar las siguientes sesiones en TST520 de YAVEGA de los 2 nodos:
Saludos
Sandra Victoria Prieto
Administrador Base de Datos
Tecnologia
+57 1 646 60 60 Ext.: 5712309
Calle 100 # 11B - 68
Bogota - Colombia
MEDIO AMBIENTE: ¿Necesita realmente imprimir este correo? CONFIDENCIALIDAD: La información transmitida a través de este correo electrónico es confidencial y dirigida única y exclusivamente para uso de su destinatario.
MEDIO AMBIENTE: ¿Necesita realmente imprimir este correo? CONFIDENCIALIDAD: La información transmitida a través de este correo electrónico es confidencial y dirigida única y exclusivamente para uso de su destinatario.</t>
  </si>
  <si>
    <t>SD259695</t>
  </si>
  <si>
    <t>200-1887</t>
  </si>
  <si>
    <t>Buenos dias señores Carvajal,
por favor solicitar la ejecución de los Script anexos al cambio del asunto.
Copio a Claudia Botia, para su aprobacion.
Muchas gracias.
Cordial saludo,</t>
  </si>
  <si>
    <t>IM58291</t>
  </si>
  <si>
    <t>prd800 - xverde produccion
ejecucion script  actualiza  se notifica via correo.
dbebs1
n/A
n/A</t>
  </si>
  <si>
    <t>SD259718</t>
  </si>
  <si>
    <t>PRD900: ARQUITECTURA TRG RESOLUCION 1885</t>
  </si>
  <si>
    <t>Buenos días, agradezco realizar la validación de arquitectura de los triggers adjuntos. Gracias.</t>
  </si>
  <si>
    <t>IM58293</t>
  </si>
  <si>
    <t>PRD900 -  Ambiente de producción
Validación de arquitectura:  “TRG RESOLUCION 1885”
Server BD: Se realiza la validación de desempeño y no se encontraron problemas que afecten la instancia de producción, se puede proceder con el montaje.
N/A
Nota: El caso IM58293 (Validación de arquitectura de triggers) se cierra, dado que se relaciona con el caso IM58295 (Instalación triggers) previa validación y  aprobación de montaje.
Se informa vía email a acbenavides@colsanitas.com que se puede proceder con el montaje. Se adjunta captura de pantalla que evidencia información a usuario.</t>
  </si>
  <si>
    <t>SD259721</t>
  </si>
  <si>
    <t>PRD900: INSTALACION TRG RESOLUCION 1885</t>
  </si>
  <si>
    <t>Buenos días, agradezco compilar los triggers adjuntos en la BD PRD900, de acuerdo a la validación de arquitectura SD259718. Adjunto autorización. Gracias.</t>
  </si>
  <si>
    <t>IM58295</t>
  </si>
  <si>
    <t>SD258444</t>
  </si>
  <si>
    <t>ESTRUCTURA TABLA XXOSI_DATOS_FACT_RESUMEN</t>
  </si>
  <si>
    <t>Claudia. por favor soictar a Deyssi los privilegios para la tabla en EBS.
GRANT SELECT, UPDATE ON APPS.XXOSI_DATOS_FACT_RESUMEN TO XXFACT;
GRANT SELECT, UPDATE ON APPS.XXOSI_DATOS_FACT_RESUMEN TO EBSCLDBI;</t>
  </si>
  <si>
    <t>IM58025</t>
  </si>
  <si>
    <t>prd800 - xverde produccion
se otorga permisos sobre los usuarios
bd de xverde produccion
se realiza la ejecucion de los permisos solicitados
n/A</t>
  </si>
  <si>
    <t>SD258504</t>
  </si>
  <si>
    <t>TEMAS DE FACTURACIÓN ELECTRÓNICA - UPDATE</t>
  </si>
  <si>
    <t>Buenas tardes,
Por favor su colaboración con este Update, anexo.
Ref:   Temas de facturación electrónica.
Vamos a enviar varios  Update de facturación electrónica  y/o solicitudes por favor manejar solo un caso para esto.</t>
  </si>
  <si>
    <t>IM58032</t>
  </si>
  <si>
    <t>prd800 - xverde produccion
se ejecuta script que actualiza  1 registro se notifica al usuario.
db productiva
n/a</t>
  </si>
  <si>
    <t>SD258569</t>
  </si>
  <si>
    <t>PERMISOS EN TABLA HIANTDET</t>
  </si>
  <si>
    <t>Buen dia:
Favor asignar permisos al usuario admfsis5 sobre la tabla hiantdet para realizar update y delete
gracias</t>
  </si>
  <si>
    <t>IM58052</t>
  </si>
  <si>
    <t>Ambiente producción
Se asigna los permisos solictados
Server BD
Se adjunta captura de pantalla que evidencia informacion a usuario y proceso realizado.
Se informa vía email a arojasr@cardioinfantil.org para su validación y autorización de cierre de caso.
-------------------------------------------------------------------------------------------------------------
Se recibe autorización para cierre de caso por parte de usuario.</t>
  </si>
  <si>
    <t>SD258637</t>
  </si>
  <si>
    <t>IMPRESION ADHESIVOS</t>
  </si>
  <si>
    <t>Buen dia:
Favor revisar si el usuario de terminal fcur01, tiene mapeada la impresora con ip \\192.168.141.207\Adhesivos_paciente
Si no la tiene favor mapear
Cordialmente
Alexandra</t>
  </si>
  <si>
    <t>IM58057</t>
  </si>
  <si>
    <t>SD258650</t>
  </si>
  <si>
    <t>200-1885 - EJECUCIÓN DE LOS SCRIPT ANEXOS</t>
  </si>
  <si>
    <t>Buenas tardes Jaime,
por favor solicitar la ejecución de los Script anexos al cambio del asunto.
Estoy atento a su aprobación.
Muchas gracias.
Cordial saludo,
Alejandro Ramirez</t>
  </si>
  <si>
    <t>IM58055</t>
  </si>
  <si>
    <t>prd800 - cruz verde
se ejecuta los scritp solicitados
dbebs1
n/A
n/a</t>
  </si>
  <si>
    <t>SD258939</t>
  </si>
  <si>
    <t>RE: 200-1885</t>
  </si>
  <si>
    <t>Buenas tardes señores Carvajal,
por favor ejecutar el Script adjunto, copio a Jaime Panchano para su conocimiento.
Muchas gracias.
Cordial saludo,</t>
  </si>
  <si>
    <t>IM58103</t>
  </si>
  <si>
    <t>prd800- xverde produccion
ejecucion del update
dbebs1
n/A
n/a</t>
  </si>
  <si>
    <t>SD258938</t>
  </si>
  <si>
    <t>PRD900: ACTUALIZAR PRIORIDAD DE PAGO MB 11510588</t>
  </si>
  <si>
    <t>IM58106</t>
  </si>
  <si>
    <t>Se ejecuta script enviado y autorizado
Se notifica por correo electrónico el resultado
PRD900 - Servidor de Bases de Datos - Produccion
N/A
Hola Deyssi,
Gracias, favor cerrar el caso.
El vie., 4 ene. 2019 a las 13:14, Solano Rozo Deyssi Rocio (&lt;Deyssi.Solano@carvajal.com&gt;) escribió:
Hola Carolina,
Por favor me confirmas la autorización de cierre del caso.
Muchas gracias,
Deyssi Rocio Solano Rozo
Ing. Sr Servicios de Plataforma
Carvajal Tecnología y Servicios
(57) 1 4100400 - 13116
deyssi.solano@carvajal.com
Bogotá – Colombia
www.carvajaltecnologiayservicios.com
¡Síguenos en Redes Sociales!
De: Solano Rozo Deyssi Rocio
Enviado el: jueves, 3 de enero de 2019 10:42 a. m.
Para: Ana Carolina Benavides Rueda &lt;acbenavides@keralty.com&gt;
CC: CTS Clientes Salud DBA Externos &lt;CTSClientesSaludDBAExternos@carvajal.com&gt;
Asunto: RE: IM58106 - PRD900: ACTUALIZAR PRIORIDAD DE PAGO MB 11510588
Importancia: Alta
Buenos Días Carolina,
Se ejecuta script enviado y autorizado con el resultado de la salida adjunta.
Por favor validar y autorizar el cierre del caso.
Cordial saludo,
Deyssi Rocio Solano Rozo
Ing. Sr Servicios de Plataforma
Carvajal Tecnología y Servicios
(57) 1 4100400 - 13116
deyssi.solano@carvajal.com
Bogotá – Colombia
www.carvajaltecnologiayservicios.com
¡Síguenos en Redes Sociales!
De: Solano Rozo Deyssi Rocio
Enviado el: miércoles, 2 de enero de 2019 7:16 p. m.
Para: RICARDO ALFREDO LANCHEROS CANO &lt;rlancheros@keralty.com&gt;
CC: Ana Carolina Benavides Rueda &lt;acbenavides@keralty.com&gt;; CTS Clientes Salud DBA Externos &lt;CTSClientesSaludDBAExternos@carvajal.com&gt;
Asunto: IM58106 - PRD900: ACTUALIZAR PRIORIDAD DE PAGO MB 11510588
Importancia: Alta
Buenas Tardes Ricardo,
Por favor aprobar la ejecución del script adjunto en la instancia PRD900.
Quedo atenta a indicaciones al respecto.
Cordial saludo,
Deyssi Rocio Solano Rozo
Ing. Sr Servicios de Plataforma
Carvajal Tecnología y Servicios
(57) 1 4100400 - 13116
deyssi.solano@carvajal.com
Bogotá – Colombia
www.carvajaltecnologiayservicios.com
¡Síguenos en Redes Sociales!
--
Ana Carolina Benavides Rueda
Consultor de Tecnología
Dir. Proyectos de Tecnología
6466060 Ext. 5710440
Calle 100 No. 11B - 67
Bogotá - Colombia.
MEDIO AMBIENTE: ¿Necesita realmente imprimir este correo? CONFIDENCIALIDAD: La información transmitida a través de este correo electrónico es confidencial y dirigida única y exclusivamente para uso de su destinatario.
Buenos Días Carolina,
Se ejecuta script enviado y autorizado con el resultado de la salida adjunta.
Por favor validar y autorizar el cierre del caso.
Cordial saludo,
 	 	Deyssi Rocio Solano Rozo
Ing. Sr Servicios de Plataforma
Carvajal Tecnología y Servicios
(57) 1 4100400 - 13116
deyssi.solano@carvajal.com
Bogotá – Colombia
www.carvajaltecnologiayservicios.com
¡Síguenos en Redes Sociales!
De: Solano Rozo Deyssi Rocio
Enviado el: miércoles, 2 de enero de 2019 7:16 p. m.
Para: RICARDO ALFREDO LANCHEROS CANO &lt;rlancheros@keralty.com&gt;
CC: Ana Carolina Benavides Rueda &lt;acbenavides@keralty.com&gt;; CTS Clientes Salud DBA Externos &lt;CTSClientesSaludDBAExternos@carvajal.com&gt;
Asunto: IM58106 - PRD900: ACTUALIZAR PRIORIDAD DE PAGO MB 11510588
Importancia: Alta
Buenas Tardes Ricardo,
Por favor aprobar la ejecución del script adjunto en la instancia PRD900.
Quedo atenta a indicaciones al respecto.
Cordial saludo,
 Deyssi Rocio Solano Rozo
Ing. Sr Servicios de Plataforma
Carvajal Tecnología y Servicios
(57) 1 4100400 - 13116
deyssi.solano@carvajal.com
Bogotá – Colombia
www.carvajaltecnologiayservicios.com
¡Síguenos en Redes Sociales!</t>
  </si>
  <si>
    <t>SD258975</t>
  </si>
  <si>
    <t>ACTUALIZA PERIODO SUCURSAL 573</t>
  </si>
  <si>
    <t>Buenas noches señores Carvajal,
por favor ejecutar el siguiente Script:
UPDATE org_acct_periods
SET open_flag = 'Y',
period_close_date = null,
summarized_flag = null
WHERE organization_id = 5184--700
AND acct_period_id = 557188;
commit;
Cordial saludo,
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t>
  </si>
  <si>
    <t>IM58122</t>
  </si>
  <si>
    <t>SD258760</t>
  </si>
  <si>
    <t>PRD900 - SOPORTE SANITAS: INTERFAZ SOPHIA MOEBIUS 11509405</t>
  </si>
  <si>
    <t>Buenos Dias,
Por favor ejecutar el script adjunto en el ambinte de Producción PRD900, requerido para actualizar transacciones de AR Clinica Colsanitas. MB11509405
Usuario:                                   APPS
Script:                                    Actuliza_int_sophia_20190102_11509405
Nro registros actualizados:                9
Se envía también correo del MAS con la información del moebius y formato AA010, se anexa autorización del negocio...
Favor solicitar Autorización de Ricardo Lancheros</t>
  </si>
  <si>
    <t>IM58079</t>
  </si>
  <si>
    <t>prd900 - produccion
ejecucion script
prd900 -bd
n/A
Enviado: jueves, 3 de enero de 2019 9:39 a.m.
Para: Victoria Satizabal Diego Fernando (Carvajal T&amp;S)
Cc: Ricardo Alfredo Lancheros Cano (Director De Proyectos Ebs); CTS Clientes Salud DBA Externos; Pedro Julian Tamayo Mejia (Consultor De Tecnologia Junior IV)
Asunto: Re: IM58079 -PRD900 - SOPORTE SANITAS: INTERFAZ SOPHIA MOEBIUS 11509405
Diego buen día
Ya este caso fue atendido por Araujo Viviana, por favor para que no lo gestione y lo cierre, gracias
image.png
-----------</t>
  </si>
  <si>
    <t>SD258839</t>
  </si>
  <si>
    <t>RV: CEN</t>
  </si>
  <si>
    <t>Buenas tardes
Me ayuda para crear este sp</t>
  </si>
  <si>
    <t>IM58091</t>
  </si>
  <si>
    <t>Ambiente de producción
Se realiza ejecución de script
Server BD
Se adjunta captura de pantalla que evidencia información a usuario y proceso realizado
Se informa vía email a jmurcia@cardioinfantil.org para su validación y autorización de cierre de caso
----------------------------------------------------------------------------------------------------------
Se recibe rta de autorización de cierre de caso por parte de usuario.  Se adjunta captura de pantalla que evidencia autorización.</t>
  </si>
  <si>
    <t>SD259188</t>
  </si>
  <si>
    <t>SACAR SERVIDOR 53</t>
  </si>
  <si>
    <t>Buenos días
Por favor sacar el servidor de aplicaion 192.168.213.53 del balanceador de forma urgente</t>
  </si>
  <si>
    <t>IM58174</t>
  </si>
  <si>
    <t>Sacar del balanceador el servidor .53
Ingreso al balanceador y ubicar el grupo de FCI y luego ubicar la MV 192.168.213.53
Citrix
si. se adjunta correo enviado al cliente confirmando la actividad realizada
se realizó la actividad indicada.</t>
  </si>
  <si>
    <t>SD259309</t>
  </si>
  <si>
    <t>CLONACION SOBRE CNF100</t>
  </si>
  <si>
    <t>Buenas tardes,
Solicitamos su colaboracion realizando una clonoacion de la instancia de produccion PRD900, sobre la instancia de configuracion CNF100.
Es muy importante mencionar que el backup de la instancia de produccion sea ejecutado a partir de las  00:00 AM del dia domingo 6 de enero de 2019.
Gracias por la atención brindada.</t>
  </si>
  <si>
    <t>IM58213</t>
  </si>
  <si>
    <t>SD259005</t>
  </si>
  <si>
    <t>buenos dias
solicito recrear SP adjuntos
Jhonn Alexander Murcia Chacon
Jefe de operaciones y procesos it</t>
  </si>
  <si>
    <t>IM58130</t>
  </si>
  <si>
    <t>SD259581</t>
  </si>
  <si>
    <t>Buenos dias requiero la recreación del SP</t>
  </si>
  <si>
    <t>IM58264</t>
  </si>
  <si>
    <t>basdat - Ambiente de producción
Recrear sp cen
Server BD
Se adjunta captura de pantalla que evidencia información a usuario y proceso realizado.
Se informa vía email a jmurcia@cardioinfantil.org para su validación y autorización de cierre de caso.
-----------------------------------------------------------------------------------------------------------
Se recibe autorización para cierre de caso por parte de usuario.  Se adjunta captura de pantalla que evidencia autorización.</t>
  </si>
  <si>
    <t>SD258779</t>
  </si>
  <si>
    <t>ERROR ADJUNTAR ARCHIVO SERVICE MANAGER CARVAJAL</t>
  </si>
  <si>
    <t>Buenas tardes
Me esta generando error al tratar de subir un archivo *.ZIP a esta plataflorma, solicito soporte
NOTA. Adjunto archivo con la imagen que no me permite anexar archivos comprimido</t>
  </si>
  <si>
    <t>IM58085</t>
  </si>
  <si>
    <t>SD258747</t>
  </si>
  <si>
    <t>Buenos Días,
Por favor ejecutar el script adjunto en el ambiente de Producción PRD900, requerido para actualizar transacciones de AR Clínica Colsanitas. MB11509405
Usuario:                                   APPS
Script:                                    Actualiza_int_sophia_20190102_11509405
Nro registros actualizados:                9
Se envía también correo del MAS con la información del moebius y formato AA010, se anexa autorización del negocio...
Favor solicitar Autorización de Ricardo Lancheros
Cordialmente,
PEDRO JULIAN TAMAYO M
Consultor EBS
NOTA: Se suben archivo por archivo ya que no permite subir carpeta en ZIP....</t>
  </si>
  <si>
    <t>IM58076</t>
  </si>
  <si>
    <t>PRD900 _1 Ambiente de producción
Ejecución de script
Server BD
Se adjunta captura de pantalla que evidencia información a usuario y proceso realizado
Se informa vía email a pjtamayo@colsanitas.com para su validación y autorización de cierre de caso.
-----------------------------------------------------------------------------------------------------------
Se recibe  autorización de cierre de caso por parte de usuario.  De adjunta captura de pantalla que evidencia autorización.</t>
  </si>
  <si>
    <t>SD258933</t>
  </si>
  <si>
    <t>RV: CEN 2</t>
  </si>
  <si>
    <t>Buenas tardes
Me ayuda para recrear urgente este sp
________________________________________</t>
  </si>
  <si>
    <t>IM58102</t>
  </si>
  <si>
    <t>Ambiente de producción
Se recrea sp requerido
Server BF
Se adjunta captura de pantalla que evidencia información a usuario y proceso realizado.
Se informa vía email a jmurcia@cardioinfantil.org</t>
  </si>
  <si>
    <t>SI Cumple</t>
  </si>
  <si>
    <t>ESCALAMIENTO</t>
  </si>
  <si>
    <t>DES MESA SE ESCALE EL CASO ANTES DE 15MIN</t>
  </si>
  <si>
    <t>CUMPLIMIENTO SOLUCION TOTAL DEL CASO</t>
  </si>
  <si>
    <t>SD259739</t>
  </si>
  <si>
    <t>SIN ACCESO A SERVIDORES</t>
  </si>
  <si>
    <t>Buenas tardes,
Reporto que los servidores 192.168.61.200, 192.168.61.202, 192.168.61.205 y 192.168.61.216 no dejan acceder ni responden a los pines, solicito por favor de su ayudar para dar pronta solución.
Muchas gracias,</t>
  </si>
  <si>
    <t>IM58301</t>
  </si>
  <si>
    <t>Ping  MV 192.168.61.200, 202, 205 ,  216, 197
validación de las MV y el S.O se encuentran bloqueado y se procedió a reiniciar el Host. Se retiran las MV de inventario y se registran de nuevo  y se valida con el cliente vía telefónica que los servidores están operativos.
MV, VMware
Evidencia de ping de que las MV están operativas.
John Forero estaba en la línea telefónica con el cliente Andrea del Pilar Garcia, y confirmo que las MV estaban operativas</t>
  </si>
  <si>
    <t>SD259755</t>
  </si>
  <si>
    <t>Buenas tardes Diego,
por favor ejecutar el siguiente Script:
UPDATE po.RCV_TRANSACTIONS_INTERFACE RTI
SET TRANSACTION_STATUS_CODE       ='PENDING',
  PROCESSING_STATUS_CODE          ='PENDING',
  PROCESSING_MODE_CODE            ='BATCH',
  PROCESSING_REQUEST_ID           = NULL,-- Habilitar ejecución por procesador de recepción
group_id                        = 999992
  WHERE 1                           =1
and group_id                        = 999991
and PROCESSING_STATUS_CODE = 'COMPLETED';
commit;</t>
  </si>
  <si>
    <t>IM58304</t>
  </si>
  <si>
    <t>SD259781</t>
  </si>
  <si>
    <t xml:space="preserve"> 200-1887</t>
  </si>
  <si>
    <t>Buenas tardes Diego,
por favor ejecutar nuevamente el siguiente Script:
UPDATE apps.ap_inv_selection_criteria_all
SET status = 'BUILT'
WHERE checkrun_name = 'PAGO ARRENDAMIENTOS 20190104'
AND org_id = 107;
commit;
Muchas gracias.  No me estan llegando las evidencias.
Cordial saludo,</t>
  </si>
  <si>
    <t>IM58313</t>
  </si>
  <si>
    <t>SD259840</t>
  </si>
  <si>
    <t>CORRECCIÓN ERROR FACTURA 6 CON REPORTE XXOSI AR EMISION FACTURA ELECTRONICA CONSOLIDADO INC</t>
  </si>
  <si>
    <t>Buenas tardes,
Por favor su compilación con este rdf.  Generar backup del anterior.
De: Beatriz Elena Bonett Bohorquez
Enviado el: viernes, 04 de enero de 2019 03:04 p.m.
Para: Claudia Mileidy Botia Labrador &lt;claudia.botia@cruzverde.com.co&gt;
Asunto: RV: Corrección Error Factura 6 con reporte XXOSI AR Emision Factura Electronica Consolidado INC</t>
  </si>
  <si>
    <t>IM58328</t>
  </si>
  <si>
    <t>prd800-xverde produccion
se monta el reporte solicitado para corregir el problema
farapp08
n/A
n/A</t>
  </si>
  <si>
    <t>SD259849</t>
  </si>
  <si>
    <t>RE: 200-1887</t>
  </si>
  <si>
    <t>Buenas tardes Diego,
por favor ejecutar el siguiente Script, muchas gracias:
  UPDATE po.RCV_TRANSACTIONS_INTERFACE RTI
SET TRANSACTION_STATUS_CODE       ='PENDING',
  PROCESSING_STATUS_CODE          ='PENDING',
  PROCESSING_MODE_CODE            ='BATCH',
  PROCESSING_REQUEST_ID           = NULL,-- Habilitar ejecución por procesador de recepción
group_id                        = 999992
  WHERE 1                           =1
and group_id                        = 999991
 and rti.last_update_date &gt;='15-dic-2018';
commit;
Cordial saludo,</t>
  </si>
  <si>
    <t>IM58333</t>
  </si>
  <si>
    <t>SD259949</t>
  </si>
  <si>
    <t>Buenas tardes señores Carvajal,
por favor ejecutar el siguiente Script:
UPDATE po.RCV_TRANSACTIONS_INTERFACE RTI
SET TRANSACTION_STATUS_CODE       ='PENDING',
  PROCESSING_STATUS_CODE          ='PENDING',
  PROCESSING_MODE_CODE            ='BATCH',
  PROCESSING_REQUEST_ID           = NULL,-- Habilitar ejecución por procesador de recepción
group_id                        = 999995
  WHERE 1                           =1
and group_id                        in (999992,999991);
--4846
commit;
UPDATE po.RCV_TRANSACTIONS_INTERFACE RTI
SET TRANSACTION_STATUS_CODE       ='PENDING',
  PROCESSING_STATUS_CODE          ='PENDING',
  PROCESSING_MODE_CODE            ='BATCH',
  PROCESSING_REQUEST_ID           = NULL,-- Habilitar ejecución por procesador de recepción
group_id                        = 999991
  WHERE 1                           =1
and group_id                        in (999995)
and SHIPMENT_NUM = 'I-6034809';
--1
commit;
Cordial saludo,</t>
  </si>
  <si>
    <t>IM58368</t>
  </si>
  <si>
    <t>SD259738</t>
  </si>
  <si>
    <t>CAMBIO DE SERVIDOR</t>
  </si>
  <si>
    <t>Buenos Dias
Solicitamos borrar el servidor 192.168.213.72 y recrearlo con Windows server 2012, posterior entregárselo al ingeniero Oscar Veloza
Esta actividad requerimos hacerla de forma inmediata
 Jhonn Alexander Murcia Chacon
Jefe de operaciones y procesos it</t>
  </si>
  <si>
    <t>IM58299</t>
  </si>
  <si>
    <t>SD259919</t>
  </si>
  <si>
    <t>APLICACION CERVAJAL SERVICE MANAGER ERROR ADJUNTAR ARCHIVO</t>
  </si>
  <si>
    <t>Buenas tarde
Se solicita revisar la aplicación de carvajal para poner los caso ya que no permite subir archivo compilados (.ZIP). pjtamayo</t>
  </si>
  <si>
    <t>IM58348</t>
  </si>
  <si>
    <t>El usuario no puede adjuntar archivos .zip
n/a
n/a
n/a
Se adjunta correo con solición
El caso está siendo atendido por el IM58085</t>
  </si>
  <si>
    <t>SD259911</t>
  </si>
  <si>
    <t>PRD900 - SOPORTE SANITAS: INTERFAZ SOPHIA MOEBIUS 11512489</t>
  </si>
  <si>
    <t>Buenos Dias,
Por favor ejecutar el script adjunto en el ambiente de Producción PRD900, requerido para actualizar transacciones de AR Clinica Colsanitas. Moebiu11512489
Usuario:                                   APPS
Script:                                    Actualiza_int_sophia_20190104_11512489.sql
Nro registros actualizados:                1
Se envía también correo del MAS con la información del moebius y formato AA010, se anexa autorización del negocio...
Favor solicitar Autorización de Ricardo Lancheros
Cordialmente,
PEDRO JULIAN TAMAYO M
Consultor EBS</t>
  </si>
  <si>
    <t>IM58347</t>
  </si>
  <si>
    <t>carbuica</t>
  </si>
  <si>
    <t>NO</t>
  </si>
  <si>
    <t>66836026</t>
  </si>
  <si>
    <t>LEONOR BUENAVENTURA</t>
  </si>
  <si>
    <t>lmbuenaventura@colsanitas.com</t>
  </si>
  <si>
    <t>REPORTES</t>
  </si>
  <si>
    <t>LENTITUD EJECUCION CONCURRENTES</t>
  </si>
  <si>
    <t>AMBIENTE PRODUCCION</t>
  </si>
  <si>
    <t>CAIDA DEL SERVICIO</t>
  </si>
  <si>
    <t>1030542137</t>
  </si>
  <si>
    <t>ANDREA DEL PILAR GARCIA</t>
  </si>
  <si>
    <t>andsinob</t>
  </si>
  <si>
    <t>LENTITUD EN EL SERVICIO</t>
  </si>
  <si>
    <t>INFORMACIÓN ENTREGADA</t>
  </si>
  <si>
    <t>johforal</t>
  </si>
  <si>
    <t>JOHN EDWARD FORERO ALVAREZ</t>
  </si>
  <si>
    <t>PRD900 - ARQUITECTURA XXOSI AP INFORME CIRCULAR 030 EPS</t>
  </si>
  <si>
    <t>PRD900 - INSTALACION XXOSI AP INFORME CIRCULAR 030 EPS</t>
  </si>
  <si>
    <t>SOPORTE CLIENTES SALUD AMBIENTE PRUEBAS</t>
  </si>
  <si>
    <t>AMBIENTE PRUEBAS</t>
  </si>
  <si>
    <t>SD261375</t>
  </si>
  <si>
    <t>DEV420 - TRACE CONCURRENTE XXOSI CIRCULAR 30 EPS</t>
  </si>
  <si>
    <t>Buenos días,
Por favor ejecutar el tkprof para el request_id 19086410 de la instancia DEV420 y enviarme el archivo resultante.
Información del archivo trace: ll *78199*.trc
Gracias,
Leonor Buenaventura
Consultor Técnico EBS
Keralty</t>
  </si>
  <si>
    <t>IM58656</t>
  </si>
  <si>
    <t>DEV440 - Ambiente de pruebas
Se realizó ejecución de tkprof en la instancia dev420 para el concurrente ID: 19086410
Server BD
Se adjunta captura de pantalla que evidencia información a usuario y archivo.txt de salida
Se informa vía email a lmbuenaventura@colsanitas.com para su validación y autorización de cierre de caso.
-------------------------------------------------------------------------------------------------------------------
Se recibe por parte de usuario, autorización para cierre de caso.  Se adjunta captura de pantalla que evidencia autorización.</t>
  </si>
  <si>
    <t>SD261343</t>
  </si>
  <si>
    <t>PRD900 : SOLICITUD AUDITORIA - PRIORIDAD1</t>
  </si>
  <si>
    <t>Buen día:
Por favor me colaboran enviándome el detalle del caso donde se solicita este cambio:
Fecha del Cambio Objeto Modificado
viernes, 12 de octubre de 2018 XXOSI_CO_AR_CONT_TRAN_PKG
Enviar adjuntos incluyendo autorización.
Cordial saludo,</t>
  </si>
  <si>
    <t>IM58648</t>
  </si>
  <si>
    <t>SD261357</t>
  </si>
  <si>
    <t>PRD900: SOLICITUD AUDITORIA2 - PRIORIDAD 1</t>
  </si>
  <si>
    <t>Buen día:
Por favor enviar todo el detalle y adjuntos de los siguientes casos:
Numero de solicitud Fecha de cambio
SD216054 10/04/2018 0:00
SD211919 09/19/2018 00:00:00
SD227472 10/30/2018 20:20:00
SD226793 11/10/2018 0:00
SD216666 10/03/2018 0:00
SD234298 11/30/2018 00:00:00
SD239188 12/06/2018 20:00
Cordial saludo,</t>
  </si>
  <si>
    <t>IM58650</t>
  </si>
  <si>
    <t>SD261513</t>
  </si>
  <si>
    <t>En Espera de Respuesta Proveedor</t>
  </si>
  <si>
    <t>REVISIÓN MAQUINA COMPONENTES</t>
  </si>
  <si>
    <t>Buen dia:
Favor  revisar los servidores de componentes 27 y 38 ya que en estos dias sobre las doce de la noche, han reportado lentitud sobre las aplicaciones, lo cual mejora considerablemente cuando se reciclan  varios de los servicios presentes en el IIS
En el visor de eventos hay registro de ello.
Por otro lado ayer sobre las 5+40 de la tarde se presento un bloqueo que segun el mensaje de error, estaba asociado a una tabla. Al revisar el tema, la tabla no se encontraba bloqueada, se reciclan los servicios relacinados con las aplicaciones clinicas y se hacen pruebas quedando en funcionamiento
Por favor revisar este caso con prioridad ALTA
Gracias</t>
  </si>
  <si>
    <t>IM58691</t>
  </si>
  <si>
    <t>SD261595</t>
  </si>
  <si>
    <t>REVISIÓN OBJETO AUDITORÍA.</t>
  </si>
  <si>
    <t xml:space="preserve">Buenas tardes,
Por temas de Auditoría se requiere  revisar este objeto de acuerdo a la fecha de modificación 25-may-18, se requiere validar los SD que se escalaron con solicitudes que hagan afectación a este objeto, por favor estamos atentos a su confirmación dado que es un tema que se debe entregar de forma urgente.
Aplicación Name ID Create Date Modify Date
EBS POS_GET                                                                                                                          220335 11-jun-17 25-may-18
   	</t>
  </si>
  <si>
    <t>IM58706</t>
  </si>
  <si>
    <t>SD261623</t>
  </si>
  <si>
    <t>CFG100 - INSTALAR DESARROLLO CERTIFICADOS ICA</t>
  </si>
  <si>
    <t>Buenas tardes,
Por favor seguir los pasos del documento de despliegue (formato AA010) para instalar en la instancia cfg100 el desarrollo de generación de certificados de ICA (nuevo paquete).
Gracias,
Leonor Buenaventura
Consultor Técnico EBS
Keralty</t>
  </si>
  <si>
    <t>IM58718</t>
  </si>
  <si>
    <t>CFG100 - Ambiente de pruebas
Se realiza instalacipin de desarrollo certifiados ICA (XXOSI_AP_CERT_ICA_PKG.pkb y  XXOSI_AP_CERT_ICA_PKG.pks)
Server BD
Se adjunta captura de pantalla que evidencia información a usuario y proceso realizado.
Se informa vía email a lmbuenaventura@colsanitas.com para su validación y autorización de cierre de caso.
-------------------------------------------------------------------------------------------------------------------
Se recibe por parte de usuario, autorización para cierre de caso.  Se adjunta captura de pantalla que evidencia autorización.</t>
  </si>
  <si>
    <t>SD261726</t>
  </si>
  <si>
    <t>CONCURRENTE BLOQUEADO.</t>
  </si>
  <si>
    <t>Buenas tardes,
 Me ayuda a revisar este concurrente, aparece pendiente y no se detecta que loe estará bloqueando.
 324326189    XXOSI Farmasanitas Conciliación Clinica - Archivo Plano</t>
  </si>
  <si>
    <t>IM58728</t>
  </si>
  <si>
    <t>Se detecta que el concurrente es incompatible con el mismo y en este momento se encuentra otra sesión en ejecución.
se ejecutaron Consultas de plsql y e-business suite de oracle
PLSQL y E-Business suite
N/A
El usuario no respondió.</t>
  </si>
  <si>
    <t>SD261771</t>
  </si>
  <si>
    <t>Buenas tardes,
Se solicita la validación de arquitectura para  el desarrollo "XXOSI AP Informe Circular 030 EPS", en la instancia DEV420 de R12, previo a su paso a PRD900.
Adjunto archivo zip que contiene el documento AA010 (Hoja Concurrente) y archivos requeridos para el despliegue.
Gracias,
Leonor Buenaventura
Consultor Técnico
Keralty</t>
  </si>
  <si>
    <t>IM58749</t>
  </si>
  <si>
    <t>SD261778</t>
  </si>
  <si>
    <t>TST520 - INSTALACION XXOSI AP INFORME CIRCULAR 030 EPS</t>
  </si>
  <si>
    <t>Buenas tardes,
Se solicita la instalación del desarrollo "XXOSI AP Informe Circular 030 EPS", en la instancia TST520.
Por favor tomar el documento AA010 y los archivos a instalar del archivo zip adjunto.
Gracias,
Leonor Buenaventura
Consultor Técnico
Keralty</t>
  </si>
  <si>
    <t>IM58750</t>
  </si>
  <si>
    <t>SD261790</t>
  </si>
  <si>
    <t>Buenas tardes,
Se solicita la instalación del desarrollo "XXOSI AP Informe Circular 030 EPS", en la instancia PRD900.
Por favor tomar el documento AA010 y los archivos a instalar del caso de arquitectura: SD261771.
Gracias,
Leonor Buenaventura
Consultor Técnico
Keralty</t>
  </si>
  <si>
    <t>IM58751</t>
  </si>
  <si>
    <t>SD261808</t>
  </si>
  <si>
    <t>SERVIDOR 192.168.61.230---192.168.61.235</t>
  </si>
  <si>
    <t>Buenas Tardes
Se solicita sacar la maquina 192.168.61.230 del balanceador y reiniciar la maquina 192.168.61.235 el día 10 de enero de 2019 a las 10:00 pm.
Quedo Atenta</t>
  </si>
  <si>
    <t>IM58757</t>
  </si>
  <si>
    <t>n/a
Se realiza actividad según solicitud del cliente via correo
n/a
N/a</t>
  </si>
  <si>
    <t>cfg100
clonacion cfg100  duracion 39 horas
172.18.46.222 y 221
se notifica y confirma sandra prieto.
De: Sandra Victoria Prieto Navarrete &lt;svprieto@keralty.com&gt;
Enviado: martes, 8 de enero de 2019 8:31 a.m.
Para: Victoria Satizabal Diego Fernando (Carvajal T&amp;S)
Cc: Prieto Sandra Victoria (Contacto); CTS Clientes Salud DBA Externos
Asunto: Re: Clonacion CFG100- Ckecklist
Gracias Diego
Sandra Victoria Prieto
Administrador Base de Datos
Tecnologia
+57 1 646 60 60 Ext.: 5712309
Calle 100 # 11B - 68
Bogota - Colombia
El mar., 8 ene. 2019 a las 7:43, Victoria Satizabal Diego Fernando (Carvajal T&amp;S) (&lt;Diego.Victoria@carvajal.com&gt;) escribió:
Hola Buenos dias Sandra, envio el Check list.
Cordialmente.
MEDIO AMBIENTE: ¿Necesita realmente imprimir este correo? CONFIDENCIALIDAD: La información transmitida a través de este correo electrónico es confidencial y dirigida única y exclusivamente para uso de su destinatario.</t>
  </si>
  <si>
    <t>SD260335</t>
  </si>
  <si>
    <t>PROGRAMAR JUEGO DE SOLICITUDES</t>
  </si>
  <si>
    <t>Buenos días señores Carvajal,
se requiere activar la opción de programar la ejecución de los siguientes juegos de solicitudes en la responsabilidad FARMASANITAS_CO_AP_ADMINISTRADOR usuario AJNUNEZ
1. Proceso Contable de Payables (Solicitud única)
2.FARMASANITAS INTERFASE AP-GL (Juego de solicitudes)</t>
  </si>
  <si>
    <t>IM58463</t>
  </si>
  <si>
    <t>SD260411</t>
  </si>
  <si>
    <t>Buen dia:
Favor crear el siguiente sp en la base de datos de producción
CREATE PROCEDURE "informix".scs_s_orm_o01_citur
(
                as_turead LIKE citur.turead,
                ai_turdoc LIKE citur.turdoc,
                as_EstOrden VARCHAR(2)
)
                  -- ===========================================================================================
                  -- Empresa Desarrollo    : SERVINTE S.A
                  -- Programador           :
                  -- Fecha                 : 26-Ene-2016
                  -- VersiÃ³n               :
                  -- ===========================================================================================
                  -- DESCRIPCION:   Proceso de generaciÃ³n de evento ORM de orden nueva, cuando se graba una cita
                  -- desde la aplicaciÃ³n de citas mÃ©dicas (Corta o Larga), con un examen que se procesa en el CIS.
                  -- Recupera informaciÃ³n de la cita y genera el XML para el CIS.
                  -- ===========================================================================================
                  -- CAMBIOS REALIZADOS
                  -- -------------------------------------------------------------------------------------------
                  --  &lt;Programador&gt;,  &lt;Fecha&gt;,   &lt;DescripciÃ³n cambios&gt;
                  -- -------------------------------------------------------------------------------------------
                  --
                  -- ===========================================================================================
DEFINE error_num INT;
BEGIN
                ON EXCEPTION IN(-206,-958,-316) SET error_num
                               -- Do Nothing
                  END EXCEPTION WITH RESUME;
                DROP TABLE scs_Tmp_citurDoc;
                CREATE TEMP TABLE scs_Tmp_citurDoc
                               (
                                               ead VARCHAR(5),
                                               doc INTEGER,
                                               est  VARCHAR(2)
                               ) WITH NO LOG;
                               INSERT INTO scs_Tmp_citurDoc (ead, doc, est) VALUES(as_turead, ai_turdoc, as_EstOrden);
END
END PROCEDURE;</t>
  </si>
  <si>
    <t>IM58468</t>
  </si>
  <si>
    <t>Cardio - Ambiente de producción
Crear sp "scs_s_orm_o01_citur"
Server BD
Se adjunta captura de pantalla que evidencia información a usuario y proceso realizado
Se informa vía email a arojasr@cardioinfantil.org para su validación y autorización de cierre de caso.
-----------------------------------------------------------------------------------------------------------
Se recibe  por parte de usuario autorización para cierre de caso.  Se adjunta captura de pantalla que evidencia autorización</t>
  </si>
  <si>
    <t>SD260491</t>
  </si>
  <si>
    <t>CREAR   SP SCS_S_ORM_O01_CITURPRO</t>
  </si>
  <si>
    <t>buen dia:
Favor crear el sp,  que adjunto en el caso
gracias</t>
  </si>
  <si>
    <t>IM58482</t>
  </si>
  <si>
    <t>Cardio Infantil - Ambiente de producción
Crear SP SCS_S_ORM_O01_CITURPRO
Server BD
Se adjunta captura de pantalla que evidencia información a usuario y proceso realizado.
Se informa vía email a arojasr@cardioinfantil.org para su validación y autorización de cierre de caso.
-----------------------------------------------------------------------------------------------------------
Se recibe por parte de usuario, autorización para cierre de caso.  Se adjunta captura de pantalla que evidencia autorización.</t>
  </si>
  <si>
    <t>SD260526</t>
  </si>
  <si>
    <t>PERMISOS EN TABLA INEXATAR</t>
  </si>
  <si>
    <t>Buen dia:
Por favor agregar permisos para insert  en la tabla INEXATAR para el usuario admfsis5
gracias</t>
  </si>
  <si>
    <t>IM58489</t>
  </si>
  <si>
    <t>Cardio Infantil - Ambiente de producción
Se asigna permisos de insert a usuario requerido
Server BD
Se adjunta captura de pantalla que evidencia información a usuario y proceso realizado.
Se informa vía emial a arojasr@cardioinfantil.org para su validación y autorización de cierre de caso.
------------------------------------------------------------------------------------------------------------
Se recibe por parte de usuario autorización para cierre de caso.  Se adjunta captura de pantalla que evidencia autorización.</t>
  </si>
  <si>
    <t>SD260548</t>
  </si>
  <si>
    <t>CREACION TABLA</t>
  </si>
  <si>
    <t>buen dia favor correr  lo siguiente
Drop table iklogmen;
CREATE TABLE "informix".iklogmen
   (
    logmenide VARCHAR(40) NOT NULL,
    logmenfec DATETIME YEAR TO SECOND NOT NULL,
    logmenmen LVARCHAR(4000) NOT NULL,
    logmenmer LVARCHAR(4000),
    logmencon LVARCHAR(500) NOT NULL,
    logmentip VARCHAR(250) NOT NULL,
    logmentli VARCHAR(250) NOT NULL,
    logmentlp VARCHAR(250) NOT NULL,
    logmennip VARCHAR(20)
   ) LOCK MODE ROW;
CREATE INDEX "informix".iklogmen_i1 ON iklogmen (logmenfec);
CREATE INDEX "informix".iklogmen_i2 ON iklogmen (logmentli);
CREATE INDEX "informix".iklogmen_i3 ON iklogmen (logmentlp);
CREATE INDEX "informix".iklogmen_i4 ON iklogmen (logmennip);
CREATE UNIQUE INDEX "informix".iklogmen_p1 ON iklogmen (logmenide);
ALTER TABLE iklogmen ADD CONSTRAINT (PRIMARY KEY (logmenide) CONSTRAINT "informix".iklogmen_p1);</t>
  </si>
  <si>
    <t>IM58497</t>
  </si>
  <si>
    <t>Fundación cardio Infantil - Ambiente de producción
Se realiza creación de tabla y permisos sobre la misma
Server BD
Se adjunta captura de pantalla que evidencia informaicón a usuario y proceso realizado.
Se informa vía email a arojasr@cardioinfantil.org para su validación y autorización de cierre de caso.
-----------------------------------------------------------------------------------------------------------
Se recibe por parte de usuario, autorización para cierre de caso.  Se adjunta captura de pantalla que evidencia autorización.</t>
  </si>
  <si>
    <t>SD260584</t>
  </si>
  <si>
    <t>CFG100 - PARTICIONES TERCEROS 2019</t>
  </si>
  <si>
    <t>Buenas tardes,
Por favor ejecutar en la instancia cfg100 los scripts  sql adjuntos según se indica en el formato AA010.
Estos scripts crean las subparticiones requeridas en las tablas cll_f041_party_journals y cll_f041_party_balances de FEB-2019 a ENE-2020.
Favor validar el tablespace utilizado en los scripts.
Gracias,
Leonor Buenaventura
Consultor Técnico EBS
Keralty</t>
  </si>
  <si>
    <t>IM58501</t>
  </si>
  <si>
    <t>CFG100 - Ambiente de pruebas
Se realiza ejecución de script
Server BD
Se adjunta captura de pantalla que evidencia información a usuario y proceso realizado.
Se informa vía email a lmbuenaventura@colsanitas.com para su validación y autorización de cierre de caso.
------------------------------------------------------------------------------------------------------------------
Se recibe por parte de usuario, autorización para cierre de caso.  Se adjunta captura de pantalla que evidencia autorización.</t>
  </si>
  <si>
    <t>SD260701</t>
  </si>
  <si>
    <t>Se genera este caso con autorizacion del coord lenis, ya que la usuaria sandra prieto, se comunico a la mesa indicando que han generado los casos SD259718 y SD259721, pero la herramienta no le permitio adjuntar el archivo zip, y pide el favor se relaizce por medio de la MDS, pero el caso SD259718 ya esta cerrado, y el caso SD259721 aunque esta en estado resulto en el IM deja adjuntar el archivo, e igual se notifica por corroe la novedad, sin embargo para evitar lapsus con esta situacion se genra este caso con la misma categoria.
----------------------
Buenos tarde, agradezco compilar los triggers adjuntos en la BD PRD900, de acuerdo a la validación de arquitectura SD259718. Adjunto autorización. Gracias.</t>
  </si>
  <si>
    <t>IM58521</t>
  </si>
  <si>
    <t>PRD900 - Ambiente de producción
Se valida los archivos adjuntos, se informa a cliente que los casos ya fueron gestionados.
N/A
Se adjunta captura de pantalla que evidencia información a usuario.
Se informa vía email a svprieto@keralty.com para su validación y autorización de cierre de caso.
-------------------------------------------------------------------------------------------------------
Por temas de vacaciones, se recibe por parte de usuario Yeison Aurelio Vega Hernandez &lt;yavega@keralty.com&gt; autorización para cierre de caso.  Se adjunta captura de pantalla que evidencia autorización.  Relaciono el caso con el cual se gestiono IM58295</t>
  </si>
  <si>
    <t>PRD900 - Ambiente de producción
Se realiza instalación de triggers adjuntos
Server BD
Se adjunta captura de pantalla que evidencia información a usuario y proceso realizado
Se informa vía email a acbenavides@colsanitas.com para su validación y autorización de cierre de caso.
--------------------------------------------------------------------------------------------------------------
Se recibe por parte de usuario, autorización para cierre de caso.  Se adjunta captura de pantalla que evidencia autorización.</t>
  </si>
  <si>
    <t>PRD800 - Ambiente de producción
Se realiza ejecución de script
Server BD
Se adjunta captura de pantalla que evidencia información a usuario y proceso realizado.
Se informa vía email a alejandro.ramirez@cruzverde.com.co para su validación y autorización de cierre de caso.
----------------------------------------------------------------------------------------------------------------------
Desde el pasado 04/01/19 14:24:15 no se ha recibido rta por parte de usuario.  Se procede a cerrar el caso.</t>
  </si>
  <si>
    <t>PRD800 - Ambiente de producción
Se realiza ejecución de script
Server BD
Se adjunta captura de pantalla que evidencia información a usuario y proceso realizado
Se informa vía email a alejandro.ramirez@cruzverde.com.co para su validación y autorización de cierre de caso.
-----------------------------------------------------------------------------------------------------------------------
Desde el pasado  04/01/19 14:15:07 no se ha recibido rta por parte de usuario.  Se procede a cerrar el caso.</t>
  </si>
  <si>
    <t>PRD800 - Ambiente de producción
Se realiza ejecución de script
Server BD
Se adjunta captura de pantalla que evidencia información a usuario y proceso realizado.
Se informa vía email a alejandro.ramirez@cruzverde.com.co para su validación y autorización de cierre de caso.
------------------------------------------------------------------------------------------------------------------------
Desde el pasado 04/01/19 15:37:36  no se ha recibido rta por parte de usuario.  Se procede a cerrar el caso.</t>
  </si>
  <si>
    <t>PRD800 - Ambiente de producción
El pasado vienes 4-01-2019 el Ing. Diego Victoria realizó ejecución de script
Server BD
Se adjunta captura de pantalla que evidencia información a usuario y proceso realizado
Se informa vía email a alejandro.ramirez@cruzverde.com.co para su validación y autorización de cierre de caso.
-----------------------------------------------------------------------------------------------------------------------
Desde el pasado 4-01-2019: 6:34 no se ha recibido rta por parte de usuario.  Se procede a cerrar el caso.</t>
  </si>
  <si>
    <t>SD261253</t>
  </si>
  <si>
    <t>BLOQUEO EN TABLA HHAUDNOT</t>
  </si>
  <si>
    <t>buenas tardes
favor revisar urgente bloqueo en tabla HHAUDNOT, no permite que los medicos firmen las notas de aval
gracias</t>
  </si>
  <si>
    <t>IM58619</t>
  </si>
  <si>
    <t>PRD800 - Ambiente de producción
El Ing Diego Victoria realiza ejecución de script
Server BD
Se adjunta captura de pantalla que evidencia información a usuario y proceso realizado
Se informa vía email a alejandro.ramirez@cruzverde.com.co para su validación y autorización de cierre de caso.
------------------------------------------------------------------------------------------------------------------------
Desde el pasado 03/01/19 08:17:43 no se ha recibido rta por parte de usuario.  Se procede a cerrar el caso.</t>
  </si>
  <si>
    <t>CARLOS ALFONSO PAREDES</t>
  </si>
  <si>
    <t>carlos.paredes@cruzverde.com.co</t>
  </si>
  <si>
    <t>SD261596</t>
  </si>
  <si>
    <t>PRD900 INGRESO A LA APLICACION ORACLE</t>
  </si>
  <si>
    <t>Buena tarde
Se solicita revisar la aplicación de Oracle PRD900, el cual no permite el ingreso, es de carácter URGENTE , estamos en cierre. pjtamayo</t>
  </si>
  <si>
    <t>IM58707</t>
  </si>
  <si>
    <t>Se verifica la aplicación y la base de datos y no se encontraron problemas que afectaran el uso de la aplicacion.
se verifica el cloud control y la aplicación directamente.
Se utilizar el Cloud Control y la E-business suite para verificar el comportamiento de la aplicacion.
n/A
no contesta correo.</t>
  </si>
  <si>
    <t>Cardio Infantil - Ambiente de producción
El cliente abrió dos nuevos casos con  los script de SP corregidos.  A continuación se relaciona los nuevos casos con los que fueron gestionados
IM58130  contenía dos script de SP para ser ejecutados.  Se gestionaron con los IM58468 y IM58482
N/A
N/A
Una vez plasmada la aclaración, se procede a cerrar el caso.</t>
  </si>
  <si>
    <t>Aprovisionar servidor 192.168.213.72
Eliminar la MV antigua y volver a aprovisionar el servidor .72, actualización de Windows, AV y se realizo entrega del servidor a Oscar Veloza
VMware y MV
Si , correo de la entrega del servidor  a Oscar con copia a Jhonn Murcia de FCI
Correo.</t>
  </si>
  <si>
    <t>PRD900 - Ambiente de producción
Se realiza ejejcución de script
Server BD
Se adjunta captura de pantalla que evidencia información a usuario y proceso realizado.
Se informa vía email a pjtamayo@colsanitas.com para su validación y autorización de cierre de caso.
-----------------------------------------------------------------------------------------------------------
Se recibe por parte de usuario, autorización para cierre de caso.  Se adjunta captura de pantalla que evidencia autorización.</t>
  </si>
  <si>
    <t>SD260949</t>
  </si>
  <si>
    <t>RV: 200-1889</t>
  </si>
  <si>
    <t>Saludos cordiales,
Saludos cordiales,
Agradecemos la ejecución del script que se adjunta,
Gracias,
Carlos Alfonso Paredes Alvarado
De: Hover Alejandro Ramirez Guzman
Enviado el: miércoles, 9 de enero de 2019 9:54 a.m.
Para: Carlos Alfonso Paredes Alvarado &lt;carlos.paredes@cruzverde.com.co&gt;
CC: Claudia Mileidy Botia Labrador &lt;claudia.botia@cruzverde.com.co&gt;
Asunto: Re: 200-1889
Buenos dias Carlos,
se actualiza el Script, por favor su apoyo enviando el cambio a Base de datos, muchas gracias.
Cordial saludo,
________________________________________
De: Hover Alejandro Ramirez Guzman
Enviado: miércoles, 9 de enero de 2019 8:43:57 a.m.
Para: Carlos Alfonso Paredes Alvarado
Cc: Claudia Mileidy Botia Labrador
Asunto: 200-1889
Buenos dias Carlos,
por favor solicitar la ejecución de los Script anexos al cambio del asunto.
Muchas gracias.
Cordial saludo,
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t>
  </si>
  <si>
    <t>IM58565</t>
  </si>
  <si>
    <t>SD260962</t>
  </si>
  <si>
    <t>PRD900 - SOPORTE SANITAS: INTERFAZ SOPHIA MOEBIUS 11516645</t>
  </si>
  <si>
    <t>Buenos Dias,
Por favor ejecutar el script adjunto en el ambinte de Producción PRD900, requerido para actualizar transacciones de AR Clinica Colsanitas. MB11516645
Usuario:                                   APPS
Script:                                    Actuliza_int_sophia_20190109_11516645
Nro registros actualizados:                1
Se envía también correo del MAS con la información del moebius y formato AA010, se anexa autorización del negocio...
Favor solicitar Autorización de Ricardo Lancheros
Cordialmente,
PEDRO JULIAN TAMAYO M
Consultor EBS</t>
  </si>
  <si>
    <t>IM58562</t>
  </si>
  <si>
    <t>PRD900 - Ambiente de producción
Se realiza ejecución de script
Server BD
Se adjunta captura de pantalla que evidencia información a usuario y proceso realizado
Se informa vía email a pjtamayo@colsanitas.com para su validación y autorización de cierre de caso.
-----------------------------------------------------------------------------------------------------------
Se recibe por parte de usuario, autorización para cierre de caso.  Se adjunta captura de pantalla que evidencia autorización.</t>
  </si>
  <si>
    <t>El usuario no puede adjuntar archivos .Zip
Se configura en todos los apache las extensiones correspondientes a archivos comprimidos
Se accede a servidor de aplicación de service manager
Adjunto confirmación de usuario
Se confirma por correo.</t>
  </si>
  <si>
    <t>No Cumple</t>
  </si>
  <si>
    <t>herbarsa</t>
  </si>
  <si>
    <t>CAMBIO EN PARAMETROS O CONFIGURACION</t>
  </si>
  <si>
    <t>Herney Barrios Sanchez</t>
  </si>
  <si>
    <t xml:space="preserve">DIRECTORIO ACTIVO_x000D_
</t>
  </si>
  <si>
    <t>CREACION DE USUARIOS TERMINAL</t>
  </si>
  <si>
    <t>USUARIOS TERMINAL</t>
  </si>
  <si>
    <t>51889243</t>
  </si>
  <si>
    <t>ELIZABETH DIAZ PRADA</t>
  </si>
  <si>
    <t>ediaz@keralty.com</t>
  </si>
  <si>
    <t>SD264244</t>
  </si>
  <si>
    <t>PRD900 - ARQUITECTURA XXOSI FA REPORTE DE ADICIONES</t>
  </si>
  <si>
    <t>Buenas tardes,
Se solicita la validación de arquitectura para  el desarrollo "XXOSI FA Reporte de Adiciones", en la instancia CFG100 de R12, previo a su paso a PRD900.
Adjunto archivo zip que contiene el documento AA010 (Hoja Concurrente) y archivos requeridos para el despliegue.
Gracias,
Leonor Buenaventura
Consultor Técnico
Keralty</t>
  </si>
  <si>
    <t>IM59273</t>
  </si>
  <si>
    <t>SD264248</t>
  </si>
  <si>
    <t>PRD900 - INSTALACION XXOSI FA REPORTE DE ADICIONES</t>
  </si>
  <si>
    <t>Buenas tardes,
Se solicita la instalación del desarrollo "XXOSI FA Reporte de Adiciones", en la instancia PRD900.
Por favor tomar el documento AA010 y los archivos a instalar del caso de arquitectura: SD264244.
Gracias,
Leonor Buenaventura
Consultor Técnico
Keralty</t>
  </si>
  <si>
    <t>IM59272</t>
  </si>
  <si>
    <t>EJECUCION SCRIPT</t>
  </si>
  <si>
    <t>PRD900: PERMISOS BI</t>
  </si>
  <si>
    <t>AMBIENTE DE PRUEBAS</t>
  </si>
  <si>
    <t>CLONACIÓN DE SERVIDORES</t>
  </si>
  <si>
    <t>SD264135</t>
  </si>
  <si>
    <t>ADMINISTRADOR DE WORKFLOW</t>
  </si>
  <si>
    <t>Buenos días Diego,
por favor activar los permisos de Administración de WorkFlow para todos los documentos, muchas gracias.</t>
  </si>
  <si>
    <t>IM59252</t>
  </si>
  <si>
    <t>prd800 xverde
se cambia el adminitrador de workflow en la ebs prd800
dbebs1
n/A
no requiere confirmacion</t>
  </si>
  <si>
    <t>SD264426</t>
  </si>
  <si>
    <t>PRD900 - ARQUITECTURA XXOSI FA VALOR NETO EN LIBROS</t>
  </si>
  <si>
    <t>Buenas tardes,
Se solicita la validación de arquitectura para  el desarrollo "XXOSI FA Reporte Valor Neto en Libros", en la instancia CFG100 de R12, previo a su paso a PRD900.
Adjunto archivo zip que contiene el documento AA010 (Hoja Concurrente) y archivos requeridos para el despliegue.
Gracias,
Leonor Buenaventura
Consultor Técnico
Keralty</t>
  </si>
  <si>
    <t>IM59330</t>
  </si>
  <si>
    <t>prd900 arquitectura
se realiza la revision y no presenta en el momento problemas
n/A
n/a
n/a  confirman con el caso que creen  para la ejecucion.</t>
  </si>
  <si>
    <t>SD264431</t>
  </si>
  <si>
    <t>PRD900 - INSTALACION XXOSI FA VALOR NETO EN LIBROS</t>
  </si>
  <si>
    <t>Buenas tardes,
Se solicita la instalación del desarrollo "XXOSI FA Reporte Valor Neto en Libros", en la instancia PRD900.
Por favor tomar el documento AA010 y los archivos a instalar del caso de arquitectura: SD264426.
Gracias,
Leonor Buenaventura
Consultor Técnico
Keralty</t>
  </si>
  <si>
    <t>IM59331</t>
  </si>
  <si>
    <t>SD264470</t>
  </si>
  <si>
    <t>QUERY DE USUARIOS</t>
  </si>
  <si>
    <t>Buenas tardes,
Por favor su colaboración con la ejecución de este reporte, no se tiene accesos a diferentes tablas para la consulta.
Gracias,
De: Jordan Villa Herman Fernando [mailto:Herman.Jordan@carvajal.com]
Enviado el: jueves, 17 de enero de 2019 05:05 p.m.
Para: Claudia Mileidy Botia Labrador &lt;claudia.botia@cruzverde.com.co&gt;
Asunto: Query de usuarios
Hola Claudia.
Te envío query de usuarios de la EBS:
SELECT DISTINCT d.full_name "NOMBRE COLABORADOR",
                               d.national_identifier "IDENTIFICACN",
                               apps.Hri_Bpl_Person_Type.Get_Emp_User_Person_Type(Trunc(Sysdate), d.Person_Id) "TIPO EMPLEADO", -- Adicionado por CCAICEDO693_CO. Cambio C13278
                               a.user_name LOGIN,
                                 a.CREATION_DATE "FECHA CREACION",
                               a.END_DATE "USUARIO ACTIVO HASTA",
                               I.NAME CARGO,
                               HL.COUNTRY PAIS,
                               null "NOMBRE EMPRESA",
                               cc.segment1 COD_EMPRESA,
                               cc.segment2 UEN,
                               cc.segment3 CC,
                               d1.full_name JEFE,
                               d1.national_identifier "IDENTIFICACN JEFE",
                               a.last_logon_date "FECHA LTIMA CONEXN",
                               fndr.RESPONSIBILITY_KEY,
                               fndr.RESPONSIBILITY_NAME,
                               apl.APPLICATION_SHORT_NAME,
                               apl.APPLICATION_NAME,
                               k.START_DATE "FECHA DESDE",
                               k.END_DATE "FECHA FIN RESP_USR",
                               null "LICENCIA USUARIO"
                 FROM apps.FND_USER                     a,
                      HR.PER_ALL_PEOPLE_F          d,
                      HR.PER_ALL_PEOPLE_F          d1,
                      HR.PER_PERSON_TYPES          E,
                      HR.PER_ALL_ASSIGNMENTS_F     F,
                      HR.PER_ALL_ASSIGNMENTS_F     F1,
                      HR.HR_ALL_ORGANIZATION_UNITS G,
                      HR.HR_ALL_ORGANIZATION_UNITS H,
                      HR.PER_ALL_POSITIONS         i,
                      HR.PER_ALL_POSITIONS         i1,
                      apps.FND_RESPONSIBILITY_VL        fndr,
                      apps.FND_USER_RESP_GROUPS_DIRECT         K,
                      apps.fnd_application_vl           apl,
                      --APPS.cvj_zz_lic_resp_type_v rlt, --cvj.cvj_zz_lic_resp_licence_type rlt,
                      HR.HR_LOCATIONS_ALL          Hl,
                      gl.GL_CODE_COMBINATIONS         cc--,   -- 25-nov-2009
                WHERE a.EMPLOYEE_ID = d.PERSON_ID
                  AND ((a.END_DATE IS NULL) OR (TRUNC(a.END_DATE) &gt; TRUNC(SYSDATE)))
                  AND TRUNC(SYSDATE) BETWEEN d.EFFECTIVE_START_DATE AND d.EFFECTIVE_END_DATE
                  AND ( (TRUNC(SYSDATE) BETWEEN d1.EFFECTIVE_START_DATE AND d1.EFFECTIVE_END_DATE) or
                        (d1.EFFECTIVE_START_DATE is null AND d1.EFFECTIVE_END_DATE is null) )
                  AND E.PERSON_TYPE_ID = d.PERSON_TYPE_ID
                  AND F.PERSON_ID(+) = d.PERSON_ID
                  AND TRUNC(SYSDATE) BETWEEN F.EFFECTIVE_START_DATE AND F.EFFECTIVE_END_DATE
                  AND f.EFFECTIVE_START_DATE = (SELECT MAX(maxdate.EFFECTIVE_START_DATE)
                                                            FROM   HR.PER_ALL_ASSIGNMENTS_F  maxdate
                                                            WHERE  maxdate.person_id(+) = d.PERSON_ID
                                                         )
                  AND F.ORGANIZATION_ID = G.ORGANIZATION_ID (+)
                  AND i.POSITION_ID(+) = F.POSITION_ID
                  AND F1.PERSON_ID(+) = D1.PERSON_ID
                  AND TRUNC(SYSDATE) BETWEEN F1.EFFECTIVE_START_DATE(+) AND F1.EFFECTIVE_END_DATE(+)
                  AND I1.POSITION_ID(+) = F1.POSITION_ID
                  AND d1.PERSON_ID(+) = f.supervisor_id
                  AND H.ORGANIZATION_ID(+) = G.ATTRIBUTE2
                  AND K.user_id = a.user_id
                  AND K.RESPONSIBILITY_ID = fndr.RESPONSIBILITY_ID
                  AND K.RESPONSIBILITY_APPLICATION_ID = fndr.APPLICATION_ID
                  AND (K.END_DATE IS NULL OR TRUNC(SYSDATE) BETWEEN K.START_DATE AND K.END_DATE)
                  AND fndr.APPLICATION_ID = apl.APPLICATION_ID
                  AND ((fndr.END_DATE IS NULL) OR (TRUNC(fndr.END_DATE) &gt; TRUNC(SYSDATE)))
                  AND hl.Location_Id(+) = H.Location_Id
                  AND F.DEFAULT_CODE_COMB_ID = cc.code_combination_id(+)  -- 25-nov-2009
                order by 1,15
                ;</t>
  </si>
  <si>
    <t>IM59339</t>
  </si>
  <si>
    <t>PRD900 - Ambiente de producción
Validar detalle de información del Objeto Modificado viernes, 12 de octubre de 2018	XXOSI_CO_AR_CONT_TRAN_PKG y enviar documento en formato .pdf.
Historia casos enviados correo electrónico
Se adjunta captura de pantalla que evidencia información a usuario e información adjunta solicitada
Se informa vía email a svprieto@keralty.com para su validación y autorización de cierre de caso.
---------------------------------------------------------------------------------------------------------
Se recibe por parte de usuario, autorización para cierre de caso.  Se adjunta captura de pantalla que evidencia autorización.</t>
  </si>
  <si>
    <t>PRD900 - Ambiente de producción
Se valida en la bandeja de correos enviados, las respuestas de los casos requeridos, y se envía a cliente.
a continuación se relaciona los casos de los correos enviados.
SD216054 - IM50541 - 10/04/2018 0:00
SD211919 - IM49608 - 09/19/2018 00:00:00
SD227472 - IM52762 - 10/30/2018 20:20:00
SD226793 - IM52658 - 11/10/2018 0:00
SD216666 - IM50703 - 10/03/2018 0:00
SD234298 - IM54367 - 11/30/2018 00:00:00
SD239188 - IM55545 - 12/06/2018 20:00
Se adjunta captura de pantalla que evidencia información a usuario y proceso realizado.
Se informa vía email a svprieto@keralty.com para su validación y autorización de cierre de caso
-------------------------------------------------------------------------------------------------
Desde el pasado 10/01/19 09:43:28 no se recibe rta por parte de usuario.  Se procede a cerrar el caso.</t>
  </si>
  <si>
    <t>Se investiga el caso y se determina que la modificación fue ralizada por un un módulo propio de la E-Business Suite.
Se ejecutaron busquedas en la Base de datos sobre tablas de logs y se  determino que el objeto fue modificado por un modulo propio.
PLSQL.
N/A
El usuario no contestó el correo.</t>
  </si>
  <si>
    <t>Se realiza la validación de desempeño y no se encontraron problemas de desempeño.
Se uso PLSQL para realizar el diagnostico
PLSQL
N/A
El usuario no contesto.</t>
  </si>
  <si>
    <t>El usuario a solicitado la compilación de paquetes en la instancia de TST520
Se realiza la compilación del paquete en tst520.
plsql
N/A
El usuario no contesta el correo.</t>
  </si>
  <si>
    <t>PRD900 - Ambiente de producción
Se realiza ejecución de script (XXOSI_AP_REP_030_PKG.pkb)
Server BD
Sea adjunta captura de pantalla que evidencia información a usuario y proceso realizado
Se informa vía email a lmbuenaventura@colsanitas.com para su validación y autorización de cierre de caso.
-------------------------------------------------------------------------------------------------------------------
Se recibe por parte de usuario, autorización para cierre de caso.  Se adjunta captura de pantalla que evidencia autorización</t>
  </si>
  <si>
    <t>SD263141</t>
  </si>
  <si>
    <t>GENERAR REPORTE</t>
  </si>
  <si>
    <t>Buenas tardes,  Carlos.
Por favor tu ayuda con el reporte nuevamente solicitaron modificarle en separador.</t>
  </si>
  <si>
    <t>IM59034</t>
  </si>
  <si>
    <t>El usuario solicitó elaborar un reporte que por su tamaño debe ejecutarse desde el servidor.
Se ejecutar el script del reporte en el servidor y se entrega el resultado al usuario.
Se uso el PLSQL
N/A
El usuario no envió correo de cierre.</t>
  </si>
  <si>
    <t>SD263300</t>
  </si>
  <si>
    <t>PROGRAMACION CRONES PRD800</t>
  </si>
  <si>
    <t>buenas tardes señores Carvajal,
solicito su colaboración enviando lo programación de los CRONES automáticos en EBS, entre estos se requiere de forma prioritaria:
#CRON PORTOAZUL
#CRON COLINA</t>
  </si>
  <si>
    <t>IM59066</t>
  </si>
  <si>
    <t>prd800 - cruz verde
notificacion de los crones de colina azul  Existentes.
servidor de aplicacion farapp08
se notifica informacion:
30 * * * * find /planos/privado/08_Clientes_Externos/01_Farmasanitas/IHclinicaversa/ventas -name "*.*"  -exec rm {} \; &gt;/dev/null 2&gt;&amp;1
*/30 * * * * sh /prd800/prd800appl/fnd/11.5.0/bin/ftp_carrefour
#30 * * * * sh /prd800/prd800appl/fnd/11.5.0/bin/ftp_clinicaversa
#55 * * * * sh /home/app800/borrar_IHclinicaversa.sh
#0 * * * * sh /prd800/prd800appl/fnd/11.5.0/bin/ftp_clinicacolina
00 00 * * * find $FORMS60_TRACE_PATH/*.rti -mtime +2 -exec rm {} \; &gt;/dev/null 2&gt;&amp;1
00 00 * * * find $FORMS60_TRACE_PATH/*.fli -mtime +2 -exec rm {} \; &gt;/dev/null 2&gt;&amp;1
00 00 * * * find $FORMS60_TRACE_PATH/f60webmx_dump_* -mtime +2 -exec rm {} \; &gt;/dev/null 2&gt;&amp;1
00 00 * * * find $IAS_ORACLE_HOME/Apache/Apache/logs/error_log* -mtime +1 -exec rm {} \; &gt;/dev/null 2&gt;&amp;1
00 00 * * * find $IAS_ORACLE_HOME/Apache/Apache/logs/access_log* -mtime +1 -exec rm {} \; &gt;/dev/null 2&gt;&amp;1
00 00 * * * find $APPLTMP/*.t -mtime +1 -exec rm {} \; &gt;/dev/null 2&gt;&amp;
#RON PORTOAZUL
00 8 * * * /bin/cp /172.18.50.23/PortoAzul/Ventas/* /planos/privado/08_Clientes_Externos/01_Farmasanitas/PortoAzul/Ventas/
00 9 * * * /bin/mv /172.18.50.23/PortoAzul/Ventas/* /172.18.50.23/PortoAzul/ConsolidadoHistorico/
00 11 * * * /bin/rm -rf /planos/privado/08_Clientes_Externos/01_Farmasanitas/PortoAzul/Ventas/*
00 13 * * * /bin/cp /172.18.50.23/PortoAzul/Ventas/* /planos/privado/08_Clientes_Externos/01_Farmasanitas/PortoAzul/Ventas/
00 14 * * * /bin/mv /172.18.50.23/PortoAzul/Ventas/* /172.18.50.23/PortoAzul/ConsolidadoHistorico/
00 17 * * * /bin/rm -rf /planos/privado/08_Clientes_Externos/01_Farmasanitas/PortoAzul/Ventas/*
30 00 * * * /bin/cp /172.18.50.23/PortoAzul/Ventas/* /planos/privado/08_Clientes_Externos/01_Farmasanitas/PortoAzul/Ventas/
30 1 * * * /bin/mv /172.18.50.23/PortoAzul/Ventas/* /172.18.50.23/PortoAzul/ConsolidadoHistorico/
30 3 * * * /bin/rm -rf /planos/privado/08_Clientes_Externos/01_Farmasanitas/PortoAzul/Ventas/*
#CRON COLINA
45 * * * * /bin/cp /172.18.50.23/Colina/Ventas/* /planos/privado/08_Clientes_Externos/01_Farmasanitas/Colina/ventas/
55 * * * * /bin/mv /172.18.50.23/Colina/Ventas/* /172.18.50.23/Colina/ConsolidadoHistorico/
15 * * * * /bin/rm -rf /planos/privado/08_Clientes_Externos/01_Farmasanitas/Colina/ventas/*
#Borrar concurrentes out - log y temp
00 00 * * * find /prd800/prd800comn/admin/out/PRD800_FARAPP08/. -mtime +7 -exec rm {} \; &gt;/dev/null 2&gt;&amp;1
00 00 * * * find /prd800/prd800comn/admin/log/PRD800_FARAPP08/. -mtime +7 -exec rm {} \; &gt;/dev/null 2&gt;&amp;1
00 00 * * * find /prd800/prd800comn/temp/. -name "*.t" -mtime +7 -exec rm -rf {} \; &gt;/dev/null 2&gt;&amp;1
#Borrar planos
00 00 * * * find /planos/privado/06_Reportes/01_Farmasanitas/. -mtime +2 -exec rm -f {} \; &gt;/dev/null 2&gt;&amp;1
00 00 * * * find /planos/privado/08_Clientes_Externos/01_Farmasanitas/IHclinicameta/log/. -mtime +2 -exec rm -f {} \; &gt;/dev/null 2&gt;&amp;1
00 18 * * * find /planos/privado/08_Clientes_Externos/01_Farmasanitas/carrefour/ventas -name "*.*"  -exec rm -f {} \; &gt;/dev/null 2&gt;&amp;1
00 18 * * * find /planos/privado/08_Clientes_Externos/01_Farmasanitas/Represander/ventas -name "*.*"  -exec rm -f {} \; &gt;/dev/null 2&gt;&amp;1
no requiere autorizacion -</t>
  </si>
  <si>
    <t>SD263417</t>
  </si>
  <si>
    <t>TST520 PAQUETE XXOSI_EBSPORTAL_PKG</t>
  </si>
  <si>
    <t>Buenas tardes
Por favor me envían la especificación y cuerpo del paquete XXOSI_EBSPORTAL_PKG, instancia TST520.
Gracias,
Leonor Buenaventura</t>
  </si>
  <si>
    <t>IM59087</t>
  </si>
  <si>
    <t>El usuario solicita el paquete xxosi_ebsportal_pkg
Se obtiene copia del paquete xxosi_ebsportal_pkg de la base de datos.
se utilizó el PLSQL
N/A
el usuario confirma a través de correo electronico.</t>
  </si>
  <si>
    <t>SD263448</t>
  </si>
  <si>
    <t>TST520 - COMPILAR PAQUETE XXOSI_EBSPORTAL_PKG</t>
  </si>
  <si>
    <t>Buenas tardes,
Por favor compilar el paquete adjunto en la instancia TST520, el cual se requiere para pruebas desde el portal de prestadores.
Gracias,
Leonor Buenaventura
Consultor Técnico EBS
Keralty</t>
  </si>
  <si>
    <t>IM59094</t>
  </si>
  <si>
    <t>tst520 - pruebas
montaje de pkg
instancia de bd tst520
n/A
De: Leonor Buenaventura &lt;lmbuenaventura@keralty.com&gt;
Enviado: miércoles, 16 de enero de 2019 2:45 p.m.
Para: Victoria Satizabal Diego Fernando (Carvajal T&amp;S)
Asunto: Re: IM59094 - TST520 - COMPILAR PAQUETE XXOSI_EBSPORTAL_PKG
Buenas tardes Diego,
Por favor cerrar el caso.
Gracias,
Leonor Buenaventura
Consultor de Tecnología - Oracle EBS
Dir. Proyectos de Tecnología
+57 2 6607000 Ext. 5723099
Clínica Sebastián de Belalcazar
Cali - Colombia
El mié., 16 ene. 2019 a las 14:35, Victoria Satizabal Diego Fernando (Carvajal T&amp;S) (&lt;Diego.Victoria@carvajal.com&gt;) escribió:
Hola Leonor, me regalas la confirmación del cierre.
Saludos
De: Victoria Satizabal Diego Fernando (Carvajal T&amp;S)
Enviado: miércoles, 16 de enero de 2019 2:33 p.m.
Para: lmbuenaventura@colsanitas.com
Cc: CTS Clientes Salud DBA Externos
Asunto: IM59094 - TST520 - COMPILAR PAQUETE XXOSI_EBSPORTAL_PKG
Buen día Leonor se realiza la ejecución y montaje del pkg
Cordialmente.
Diego Fernando Victoria Satizabal</t>
  </si>
  <si>
    <t>SD263424</t>
  </si>
  <si>
    <t>PRD900-TST520 - CFG100 -DEV420: CAMBIAR DEFAULT TABLESPACE</t>
  </si>
  <si>
    <t>Buena tarde:
Por favor cambiar el default tablespaces de los siguientes usuarios en todas las bases de datos PRD900 - TST520 - CFG100 -DEV420:
debe quedar XXOSI_TS_TX_DATA.
Saludos,</t>
  </si>
  <si>
    <t>IM59088</t>
  </si>
  <si>
    <t>PRD900 (Ambiente de producción) TST520 - CFG100 -DEV420 (Ambientes de pruebas)
Validar en las 4 instancias el tablespaces por defecto de los usuarios, realizar el cambio solicitado
Server's BD
Se adjunta captura de pantalla que evidencia información a usuario.
Se informa vía email a svprieto@keralty.com para su validación y autorización de cierre de caso.
-----------------------------------------------------------------------------------------------------------
Se recibe por parte de usuario, autorización para cierre de caso.  Se adjunta captura de pantalla que evidencia autorización</t>
  </si>
  <si>
    <t>SD261897</t>
  </si>
  <si>
    <t>CFG100 - INSTALAR DESARROLLO CIRCULAR 30 EPS</t>
  </si>
  <si>
    <t>Buenos días,
Se solicita la instalación del desarrollo "XXOSI AP Informe Circular 030 EPS", en la instancia CFG100.
Por favor tomar el documento AA010 y los archivos a instalar del archivo zip adjunto.
Gracias,
Leonor Buenaventura
Consultor Técnico
Keralty</t>
  </si>
  <si>
    <t>IM58788</t>
  </si>
  <si>
    <t>Se solicita la compilación del paquete en la instancia de CFG100
Se realiza la ejecución de paquete en la instancia de CFG100
se usó PLSQL
N/A
El usuario con contesta correo</t>
  </si>
  <si>
    <t>SD262012</t>
  </si>
  <si>
    <t>Buen día,
Por favor asignar permisos al rol_bi sobre los siguientes objetos en PRD900 para BI:
grant select on APPS.FND_DOCUMENT_DATATYPES      to rol_bi;
grant select on APPS.FND_DOCUMENT_ENTITIES_TL    to rol_bi;
grant select on APPS.FND_DOCUMENTS_TL            to rol_bi;
grant select on APPS.FND_DOCUMENTS               to rol_bi;
grant select on APPS.FND_DOCUMENT_CATEGORIES_TL  to rol_bi;
grant select on APPS.FND_ATTACHED_DOCUMENTS      to rol_bi;
grant select on APPS.FND_DOCUMENTS_SHORT_TEXT    to rol_bi;
Cordial saludo,
Sandra Victoria Prieto
Administrador Base de Datos
Tecnologia
+57 1 646 60 60 Ext.: 5712309
Calle 100 # 11B - 68
Bogota - Colombia
MEDIO AMBIENTE: ¿Necesita realmente imprimir este correo? CONFIDENCIALIDAD: La información transmitida a través de este correo electrónico es confidencial y dirigida única y exclusivamente para uso de su destinatario.</t>
  </si>
  <si>
    <t>IM58815</t>
  </si>
  <si>
    <t>PRD900 - Ambiente de producción}
Se asigna permisos al rol_bi  sobre objetos requeridos.
Server BD
Se adjunta captura de pantalla que evidencia información a usuario y proceso realizado.
Se informa vía email a svprieto@keralty.com para su validación y autorización de cierre de caso.
------------------------------------------------------------------------------------------------------
Se recibe por parte de usuario autorización para cierre de caso.  Se adjunta captura de pantalla que evidencia autorización.</t>
  </si>
  <si>
    <t>SD262036</t>
  </si>
  <si>
    <t>LENTITUD MAQUINA 49</t>
  </si>
  <si>
    <t>Buen dia:
Reportan lentitud en la maquina 49,  favor revisar</t>
  </si>
  <si>
    <t>IM58817</t>
  </si>
  <si>
    <t>Reportan lentitud en la maquina 49,  favor revisar
Se valida el servidor y en cuanto a recursos el servidor se ve bien, en cpu el 30% y en memoria al 18%, y a nivel de sistema operativo no evidencia lentitud. Se reciclan unos procesos que estaban con alto consumo de memoria. Pero no se ve nada mas.
Servidor 192.168.213.49
Se cierra el caso, el cliente no confirmo
De: Barrios Sanchez Herney
Enviado el: viernes, 11 de enero de 2019 01:33 p.m.
Para: 'arojasr@cardioinfantil.org'
Asunto: RV: Asignación de caso - SD262036-IM58817 - 11/01/2019
Buena tarde, Alexandra,
Se valida el servidor y en cuanto a recursos el servidor se ve bien, en cpu el 30% y en memoria al 18%, y a nivel de sistema operativo no evidencia lentitud. Se reciclan unos procesos que estaban con alto consumo de memoria. Pero no se ve nada más
Por favor validar y confirmar el cierre del caso.
Gracias,</t>
  </si>
  <si>
    <t>SD262236</t>
  </si>
  <si>
    <t>RV: REVISIÓN INCIDENTE NO.4  NO IMPRIME RANGO D FECHAS.</t>
  </si>
  <si>
    <t>Buenas tardes,
Por favor realizar el montaje de este PDF en la instancia de DEV280,  realizar copia del actual y dejar Backup.
De: Beatriz Elena Bonett Bohorquez
Enviado el: viernes, 11 de enero de 2019 03:29 p.m.
Para: Claudia Mileidy Botia Labrador &lt;claudia.botia@cruzverde.com.co&gt;
Asunto: RV: Revisión Incidente No.4 No imprime rango d fechas.
De: Caicedo Rodriguez Carlos Alberto &lt;Carlos.Caicedo@carvajal.com&gt;
Enviado el: viernes, 11 de enero de 2019 15:14
Para: Claudia Mileidy Botia Labrador &lt;claudia.botia@cruzverde.com.co&gt;
CC: Beatriz Elena Bonett Bohorquez &lt;beatriz.bonett@cruzverde.com.co&gt;; Jordan Villa Herman Fernando &lt;Herman.Jordan@carvajal.com&gt;
Asunto: Re: Revisión Incidente No.4 No imprime rango d fechas.
Buenas tardes.
Se realizo la modificación al desarrollo para corregir la incidencia, pero por un daño en el disco duro de mi equipo ya no tengo como subir el objeto a la instancia de pruebas para realizar las pruebas correspondientes.
Carlos Alberto Caicedo Rodriguez
Ingeniero Admon. Aplicaciones
Carvajal Tecnología y Servicios
Teléfono: 6618161  Ext: 21556
Email: carlos.caicedo@carvajal.com
Cali – Colombia
www.carvajaltys.com.co
¡Síguenos en Redes Sociales!
“La información aquí contenida es para uso exclusivo de la persona o entidad de destino. Está estrictamente prohibida su utilización, copia, descarga, distribución, modificación y/o reproducción total o parcial, sin el permiso expreso de CARVAJAL S.A., pues su contenido puede ser de carácter confidencial y/o contener material privilegiado. Si usted recibió esta información por error, por favor contacte en forma inmediata a quien la envió y borre este material de su computador. CARVAJAL S.A. no es responsable por la información contenida en esta comunicación, el directo responsable es quien la firma o el autor de la misma."
________________________________________
De: Claudia Mileidy Botia Labrador &lt;claudia.botia@cruzverde.com.co&gt;
Enviado: viernes, 11 de enero de 2019 11:16 a.m.
Para: Caicedo Rodriguez Carlos Alberto
Cc: Beatriz Elena Bonett Bohorquez; Jordan Villa Herman Fernando
Asunto: RE: Revisión Incidente No.4 No imprime rango d fechas.
Buenos días,
Por favor primero hacer el cambio para el reporte  que escalamos como incidente y validamos.
Quedo atenta para las pruebas-
De: Beatriz Elena Bonett Bohorquez
Enviado el: viernes, 11 de enero de 2019 11:07 a.m.
Para: Claudia Mileidy Botia Labrador &lt;claudia.botia@cruzverde.com.co&gt;
Asunto: RV: Revisión Incidente No.4 No imprime rango d fechas.
De: Jordan Villa Herman Fernando &lt;Herman.Jordan@carvajal.com&gt;
Enviado el: viernes, 11 de enero de 2019 11:01
Para: Claudia Mileidy Botia Labrador &lt;claudia.botia@cruzverde.com.co&gt;; Caicedo Rodriguez Carlos Alberto &lt;Carlos.Caicedo@carvajal.com&gt;
CC: Beatriz Elena Bonett Bohorquez &lt;beatriz.bonett@cruzverde.com.co&gt;
Asunto: RE: Revisión Incidente No.4 No imprime rango d fechas.
Hola Carlos.
Claudia me ha confirmado que siempre se usarán números en los caracteres del número de los documentos de facturación, entonces, con esa premisa, por favor proceder a modificar las condiciones en los reportes de reimpresión para que evalúe los valores como números y no como cadenas de caracteres.
Gracias.
De: Claudia Mileidy Botia Labrador [mailto:claudia.botia@cruzverde.com.co]
Enviado el: jueves, 10 de enero de 2019 12:01 p.m.
Para: Caicedo Rodriguez Carlos Alberto
CC: Jordan Villa Herman Fernando
Asunto: RE: Revisión Incidente No.4 No imprime rango d fechas.
Buenas tardes,
De acuerdo a solicitud por Skype se realiza prueba con el reporte anterior,  se validó y este no presenta ninguna incidencia.  Sí es necesario por favor conectarse de forma remota para validar y/o revisar el reporte antiguo en DEV280.  Adjunto evidencia.
Es importante corregir el tema de forma urgente, pues se está requiriendo radicar al Cliente el físico.
De: Claudia Mileidy Botia Labrador
Enviado el: jueves, 10 de enero de 2019 08:23 a.m.
Para: Caicedo Rodriguez Carlos Alberto &lt;Carlos.Caicedo@carvajal.com&gt;
CC: Jordan Villa Herman Fernando &lt;Herman.Jordan@carvajal.com&gt;
Asunto: RE: Revisión Incidente No.4 No imprime rango d fechas.
Buenos días,   Carlos/Fernando
Por favor agradezco  tu respuesta con lo reportado, ayer no recibimos retroalimentación  y este proceso es vital para la operación.   Esta es una incidencia Post+Implmentación que debe ser corregida de forma prioritaria.
De: Claudia Mileidy Botia Labrador
Enviado el: miércoles, 09 de enero de 2019 10:02 a.m.
Para: Caicedo Rodriguez Carlos Alberto &lt;Carlos.Caicedo@carvajal.com&gt;
CC: Jordan Villa Herman Fernando &lt;Herman.Jordan@carvajal.com&gt;
Asunto: Revisión Incidente No.4 No imprime rango d fechas.
Buenos días,
Por favor su colaboración validando este concurrente, se envía con los parámetros expuestos y se genera la información en Blanco en el PDF.  Sí se imprime documentos solos sí se genera el PDF.
324244621  XXOSI AR Reimpresion Factura Electrónica Consolidado INC
Y POR VENTA NACIONAL NO GENERA IMPRESIÓN.
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
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
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t>
  </si>
  <si>
    <t>IM58848</t>
  </si>
  <si>
    <t>El usuario soliticita compilar un reporte en la EBS.
Se compila el reporte en DEV280
Se usa E-Business Suite de Oracle para la compilación del reporte
N/A
El usuario no contesta el correo.</t>
  </si>
  <si>
    <t>SD262277</t>
  </si>
  <si>
    <t>CFG100 - REPORTE XXOSIFAADCNES</t>
  </si>
  <si>
    <t>Buenas tardes,
Por favor me envían el archivo XXOSIFAADCNES.rdf de la instancia CFG100 ubicado en la ruta $XXOSI_TOP/reports/ESA del servidor de aplicaciones.
Gracias,
Leonor Buenaventura</t>
  </si>
  <si>
    <t>IM58854</t>
  </si>
  <si>
    <t>El usuario solicita el paquete  XXOSIFAADCNES
Se obtiene un una copia del servidor de aplicaciones y se le envía al usuario.
se usó el PSQL
El cliente no enviió la correo de respuesta.</t>
  </si>
  <si>
    <t>SD262284</t>
  </si>
  <si>
    <t>DEV420: BITÁCORA CLONACIÓN</t>
  </si>
  <si>
    <t>Buena tarde:
Por favor agregar en la bitácora de clonación de dev420  :
Garantizar que los permisos que tenga el rol_bi queden después de la clonación. Esto para evitar errores y reprocesos,
Cordial saludo,
Sandra Victoria Prieto
Administrador Base de Datos</t>
  </si>
  <si>
    <t>IM58855</t>
  </si>
  <si>
    <t>DEV420 - Ambiente de pruebas
Se envía  solicitud de "agregar en la bitácora de clonación de dev420" al Ingeniero Diego Victoria
N/A
Se adjunta captura de pantalla que evidencia información a usuario.
Se informa vía email a Victoria Satizabal Diego Fernando (Carvajal T&amp;S) &lt;Diego.Victoria@carvajal.com&gt; para actualización de vitácora.
-------------------------------------------------------------------------------------------------------------------------------------
Se procede a cerrar el caso, porque no requiere autorización de usuario.</t>
  </si>
  <si>
    <t>SD262285</t>
  </si>
  <si>
    <t>PRD900: CONFIGURACION IMPRESORA CHEQUES</t>
  </si>
  <si>
    <t>Buena tarde:
Por favor cambiar la IP a la impresora de cheques de EPS en CUPs:
Nombre: EPS_CO_BOG_CHEQUE_01
Nueva IP: 10.250.205.239
Cordial saludo,
Sandra Victoria Prieto
Administrador Base de Datos
Tecnologia</t>
  </si>
  <si>
    <t>IM58856</t>
  </si>
  <si>
    <t>Por favor cambiar la IP a la impresora de cheques de EPS en CUPs
Se ingresa al servidor y se cambia la ip de la impresora indicada por la 10.250.205.239, se envía pagina de test y funciona
Servidor srvvebsapp01
De: Sandra Victoria Prieto Navarrete [mailto:svprieto@keralty.com]
Enviado el: lunes, 14 de enero de 2019 04:46 p.m.
Para: Barrios Sanchez Herney
Asunto: Re: DEV420 TST520 -CFG100: configuracion impresoras
Gracias Herney,
Ya puedes cerrar este caso y el que se creo para cambiar la IP en producción.
Saludos,
De: Sandra Victoria Prieto Navarrete [mailto:svprieto@keralty.com]
Enviado el: lunes, 14 de enero de 2019 01:43 p.m.
Para: Barrios Sanchez Herney
Asunto: Re: PRD900: Configuracion Impresora cheques
Herney buena tarde:
Por favor realiza un telnet al puerto 9100. IP: 10.250.205.239
Saludos,
Sandra Victoria Prieto
Administrador Base de Datos
Tecnologia
+57 1 646 60 60 Ext.: 5712309
Calle 100 # 11B - 68
Bogota - Colombia
El vie., 11 ene. 2019 a las 20:25, Barrios Sanchez Herney (&lt;Herney.Barrios@carvajal.com&gt;) escribió:
Buena tarde,
Se cambió la ip de la impresora, por la indicada
Pero al hacer un ping a esta ip, no responde, por favor validar permisos en el firewall</t>
  </si>
  <si>
    <t>SD263564</t>
  </si>
  <si>
    <t>PRD900 - MOEBIUS 11521797 - ACTUALIZACION LINEAS INT. BH AP</t>
  </si>
  <si>
    <t>Buenos días,
Para solucionar caso reportado en el moebius 11521797 se solicita ejecutar los pasos de la hoja "documento despliegue", del formato AA010 , en la instancia PRD900.
El update a ejecutar actualiza 372 líneas de la tabla de interfaz entre BH y AP, que corresponden  a documentos a pasar a estado 5I pero presentan el error: [ERROR]: Documento con pagos asociados: no valido para Anular.
Se envía archivo zip que contiene formato AA010 y correo del consultor funcional con la información del caso.
Gracias,
Leonor Buenaventura
Consultor Técnico
Keralty</t>
  </si>
  <si>
    <t>IM59125</t>
  </si>
  <si>
    <t>El usuario envía script para actualización 372 registros
Se ejecuta el script y se actualizan 372 registros
Se uso PLSQL para la actualizacion de la información.
N/A
El usuairio contesta correo aprobando el cierre.</t>
  </si>
  <si>
    <t>SD263545</t>
  </si>
  <si>
    <t>CAPACIDADES ACTUALES EBS</t>
  </si>
  <si>
    <t>Buenos días,
Por favor me colaboran con la información actual de capacidad para todos los ambientes de EBS:
Cuanto tiene asignado, cuanto usado y cuanto disponible a nivel de procesador, memoria y disco para:
Servidores de aplicación
Servidores de BD
Bases de datos
Gracias,</t>
  </si>
  <si>
    <t>IM59120</t>
  </si>
  <si>
    <t>SD263953</t>
  </si>
  <si>
    <t>TST520 - ACTUALIZACION DATOS PRESTADORES PORTAL</t>
  </si>
  <si>
    <t>Buenos días,
Por favor ejecutar los pasos descritos en el formato AA010, hoja Documento Despliegue, en la instancia TST520, para actualizar los datos de prestadores requeridos para las pruebas del portal de prestadores.
Por favor informar la cantidad de registros actualizados en cada uno de los updates.
Adjunto zip que contiene los archivos requeridos.
Cordialmente,
Leonor Buenaventura
Consultor Técnico EBS
Keralty</t>
  </si>
  <si>
    <t>IM59212</t>
  </si>
  <si>
    <t>tst520 - prepro colsanitas
se realiza la ejecucion de los script enviados por leonor
tst520 bd
n/A
De: Leonor Buenaventura &lt;lmbuenaventura@keralty.com&gt;
Enviado: jueves, 17 de enero de 2019 4:24 p.m.
Para: Victoria Satizabal Diego Fernando (Carvajal T&amp;S)
Asunto: Re: IM59212 - TST520 - ACTUALIZACION DATOS PRESTADORES PORTAL
Buenas tardes Diego,
Gracias, por favor cerrar el caso.
Cordialmente,
Leonor Buenaventura
Consultor de Tecnología - Oracle EBS
Dir. Proyectos de Tecnología
+57 2 6607000 Ext. 5723099
Clínica Sebastián de Belalcazar
Cali - Colombia
El jue., 17 ene. 2019 a las 14:52, Victoria Satizabal Diego Fernando (Carvajal T&amp;S) (&lt;Diego.Victoria@carvajal.com&gt;) escribió:
Buenas tardes Leonor, se realiza la ejecucion y los datos cambiados por script son los siguientes en orden de update:
13
3
5
55
De: Leonor Buenaventura &lt;lmbuenaventura@keralty.com&gt;
Enviado: jueves, 17 de enero de 2019 11:44 a.m.
Para: Victoria Satizabal Diego Fernando (Carvajal T&amp;S)
Asunto: Re: IM59212 - TST520 - ACTUALIZACION DATOS PRESTADORES PORTAL
Hola Diego,
Te pido por favor me ayudes a correr nuevamente los siguientes updates pues hicieron unos cambios en el lookup que utilizan estas actualizaciones:
update apps.ap_invoices_all i
set attribute9 = (select lookup_code from apps.fnd_lookup_values_vl v, apps.ap_invoice_lines_all l
                  where v.lookup_type = 'XXOSI_AGRUPADORES_PORTAL'
                  AND v.view_application_id = 200
                  AND NVL (v.enabled_flag, 'N') = 'Y'
                  AND v.end_date_active IS NULL
                  AND l.invoice_id = i.invoice_id
                  and l.line_type_lookup_code = 'ITEM'
                  AND TRIM (l.description) = v.lookup_code
                  AND ROWNUM = 1)
where i.org_id = 221
and i.invoice_type_lookup_code in ('CREDIT', 'STANDARD', 'EXPENSE REPORT', 'MIXED')
and source in ('SARA')
and exists (select 1 from apps.ap_invoice_payments_all ip
            where ip.invoice_id = i.invoice_id and ip.accounting_date &gt;= TO_DATE ('01/01/2019', 'DD/MM/YYYY'))
and exists (select 1 from apps.iby_external_payees_all ep
             where ep.supplier_site_id = i.vendor_site_id
               and ep.party_site_id = i.party_site_id
               and ep.org_id = 221
               and NVL (ep.remit_advice_fax,'N') = 'Y')
and i.attribute9 is null;
update apps.ap_invoices_all i
set attribute9 = (select lookup_code from apps.fnd_lookup_values_vl v, apps.ap_invoice_lines_all l
                  where v.lookup_type = 'XXOSI_AGRUPADORES_PORTAL'
                  AND v.view_application_id = 200
                  AND NVL (v.enabled_flag, 'N') = 'Y'
                  AND v.end_date_active IS NULL
                  AND l.invoice_id = i.invoice_id
                  AND TRIM (l.description) = v.lookup_code
                  AND l.line_type_lookup_code = 'ITEM'
                  AND ROWNUM = 1)where i.org_id = 221
and i.invoice_type_lookup_code in ('CREDIT', 'STANDARD', 'EXPENSE REPORT', 'MIXED')
and source in ('SARA')
and exists (select 1 from apps.ap_payment_schedules_all ps where ps.invoice_id = i.invoice_id and nvl (ps.amount_remaining, 0) &lt;&gt; 0)
and exists (select 1 from apps.iby_external_payees_all ep
             where ep.supplier_site_id = i.vendor_site_id
               and ep.party_site_id = i.party_site_id
               and ep.org_id = 221
               and NVL (ep.remit_advice_fax,'N') = 'Y')
and i.attribute9 is null;
update apps.ap_invoices_all i
set attribute9 = (select lookup_code from apps.fnd_lookup_values_vl v, apps.ap_invoice_lines_all l
                  where v.lookup_type = 'XXOSI_AGRUPADORES_PORTAL'
                  AND v.view_application_id = 200
                  AND NVL (v.enabled_flag, 'N') = 'Y'
                  AND v.end_date_active IS NULL
                  AND l.invoice_id = i.invoice_id
                  and l.line_type_lookup_code = 'ITEM'
                  AND TRIM (l.description) = v.lookup_code
                  AND ROWNUM = 1)
where i.org_id = 85
and i.invoice_type_lookup_code in ('CREDIT', 'STANDARD', 'EXPENSE REPORT', 'MIXED')
and source in ('SARA')
and exists (select 1 from apps.ap_invoice_payments_all ip
            where ip.invoice_id = i.invoice_id and ip.accounting_date &gt;= TO_DATE ('01/01/2019', 'DD/MM/YYYY'))
and exists (select 1 from apps.iby_external_payees_all ep
             where ep.supplier_site_id = i.vendor_site_id
               and ep.party_site_id = i.party_site_id
               and ep.org_id = 85
               and NVL (ep.remit_advice_fax,'N') = 'Y')
and i.attribute9 is null;
update apps.ap_invoices_all i
set attribute9 = (select lookup_code from apps.fnd_lookup_values_vl v, apps.ap_invoice_lines_all l
                  where v.lookup_type = 'XXOSI_AGRUPADORES_PORTAL'
                  AND v.view_application_id = 200
                  AND NVL (v.enabled_flag, 'N') = 'Y'
                  AND v.end_date_active IS NULL
                  AND l.invoice_id = i.invoice_id
                  and l.line_type_lookup_code = 'ITEM'
                  AND TRIM (l.description) = v.lookup_code
                  AND ROWNUM = 1)where i.org_id = 85
and i.invoice_type_lookup_code in ('CREDIT', 'STANDARD', 'EXPENSE REPORT', 'MIXED')
and source in ('SARA')
and exists (select 1 from apps.ap_payment_schedules_all ps where ps.invoice_id = i.invoice_id and nvl (ps.amount_remaining, 0) &lt;&gt; 0)
and exists (select 1 from apps.iby_external_payees_all ep
             where ep.supplier_site_id = i.vendor_site_id
               and ep.party_site_id = i.party_site_id
               and ep.org_id = 85
               and NVL (ep.remit_advice_fax,'N') = 'Y')
and i.attribute9 is null;
commit;
Me informas por favor cuántos registros actualizan.
Gracias!
Leonor Buenaventura
Consultor de Tecnología - Oracle EBS
Dir. Proyectos de Tecnología
+57 2 6607000 Ext. 5723099
Clínica Sebastián de Belalcazar
Cali - Colombia
El jue., 17 ene. 2019 a las 10:11, Victoria Satizabal Diego Fernando (Carvajal T&amp;S) (&lt;Diego.Victoria@carvajal.com&gt;) escribió:
Buen dia Leonor, se realiza las actualizaciones, me confirmas el cierre.
SQL&gt; sta D:\tst520\20190116_scripts_actualizacion_tst520\script_tst520_colsanitas.sql;
8632 rows updated
Commit complete
5774 rows updated
Commit complete
55 rows updated
Commit complete
22503 rows updated
Commit complete
5 rows updated
Commit complete
SQL&gt; sta D:\tst520\20190116_scripts_actualizacion_tst520\script_tst520_medisanitas.sql;
3650 rows updated
Commit complete
174 rows updated
Commit complete
3 rows updated
Commit complete
4532 rows updated
Commit complete
13 rows updated
Commit complete
SQL&gt; drop table xxosi_ap_pres_aviso_res;
Table dropped
SQL&gt;
De: Leonor Buenaventura &lt;lmbuenaventura@keralty.com&gt;
Enviado: jueves, 17 de enero de 2019 9:39 a.m.
Para: Victoria Satizabal Diego Fernando (Carvajal T&amp;S)
Asunto: Re: IM59212 - TST520 - ACTUALIZACION DATOS PRESTADORES PORTAL
Hola Diego, buenos días
Por favor hacer commit.
Cualquier cosa me llamas al celular, están pendientes de estas actualizaciones para pruebas hoy.
Gracias,
Leonor Buenaventura
Consultor de Tecnología - Oracle EBS
Dir. Proyectos de Tecnología
+57 2 6607000 Ext. 5723099
Clínica Sebastián de Belalcazar
Cali - Colombia
El jue., 17 ene. 2019 a las 9:37, Victoria Satizabal Diego Fernando (Carvajal T&amp;S) (&lt;Diego.Victoria@carvajal.com&gt;) escribió:
Hola Leonor te informa las lineas actualizadas, realizo commit?
SQL&gt; sta D:\tst520\20190116_scripts_actualizacion_tst520\update_suc.sql;
8604 rows updated
3633 rows updated
MEDIO AMBIENTE: ¿Necesita realmente imprimir este correo? CONFIDENCIALIDAD: La información transmitida a través de este correo electrónico es confidencial y dirigida única y exclusivamente para uso de su destinatario.
MEDIO AMBIENTE: ¿Necesita realmente imprimir este correo? CONFIDENCIALIDAD: La información transmitida a través de este correo electrónico es confidencial y dirigida única y exclusivamente para uso de su destinatario.
MEDIO AMBIENTE: ¿Necesita realmente imprimir este correo? CONFIDENCIALIDAD: La información transmitida a través de este correo electrónico es confidencial y dirigida única y exclusivamente para uso de su destinatario.</t>
  </si>
  <si>
    <t>FUNDACION CARDIO INFANTIL - Ambiente de producción
Se realiza validación de bloqueos, se valida con cliente quien afirma que ya es posible el proceso de firmas de notas
Server BD
Se adjunta captura de pantalla que evidencia información a usuario
Se informa vía email a arojasr@cardioinfantil.org para su validación y autorización de cierre de caso.
------------------------------------------------------------------------------------------------------------------------------
Desde el pasado  09/01/19 20:09:47 no se ha recibido rta por parte de usuario.  Se procede a cerrar el caso.</t>
  </si>
  <si>
    <t>SD262439</t>
  </si>
  <si>
    <t>ELIMINACIÓN DE REGISTROS INTERNASE ABIERTA DE TRANSACCIONES</t>
  </si>
  <si>
    <t>Buenas tardes,
Por favor su ejecución con este query.  Enviar la evidencia.
DELETE
FROM INV.MTL_TRANSACTIONS_INTERFACE              MTI
--UPDATE INV.MTL_TRANSACTIONS_INTERFACE MTI SET MTI.TRANSACTION_MODE=3, MTI.PROCESS_FLAG=1, MTI.LOCK_FLAG=NULL, MTI.ERROR_CODE=NULL, MTI.ERROR_EXPLANATION=NULL, MTI.REQUEST_ID=NULL, LAST_UPDATED_BY=CREATED_BY
WHERE  MTI.TRANSACTION_INTERFACE_ID IN (1880766930,
1880766931,
1880766932,
1880766933,
1884054695,
1884055896,
2819175,
1885745288,
1885958440,
2823828,
2823847,
2823849,
2823865,
2823918)</t>
  </si>
  <si>
    <t>IM58908</t>
  </si>
  <si>
    <t>prd800 - ejecucion script
se realiza la ejecucion del script, no actuializa registros
prd800
n/A
se notifica via correo, a Claudia Botia pero le rebotan .</t>
  </si>
  <si>
    <t>SD262473</t>
  </si>
  <si>
    <t>SIN APLICACIÓN 9:30 A.M</t>
  </si>
  <si>
    <t>Buenos días,
Por favor me colaboras revisando en PROD800 Estamos sin aplicación.</t>
  </si>
  <si>
    <t>IM58911</t>
  </si>
  <si>
    <t>Se presentó un problema de  a nivel de la EBS problema de seguridad por un bug reportado por el fabricante.
Se ejecutó el autoconfig en la aplicación y se solucionó el problema.
Se uso E-Business suite de oracle
N/A
El usuario no confirmó  respuesta.</t>
  </si>
  <si>
    <t>SD262787</t>
  </si>
  <si>
    <t>DEV420 TST520 -CFG100: CONFIGURACION IMPRESORAS</t>
  </si>
  <si>
    <t>Buena tarde:
Por favor cambiar la IP a la impresora de cheques de EPS en CUPs en DEV420 TST520 -CFG100:
Nombre: EPS_CO_BOG_CHEQUE_01
Nueva IP: 10.250.205.239</t>
  </si>
  <si>
    <t>IM58965</t>
  </si>
  <si>
    <t>Por favor cambiar la IP a la impresora de cheques de EPS en CUPs en DEV420 TST520 -CFG100
Se ingresa a los servidores y se cambia la ip de la impresora indicada por la ip 10.250.205.239, se envían paginas de pruebas ok
Servidores srvvdesaebsapp  srvvpebsapp01
na
De: Sandra Victoria Prieto Navarrete [mailto:svprieto@keralty.com]
Enviado el: lunes, 14 de enero de 2019 04:46 p.m.
Para: Barrios Sanchez Herney
Asunto: Re: DEV420 TST520 -CFG100: configuracion impresoras
Gracias Herney,
Ya puedes cerrar este caso y el que se creo para cambiar la IP en producción.
Saludos,
El lun., 14 ene. 2019 a las 15:39, Barrios Sanchez Herney (&lt;Herney.Barrios@carvajal.com&gt;) escribió:
Buena tarde, Sandra,
Se cambió la ip de la impresora, en Dev420 y TST520, y se enviaron páginas de pruebas
Gracias,
De: Sandra Victoria Prieto Navarrete [mailto:svprieto@keralty.com]
Enviado el: lunes, 14 de enero de 2019 03:21 p.m.
Para: Soporte Clientes Especiales
CC: CTS Clientes Salud DBA Externos; Barrios Sanchez Herney
Asunto: DEV420 TST520 -CFG100: configuracion impresoras
Buena tarde:
Por favor cambiar la IP a la impresora de cheques de EPS en CUPs en DEV420 TST520 -CFG100:
Nombre: EPS_CO_BOG_CHEQUE_01
Nueva IP: 10.250.205.239
Cordial saludo,</t>
  </si>
  <si>
    <t>SD262919</t>
  </si>
  <si>
    <t xml:space="preserve"> INCIDENTE INC# 100-61721 HA SIDO CREADO.   HOY PARA AUDITORIA.</t>
  </si>
  <si>
    <t>Buenas tardes, Carlos.
Como estas?.
Por favor requiero enviar esta consulta en PROD800 a nivel de servidor.   Se nos ha caído a nivel de BD varias veces.  Me confirmas sí es necesario modificar algo en los parámetros del query  a nivel de desarrollo
Fabian,
Por favor modificas el query para que se envíe a nivel de servidor  y pueda enviarse la consulta por un spool separado por comas por el número de columnas.</t>
  </si>
  <si>
    <t>IM58992</t>
  </si>
  <si>
    <t>Se realiza la modificación al codigo y se ejecuta en el servior, se entrega el resultado.
se modifica el script para que quede como un cvs.
Se uso PLSQL para hacer la ejecución.
N/A
El cliente no contesta el correo.</t>
  </si>
  <si>
    <t>Favor revisar si el usuario de terminal fcur01, tiene mapeada la impresora con ip \\192.168.141.207\Adhesivos_paciente
Se edita el .bat en el servidor de dominio y se corrige el nombre de la impresora, se hace pruebas y sube la impresora.
Servidor de dominio carvajalfci
na
Se cierra el caso, el cliente no confirmo</t>
  </si>
  <si>
    <t>80089493</t>
  </si>
  <si>
    <t>WILSON AYALA OSORIO</t>
  </si>
  <si>
    <t>80875555</t>
  </si>
  <si>
    <t>MEYER ALBERTO AYALA CUERVO</t>
  </si>
  <si>
    <t>mayala@hospitalinfantildesanjose.org.co</t>
  </si>
  <si>
    <t>wayala@cardioinfantil.org</t>
  </si>
  <si>
    <t>SD264021</t>
  </si>
  <si>
    <t>FW: TABLA COMPENSAR</t>
  </si>
  <si>
    <t>Buenos dias
Por favor recrear la tabla</t>
  </si>
  <si>
    <t>IM59227</t>
  </si>
  <si>
    <t>FUNDACION CARDIO INFANTIL - Ambiente de produccion
Se realiza ejecución de script (recrear la tabla)
Server BD
Se adjunta captura de pantalla que evidencia informacióna usuario y proceso realizado
Se informa vía email a jmurcia@cardioinfantil.org para su validación y autorización de cierre de caso.
-----------------------------------------------------------------------------------------------------------
Se recibe autorización por parte de usuario para cierre de caso.  Se adjunta captura de pantalla que evidencia autorización.</t>
  </si>
  <si>
    <t>SD264023</t>
  </si>
  <si>
    <t>ERROR DE CONTRASEÑA AL ACCEDER BD SERVINTE</t>
  </si>
  <si>
    <t>Buenos dias
Solicitamos nuevamente cambiar la contraseña del usuario admfsis2
Cordialmente</t>
  </si>
  <si>
    <t>IM59228</t>
  </si>
  <si>
    <t>FUNDACION CARDIO INFANTIL - Ambiente de producción
Se restablece la contraseña de usuario admfsis2
Server BD
Se adjunta captura de pantalla que evidencia información a usuario y proceso realizado.
Se informa vía email a jmurcia@cardioinfantil.org para su validación y autorización de cierre de caso
------------------------------------------------------------------------------------------------------------
Se recibe por parte de usuario, autorización para cierre de caso.  Se adjunta captura de pantalla que evidencia autorización.</t>
  </si>
  <si>
    <t>SD264054</t>
  </si>
  <si>
    <t>CREAR USUARIO BASE DE DATOS</t>
  </si>
  <si>
    <t>Buenas tardes
Solicitamos la creación de un nuevo usuario de base de datos conuia1 con permisos de solo select sobre las tablas de la base de datos
usuario: conuia1
Propietario: Fanny Abril
Cordialmente</t>
  </si>
  <si>
    <t>IM59233</t>
  </si>
  <si>
    <t>FUNDACION CARDIO INFANTIL - Ambiente de producción
Se realiza la creación de usuario con los permisos solicitados
Server BD
Se adjunta captura de pantalla que evidencia proceso realizado.
Se informa vía email a  jmurcia@cardioinfantil.org para su validación y autorización de cierre de caso
-----------------------------------------------------------------------------------------------------------
Se recibe por parte de usuario autorización para cierre de caso, se adjunta captura de pantalla que evidencia autorización</t>
  </si>
  <si>
    <t>SD264072</t>
  </si>
  <si>
    <t>ENVIO CENSO</t>
  </si>
  <si>
    <t>Buenos dias
Solicito por favor enviarme el query que se ejecuta a diario para el censo
Jhonn Alexander Murcia Chacon
Jefe de operaciones y procesos it
Sistemas
Conmutador (+571) 6672727 Ext. 53000
Calle 163A # 13B-60 - www.cardioinfantil.org
Bogotá D.C., Colombia</t>
  </si>
  <si>
    <t>IM59237</t>
  </si>
  <si>
    <t>FUNDACION CARDIO INFANTIL - Ambiente de producción
Se envía script solicitado (censo.sql)
Server BD
Se adjunta captura de pantalla que evidencia información a usuario y archivo enviado
Se informa vía email a jmurcia@cardioinfantil.org para su validación y autorización de cierre de caso.
-----------------------------------------------------------------------------------------------------------
Se recibe por parte de usuario autorización para cierre de caso.  Se adjunta captura de pantalla que evidencia autorización.</t>
  </si>
  <si>
    <t>SD264296</t>
  </si>
  <si>
    <t>TICKET 37163</t>
  </si>
  <si>
    <t>Buenas tardes
Podemos recrear el sp adjunto
Gracias</t>
  </si>
  <si>
    <t>IM59297</t>
  </si>
  <si>
    <t>SD264310</t>
  </si>
  <si>
    <t>PRD900 - SOPORTE SANITAS: INTERFAZ SOPHIA OS2752049</t>
  </si>
  <si>
    <t>Buenos Dias,
Por favor ejecutar el script adjunto en el ambinte de Producción PRD900, requerido para actualizar transacciones de AR Clinica Colsanitas. OS2752049
Usuario:                                   APPS
Script:                                    Actuliza_int_sophia_20190117_2752049
Nro registros actualizados:                2
Se envía también correo del MAS con la información del moebius y formato AA010, se anexa autorización del negocio...
Favor solicitar Autorización de Ricardo Lancheros
Cordialmente,
PEDRO JULIAN TAMAYO M
Consultor EBS</t>
  </si>
  <si>
    <t>IM59300</t>
  </si>
  <si>
    <t>SD264367</t>
  </si>
  <si>
    <t>CAMBIO - 200-1900 - EJECUCIÓN SCRIPT PRD800</t>
  </si>
  <si>
    <t>Saludos cordiales,
Agradecemos la ejecución del script que se adjunta,
Muchas gracias,</t>
  </si>
  <si>
    <t>IM59306</t>
  </si>
  <si>
    <t>prd800 - produccion x verde
ejecucion de script solicitado
prd800
se notifca via corrreo la siguiente informacion:
De: Victoria Satizabal Diego Fernando (Carvajal T&amp;S)
Enviado: jueves, 17 de enero de 2019 5:15 p.m.
Para: Alejandro Ramirez (Contacto)
Cc: Claudia Mileidy Botia Labrador; Jairo Humberto Torres
Asunto: Re: Cambio - 200-1900 - Ejecución Script PRD800
Buenas tardes Alejandro el proceso ya finalizo.
Connected to Oracle Database 10g Enterprise Edition Release 10.2.0.5.0
Connected as apps@prd800
SQL&gt; sta C:\Users\dievicsa\Downloads\FixStandardEBS16012019.sql;
Session altered
20882 rows updated
Commit complete
718 rows updated
Commit complete
17 rows deleted
Commit complete
0 rows deleted
Commit complete
0 rows updated
Commit complete
1337 rows updated
Commit complete
2 rows updated
Commit complete
UPDATE PO.PO_HEADERS_ALL
   SET   AUTHORIZATION_STATUS = 'INCOMPLETE',
         APPROVED_FLAG = NULL ,
        FIRM_STATUS_LOOKUP_CODE = NULL
      WHERE  PO_HEADER_ID in (1820444,1821040)-- V_PO_HEADER_ID
      AND    SEGMENT1     in ('2060309','2060867')--P_SEGMENT1
      AND    ORG_ID       = 107; --P_ORG_ID
ORA-00911: invalid character
Commit complete
1 row updated
Commit complete
REFERENCE_NUMBER                         NUMERO_DOCUMENTO                                                                 NUMERO_DOCUMENTO_REM                               TICKET               CREATION_DATE LAST_UPDATE_DATE FECHA_INV
---------------------------------------- -------------------------------------------------------------------------------- -------------------------------------------------- -------------------- ------------- ---------------- -----------
0 rows inserted
Commit complete
62511 rows deleted
Commit complete
me confirmo alejandro via telefonica que lo cerrara apenas lo ejecutara, para que no fuera ser ejecutado por otro inge</t>
  </si>
  <si>
    <t>SD264448</t>
  </si>
  <si>
    <t>PRD900 - EJECUCION SCRIPT</t>
  </si>
  <si>
    <t>Buenas tardes,
Agradezco su colaboracion ejecutando en la instancia PRD900  el script descrito en la nota "R12: How to Identify Overlapping Child Ranges in a Value Set? (Doc ID 601531.1)" de My Oracle Support.
Los parametros necesarios para la ejecución son:
ledger_name:  OSI_CO_EPS_OPERATIVO
ledger_id:   2041
Por favor enviar los resultados al correo: yavega@keralty.com
Cordialmente
Yeison Vega
Cel : 3212138481</t>
  </si>
  <si>
    <t>IM59336</t>
  </si>
  <si>
    <t>SD264478</t>
  </si>
  <si>
    <t>PRD900 - SOPORTE SANITAS: INTERFAZ SOPHIA OS2755873</t>
  </si>
  <si>
    <t>Buenos Dias,
Por favor ejecutar el script adjunto en el ambinte de Producción PRD900, requerido para actualizar transacciones de AR Clinica Colsanitas. OS2755873
Usuario:                                   APPS
Script:                                    Actuliza_int_sophia_20190118_OS2755873
Nro registros actualizados:                1
Se envía también correo del MAS con la información del moebius y formato AA010, se anexa autorización del negocio...
Favor solicitar Autorización de Ricardo Lancheros
Cordialmente,
PEDRO JULIAN TAMAYO M
Consultor EBS</t>
  </si>
  <si>
    <t>IM59341</t>
  </si>
  <si>
    <t>SD263030</t>
  </si>
  <si>
    <t>ALTERAR TABLA EN SCS</t>
  </si>
  <si>
    <t>Buenos días
Solicitamos correr estos dos querys urgentes en producción
Update ayorddet set orddetmau='F' where orddetmau is NULL;
ALTER TABLE ayorddet
MODIFY orddetmau varchar(1) NOT NULL;
Gracias</t>
  </si>
  <si>
    <t>IM59013</t>
  </si>
  <si>
    <t>SD263298</t>
  </si>
  <si>
    <t>Buenas tardes
Solicitamos realizar los siguientes movimientos:
1. Sacar el servidor 192.168.213.25 del balanceador y tomar nueva imagen de servidor de aplicaciones
2. Ingresar servidor 192.168.213.25 al balanceador
3. Borrar los servidores 192.168.213.73 / 76 / 77 / 91
4. Montar la imagen generada en el punto 1 de servidor de aplicaciones sobre los servidores 192.168.213.73 / 76 / 77 / 91
5. Ingresarlos al balanceador los servidores 192.168.213.76 / 77  / 91
6. Con la ultima imagen de servidor de componentes que tengan de backup (confirmar fecha) montarla sobre el servidor 192.168.213.74
Este proceso podemos iniciar a realizarlo de forma inmediata</t>
  </si>
  <si>
    <t>IM59065</t>
  </si>
  <si>
    <t>n/a
Se realizan actividades solicitadas por el cliente
n/a
e-mail</t>
  </si>
  <si>
    <t>SD263326</t>
  </si>
  <si>
    <t>CREACIÓN DE TABLA</t>
  </si>
  <si>
    <t>Buenas tardes
Me ayuda con la creación de esta tabla
Y con permisos de select update insert y delete a todos los usuarios admfsisXX
create table compensar(
EPS int,
AUTORIZACION varchar (70),
PRESCRIPCION varchar (70),
TIPO_IDENTIFICACION int,
IDENTIFICACION_PACIENTE varchar(30),
NOMBRE_PACIENTE  varchar(70),
SEXO  varchar(4),
PROGRAMA varchar(10),
TELEFONO varchar(10),
FECHA_ASIGNACION date,
FECHA_PROGRAMACION date,
PUNTO varchar(10),
SERVICIO varchar(20),
VALOR_PASIVO varchar(10),
FECHA_DE_CAUSACION date,
ESTADO_AUTORIZACION varchar(20),
NIT_PRESTADOR varchar(20),
AUTORIZACION_BASE  varchar(40),
CENTRO_DE_COSTO  varchar(40),
CODIGO_SERVICIO  varchar(40),
CODIGO_INTERNO varchar(40),
CANTIDAD  varchar(40),
VALOR_CAUSADO_POS   varchar(40),
VALOR_CAUSADO_PC  varchar(40),
VALOR_REAL_PAGADO   varchar(40),
VALOR_TOTAL_PAGADO  varchar(40),
POSOLOGIA varchar(60),
DIAGNOSTICO   varchar(40),
USUARIO_AUTORIZADOR  varchar(40),
CUMS  varchar(40),
NOMBRE_DE_MEDICAMENTO  varchar(60),
valor_causado_total  varchar(40));</t>
  </si>
  <si>
    <t>IM59075</t>
  </si>
  <si>
    <t>FUNDACION CARDIO INFANTIL  -Ambiente de producción
Se realiza ejecución de script (Creación de tabla : compensar)
Server BD
Se adjunta captura de pantalla que evidencia información a usuario
Se informa vía email a jmurcia@cardioinfantil.org para su validación y autorización de cierre de caso.
-----------------------------------------------------------------------------------------------------------
Se recibe por parte de usuario, autorización para cierre de caso.  Se adjunta captura de pantalla que evidencia autorización</t>
  </si>
  <si>
    <t>SD262088</t>
  </si>
  <si>
    <t>[CAMBIO] - CRUZVERDE - 200-1894 - FIXSTANDARDEBS11012019</t>
  </si>
  <si>
    <t>Saludos cordiales,
Agradecemos la ejecución del script que se adjunta,
Muchas Gracias,</t>
  </si>
  <si>
    <t>IM58824</t>
  </si>
  <si>
    <t>PRD800 - Ambiente de producción
Se realiza ejecución de script FIXSTANDARDEBS11012019
Server BD
Se adjunta captura de pantalla que evidencia información a usuario y proceso realizado
Se informa vía email a &lt;claudia.botia@cruzverde.com.co&gt; para su validación y autorización de cierre de caso.
--------------------------------------------------------------------------------------------------------------------
Desde el pasado 11/01/19 13:36:52 no se ha recibido rta por parte de usuario.  Se procede a cerrar el caso</t>
  </si>
  <si>
    <t>SD263712</t>
  </si>
  <si>
    <t>REPLICAR BASE DE DATOS PRUEBAS</t>
  </si>
  <si>
    <t>Buenas tardes
Solicitamos borrar las bases de datos del servidor de pruebas 192.168.213.118 bases de datos actualiza64@pru_fci_tcp y pruebasfci@pru_fci_tcp
Y recrear la base de datos con replica de producción a  fecha de hoy, esta base de datos debe quedar lista antes del lunes 21 de Enero</t>
  </si>
  <si>
    <t>IM59151</t>
  </si>
  <si>
    <t>SD263761</t>
  </si>
  <si>
    <t>RE: CREACION USUARIOS DE TERMINAL - FCI</t>
  </si>
  <si>
    <t>Buenas tardes
Por favor crear los usuarios de terminal fctraba5 y fctraba6 y registrarlos en la Base de Datos con permisos en Documents &amp; Settings en todos los servidores.
Nota: favor asignarles la contraseña fci123@*
Gracias
Cordialmente</t>
  </si>
  <si>
    <t>IM59167</t>
  </si>
  <si>
    <t>Por favor crear los usuarios de terminal fctraba5 y fctraba6
Se crearon los dos usuarios fctraba5 y fctraba6 en el dominio, se hizo prueba iniciando sesión y funciono ok.
Servidor de dominio carvajalfci
na
De: Wilson Ayala Osorio [mailto:wayala@cardioinfantil.org]
Enviado el: miércoles, 16 de enero de 2019 02:48 p.m.
Para: Barrios Sanchez Herney
Asunto: Re: Caso IM59167 RE: CREACION USUARIOS DE TERMINAL - FCI
Buenas tardes
De acuerdo con la validación, ya se puede cerrar este caso
Gracias
Cordialmente
________________________________________
De: Barrios Sanchez Herney
Enviado el: miércoles, 16 de enero de 2019 02:42 p.m.
Para: 'wayala@cardioinfantil.org'
Asunto: Caso IM59167 RE: CREACION USUARIOS DE TERMINAL - FCI
Buena tarde,
Se crearon los dos usuarios fctraba5 y fctraba6, con el password fci123@*
Por favor validar y nos confirma el cierre del caso
Gracias,</t>
  </si>
  <si>
    <t>SD263822</t>
  </si>
  <si>
    <t>CONEXIÓN POWER BI - INFORMIX</t>
  </si>
  <si>
    <t>Buenos dias
Por favor requerimos un puerto que este configurado con DRDA  "Distributed Relational Database Architecture " DRDA sirve para el desarrollo abierto de aplicaciones que permiten el acceso a datos distribuidos.</t>
  </si>
  <si>
    <t>IM59173</t>
  </si>
  <si>
    <t>SD263955</t>
  </si>
  <si>
    <t>Buenos días
Solicito el respaldo de estos sp y recrearlos siguiendo el proceso recomendado de servinte</t>
  </si>
  <si>
    <t>IM59213</t>
  </si>
  <si>
    <t>PRD800 - Ambiente de producción
Se realiza ejecución de script
Server BD
Se adjunta captura de pantalla que evidencia información a usuario y proceso realizado.
Se informa vía email a carlos.paredes@cruzverde.com.co para su validación y autorización de cierre de caso.
-------------------------------------------------------------------------------------------------------------------
Desde el pasado 09/01/19 14:21:51 no se ha recibido rta por parte de usuario.  Se procede a cerrar el caso.</t>
  </si>
  <si>
    <t>SD262565</t>
  </si>
  <si>
    <t>FW: CREACIÓN DE SP - RES 4725</t>
  </si>
  <si>
    <t>Buenos dias
Para por favor rescrear este SP urgente
Cordialmente
Jhonn Alexander Murcia Chacon
Jefe de Operaciones y Procesos IT
Sistemas
Conmutador (+571) 6672727 Ext. 53000
Calle 163A # 13B-60 - www.cardioinfantil.org
Bogotá D.C., Colombia</t>
  </si>
  <si>
    <t>IM58928</t>
  </si>
  <si>
    <t>FUNDACION CARDIO INFANTIL - Ambiente de producción
Se realiza ejecución de script (CREACIÓN DE SP - RES 4725)
Server BD
Se adjunta captura de pantalla que evidencia información a usuario y proceso realizado
Se informa vía email a jmurcia@cardioinfantil.org para su validación y autorización de cierre de caso.
------------------------------------------------------------------------------------------------------------
Se recibe autorización por parte de usuario para cierre de caso.  Se adjunta captura de pantalla que evidencia autorización</t>
  </si>
  <si>
    <t>SD262353</t>
  </si>
  <si>
    <t>SERVIDORES SIN LICENCIA</t>
  </si>
  <si>
    <t>Buenos  días
Quisiera solicitar su colaboración  en la activación de licencias de los servidores a que tiene contratado el HOSPITAL SAN JOSE INFANTIL.
Anexo listado de servidores.
192.168.61.200
192.168.61.201
192.168.61.202
192.168.61.203
192.168.61.204
192.168.61.205
192.168.61.206
192.168.61.207
192.168.61.208
192.168.61.209
192.168.61.216
192.168.61.217
192.168.61.218
192.168.61.219
192.168.61.220
192.168.61.224
192.168.61.229
192.168.61.230
192.168.61.232
192.168.61.233
192.168.61.234
192.168.61.235
Quedo atento</t>
  </si>
  <si>
    <t>IM58889</t>
  </si>
  <si>
    <t>Activar licencias de Windows server 2008
Llamar al 018000510595 Microsoft para realizar las activaciones de 35 MV
ingresar a las MVs para generar el asistente de activación de Windows  de c/u de los servidor e ingresar la licencia para activación.
No, al ingresar a las MV se valida la activación de las MV
no.</t>
  </si>
  <si>
    <t>La usuaria Elizabeth Díaz directora de keralty solicito la información de capacidad de todos los servidores que administra carvajal.
Se consigna información en archivo de excel y se envía al cliente.
Se utilizo PLSQL, Excel, Cloud Control
N/A
El usuario no contesta correo.</t>
  </si>
  <si>
    <t>CONSULTA RESUELTA</t>
  </si>
  <si>
    <t>GRUPO SOPORTE SEGURIDAD</t>
  </si>
  <si>
    <t>juaforfo</t>
  </si>
  <si>
    <t>JUAN SEBASTIAN FORERO</t>
  </si>
  <si>
    <t>MONITOREO</t>
  </si>
  <si>
    <t>GESTION DE ACCESOS O PERMISOS</t>
  </si>
  <si>
    <t>PRD900 - ARQUITECTURA XXOSI AP CERTIFICADOS ICA - PORTAL</t>
  </si>
  <si>
    <t>51982404</t>
  </si>
  <si>
    <t>AMANDA MERCEDES ORTEGA R.</t>
  </si>
  <si>
    <t>aortega@colsanitas.com</t>
  </si>
  <si>
    <t>PRD900 - INSTALACION XXOSI AP CERTIFICADOS ICA - PORTAL</t>
  </si>
  <si>
    <t xml:space="preserve">AGREGAR SERVIDORES </t>
  </si>
  <si>
    <t>El usuario solicita validación de desempeño del desarrollo XXOSI FA Reporte de Adiciones
Se realiza la validación de desempeño y no se detectaron problemas que afecten desempeño
PLSQL
N/A
No es necesario que el usuario conteste cuando se trata de una validación de desempeño.</t>
  </si>
  <si>
    <t>El cliente solicito la instalación del reporte de FA
Se instala el reporte en la E-Business suite
Se usó la E-Business suite para la instalación de un reporte
N/A
El usuario confirma el cierre.
Buenas tardes Carlos,
Sí, el viernes pasado te confirmé que este caso también se puede cerrar.
Gracias,
Leonor Buenaventura
Consultor de Tecnología - Oracle EBS
Dir. Proyectos de Tecnología
+57 2 6607000 Ext. 5723099
Clínica Sebastián de Belalcazar
Cali - Colombia
El mar., 22 ene. 2019 a las 16:33, Buitrago Cardona Carlos Andres (&lt;Carlos.Buitrago@carvajal.com&gt;) escribió:
Leonor cordial saludo,
Me podría confirmar si este caso se puede cerrar?
De: Buitrago Cardona Carlos Andres
Enviado el: viernes, 18 de enero de 2019 04:42 p.m.
Para: RICARDO ALFREDO LANCHEROS CANO &lt;Rlancheros@colsanitas.com&gt;; Leonor Buenaventura &lt;lmbuenaventura@keralty.com&gt;
CC: CTS Clientes Salud DBA Externos &lt;CTSClientesSaludDBAExternos@carvajal.com&gt;
Asunto: RE: IM59272 - PRD900 - INSTALACION XXOSI FA REPORTE DE ADICIONES
Leonor cordial saludo,
Se instala el reporte, por favor revisar
Carlos Andres Buitrago
Arquitecto de Gestion de Plataforma
Carvajal Tecnología y Servicios
Teléfono: 6675011 ext 21811
Email carlos.buitrago@carvajal.com
Ciudad – Colombia
www.carvajaltys.com
¡Síguenos en Redes Sociales!
De: Buitrago Cardona Carlos Andres
Enviado el: viernes, 18 de enero de 2019 10:07 a.m.
Para: RICARDO ALFREDO LANCHEROS CANO &lt;Rlancheros@colsanitas.com&gt;; Leonor Buenaventura &lt;lmbuenaventura@keralty.com&gt;
CC: CTS Clientes Salud DBA Externos &lt;CTSClientesSaludDBAExternos@carvajal.com&gt;
Asunto: IM59272 - PRD900 - INSTALACION XXOSI FA REPORTE DE ADICIONES
Ricardo cordial saludo,
Se requiere de su aprobación para realizar la siguiente instalación en la instancia de producción, anexo RFC.
Quedo atento.
Carlos Andres Buitrago
Arquitecto de Gestion de Plataforma
Carvajal Tecnología y Servicios
Teléfono: 6675011 ext 21811
Email carlos.buitrago@carvajal.com
Ciudad – Colombia
www.carvajaltys.com
¡Síguenos en Redes Sociales!
MEDIO AMBIENTE: ¿Necesita realmente imprimir este correo? CONFIDENCIALIDAD: La información transmitida a través de este correo electrónico es confidencial y dirigida única y exclusivamente para uso de su destinatario.</t>
  </si>
  <si>
    <t>37864131</t>
  </si>
  <si>
    <t>BEATRIZ ELENA BONETT</t>
  </si>
  <si>
    <t>beatriz.bonett@cruzverde.com.co</t>
  </si>
  <si>
    <t>SD266656</t>
  </si>
  <si>
    <t>TST520 - EJECUTAR SCRIPT ACTUALIZACION DOCS SARA PORTAL PRE</t>
  </si>
  <si>
    <t>Buenas tardes,
Se solicita la ejecución de los scripts adjuntos en la instancia TST520 para actualizar el attribute9 de documentos (SARA) de los prestadores que
estan siendo probados desde la funcionalidad de extracto prestadores.
Cordialmente,
Leonor Buenaventura
Consultor Técnico EBS
Keralty</t>
  </si>
  <si>
    <t>IM59821</t>
  </si>
  <si>
    <t>Se ejecuta script enviado
Se notifica por correo electrónico el resultado
TST520 - Servidor de Base de datos - Pre-producción
N/A
Buenos Días Deyssi,
Gracias, ya quedaron actualizados los datos.  Por favor cerrar el caso.
Cordialmente,
Leonor Buenaventura
Consultor de Tecnología - Oracle EBS
Dir. Proyectos de Tecnología
+57 2 6607000 Ext. 5723099
Clínica Sebastián de Belalcazar
Cali - Colombia
El jue., 24 ene. 2019 a las 9:01, Solano Rozo Deyssi Rocio (&lt;Deyssi.Solano@carvajal.com&gt;) escribió:
Buenos Días Leonor,
Adjunto la salida del script enviado desde consola:
Por favor validar y autorizar el cierre del caso.
Cordial saludo,
Deyssi Rocio Solano Rozo
Ing. Sr Servicios de Plataforma
Carvajal Tecnología y Servicios
(57) 1 4100400 - 13116
deyssi.solano@carvajal.com
Bogotá – Colombia
www.carvajaltecnologiayservicios.com
¡Síguenos en Redes Sociales!
De: Leonor Buenaventura [mailto:lmbuenaventura@keralty.com]
Enviado el: jueves, 24 de enero de 2019 8:46 a. m.
Para: Solano Rozo Deyssi Rocio &lt;Deyssi.Solano@carvajal.com&gt;
CC: CTS Clientes Salud DBA Externos &lt;CTSClientesSaludDBAExternos@carvajal.com&gt;
Asunto: Re: IM59821 - TST520 - EJECUTAR SCRIPT ACTUALIZACION DOCS SARA PORTAL PRE
Buenos Días Deyssi,
De acuerdo con lo que hablamos ayer, sobre el caso de la tilde,  por favor me confirmas si ejecutaron nuevamente el script en TST520.
Gracias,
Leonor Buenaventura
Consultor de Tecnología - Oracle EBS
Dir. Proyectos de Tecnología
+57 2 6607000 Ext. 5723099
Clínica Sebastián de Belalcazar
Cali - Colombia
El mié., 23 ene. 2019 a las 16:27, Solano Rozo Deyssi Rocio (&lt;Deyssi.Solano@carvajal.com&gt;) escribió:
Buenas Tardes Leonor,
Se adjunta salida del script enviado.
Por favor validar y autorizar el cierre del caso.
Cordial saludo,
Deyssi Rocio Solano Rozo
Ing. Sr Servicios de Plataforma
Carvajal Tecnología y Servicios
(57) 1 4100400 - 13116
deyssi.solano@carvajal.com
Bogotá – Colombia
www.carvajaltecnologiayservicios.com
¡Síguenos en Redes Sociales!
MEDIO AMBIENTE: ¿Necesita realmente imprimir este correo? CONFIDENCIALIDAD: La información transmitida a través de este correo electrónico es confidencial y dirigida única y exclusivamente para uso de su destinatario.
MEDIO AMBIENTE: ¿Necesita realmente imprimir este correo? CONFIDENCIALIDAD: La información transmitida a través de este correo electrónico es confidencial y dirigida única y exclusivamente para uso de su destinatario.</t>
  </si>
  <si>
    <t>SD265819</t>
  </si>
  <si>
    <t>LENTITUD EBS</t>
  </si>
  <si>
    <t>Diego,
Por favor revisar temas de lentitud.  Responsabilidad OM/Organizador de Pedido.  Generas la siguiente consulta.</t>
  </si>
  <si>
    <t>IM59632</t>
  </si>
  <si>
    <t>prd800- produccion.
ninguna- se notifica de forma inmediata que debe hablar con los funcionales para revisar el caso por que el problema se enfoca en el desarrollo,. - no es un incidente de  bd y el stack tecnologico no presenta, porblemas se realiza validacion de el are de monitoreo y no presenta  alarmas,.
De: Victoria Satizabal Diego Fernando (Carvajal T&amp;S)
Enviado: martes, 22 de enero de 2019 11:05 a.m.
Para: Soporte Clientes Especiales; Claudia Mileidy Botia Labrador
Cc: Lenis Zamudio Crhistian Leonardo
Asunto: Re: Lentitud EBS
Buen día Claudia a nivel del stack tecnologico no presenta lentitud, recomiendo validar con los funcionales inicialmente el tema.
Cordialmente.
De: Soporte Clientes Especiales
Enviado: martes, 22 de enero de 2019 11:03 a.m.
Para: Claudia Mileidy Botia Labrador; Victoria Satizabal Diego Fernando (Carvajal T&amp;S)
Cc: Lenis Zamudio Crhistian Leonardo
Asunto: RE: Lentitud EBS
Cordial saludo.
Por medio del presente informo que procedí con el escalamiento del servicio No. SD265819 relacionado con el Incidente No. IM59632 al GRUPO GRUPO BASE DE DATOS SALUD para su respectivo gestionamiento.
Cordialmente,
De: Claudia Mileidy Botia Labrador [mailto:claudia.botia@cruzverde.com.co]
Enviado el: martes, 22 de enero de 2019 10:59 a.m.
Para: Victoria Satizabal Diego Fernando (Carvajal T&amp;S)
CC: Soporte Clientes Especiales
Asunto: Lentitud EBS
Diego,
Por favor revisar temas de lentitud.  Responsabilidad OM/Organizador de Pedido.  Generas la siguiente consulta.</t>
  </si>
  <si>
    <t>El cliente pide ejecutar un un script en la base datos de producción para actualización de datos.
Se ejecuta el script que envió el usuario.
Se usa PLSQL para ejecutar el script.
N/A
SI el usuario confirma por correo.
Carlos Buenas tardes
Es este el caso?. Se informo el mismo día, 18-01-2019,  que se podía cerrar .....Sin embargo se puede proceder...gracias
  Cordial Saludo
  Pedro Julian Tamayo M.
  Consultor EBS Tecnico Junior II
Oracle EBS
6466060 Ext 5711385
Calle 100
Bogota, Colombia
pjtamayo@keralty.com
El mar., 22 ene. 2019 a las 16:32, Buitrago Cardona Carlos Andres (&lt;Carlos.Buitrago@carvajal.com&gt;) escribió:
Julian cordial saludo, me puedes confirmar si este caso se puede cerrar?
De: Buitrago Cardona Carlos Andres
Enviado el: viernes, 18 de enero de 2019 04:32 p.m.
Para: Pedro Julian Tamayo Mejia (Consultor De Tecnologia Junior IV) &lt;pjtamayo@colsanitas.com&gt;; RICARDO ALFREDO LANCHEROS CANO &lt;Rlancheros@colsanitas.com&gt;
CC: CTS Clientes Salud DBA Externos &lt;CTSClientesSaludDBAExternos@carvajal.com&gt;
Asunto: RE: IM59300 - PRD900 - SOPORTE SANITAS: INTERFAZ SOPHIA OS2752049
Julian cordial saludo, se ejecuta el script, anexo log.
SQL&gt; @"F:\cmastercb\EBS Sanitas\Validaciones de desempeño\prd900\IM59300\OS2752049_Clin_Concepto\Actualiza_int_sophia_20190117_2752049.txt"
2 rows updated
Commit complete
  5  /
COD_ORIGEN            SECUENCIA ESTADO_ORIGEN ESTADO_EBS MENSAJE_EBS                                                                      FECHA_CONTROL_EBS CONDICION_PAGO       NIT_CLIENTE
-------------------- ---------- ------------- ---------- -------------------------------------------------------------------------------- ----------------- -------------------- --------------------
SOPHIA_NO_PROCESA      21699019 I             P          No procesado por solicitud Moebius 2752049 de ENERO 17 de 2018                   18/01/2019 04:23: 2                    800251440
SOPHIA_NO_PROCESA      21726713 I             P          No procesado por solicitud Moebius 2752049 de ENERO 17 de 2018                   18/01/2019 04:23: 2                    800251440
SQL&gt;
Carlos Andres Buitrago
Arquitecto de Gestion de Plataforma
Carvajal Tecnología y Servicios
Teléfono: 6675011 ext 21811
Email carlos.buitrago@carvajal.com
Ciudad – Colombia
www.carvajaltys.com
¡Síguenos en Redes Sociales!
De: Buitrago Cardona Carlos Andres
Enviado el: viernes, 18 de enero de 2019 11:02 a.m.
Para: Pedro Julian Tamayo Mejia (Consultor De Tecnologia Junior IV) &lt;pjtamayo@colsanitas.com&gt;; RICARDO ALFREDO LANCHEROS CANO &lt;Rlancheros@colsanitas.com&gt;
CC: CTS Clientes Salud DBA Externos &lt;CTSClientesSaludDBAExternos@carvajal.com&gt;
Asunto: IM59300 - PRD900 - SOPORTE SANITAS: INTERFAZ SOPHIA OS2752049
Ricardo cordial saludo,
Se solicita su aprobación para la ejecución de este script en PRD900.
Quedo atento.
Carlos Andres Buitrago
Arquitecto de Gestion de Plataforma
Carvajal Tecnología y Servicios
Teléfono: 6675011 ext 21811
Email carlos.buitrago@carvajal.com
Ciudad – Colombia
www.carvajaltys.com
¡Síguenos en Redes Sociales!
MEDIO AMBIENTE: ¿Necesita realmente imprimir este correo? CONFIDENCIALIDAD: La información transmitida a través de este correo electrónico es confidencial y dirigida única y exclusivamente para uso de su destinatario.</t>
  </si>
  <si>
    <t>SD265892</t>
  </si>
  <si>
    <t>CLONACION INSTANCIA DE PRODUCCION</t>
  </si>
  <si>
    <t>Buenas tardes, agradecemos realizar la clonación el día 23 de Enero de 2019 de la instancia de producción a la instancia Dev 420 con backup del día de hoy 22 de enero.    Esta clonación se debe hacer a partir de las 6 de la tarde.
Gracias,
Amanda Ortega</t>
  </si>
  <si>
    <t>IM59647</t>
  </si>
  <si>
    <t>SD265993</t>
  </si>
  <si>
    <t>CLONAR SERVIDOR</t>
  </si>
  <si>
    <t>Buenas trades
Solicitamos lo siguiente
Borrar servidor 192.168.213.69
Clonar de la ultima imagen de servidor de aplicaciones generada la semana pasada
No ingresar al balanceador
Jhonn Alexander Murcia Chacon
Jefe de operaciones y procesos it</t>
  </si>
  <si>
    <t>IM59678</t>
  </si>
  <si>
    <t>n/a
Se crea server según requerimiento
n/a
via e-mail</t>
  </si>
  <si>
    <t>El usuario solicito la instalación de un reporte en la instancia de producción.
Se instalo el reporte en la instancia de producción
Se usa la e-business suite para realizar el montaje a través de herramientas ftp
N/A
El usuario confirma el cierre .....
Buenas tardes Carlos,
Sí, el viernes pasado te confirmé que se puede cerrar el caso.
Gracias!
Leonor Buenaventura
Consultor de Tecnología - Oracle EBS
Dir. Proyectos de Tecnología
+57 2 6607000 Ext. 5723099
Clínica Sebastián de Belalcazar
Cali - Colombia
El mar., 22 ene. 2019 a las 16:19, Buitrago Cardona Carlos Andres (&lt;Carlos.Buitrago@carvajal.com&gt;) escribió:
Leonor me confirma si este caso se puede cerrar?
De: Buitrago Cardona Carlos Andres
Enviado el: viernes, 18 de enero de 2019 04:37 p.m.
Para: RICARDO ALFREDO LANCHEROS CANO &lt;Rlancheros@colsanitas.com&gt;
CC: Leonor Buenaventura &lt;lmbuenaventura@keralty.com&gt;; CTS Clientes Salud DBA Externos &lt;CTSClientesSaludDBAExternos@carvajal.com&gt;
Asunto: RE: IM59331 - PRD900 - INSTALACION XXOSI FA VALOR NETO EN LIBROS
Leonor cordial saludo,
Se realiza el montaje del reporte en PRD900, por favor revisar, en todos los idiomas.
Carlos Andres Buitrago
Arquitecto de Gestion de Plataforma
Carvajal Tecnología y Servicios
Teléfono: 6675011 ext 21811
Email carlos.buitrago@carvajal.com
Ciudad – Colombia
www.carvajaltys.com
¡Síguenos en Redes Sociales!
De: Buitrago Cardona Carlos Andres
Enviado el: viernes, 18 de enero de 2019 11:28 a.m.
Para: RICARDO ALFREDO LANCHEROS CANO &lt;Rlancheros@colsanitas.com&gt;
CC: Leonor Buenaventura &lt;lmbuenaventura@keralty.com&gt;; CTS Clientes Salud DBA Externos &lt;CTSClientesSaludDBAExternos@carvajal.com&gt;
Asunto: IM59331 - PRD900 - INSTALACION XXOSI FA VALOR NETO EN LIBROS
Ricardo cordial saludo,
Se requiere de su aprobación para realizar la siguiente instalación en la instancia de producción.
Quedo atento.
Carlos Andres Buitrago
Arquitecto de Gestion de Plataforma
Carvajal Tecnología y Servicios
Teléfono: 6675011 ext 21811
Email carlos.buitrago@carvajal.com
Ciudad – Colombia
www.carvajaltys.com
¡Síguenos en Redes Sociales!
MEDIO AMBIENTE: ¿Necesita realmente imprimir este correo? CONFIDENCIALIDAD: La información transmitida a través de este correo electrónico es confidencial y dirigida única y exclusivamente para uso de su destinatario.</t>
  </si>
  <si>
    <t>SD264541</t>
  </si>
  <si>
    <t>REMPLAZO CENSO</t>
  </si>
  <si>
    <t>Buenos dias
Solicitamos remplazar la ejecicion del con de censo conel archivo adjunto
Cordialmente</t>
  </si>
  <si>
    <t>IM59354</t>
  </si>
  <si>
    <t>FUNDACION CARDIO INFANTIL - Ambiente de producción
Se realiza actualización de archivo (censo)
Server BD
Se adjunta captura de pantalla que evidencia información a usuario y proceso realizado
Se informa vía email a jmurcia@cardioinfantil.org para su validación y autorización de cierre de caso.
------------------------------------------------------------------------------------------------------------
Se recibe por parte de usuario autorización para cierre de caso.  Se adjunta captura de pantalla que evidencia autorización.</t>
  </si>
  <si>
    <t>SD266842</t>
  </si>
  <si>
    <t>CAMBIAR CONTRASEÑA USUARIO DB</t>
  </si>
  <si>
    <t>Buenos dias
Me ayuda por favor a cambiar la contraseña del User: conuia1</t>
  </si>
  <si>
    <t>IM59861</t>
  </si>
  <si>
    <t>FUNDACION CARDIO INFANTIL - Ambiente de producción
Se restablece password de usuario
Server BD
Se adjunta captura de pantalla que evidencia información a usuario y proceso realizado
Se informa vía email a jmurcia@cardioinfantil.org para su validación y autorización de cierre de caso</t>
  </si>
  <si>
    <t>SD267004</t>
  </si>
  <si>
    <t>TST520 - COPIAR LOGOS COLSANITAS CLINICA Y EPS FORMATO OC</t>
  </si>
  <si>
    <t>Buenos dias,
Por favor seguir los pasos indicados en el formato AA010 para actualizar en el servidor de aplicaciones de TST520 los logos de las empresas Colsanitas , EPS y Clinica Colsanitas. Estos logos se imprimen en los formatos de Orden de Compra.
Cordialmente,
Leonor Buenaventura
Consultor Técnico EBS
Keralty</t>
  </si>
  <si>
    <t>IM59905</t>
  </si>
  <si>
    <t>SD264509</t>
  </si>
  <si>
    <t>PRD900 - SOPORTE SANITAS: INTERFAZ SOPHIA OS2755878</t>
  </si>
  <si>
    <t>Buenos Dias,
Por favor ejecutar el script adjunto en el ambinte de Producción PRD900, requerido para actualizar transacciones de AR Clinica Colsanitas. OS2755878
Usuario:                                   APPS
Script:                                    Actuliza_int_sophia_20190118_OS2755878
Nro registros actualizados:                1
Se envía también correo del MAS con la información del moebius y formato AA010, se anexa autorización del negocio...
Favor solicitar Autorización de Ricardo Lancheros
Cordialmente,
PEDRO JULIAN TAMAYO M
Consultor EBS</t>
  </si>
  <si>
    <t>IM59351</t>
  </si>
  <si>
    <t>PRD900 - Ambiente de producción
Se realiza ejecución de script
Server BD
Se adjunta captura de pantalla que evidencia información a usuario y proceso realizado
Se informa vía email a pjtamayo@colsanitas.com para su validación y autorización de cierre de caso.
-------------------------------------------------------------------------------------------------------------------
Se recibe por parte de usuario autorización para cierre de caso.  Se adjunta captura de pantalla que evidencia autorización.</t>
  </si>
  <si>
    <t>SD267293</t>
  </si>
  <si>
    <t>RE: [CAMBIO] CRUZVERDE - 200-1746 - IMPLEMENTACIÓN DE CANCELACIÓN DE PEDIDOS DE SOFIA</t>
  </si>
  <si>
    <t>Buenas tardes, Deisy
Falta esta configuración del concurrente.
Gracias, último ítem.</t>
  </si>
  <si>
    <t>IM59981</t>
  </si>
  <si>
    <t>SD264879</t>
  </si>
  <si>
    <t>CRUZVERDE - CAMBIO - 200-1903</t>
  </si>
  <si>
    <t>Saludos cordiales,
Agradezco la ejecución del cambio que se adjunta,
Muchas gracias,
Carlos Alfonso Paredes Alvarado</t>
  </si>
  <si>
    <t>IM59419</t>
  </si>
  <si>
    <t>prd800 cruz verde
ejecucion script solicitado por alejandro ramirez
se ejecuta script en prd800
n/A
se notifica salida al usuario, no requiere confirmacion.</t>
  </si>
  <si>
    <t>SD266076</t>
  </si>
  <si>
    <t>POR FAVOR EJECUTAR ESTE QUERY Y ENVIAR EL RESULTADO - URGENTE</t>
  </si>
  <si>
    <t>Buenas tardes,
 Por favor ejecutar este query y enviar el resultado, de forma urgente se requiere para auditoría.
 Historial del correo + martes, 22 de enero de 2019 04:01 p.m.</t>
  </si>
  <si>
    <t>IM59703</t>
  </si>
  <si>
    <t>Se ejecuta script
Se envia resultado por correo electrónico
PRD800 - Servidor de Base de Datos - Producción
N/A
Cerrar caso.
De: Solano Rozo Deyssi Rocio [mailto:Deyssi.Solano@carvajal.com]
Enviado el: miércoles, 23 de enero de 2019 12:45 p.m.
Para: Claudia Mileidy Botia Labrador &lt;claudia.botia@cruzverde.com.co&gt;
CC: Victoria Satizabal Diego Fernando (Carvajal T&amp;S) &lt;Diego.Victoria@carvajal.com&gt;; CTS Clientes Salud DBA Externos &lt;CTSClientesSaludDBAExternos@carvajal.com&gt;
Asunto: RE: SD927359 - Q177540 Query Cruz Verde
Importancia: Alta
Buenos Días Claudia,
Por favor confirmar si es posible el cierre del caso.
Quedo atenta,
Deyssi Rocio Solano Rozo
Ing. Sr Servicios de Plataforma
Carvajal Tecnología y Servicios
(57) 1 4100400 - 13116
deyssi.solano@carvajal.com
Bogotá – Colombia
www.carvajaltecnologiayservicios.com
¡Síguenos en Redes Sociales!
De: Solano Rozo Deyssi Rocio
Enviado el: martes, 22 de enero de 2019 8:32 p. m.
Para: Claudia Mileidy Botia Labrador &lt;claudia.botia@cruzverde.com.co&gt;
CC: Victoria Satizabal Diego Fernando (Carvajal T&amp;S) &lt;Diego.Victoria@carvajal.com&gt;; CTS Clientes Salud DBA Externos &lt;CTSClientesSaludDBAExternos@carvajal.com&gt;
Asunto: RE: SD927359 - Q177540 Query Cruz Verde
Importancia: Alta
Buenas Noches Claudia,
Se adjunta la salida del script.
Por favor validar y autorizar el cierre del caso.
Cordial saludo,
Deyssi Rocio Solano Rozo
Ing. Sr Servicios de Plataforma
Carvajal Tecnología y Servicios
(57) 1 4100400 - 13116
deyssi.solano@carvajal.com
Bogotá – Colombia
www.carvajaltecnologiayservicios.com
¡Síguenos en Redes Sociales!
De: Solano Rozo Deyssi Rocio
Enviado el: martes, 22 de enero de 2019 4:24 p. m.
Para: 'Claudia Mileidy Botia Labrador' &lt;claudia.botia@cruzverde.com.co&gt;; Soporte Clientes Especiales &lt;Soporte.ClientesEspeciales@carvajal.com&gt;
CC: Victoria Satizabal Diego Fernando (Carvajal T&amp;S) &lt;Diego.Victoria@carvajal.com&gt;; CTS Clientes Salud DBA Externos &lt;CTSClientesSaludDBAExternos@carvajal.com&gt;
Asunto: RE: SD927359 - Q177540 Query Cruz Verde
Importancia: Alta
Buenas Tardes Claudia,
EL requerimiento es en cual instancia?, y la hora indicada
“Historial del correo + martes, 22 de enero de 2019 04:01 p.m.”
Es para qué?
Quedo atenta,
Deyssi Rocio Solano Rozo
Ing. Sr Servicios de Plataforma
Carvajal Tecnología y Servicios
(57) 1 4100400 - 13116
deyssi.solano@carvajal.com
Bogotá – Colombia
www.carvajaltecnologiayservicios.com
¡Síguenos en Redes Sociales!
De: Claudia Mileidy Botia Labrador [mailto:claudia.botia@cruzverde.com.co]
Enviado el: martes, 22 de enero de 2019 4:11 p. m.
Para: Soporte Clientes Especiales &lt;Soporte.ClientesEspeciales@carvajal.com&gt;
CC: Victoria Satizabal Diego Fernando (Carvajal T&amp;S) &lt;Diego.Victoria@carvajal.com&gt;; CTS Clientes Salud DBA Externos &lt;CTSClientesSaludDBAExternos@carvajal.com&gt;
Asunto: RV: SD927359 - Q177540 Query Cruz Verde
Buenas tardes,
Por favor ejecutar este query y enviar el resultado, de forma urgente se requiere para auditoría.
Historial del correo + martes, 22 de enero de 2019 04:01 p.m.
De: Jordan Villa Herman Fernando [mailto:Herman.Jordan@carvajal.com]
Enviado el: martes, 22 de enero de 2019 04:01 p.m.
Para: Claudia Mileidy Botia Labrador &lt;claudia.botia@cruzverde.com.co&gt;; Morales Larrea Juan Manuel &lt;Juan.Morales@carvajal.com&gt;
CC: Diego Martinez (Contacto) &lt;diego.martinez@farmasanitas.com&gt;
Asunto: RE: SD927359 - Q177540 Query Cruz Verde
Buenas tardes Claudia.
Se adicionó el nombre de quien lo creó, la fecha de creación ya estaba en el query.
A continuación el query modificado:
SELECT DISTINCT d.full_name "NOMBRE COLABORADOR",
                               d.national_identifier "IDENTIFICACN",
                               apps.Hri_Bpl_Person_Type.Get_Emp_User_Person_Type(Trunc(Sysdate), d.Person_Id) "TIPO EMPLEADO", -- Adicionado por CCAICEDO693_CO. Cambio C13278
                               a.user_name LOGIN,
                                 a.CREATION_DATE "FECHA CREACION",
                                 b.user_name "CREADO POR",
                               a.END_DATE "USUARIO ACTIVO HASTA",
                               I.NAME CARGO,
                               HL.COUNTRY PAIS,
                               null "NOMBRE EMPRESA",
                               cc.segment1 COD_EMPRESA,
                               cc.segment2 UEN,
                               cc.segment3 CC,
                               d1.full_name JEFE,
                               d1.national_identifier "IDENTIFICACN JEFE",
                               a.last_logon_date "FECHA LTIMA CONEXN",
                               fndr.RESPONSIBILITY_KEY,
                               fndr.RESPONSIBILITY_NAME,
                               apl.APPLICATION_SHORT_NAME,
                               apl.APPLICATION_NAME,
                               k.START_DATE "FECHA DESDE",
                               k.END_DATE "FECHA FIN RESP_USR",
                               null "LICENCIA USUARIO"
                 FROM apps.FND_USER                     a,
                      apps.fnd_user                b,
                      HR.PER_ALL_PEOPLE_F          d,
                      HR.PER_ALL_PEOPLE_F          d1,
                      HR.PER_PERSON_TYPES          E,
                      HR.PER_ALL_ASSIGNMENTS_F     F,
                      HR.PER_ALL_ASSIGNMENTS_F     F1,
                      HR.HR_ALL_ORGANIZATION_UNITS G,
                      HR.HR_ALL_ORGANIZATION_UNITS H,
                      HR.PER_ALL_POSITIONS         i,
                      HR.PER_ALL_POSITIONS         i1,
                      apps.FND_RESPONSIBILITY_VL        fndr,
                      apps.FND_USER_RESP_GROUPS_DIRECT         K,
                      apps.fnd_application_vl           apl,
                      --APPS.cvj_zz_lic_resp_type_v rlt, --cvj.cvj_zz_lic_resp_licence_type rlt,
                      HR.HR_LOCATIONS_ALL          Hl,
                      gl.GL_CODE_COMBINATIONS         cc--,   -- 25-nov-2009
                WHERE a.EMPLOYEE_ID = d.PERSON_ID
                  and a.created_by=b.user_id
                  AND ((a.END_DATE IS NULL) OR (TRUNC(a.END_DATE) &gt; TRUNC(SYSDATE)))
                  AND TRUNC(SYSDATE) BETWEEN d.EFFECTIVE_START_DATE AND d.EFFECTIVE_END_DATE
                  AND ( (TRUNC(SYSDATE) BETWEEN d1.EFFECTIVE_START_DATE AND d1.EFFECTIVE_END_DATE) or
                        (d1.EFFECTIVE_START_DATE is null AND d1.EFFECTIVE_END_DATE is null) )
                  AND E.PERSON_TYPE_ID = d.PERSON_TYPE_ID
                  AND F.PERSON_ID(+) = d.PERSON_ID
                  AND TRUNC(SYSDATE) BETWEEN F.EFFECTIVE_START_DATE AND F.EFFECTIVE_END_DATE
                  AND f.EFFECTIVE_START_DATE = (SELECT MAX(maxdate.EFFECTIVE_START_DATE)
                                                            FROM   HR.PER_ALL_ASSIGNMENTS_F  maxdate
                                                            WHERE  maxdate.person_id(+) = d.PERSON_ID
                                                         )
                  AND F.ORGANIZATION_ID = G.ORGANIZATION_ID (+)
                  AND i.POSITION_ID(+) = F.POSITION_ID
                  AND F1.PERSON_ID(+) = D1.PERSON_ID
                  AND TRUNC(SYSDATE) BETWEEN F1.EFFECTIVE_START_DATE(+) AND F1.EFFECTIVE_END_DATE(+)
                  AND I1.POSITION_ID(+) = F1.POSITION_ID
                  AND d1.PERSON_ID(+) = f.supervisor_id
                  AND H.ORGANIZATION_ID(+) = G.ATTRIBUTE2
                  AND K.user_id = a.user_id
                  AND K.RESPONSIBILITY_ID = fndr.RESPONSIBILITY_ID
                  AND K.RESPONSIBILITY_APPLICATION_ID = fndr.APPLICATION_ID
                  AND (K.END_DATE IS NULL OR TRUNC(SYSDATE) BETWEEN K.START_DATE AND K.END_DATE)
                  AND fndr.APPLICATION_ID = apl.APPLICATION_ID
                  AND ((fndr.END_DATE IS NULL) OR (TRUNC(fndr.END_DATE) &gt; TRUNC(SYSDATE)))
                  AND hl.Location_Id(+) = H.Location_Id
                  AND F.DEFAULT_CODE_COMB_ID = cc.code_combination_id(+)  -- 25-nov-2009
                order by 1,15
                ;
Saludos.
De: Claudia Mileidy Botia Labrador [mailto:claudia.botia@cruzverde.com.co]
Enviado el: martes, 22 de enero de 2019 03:37 p.m.
Para: Morales Larrea Juan Manuel
CC: Jordan Villa Herman Fernando; Diego Martinez (Contacto)
Asunto: RE: SD927359 - Q177540 Query Cruz Verde
Buenas tardes, Juan Manuel
Te informo que Auditoria solicito después de la revisión fecha de creación y quien lo creo.  Agradezco por favor me ayudes a gestionar esto de forma urgente.  Nos dieron plazo hasta mañana.
Fernando,
Tu colaboración especial con este query.
De: Claudia Mileidy Botia Labrador
Enviado el: lunes, 21 de enero de 2019 11:48 a.m.
Para: 'Morales Larrea Juan Manuel' &lt;Juan.Morales@carvajal.com&gt;
CC: Jordan Villa Herman Fernando &lt;Herman.Jordan@carvajal.com&gt;; Diego Martinez (Contacto) &lt;diego.martinez@farmasanitas.com&gt;
Asunto: RE: SD927359 - Q177540 Query Cruz Verde
Buenas tardes, Juan Manuel.
Estamos revisando la información del query.  Te confirmo el cierre el día viernes.
De: Morales Larrea Juan Manuel [mailto:Juan.Morales@carvajal.com]
Enviado el: viernes, 18 de enero de 2019 09:59 a.m.
Para: Claudia Mileidy Botia Labrador &lt;claudia.botia@cruzverde.com.co&gt;; Diego Martinez (Contacto) &lt;diego.martinez@farmasanitas.com&gt;
CC: Jordan Villa Herman Fernando &lt;Herman.Jordan@carvajal.com&gt;
Asunto: SD927359 - Q177540 Query Cruz Verde
Buen dia,
El día de ayer el Sr. Fernando Jordan les envió el query solicitado, por favor nos confirma si falta algún tipo de información y validar el campo de Rol.
Quedo atento.
Agilizamos el crecimiento rentable de nuestros clientes a través de un manejo eficaz de procesos optimizados		Juan Manuel Morales Larrea
Tenico Especializado
Carvajal tecnología y servicios
Teléfono:(57)6618161 Ext. 20224
juan.morales@carvajal.com
Cali - Colombia
www.carvajaltys.com.co
"La información aquí contenida es para uso exclusivo de la persona o entidad de destino. Está estrictamente prohibida su utilización, copia, descarga, distribución, modificación y/o reproducción total o parcial, sin el permiso expreso de CARVAJAL S.A., pues su contenido puede ser de carácter confidencial y/o contener material privilegiado. Si usted recibió esta información por error, por favor contacte en forma inmediata a quien la envió y borre este material de su computador. CARVAJAL S.A. no es responsable por la información contenida en esta comunicación, el directo responsable es quien la firma o el autor de la misma."
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
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
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t>
  </si>
  <si>
    <t>SD267089</t>
  </si>
  <si>
    <t>DEV420: PRUEBAS RESTAURACION</t>
  </si>
  <si>
    <t>Buena tarde:
Según lo conversado con ustedes(Deyssi, Diego), por favor realizar pruebas de duplicación de prd900 a partir del bk full que se solicito el pasado 22 de enero.
Las pruebas se pueden hacer en una instancia nueva que puede llamarse dev500 en el servidor srvvdesaebsdb.
El objetivo es asegurarnos que el proceso avance después de la restauración del control file y reconozca las piezas de backup. Cuando esto suceda se cancela el proceso.
Esto teniendo en cuenta que se debe garantizar el proceso de clonación se debe realizar a partir de mañana a las 6:00 pm y se debe entregar el próximo lunes 28 de enero a las 7;00 am.
Cordial saludo,
Sandra Victoria Prieto
Administrador Base de Datos
Tecnologia
+57 1 646 60 60 Ext.: 5712309
Calle 100 # 11B - 68
Bogota - Colombia</t>
  </si>
  <si>
    <t>IM59919</t>
  </si>
  <si>
    <t>SD265368</t>
  </si>
  <si>
    <t>SESIONES</t>
  </si>
  <si>
    <t>Buenas Tardes
Por favor crear las siguientes sesiones con clave sistemas1 y deshabilitar el copiar y pegar.
hisj0486 -
hisj0487
hisj0488  -
hisj0489  -
hisj0490  -
Quedo atenta</t>
  </si>
  <si>
    <t>IM59530</t>
  </si>
  <si>
    <t>crear las siguientes sesiones con clave sistemas1 y deshabilitar el copiar y pegar: hisj0486 al hisj0490
Se crean en el dominio los usuarios hisj0486, hisj0487, hisj0487, hisj0488, hisj0489 y hisj0490, con la política solicitada, se hace pruebas con un usuario y funciono ok.
Servidor de dominio carvajalhisj
na
De: Barrios Sanchez Herney
Enviado el: martes, 22 de enero de 2019 07:24 a.m.
Para: ANDREA DEL PILAR GARCIA PRIETO (agarcia@hospitalinfantildesanjose.org.co)
Asunto: Caso IM59530 Crear usuarios
Buenos días,
Se crean en el dominio los usuarios hisj0486, hisj0487, hisj0487, hisj0488, hisj0489 y hisj0490, con la política solicitada y el password sistemas1
Por favor validar y autorizar el cierre del caso
Gracias,</t>
  </si>
  <si>
    <t>SD264704</t>
  </si>
  <si>
    <t>CERRAR CONEXIONES</t>
  </si>
  <si>
    <t>Buenos dias
Solicitamos su colaboración para quitar todo tipo de conexión que tenga Servinte(Medellin) hacia los servidores de bases de dato (192.168.213.117 y 192.168.213.118) de la Fundacion</t>
  </si>
  <si>
    <t>IM59385</t>
  </si>
  <si>
    <t>* Diagnostico: Usuario solicita desactivar permisos de Servinte (Medellin)
* Acciones ejecutadas: Se deshablitan las políticas que se tienen el firewall CarFrwBog80, que van desde Servinte hacia los servidores 192.168.213.118 y 192.168.213.119. Se envía correo al cliente para que valide
* Recursos Visitados: Firewall CarFrwBog80
 * Archivos adjuntos: Correo
 * Confirmación por parte del usuario: Se recibe correo con el aval para dar cierre</t>
  </si>
  <si>
    <t>SD265929</t>
  </si>
  <si>
    <t>TST520 - PAQUETES XXOSI</t>
  </si>
  <si>
    <t>Buenas tardes
Por favor enviarme el código fuente de los siguientes paquetes de la instancia TST520 y la última fecha de compilación de cada uno:
XXOSI_IMPCTAPAGAR_PKG
XXOSI_SARA_PRESTADORES_PKG
XXOSI_AP_NOTIFICA_PAGO_PKG
XXOSI_INT_TRX_AP_PKG
XXOSI_EBSPORTAL_PKG
Gracias,
Leonor Buenaventura
Consultor Técnico EBS
Keralty</t>
  </si>
  <si>
    <t>IM59656</t>
  </si>
  <si>
    <t>TST520 - Ambiente de pruebas
Se genera el DDL de los paquetes requeridos y se envía a cliente en formato .zip
Server BD
Se adjunta captura de pantalla que evidencia información a usuario y archivos adjuntos de ddl de paquetes
Se informa vía email a lmbuenaventura@colsanitas.com para su validación y autorización de cierre de caso.
--------------------------------------------------------------------------------------------------------------------
Se recibe por parte de usuario autorización para cierre de caso.  Se adjunta captura de pantalla que evidencia autorización.</t>
  </si>
  <si>
    <t>SD266063</t>
  </si>
  <si>
    <t>CLONAR SERVIDOR 53</t>
  </si>
  <si>
    <t>Buenas tardes
Solicitamos borrar el servidor 192.168.213.53 clonarlo con la imagen del servidor de aplicaciones del 15 de enero de 2019 y posteriormente ingresarlo al balanceador</t>
  </si>
  <si>
    <t>IM59698</t>
  </si>
  <si>
    <t>Se realiza clonación según requerimiento
crear server .53 a partir de plantilla 15012019
confirmación e-mail</t>
  </si>
  <si>
    <t>SD266271</t>
  </si>
  <si>
    <t>PRD900 : PERMISOS BI</t>
  </si>
  <si>
    <t>Buen dia:
Por favor asignar permisos de consulta sobre los siguientes objetos al rol_bi en prd900 según Solicitud: 2795285
grant select on APPS.fa_asset_invoices
to rol_bi;
grant select on APPS.fa_book_controls               to rol_bi;
grant select on APPS.fa_books                       to rol_bi;
grant select on APPS.po_action_history              to rol_bi;
grant select on APPS.po_document_types_all          to rol_bi;
grant select on APPS.po_ga_org_assignments          to rol_bi;
grant select on APPS.po_notification_controls       to rol_bi;
grant select on APPS.rcv_transactions               to rol_bi;
grant select on APPS.MTL_CATEGORY_SETS_TL           to rol_bi;
grant select on APPS.MTL_ITEM_CATEGORIES            to rol_bi;
grant select on APPS.ORG_ORGANIZATION_DEFINITIONS   to rol_bi;
grant select on APPS.PER_PERSON_TYPES               to rol_bi;
grant select on APPS.AP_INVOICES_V                  to rol_bi;
grant select on APPS.HR_OPERATING_UNITS             to rol_bi;
grant select on APPS.AP_LOOKUP_CODES                to rol_bi;
grant select on APPS.AP_TERMS                       to rol_bi;
grant select on APPS.GL_DAILY_RATES                 to rol_bi;
grant select on APPS.FND_DOCUMENT_DATATYPES         to rol_bi;
grant select on APPS.FND_DOCUMENT_ENTITIES_TL       to rol_bi;
grant select on APPS.FND_DOCUMENTS_TL               to rol_bi;
grant select on APPS.FND_DOCUMENTS                  to rol_bi;
grant select on APPS.FND_DOCUMENT_CATEGORIES_TL     to rol_bi;
grant select on APPS.FND_ATTACHED_DOCUMENTS         to rol_bi;
grant select on APPS.FND_DOCUMENTS_SHORT_TEXT       to rol_bi;
Saludos,
Sandra Victoria Prieto
Administrador Base de Datos
Tecnologia</t>
  </si>
  <si>
    <t>IM59748</t>
  </si>
  <si>
    <t>prd900 - colsanitas - produccion
se realiza  el proceso de ejecucion  de los permisos
 instancia de bd
n/A
De: Sandra Victoria Prieto Navarrete &lt;svprieto@keralty.com&gt;
Enviado: miércoles, 23 de enero de 2019 10:09 a.m.
Para: Victoria Satizabal Diego Fernando (Carvajal T&amp;S)
Cc: CTS Clientes Salud DBA Externos
Asunto: Re: IM59748 - PRD900 : PERMISOS BI
Gracias Diego,
Por favor cerrar el caso.
Saludos,
Sandra Victoria Prieto
Administrador Base de Datos
Tecnologia
+57 1 646 60 60 Ext.: 5712309
Calle 100 # 11B - 68
Bogota - Colombia
El mié., 23 ene. 2019 a las 10:08, Victoria Satizabal Diego Fernando (Carvajal T&amp;S) (&lt;Diego.Victoria@carvajal.com&gt;) escribió:
Buenos dias Sandra, se otorgan los permisos solicitados, porfa valida y me confirmas el cierre.
Cordialmente
Diego Fernando Victoria
MEDIO AMBIENTE: ¿Necesita realmente imprimir este correo? CONFIDENCIALIDAD: La información transmitida a través de este correo electrónico es confidencial y dirigida única y exclusivamente para uso de su destinatario.</t>
  </si>
  <si>
    <t>SD265045</t>
  </si>
  <si>
    <t>PRD900 - SOPORTE SANITAS: AP_SUPPLIERS OS 2775108</t>
  </si>
  <si>
    <t>Buenos Dias,
Por favor ejecutar el script adjunto en el ambiente de Producción PRD900, requerido para actualizar transacciones de AP Clinica Colsanitas. OS2775108
Usuario:                                   APPS
Script:                                    Actualiza_AP_SUPPLIERS_20190121_OS 2775108.sql
Nro registros actualizados:                319
Se envía también correo del MAS con la información del moebius y formato AA010, se anexa autorización del negocio...
Favor solicitar Autorización de MARIA DEL CARMEN MARTINEZ
Cordialmente,
PEDRO JULIAN TAMAYO M
Consultor EBS</t>
  </si>
  <si>
    <t>IM59462</t>
  </si>
  <si>
    <t xml:space="preserve">prd900- produccion
ejecucion script
prd800
n/A
De: Pedro Julian Tamayo Mejia &lt;pjtamayo@keralty.com&gt;
Enviado: lunes, 21 de enero de 2019 3:17 p.m.
Para: Victoria Satizabal Diego Fernando (Carvajal T&amp;S)
Cc: Pedro Julian Tamayo Mejia (Consultor De Tecnologia Junior IV); CTS Clientes Salud DBA Externos
Asunto: Re: IM59462 - PRD900 - SOPORTE SANITAS: AP_SUPPLIERS OS 2775108
Buenas tardes
Se valida la data y esta Ok,  favor cerrar el caso
  Cordial Saludo
  Pedro Julian Tamayo M.
  Consultor EBS Tecnico Junior II
Oracle EBS
6466060 Ext 5711385
Calle 100
Bogota, Colombia
pjtamayo@keralty.com
El lun., 21 ene. 2019 a las 15:15, Victoria Satizabal Diego Fernando (Carvajal T&amp;S) (&lt;Diego.Victoria@carvajal.com&gt;) escribió:
Buen dia envio la salida:
Connected to Oracle Database 11g Enterprise Edition Release 11.2.0.4.0
Connected as apps@PRD900s
SQL&gt; sta D:\PRD900\enero2019-21\Marcacion_Intefaz_AP_OS2775108\Marcacion_Intefaz_AP_OS2775108\SopBH_OS2775108_21_Enero_2019.sql;
319 rows updated
Commit complete
 SECUENCIA CODIGO_ORIGEN        SUCURSAL_PRESTADOR   CODIGO_COMPANIA      NIT_COMPANIA         NIT_COMPROBANTE      COMPROBANTE          PREFIJO              NUMERO_DOCUMENTO               REFERENCIA_COMPROBANTE REFERENCIA_PREFIJO   REFERENCIA_DOCUMENTO           CONDICION_PAGO       DIVISA               NUMERO_CONCEPTOS FECHA_DOCUMENTO FECHA_GRABACION FECHA_VENCIMIENTO LOGIN                FECHA_CONTROL_ORIGEN ESTADO_ORIGEN NUMERO_RADICACION    ESTADO_DOCUMENTO VALOR_NETO VALOR_BRUTO  VALOR_IVA VALOR_TOTAL FLEX_CONTABLE                                                                    FECHA_CONTABLE ATTRIBUTE1                                                                       ATTRIBUTE2                                                                       ATTRIBUTE3                                                                       ATTRIBUTE4                                                                       ATTRIBUTE5                                                                       ESTADO_EBS MENSAJE_EBS                                                                      FECHA_CONTROL_EBS      CONCURRENTE           ORG_ID  SET_OF_BOOKS_ID           COA_ID        VENDOR_ID   PRV_INVOICE_ID   VENDOR_SITE_ID SHIP_LOCATION_ID PAY_METHOD                CCIDPASIVOSUCURSAL VENDOR_SITE_CODE                   TERMS_ID_SUC     TERMS_ID_ALT NOMBRE_EMPRESA                                                                         CCIDPASIVO DESCORIGEN                                                                       RECOBRO_MD
---------- -------------------- -------------------- -------------------- -------------------- -------------------- -------------------- -------------------- ------------------------------ ---------------------- -------------------- ------------------------------ -------------------- -------------------- ---------------- --------------- --------------- ----------------- -------------------- -------------------- ------------- -------------------- ---------------- ---------- ----------- ---------- ----------- -------------------------------------------------------------------------------- -------------- -------------------------------------------------------------------------------- -------------------------------------------------------------------------------- -------------------------------------------------------------------------------- -------------------------------------------------------------------------------- -------------------------------------------------------------------------------- ---------- -------------------------------------------------------------------------------- ----------------- ---------------- ---------------- ---------------- ---------------- ---------------- ---------------- ---------------- ---------------- ------------------------- ------------------ ------------------------------ ---------------- ---------------- -------------------------------------------------------------------------------- ---------------- -------------------------------------------------------------------------------- ----------
  57473778 BH_AP_CM             BOGOTA D.C.          100                  800251440            900971006            STANDARD                                  44517648                                                                   44517648                                            COP                                 1 18/11/2018      11/12/2018                        Interfaz EBS         14/01/2019 10:55:09  I             1725646283           5I                   143310      143310          0      143310                                                                                  14/01/2019     NO                                                                                                                                                                                                                                                                                                                                                                                                                   P          No procesado por OS 2775108 del 21 de Enero. 2019                                21/01/2019 02:42:         15164417              202             2041            50388           253645                            281466             6079                                        17251 EPS_BOGOTA                                10003            10123 ENTIDAD PROMOTORA DE SALUD SANITAS SA                                                             COSTO_MEDICO                                                                     NO
  57473891 BH_AP_CM             FACATATIVA           100                  800251440            899999151            STANDARD                                  HSRF-3654069                                                               HSRF-3654069                                        COP                                 1 07/11/2018      13/12/2018                        Interfaz EBS         14/01/2019 10:55:47  I             1725830846           5I                    48300       48300          0       48300                                                                                  14/01/2019     NO                                                                                                                                                                                                                                                                                                                                                                                                                   P          No procesado por OS 2775108 del 21 de Enero. 2019                                21/01/2019 02:42:         15164417              202             2041            50388            23107                             23593              283 EFT                                    17703 EPS_FACATATIVA                            10003            10123 ENTIDAD PROMOTORA DE SALUD SANITAS SA                                                             COSTO_MEDICO                                                                     NO
  57473892 BH_AP_CM             BOGOTA D.C.          100                  800251440            899999123            STANDARD                                  SM-1985832                                                                 SM-1985832                                          COP                                 1 13/12/2018      19/12/2018                        Interfaz EBS         14/01/2019 10:55:48  I             1725834630           5I                    46740       46740          0       46740                                                                                  14/01/2019     NO                                                                                                                                                                                                                                                                                                                                                                                                                   P          No procesado por OS 2775108 del 21 de Enero. 2019                                21/01/2019 02:42:         15164417              202             2041            50388            25923                             27804              335 EFT                                    17251 EPS_BOGOTA                                10003            10123 ENTIDAD PROMOTORA DE SALUD SANITAS SA                                                             COSTO_MEDICO                                                                     NO
  57473893 BH_AP_CM             BOGOTA D.C.          100                  800251440            899999123            STANDARD                                  SM-1987815                                                                 SM-1987815                                          COP                                 1 17/12/2018      19/12/2018                        Interfaz EBS         14/01/2019 10:55:48  I             1725835089           5I                    46740       46740          0       46740                                                                                  14/01/2019     NO                                                                                                                                                                                                                                                                                                                                                                                                                   P          No procesado por OS 2775108 del 21 de Enero. 2019                                21/01/2019 02:42:         15164417              202             2041            50388            25923                             27804              335 EFT                                    17251 EPS_BOGOTA                                10003            10123 ENTIDAD PROMOTORA DE SALUD SANITAS SA                                                             COSTO_MEDICO                                                                     NO
  57473894 BH_AP_CM             BOGOTA D.C.          100                  800251440            899999123            STANDARD                                  SM-1987772                                                                 SM-1987772                                          COP                                 1 17/12/2018      19/12/2018                        Interfaz EBS         14/01/2019 10:55:48  I             1725835124           5I                    46740       46740          0       46740                                                                                  14/01/2019     NO                                                                                                                                                                                                                                                                                                                                                                                                                   P          No procesado por OS 2775108 del 21 de Enero. 2019                                21/01/2019 02:42:         15164417              202             2041            50388            25923                             27804              335 EFT                                    17251 EPS_BOGOTA                                10003            10123 ENTIDAD PROMOTORA DE SALUD SANITAS SA                                                             COSTO_MEDICO                                                                     NO
  57483733 BH_AP_CM             FACATATIVA           100                  800251440            899999151            STANDARD                                  HSRF-3652224                                                               HSRF-3652224                                        COP                                 1 03/11/2018      15/11/2018                        Interfaz EBS         14/01/2019 11:53:36  I             1725298907           5I                 13517550    13517550          0    13517550                                                                                  14/01/2019     NO                                                                                                                                                                                                                                                                                                                                                                                                                   P          No procesado por OS 2775108 del 21 de Enero. 2019                                21/01/2019 02:42:         15164417              202             2041            50388            23107                             23593              283 EFT                                    17703 EPS_FACATATIVA                            10003            10123 ENTIDAD PROMOTORA DE SALUD SANITAS SA                                                             COSTO_MEDICO                                                                     NO
  57483736 BH_AP_CM             BOGOTA D.C.          100                  800251440            900959048            STANDARD                                  R1-1588433                                                                 R1-1588433                                          COP                                 1 20/06/2018      04/12/2018                        Interfaz EBS         14/01/2019 11:53:37  I             1725496994           5I                  4584154     4584154          0     4584154                                                                                  14/01/2019     NO                                                                                                                                                                                                                                                                                                                                                                                                                   P          No procesado por OS 2775108 del 21 de Enero. 2019                                21/01/2019 02:42:         15164417              202             2041            50388           253642                            281465             6079                                        17251 EPS_BOGOTA                                10003            10123 ENTIDAD PROMOTORA DE SALUD SANITAS SA                                                             COSTO_MEDICO                                                                     NO
  57483737 BH_AP_CM             BOGOTA D.C.          100                  800251440            900959048            STANDARD                                  R1-1138887                                                                 R1-1138887                                          COP                                 1 23/03/2018      04/12/2018                        Interfaz EBS         14/01/2019 11:53:37  I             1725496998           5I                  4569985     4569985          0     4569985                                                                                  14/01/2019     NO                                                                                                                                                                                                                                                                                                                                                                                                                   P          No procesado por OS 2775108 del 21 de Enero. 2019                                21/01/2019 02:42:         15164417              202             2041            50388           253642                            281465             6079                                        17251 EPS_BOGOTA                                10003            10123 ENTIDAD PROMOTORA DE SALUD SANITAS SA                                                             COSTO_MEDICO                                                                     NO
  57483738 BH_AP_CM             BOGOTA D.C.          100                  800251440            900959048            STANDARD                                  R1-1248142                                                                 R1-1248142                                          COP                                 1 17/04/2018      04/12/2018                        Interfaz EBS         14/01/2019 11:53:37  I             1725496999           5I                  4787046     4787046          0     4787046                                                                                  14/01/2019     NO                                                                                                                                                                                                                                                                                                                                                                                                                   P          No procesado por OS 2775108 del 21 de Enero. 2019                                21/01/2019 02:42:         15164417              202             2041            50388           253642                            281465             6079                                        17251 EPS_BOGOTA                                10003            10123 ENTIDAD PROMOTORA DE SALUD SANITAS SA                                                             COSTO_MEDICO                                                                     NO
  57483739 BH_AP_CM             BOGOTA D.C.          100                  800251440            899999032            STANDARD                                  HZIP-2174173                                                               HZIP-2174173                                        COP                                 1 08/11/2018      06/12/2018                        Interfaz EBS         14/01/2019 11:53:38  I             1725497064           5I                   149763      149763          0      149763                                                                                  14/01/2019     NO                                                                                                                                                                                                                                                                                                                                                                                                                   P          No procesado por OS 2775108 del 21 de Enero. 2019                                21/01/2019 02:42:         15164417              202             2041            50388            25924                             27810              335 EFT                                    17251 EPS_BOGOTA                                10003            10123 ENTIDAD PROMOTORA DE SALUD SANITAS SA                                                             COSTO_MEDICO                                                                     NO
  57483740 BH_AP_CM             BOGOTA D.C.          100                  800251440            899999092            STANDARD                                  5040800                                                                    5040800                                             COP                                 1 30/11/2018      06/12/2018                        Interfaz EBS         14/01/2019 11:53:38  I             1725519607           5I                   568003      568003          0      568003                                                                                  14/01/2019     NO                                                                                                                                                                                                                                                                                                                                                                                                                   P          No procesado por OS 2775108 del 21 de Enero. 2019                                21/01/2019 02:42:         15164417              202             2041            50388              298                             27808              335 EFT                                    17251 EPS_BOGOTA                                10003            10123 ENTIDAD PROMOTORA DE SALUD SANITAS SA                                                             COSTO_MEDICO                                                                     NO
  57483747 BH_AP_CM             NEIVA                100                  800251440            891180268            STANDARD                                  HUN-815947                                                                 HUN-815947                                          COP                                 1 02/11/2018      12/12/2018                        Interfaz EBS         14/01/2019 11:53:40  I             1725642276           5I                   119000      119000          0      119000                                                                                  14/01/2019     NO                                                                                                                                                                                                                                                                                                                                                                                                                   P          No procesado por OS 2775108 del 21 de Enero. 2019                                21/01/2019 02:42:         15164417              202             2041            50388            19303                             19493              300 EFT                                    17552 EPS_NEIVA                                 10003            10123 ENTIDAD PROMOTORA DE SALUD SANITAS SA                                                             COSTO_MEDICO                                                                     NO
  57483832 BH_AP_CM             TUNJA                100                  800251440            891800231            STANDARD                                  2970645                                                                    2970645                                             COP                                 1 27/11/2018      17/12/2018                        Interfaz EBS         14/01/2019 11:54:08  I             1725746333           5I                    80800       80800          0       80800                                                                                  14/01/2019     NO                                                                                                                                                                                                                                                                                                                                                                                                                   P          No procesado por OS 2775108 del 21 de Enero. 2019                                21/01/2019 02:42:         15164417              202             2041            50388              209                             23304              317 EFT                                    17249 EPS_TUNJA                                 10003            10123 ENTIDAD PROMOTORA DE SALUD SANITAS SA                                                             COSTO_MEDICO                                                                     NO
  57483833 BH_AP_CM             TUNJA                100                  800251440            891800231            STANDARD                                  2970732                                                                    2970732                                             COP                                 1 28/11/2018      17/12/2018                        Interfaz EBS         14/01/2019 11:54:08  I             1725746338           5I                   632410      632410          0      632410                                                                                  14/01/2019     NO                                                                                                                                                                                                                                                                                                                                                                                                                   P          No procesado por OS 2775108 del 21 de Enero. 2019                                21/01/2019 02:42:         15164417              202             2041            50388              209                             23304              317 EFT                                    17249 EPS_TUNJA                                 10003            10123 ENTIDAD PROMOTORA DE SALUD SANITAS SA                                                             COSTO_MEDICO                                                                     NO
  57483834 BH_AP_CM             TUNJA                100                  800251440            891800231            STANDARD                                  2955680                                                                    2955680                                             COP                                 1 29/10/2018      17/12/2018                        Interfaz EBS         14/01/2019 11:54:08  I             1725746459           5I                   445900      445900          0      445900                                                                                  14/01/2019     NO                                                                                                                                                                                                                                                                                                                                                                                                                   P          No procesado por OS 2775108 del 21 de Enero. 2019                                21/01/2019 02:42:         15164417              202             2041            50388              209                             23304              317 EFT                                    17249 EPS_TUNJA                                 10003            10123 ENTIDAD PROMOTORA DE SALUD SANITAS SA                                                             COSTO_MEDICO                                                                     NO
  57483836 BH_AP_CM             BOGOTA D.C.          100                  800251440            830507718            STANDARD                                  CM-65403                                                                   CM-65403                                            COP                                 1 08/11/2018      13/12/2018                        Interfaz EBS         14/01/2019 11:54:09  I             1725760850           5I                  2232425     2232425          0     2232425                                                                                  14/01/2019     NO                                                                                                                                                                                                                                                                                                                                                                                                                   P          No procesado por OS 2775108 del 21 de Enero. 2019                                21/01/2019 02:42:         15164417              202             2041            50388             2878                             19268              335 EFT                                    17251 EPS_BOGOTA                                10003            10123 ENTIDAD PROMOTORA DE SALUD SANITAS SA                                                             COSTO_MEDICO                                                                     NO
  57483840 BH_AP_CM             BUCARAMANGA          100                  800251440            800012323            STANDARD                                  CH-37264                                                                   CH-37264                                            COP                                 1 17/12/2018      18/12/2018                        Interfaz EBS         14/01/2019 11:54:10  I             1725787214           5I                  1584478     1584478          0     1584478                                                                                  14/01/2019     NO                                                                                                                                                                                                                                                                                                                                                                                                                   P          No procesado por OS 2775108 del 21 de Enero. 2019                                21/01/2019 02:42:         15164417              202             2041            50388            22264                             22677              213 EFT                                    17266 EPS_BUCARAMANGA                           10003            10123 ENTIDAD PROMOTORA DE SALUD SANITAS SA                                                             COSTO_MEDICO                                                                     NO
  57483846 BH_AP_CM             FACATATIVA           100                  800251440            899999151            STANDARD                                  HSRF-3656002                                                               HSRF-3656002                                        COP                                 1 10/11/2018      13/12/2018                        Interfaz EBS         14/01/2019 11:54:12  I             1725830868           5I                    48300       48300          0       48300                                                                                  14/01/2019     NO                                                                                                                                                                                                                                                                                                                                                                                                                   P          No procesado por OS 2775108 del 21 de Enero. 2019                                21/01/2019 02:42:         15164417              202             2041            50388            23107                             23593              283 EFT                                    17703 EPS_FACATATIVA                            10003            10123 ENTIDAD PROMOTORA DE SALUD SANITAS SA                                                             COSTO_MEDICO                                                                     NO
  57483847 BH_AP_CM             FACATATIVA           100                  800251440            899999151            STANDARD                                  HSRF-3661567                                                               HSRF-3661567                                        COP                                 1 20/11/2018      13/12/2018                        Interfaz EBS         14/01/2019 11:54:13  I             1725830954           5I                    48300       48300          0       48300                                                                                  14/01/2019     NO                                                                              </t>
  </si>
  <si>
    <t>prd900 - produccion- colsanitas
ejecucion script actualiza1 registro.
instancia prd900 - db
n/A
se notifica correo.
en espera de confirmacion
De: Pedro Julian Tamayo Mejia &lt;pjtamayo@keralty.com&gt;
Enviado: viernes, 18 de enero de 2019 11:09 a.m.
Para: Victoria Satizabal Diego Fernando (Carvajal T&amp;S)
Asunto: Re: Caso IM59341
Buen día
Se valida la información y esta ok, por favor cerrar el caso
  Cordial Saludo
  Pedro Julian Tamayo M.
  Consultor EBS Tecnico Junior II
Oracle EBS
6466060 Ext 5711385
Calle 100
Bogota, Colombia
pjtamayo@keralty.com
El vie., 18 ene. 2019 a las 11:09, Victoria Satizabal Diego Fernando (Carvajal T&amp;S) (&lt;Diego.Victoria@carvajal.com&gt;) escribió:
Buen dia Pedro el caso se ejecuto y actualizo 1 registro.
1 SOPHIA
21507554 E
E Camiar NIT,por solicitud Moebius 2755873 ENERO 19 de 2019
18/01/2019 10:00:48 a.m. 2
830039670
quedo atento de aprobación de Cierre
-------------------------
De: RICARDO ALFREDO LANCHEROS CANO &lt;rlancheros@keralty.com&gt;
Enviado: viernes, 18 de enero de 2019 9:06 a.m.
Para: Victoria Satizabal Diego Fernando (Carvajal T&amp;S)
Cc: Ricardo Alfredo Lancheros Cano; CTS Clientes Salud DBA Externos; Yavega@keralty.com
Asunto: Re: IM59341 - PRD900 - SOPORTE SANITAS: INTERFAZ SOPHIA OS2755873
Ok Aprobado
Cordial saludo
Ricardo Lancheros
El vie., 18 de ene. de 2019, 08:42, Victoria Satizabal Diego Fernando (Carvajal T&amp;S) &lt;Diego.Victoria@carvajal.com&gt; escribió:
Buen dia Ricardo, por favor la aprobacion para la ejecucion de los scritp.
Cordialmente
Diego Fernando Victoria</t>
  </si>
  <si>
    <t>FUNDACION CARDIO INFANTIL  -Ambiente de producción
Se realiza ejecución de script
Server BD
Se adjunta captura de pantalla que evidencia información a usuario y proceso realizado
Se informa vía email a  jmurcia@cardioinfantil.org para su validación y autorización de cierre de caso
-----------------------------------------------------------------------------------------------------------
Desde el pasado 17/01/19 08:41:17 no se ha recibido rta por parte de usuario.  Se procede a cerrar el  caso.</t>
  </si>
  <si>
    <t>SD265524</t>
  </si>
  <si>
    <t>TST520 - MONITOREO BD PRUEBAS CARGA EXTRACTO PRESTADORES</t>
  </si>
  <si>
    <t>Buenas tardes,
Para el proyecto Extracto Prestadores se han programado pruebas de carga en la instancia TST520 para el próximo  miércoles 23 de Enero entre las 11:00am y las 12:00pm.
Solicitamos el acompañamiento de un Ingeniero de Carvajal para monitorear  la base de datos durante las pruebas.  Por favor me informan quién nos acompañaría para estar en comunicación con él/ella en el momento de las pruebas.
Gracias,
Leonor Buenaventura
Consultor Técnico EBS
Keralty</t>
  </si>
  <si>
    <t>IM59575</t>
  </si>
  <si>
    <t>El usuario solicita realizar el monitoreo de un concurrente en tst520
Se realiza el monitoreo en 520 del concurrente y se entrega la información al usuario
Se usó el plsql para obtener la información
N/A
Si el usuario contesta.
Buenos dias Carlos,
Por favor cerrar el caso.
Cordialmente,
Leonor Buenaventura
Consultor de Tecnología - Oracle EBS
Dir. Proyectos de Tecnología
+57 2 6607000 Ext. 5723099
Clínica Sebastián de Belalcazar
Cali - Colombia
El jue., 24 ene. 2019 a las 11:13, Buitrago Cardona Carlos Andres (&lt;Carlos.Buitrago@carvajal.com&gt;) escribió:
Leonor cordial saludo,
Me puedes informar si este caso ya se puede cerrar?
Quedo atento.
Carlos Andres Buitrago
Arquitecto de Gestion de Plataforma
Carvajal Tecnología y Servicios
Teléfono: 6675011 ext 21811
Email carlos.buitrago@carvajal.com
Ciudad – Colombia
www.carvajaltys.com
¡Síguenos en Redes Sociales!
MEDIO AMBIENTE: ¿Necesita realmente imprimir este correo? CONFIDENCIALIDAD: La información transmitida a través de este correo electrónico es confidencial y dirigida única y exclusivamente para uso de su destinatario.</t>
  </si>
  <si>
    <t>SD266706</t>
  </si>
  <si>
    <t>TST520 - COMPILAR PAQUETE XXOSI_EBSPORTAL_PKG V2</t>
  </si>
  <si>
    <t>Buenas tardes,
Por favor compilar en TST520 el paquete adjunto, requerido para la pruebas de portal prestadores.
Cordialmente,
Leonor Buenaventura
Consultor Técnico EBS
Keralty</t>
  </si>
  <si>
    <t>IM59835</t>
  </si>
  <si>
    <t>tst520 - pre
se realiza el montaje queda  el paqueda valido en la instancia
tst520 bd
n/A
De: Leonor Buenaventura &lt;lmbuenaventura@keralty.com&gt;
Enviado: jueves, 24 de enero de 2019 8:47 a.m.
Para: Victoria Satizabal Diego Fernando (Carvajal T&amp;S)
Asunto: Re: IM59835 - TST520 - COMPILAR PAQUETE XXOSI_EBSPORTAL_PKG V2
Buenos Días Diego,
Por favor cerrar el caso.
Cordialmente,
Leonor Buenaventura
Consultor de Tecnología - Oracle EBS
Dir. Proyectos de Tecnología
+57 2 6607000 Ext. 5723099
Clínica Sebastián de Belalcazar
Cali - Colombia
El jue., 24 ene. 2019 a las 8:08, Victoria Satizabal Diego Fernando (Carvajal T&amp;S) (&lt;Diego.Victoria@carvajal.com&gt;) escribió:
Hola Leonor me confirmas el cierre porfa.
De: Victoria Satizabal Diego Fernando (Carvajal T&amp;S)
Enviado: jueves, 24 de enero de 2019 7:55 a.m.
Para: lmbuenaventura@colsanitas.com
Cc: CTS Clientes Salud DBA Externos
Asunto: IM59835 - TST520 - COMPILAR PAQUETE XXOSI_EBSPORTAL_PKG V2
Buen día Leonor , se realiza la ejecución del script
1 APPS
VALID PACKAGE BODY
2 APPS
VALID PACKAGE
3 WSEXTRACTO
VALID SYNONYM
Cordialmente.
Diego Fernando Victoria
MEDIO AMBIENTE: ¿Necesita realmente imprimir este correo? CONFIDENCIALIDAD: La información transmitida a través de este correo electrónico es confidencial y dirigida única y exclusivamente para uso de su destinatario.</t>
  </si>
  <si>
    <t>SD265546</t>
  </si>
  <si>
    <t>CAMBIO - CRUZ VERDE - 200-1906</t>
  </si>
  <si>
    <t>Saludos cordiales,
Agradecemos la ejecución del script adjunto,
Gracias,
Carlos Alfonso Paredes Alvarado</t>
  </si>
  <si>
    <t>IM59573</t>
  </si>
  <si>
    <t>PRD800 - Ambiente de producción
Se generaron dos casos con la misma solicitud (Caso duplicado - IM59573  - IM59578 )
El caso fue solucionado  el pasado martes 22/01/2019 8:45 a. m.
Se adjunta captura de pantalla que evidencia información a usuario y proceso realizado.
De acuerdo a la explicación anterior, se procede a cerra este caso.</t>
  </si>
  <si>
    <t>SD266085</t>
  </si>
  <si>
    <t>Buenas tardes,
Se solicita la instalación del desarrollo "XXOSI AP Certificados ICA - Portal", en la instancia PRD900.
Por favor tomar el documento AA010 y los archivos a instalar del caso de arquitectura: SD266080.
Gracias,
Leonor Buenaventura
Consultor Técnico
Keralty</t>
  </si>
  <si>
    <t>IM59705</t>
  </si>
  <si>
    <t>Se  compila paquete enviado y autorizado
Se notifican resultados por correo electrónico
PRD900 - Servidor de Bases de Datos - Producción
N/A
Buenos Días Deyssi,
Por favor cerrar el caso.
Muchas gracias,
Leonor Buenaventura
Consultor de Tecnología - Oracle EBS
Dir. Proyectos de Tecnología
+57 2 6607000 Ext. 5723099
Clínica Sebastián de Belalcazar
Cali - Colombia
El mié., 23 ene. 2019 a las 15:46, Solano Rozo Deyssi Rocio (&lt;Deyssi.Solano@carvajal.com&gt;) escribió:
Buenas Tardes Leonor,
Se instalan paquetes de acuerdo a lo enviado y autorizado:
Por favor validar y autorizar el cierre del caso.
Cordial saludo,
Deyssi Rocio Solano Rozo
Ing. Sr Servicios de Plataforma
Carvajal Tecnología y Servicios
(57) 1 4100400 - 13116
deyssi.solano@carvajal.com
Bogotá – Colombia
www.carvajaltecnologiayservicios.com
¡Síguenos en Redes Sociales!
De: RICARDO ALFREDO LANCHEROS CANO [mailto:rlancheros@keralty.com]
Enviado el: miércoles, 23 de enero de 2019 2:51 p. m.
Para: Solano Rozo Deyssi Rocio &lt;Deyssi.Solano@carvajal.com&gt;
CC: Leonor Buenaventura (lmbuenaventura@colsanitas.com) &lt;lmbuenaventura@keralty.com&gt;; CTS Clientes Salud DBA Externos &lt;CTSClientesSaludDBAExternos@carvajal.com&gt;
Asunto: Re: IM59705 - PRD900 - INSTALACION XXOSI AP CERTIFICADOS ICA - PORTAL
Ok Aprobado
Cordial saludo
Ricardo Lancheros
El mié., 23 de ene. de 2019, 12:55, Solano Rozo Deyssi Rocio &lt;Deyssi.Solano@carvajal.com&gt; escribió:
Buenas Tardes Ricardo,
 Se solicita aprobación para realizar el despliegue del RFC adjunto en producción, previamente validado en el SD266080
Quedo atenta a indicaciones, inquietudes o solicitudes adicionales al respecto.
Cordial saludo,
Deyssi Rocio Solano Rozo
Ing. Sr Servicios de Plataforma
Carvajal Tecnología y Servicios
(57) 1 4100400 - 13116
deyssi.solano@carvajal.com
Bogotá – Colombia
www.carvajaltecnologiayservicios.com
¡Síguenos en Redes Sociales!
MEDIO AMBIENTE: ¿Necesita realmente imprimir este correo? CONFIDENCIALIDAD: La información transmitida a través de este correo electrónico es confidencial y dirigida única y exclusivamente para uso de su destinatario.
MEDIO AMBIENTE: ¿Necesita realmente imprimir este correo? CONFIDENCIALIDAD: La información transmitida a través de este correo electrónico es confidencial y dirigida única y exclusivamente para uso de su destinatario.</t>
  </si>
  <si>
    <t>FUNDACION CARDIO INFANTIL - Ambiente de producción
Se realiza ejecución de script (recrear el sp)
Server BD
Se adjunta captura de pantalla que evidencia información a usuario y proceso realizado
Se informa vía email a jmurcia@cardioinfantil.org para su validación y autorización de cierre de caso.
------------------------------------------------------------------------------------------------------------
Desde el pasado 17/01/19 15:10:32  no se ha recibido rta por parte de usuario.  Se procede a cerrar el  caso.</t>
  </si>
  <si>
    <t>SD266719</t>
  </si>
  <si>
    <t>PRD900: CREACION USUARIO WSEXTRACTO</t>
  </si>
  <si>
    <t>Buena tarede,
Por favor crear el usuario wsextracto en prd900 el cual es parte del despliegue de Extracto de Prestadores que se aprobó hoy en el comite de cambios de Colsanitas.
Cordial saludo,</t>
  </si>
  <si>
    <t>IM59839</t>
  </si>
  <si>
    <t>Se crea usuario de acuerdo al script enviado
Se notifica por correo electrónico el resultado
PRD900 -  Servidor de Bases de datos - Producción
N/A
Gracias Deyssi,
Por favor cerrar el caso.
Saludos,
Sandra Victoria Prieto
Administrador Base de Datos
Tecnologia
+57 1 646 60 60 Ext.: 5712309
Calle 100 # 11B - 68
Bogota - Colombia
El jue., 24 ene. 2019 a las 9:44, Solano Rozo Deyssi Rocio (&lt;Deyssi.Solano@carvajal.com&gt;) escribió:
Buenos Días Sandra,
Se crea el usuario de acuerdo a lo enviado:
Por favor validar y autorizar el cierre del caso.
Cordial saludo,
Deyssi Rocio Solano Rozo
Ing. Sr Servicios de Plataforma
Carvajal Tecnología y Servicios
(57) 1 4100400 - 13116
deyssi.solano@carvajal.com
Bogotá – Colombia
www.carvajaltecnologiayservicios.com
¡Síguenos en Redes Sociales!
De: Sandra Victoria Prieto Navarrete [mailto:svprieto@keralty.com]
Enviado el: miércoles, 23 de enero de 2019 6:06 p. m.
Para: Soporte Clientes Especiales &lt;Soporte.ClientesEspeciales@carvajal.com&gt;
CC: CTS Clientes Salud DBA Externos &lt;CTSClientesSaludDBAExternos@carvajal.com&gt;
Asunto: PRD900: Creacion Usuario wsextracto
Buena tarede,
Por favor crear el usuario wsextracto en prd900 el cual es parte del despliegue de Extracto de Prestadores que se aprobó hoy en el comite de cambios de Colsanitas.
Cordial saludo,
Sandra Victoria Prieto
Administrador Base de Datos
Tecnologia
+57 1 646 60 60 Ext.: 5712309
Calle 100 # 11B - 68
Bogota - Colombia
MEDIO AMBIENTE: ¿Necesita realmente imprimir este correo? CONFIDENCIALIDAD: La información transmitida a través de este correo electrónico es confidencial y dirigida única y exclusivamente para uso de su destinatario.
MEDIO AMBIENTE: ¿Necesita realmente imprimir este correo? CONFIDENCIALIDAD: La información transmitida a través de este correo electrónico es confidencial y dirigida única y exclusivamente para uso de su destinatario.</t>
  </si>
  <si>
    <t>El usuario solicita reporte segun consulta enviada
Se ejecuta consulta enviada y se coloca el resultado en archivo excel el cual es enviado al usuario
Se usa el PLSQL y el Excel para realizar la tarea.
N/A
El usuario no envió correo de respuesta.</t>
  </si>
  <si>
    <t>SD267254</t>
  </si>
  <si>
    <t>MONITOREO MAQUINAS</t>
  </si>
  <si>
    <t>Buenas tardes:
Me pueden indicar si tenemos alguna dificultad con la pagina de monitoreo de las maquinas, me deja ingresar  pero no me carga la informacion.</t>
  </si>
  <si>
    <t>IM59972</t>
  </si>
  <si>
    <t>SERVIDORES EN BALANCEADOR</t>
  </si>
  <si>
    <t>FUNDACION CARDIO INFANTIL - Ambiente de producción
Realizar ejecución de script
Server BD
Se adjunta captura de pantalla que evidencia información a usuario y proceso realizado
Se informa vía email a jmurcia@cardioinfantil.org para su validación y autorización de cierre de caso.
------------------------------------------------------------------------------------------------------------
Se recibe por parte de usuario autorización para cierre de caso.  Se adjunta captura de pantalla que evidencia autorización.</t>
  </si>
  <si>
    <t>SD266051</t>
  </si>
  <si>
    <t>URGENTE - HALLAZGO AUDITORIA EY</t>
  </si>
  <si>
    <t>Saludos cordiales,
Conforme a los reportes de usuarios facilitados por ustedes o generados desde las aplicaciones relacionadas en la parte inferior, de parte de la auditoría externa (EY) se encontró lo siguiente, que solicitamos nos aclaren si los sistemas contienen dicha información y si así mismo es posible obtener dichos reportes:
·         Las siguientes aplicaciones no disponen de un reporte que permita generar un listado consolidado de los usuarios creados en los diferentes sistemas de información. (que contenga los campos relacionados)
Aplicación
Fecha de Creación
Creado por (usuario administrador)
EBS
Registra
No registra</t>
  </si>
  <si>
    <t>IM59695</t>
  </si>
  <si>
    <t>SD265998</t>
  </si>
  <si>
    <t>TST520 - PAQUETES PARA DESARROLLOS EXTRACTO PRESTADORES</t>
  </si>
  <si>
    <t>Buenas tardes,
Se solicita por favor compilar los paquetes adjuntos en la instancia TST520, como parte del proceso de pruebas de las funcionalidades relacionadas con el extracto de prestadores.
Adjunto zip con los archivos requeridos.
Cordialmente,
Leonor Buenaventura
Consultor Técnico EBS
Keralty</t>
  </si>
  <si>
    <t>IM59680</t>
  </si>
  <si>
    <t>Se instalan paquetes enviados
Se notifica por correo electrónico los resultados
TST520 - Servidores de Bases de Datos - Pre-producción
N/A
Buenas tardes Deyssi,
Gracias, por favor cerrar el caso.
Cordialmente,
Leonor Buenaventura
Consultor de Tecnología - Oracle EBS
Dir. Proyectos de Tecnología
+57 2 6607000 Ext. 5723099
Clínica Sebastián de Belalcazar
Cali - Colombia
El mié., 23 ene. 2019 a las 12:00, Solano Rozo Deyssi Rocio (&lt;Deyssi.Solano@carvajal.com&gt;) escribió:
Buenos Días Leonor,
Se ejecuta el script de las tablas y se compila el paquete sin problemas:
Por favor validar y autorizar el cierre del caso.
Cordial saludo,
Deyssi Rocio Solano Rozo
Ing. Sr Servicios de Plataforma
Carvajal Tecnología y Servicios
(57) 1 4100400 - 13116
deyssi.solano@carvajal.com
Bogotá – Colombia
www.carvajaltecnologiayservicios.com
¡Síguenos en Redes Sociales!
De: Leonor Buenaventura [mailto:lmbuenaventura@keralty.com]
Enviado el: martes, 22 de enero de 2019 5:07 p. m.
Para: Solano Rozo Deyssi Rocio &lt;Deyssi.Solano@carvajal.com&gt;
CC: CTS Clientes Salud DBA Externos &lt;CTSClientesSaludDBAExternos@carvajal.com&gt;
Asunto: Re: IM59680 - TST520 - PAQUETES PARA DESARROLLOS EXTRACTO PRESTADORES
Buenas tarde Deyssi,
Por favor ayúdame ejecutando el sql que adjunto en este correo. Tenía entendido que ya existían todos los componentes requeridos en esta instancia.
Envíame por favor el resultado de este sql y compila nuevamente el paquete. Debería solucionarse el error.
Quedo atenta.
Muchas gracias,
Leonor Buenaventura
Consultor de Tecnología - Oracle EBS
Dir. Proyectos de Tecnología
+57 2 6607000 Ext. 5723099
Clínica Sebastián de Belalcazar
Cali - Colombia
El mar., 22 ene. 2019 a las 16:47, Solano Rozo Deyssi Rocio (&lt;Deyssi.Solano@carvajal.com&gt;) escribió:
Buenas Tardes Leonor,
Se ejecutan los paquetes enviados con los siguientes resultados:
En este paquete se presenta error:
Por favor validar y autorizar el cierre del caso.
Cordial saludo,
Deyssi Rocio Solano Rozo
Ing. Sr Servicios de Plataforma
Carvajal Tecnología y Servicios
(57) 1 4100400 - 13116
deyssi.solano@carvajal.com
Bogotá – Colombia
www.carvajaltecnologiayservicios.com
¡Síguenos en Redes Sociales!
MEDIO AMBIENTE: ¿Necesita realmente imprimir este correo? CONFIDENCIALIDAD: La información transmitida a través de este correo electrónico es confidencial y dirigida única y exclusivamente para uso de su destinatario.
MEDIO AMBIENTE: ¿Necesita realmente imprimir este correo? CONFIDENCIALIDAD: La información transmitida a través de este correo electrónico es confidencial y dirigida única y exclusivamente para uso de su destinatario.</t>
  </si>
  <si>
    <t>FUNDACION CARDIO INFANTIL - Ambiente de pruebas
Se realiza la recreación de la base de datos con replica de producción
Server BD
Se adjunta captura de pantalla que evidencia información a usuario y proceso realizado
Se informa vía email a jmurcia@cardioinfantil.org para su validación y autorización de cierre de caso.
-----------------------------------------------------------------------------------------------------------
Se recibe por parte de usuario autorización para cierre de caso.  Se adjunta captura de pantalla que evidencia autorización.</t>
  </si>
  <si>
    <t>SD265090</t>
  </si>
  <si>
    <t>CAMBIO CONTRASEÑA</t>
  </si>
  <si>
    <t>Buenos dias
Solicitamos cambiar la contraseña de los usuarios (serv1 y prufci) en el servidor de pruebas(192.168.213.118)
Jhonn Alexander Murcia Chacon
Jefe de operaciones y procesos it
Sistemas
Conmutador (+571) 6672727 Ext. 53000
Calle 163A # 13B-60 - www.cardioinfantil.org
Bogotá D.C., Colombia
AVISO LEGAL: La información contenida en este correo electrónico tiene carácter confidencial y está dirigida únicamente al destinatario de la misma y sólo podrá ser usada por éste. Si el lector de este mensaje no es el destinatario del mismo, queda notificado que no podrá usar, retener, imprimir, copiar, distribuir o hacer público su contenido, de hacerlo podría tener consecuencias legales como las contenidas en la Ley 1273 del 2009 y todas las que le apliquen. Si usted ha recibido este mensaje por error, por favor notifique inmediatamente al remitente por este mismo medio y borre el mensaje de su sistema. Cualquier uso, divulgación, copia, distribución, impresión o acto derivado del conocimiento total o parcial de este mensaje sin autorización del remitente será sancionado de acuerdo con las normas legales vigentes. Así mismo, las opiniones, conclusiones y otra información que contenga este mensaje son exclusivas de su autor y no necesariamente representan la opinión oficial de la Fundación Cardioinfantil. Ni la Fundación Cardioinfantil, ni ninguna de sus departamentos o dependencias aceptan responsabilidad alguna por eventuales daños o alteraciones derivados de la recepción o uso del presente mensaje. FUNDACIÓN CARDIOINFANTIL – INSTITUTO DE CARDIOLOGIA, en su compromiso y objetivo de desarrollar de la forma más clara y trasparente la protección y tratamiento de datos personales regulados por la Ley 1581 de 2012, Decreto 1377 de 2013 y demás normas concordantes y complementarias, les informa que los datos personales recolectados, se utilizaran para el desarrollo de la gestión de FUNDACIÓN CARDIOINFANTIL – INSTITUTO DE CARDIOLOGIA. En virtud de lo anterior, por este medio FUNDACIÓN CARDIOINFANTIL – INSTITUTO DE CARDIOLOGIA lo invita a conocer nuestras políticas de manejo de datos personales en el portal web. Si tiene alguna duda o inquietud sobre el particular, puede comunicarse a la dirección electrónica: datospersonales@cardioinfantil.org
cambio contraseña</t>
  </si>
  <si>
    <t>IM59471</t>
  </si>
  <si>
    <t>FUNDACION CARDIO INFANTIL - Ambiente de pruebas
Se realiza cambio de contraseñas de usuarios requeridos
Server BD
Se adjunta captura de pantalla que evidencia información a usuario y proceso realizado
Se informa vía email a jmurcia@cardioinfantil.org para su validación y autorización de cierre de caso.
------------------------------------------------------------------------------------------------------------
Se recibe por parte de usuario autorización para cierre de caso.  Se adjunta captura de pantalla que evidencia autorización.</t>
  </si>
  <si>
    <t>SD265237</t>
  </si>
  <si>
    <t>CAMBIAR DB TRANSACCIONAL</t>
  </si>
  <si>
    <t>Buenos dias
Solicitamos cambiar la base de datos pruebasfci a transaccional</t>
  </si>
  <si>
    <t>IM59494</t>
  </si>
  <si>
    <t>FUNDACION CARDIO INFANTIL - Ambiente de pruebas
Se cambia la BD a estado transaccional
Server BD
Se adjunta captura de pantalla que evidencia información a usuario y proceso realizado
Se informa vía email a jmurcia@cardioinfantil.org para su validación y autorización de cierre de caso.
------------------------------------------------------------------------------------------------------------
Se recibe por parte de usuario autorización para cierre de caso.  Se adjunta captura de pantalla que evidencia autorización</t>
  </si>
  <si>
    <t>SD265559</t>
  </si>
  <si>
    <t>PRD900 - SOPORTE SANITAS: INTERFAZ SOPHIA OS2784271</t>
  </si>
  <si>
    <t>Buenos Dias,
Por favor ejecutar el script adjunto en el ambinte de Producción PRD900, requerido para actualizar transacciones de AR Clinica Colsanitas. OS2784271
Usuario:                                   APPS
Script:                                    Actuliza_int_sophia_20190121_2784271
Nro registros actualizados:                1
Se envía también correo del MAS con la información del moebius y formato AA010, se anexa autorización del negocio...
Favor solicitar Autorización de Ricardo Lancheros
Cordialmente,
PEDRO JULIAN TAMAYO M
Consultor EBS</t>
  </si>
  <si>
    <t>IM59580</t>
  </si>
  <si>
    <t>prd900 - colsanitas - produccion
ejecucion de script solicitado
bd prd900
n/a
De: Pedro Julian Tamayo Mejia &lt;pjtamayo@keralty.com&gt;
Enviado: martes, 22 de enero de 2019 11:24 a.m.
Para: Victoria Satizabal Diego Fernando (Carvajal T&amp;S)
Cc: Pedro Julian Tamayo Mejia (Consultor De Tecnologia Junior IV); CTS Clientes Salud DBA Externos
Asunto: Re: IM59580 - PRD900 - SOPORTE SANITAS: INTERFAZ SOPHIA OS2784271
Buen día
Se valida la información y esta actualizada la data, por favor cerrar el caso
  Cordial Saludo
  Pedro Julian Tamayo M.
  Consultor EBS Tecnico Junior II
Oracle EBS
6466060 Ext 5711385
Calle 100
Bogota, Colombia
pjtamayo@keralty.com
El mar., 22 ene. 2019 a las 11:20, Victoria Satizabal Diego Fernando (Carvajal T&amp;S) (&lt;Diego.Victoria@carvajal.com&gt;) escribió:
Buen dia Pedro  se actualiza 1 registro sobre prd900, por favor validar y me regala la confirma de cierre.</t>
  </si>
  <si>
    <t>SD264536</t>
  </si>
  <si>
    <t>TST520 - PAQUETE XXOSI_EBSPORTAL_PKG</t>
  </si>
  <si>
    <t>Buenos días,
Por favor me envían el código fuente del paquete XXOSI_EBSPORTAL_PKG de la instancia TST520.
Gracias,
Leonor Buenaventura
Consultor Técnico EBS
Keralty</t>
  </si>
  <si>
    <t>IM59355</t>
  </si>
  <si>
    <t>El usuario solicita el paquete  XXOSI_EBSPORTAL_PKG
Se obtuvo una copia del paquete XXOSI_EBSPORTAL_PKG  y se envía al cliente.
PLSQL
N/A
El usuario contesta el correo autorizando el cierre del caso.</t>
  </si>
  <si>
    <t>SD266066</t>
  </si>
  <si>
    <t>DEV420: APPS Y XXOSI</t>
  </si>
  <si>
    <t>Buena tarde:
Por favor me confirman la clave de los siguientes usuarios en dev420:
APPS
XXOSI
Saludos,
Sandra Victoria Prieto
Administrador Base de Datos
Tecnologia
+57 1 646 60 60 Ext.: 5712309
Calle 100 # 11B - 68
Bogota - Colombia</t>
  </si>
  <si>
    <t>IM59700</t>
  </si>
  <si>
    <t>dev420- pruebas
envio de claves solicitados por sandra para dev420
bd dev420
n/A
De: Sandra Victoria Prieto Navarrete &lt;svprieto@keralty.com&gt;
Enviado: miércoles, 23 de enero de 2019 9:24 a.m.
Para: Victoria Satizabal Diego Fernando (Carvajal T&amp;S)
Cc: CTS Clientes Salud DBA Externos
Asunto: Re: caso IM59700 - DEV420: APPS Y XXOSI
Gracias Diego,
Por favor cierra el caso.
Saludos,
Sandra Victoria Prieto
Administrador Base de Datos
Tecnologia
+57 1 646 60 60 Ext.: 5712309
Calle 100 # 11B - 68
Bogota - Colombia
El mié., 23 ene. 2019 a las 9:24, Victoria Satizabal Diego Fernando (Carvajal T&amp;S) (&lt;Diego.Victoria@carvajal.com&gt;) escribió:
Hola Sandra buenos días, me regalas la autorización de cierre.
De: Victoria Satizabal Diego Fernando (Carvajal T&amp;S)
Enviado: martes, 22 de enero de 2019 5:49 p.m.
Para: Sandra Victoria Prieto Navarrete
Cc: CTS Clientes Salud DBA Externos
Asunto: Re: caso IM59700 - DEV420: APPS Y XXOSI
Hola Sandra, me confirmas el cierre del caso.
Saludos.
De: Victoria Satizabal Diego Fernando (Carvajal T&amp;S)
Enviado: martes, 22 de enero de 2019 4:42 p.m.
Para: Sandra Victoria Prieto Navarrete
Cc: CTS Clientes Salud DBA Externos
Asunto: caso IM59700 - DEV420: APPS Y XXOSI
Buenas tardes Sandra, envío la información solicitada:
APPS apd3v42o
XXOSI xxosi420.
MEDIO AMBIENTE: ¿Necesita realmente imprimir este correo? CONFIDENCIALIDAD: La información transmitida a través de este correo electrónico es confidencial y dirigida única y exclusivamente para uso de su destin</t>
  </si>
  <si>
    <t>SD266056</t>
  </si>
  <si>
    <t>Buenos dias
Solicitamos su colaboración para enviarnos la relación de los servidores que se encuentran en el balanceador</t>
  </si>
  <si>
    <t>IM59697</t>
  </si>
  <si>
    <t>n/a
Se envía informacion solicitada via e-mail}
n/a
e-mail</t>
  </si>
  <si>
    <t>SD266080</t>
  </si>
  <si>
    <t>Buenas tardes,
Se solicita la validación de arquitectura para  el desarrollo "XXOSI AP Certificados ICA - Portal", en la instancia CFG100 de R12, previo a su paso a PRD900.
Adjunto archivo zip que contiene el documento AA010 (Hoja Concurrente) y archivos requeridos para el despliegue.
Gracias,
Leonor Buenaventura
Consultor Técnico
Keralty</t>
  </si>
  <si>
    <t>IM59704</t>
  </si>
  <si>
    <t>prd900 - colsanitas
Revision  de arquitectura
archivos enviados
n/A
este caso  se cierra no requiere autorizacion , pero va ligado con otro caso que es el caso que realiza cambio y tiene la autorizacion de cierre.
el caso que lleva la autorizacion es el IM59705</t>
  </si>
  <si>
    <t>SD266145</t>
  </si>
  <si>
    <t>SOLICITUD DE ARCHIVOS</t>
  </si>
  <si>
    <t>Buen día Diego,
Solicito tu ayuda con el envió de la siguientes salidas.
/prd800/prd800comn/admin/log/PRD800_FARAPP08/l324803125.req
/prd800/prd800comn/admin/out/PRD800_FARAPP08/o324803125.out
Mil gracias</t>
  </si>
  <si>
    <t>IM59709</t>
  </si>
  <si>
    <t>PRD800 - Ambiente de producción
Se realiza la búsqueda de archivos requeridos, se envian vía email de forma adjunta a cliente
Server BD
Se adjunta captura de pantalla que evidencia información a usuario y archivos enviados
Se informa vía email a beatriz.bonett@cruzverde.com.co para su validación y autorización de cierre de caso.
--------------------------------------------------------------------------------------------------------------------
Se recibe por parte de usuario autorización para cierre de caso.  Se adjunta captura de pantalla que evidencia autorización.</t>
  </si>
  <si>
    <t>FUNDACION CARDIO INFANTIL - Ambiente de producción
Se habilita el puerto, sin embargo se informa al cliente que para que quede funcional se debe reiniciar el motor. Esta actividad la debe aprobar la FCI (Tiempo requerido 5 minutos).
Server BD
Se adjunta captura de pantalla que evidencia información a usuario y proceso realizado
Se informa vía email a  jmurcia@cardioinfantil.org para su validación y autorización de cierre de caso
------------------------------------------------------------------------------------------------------------
Se recibe por parte de usuario autorización para cierre de caso.  Se adjunta captura de pantalla que evidencia autorización.</t>
  </si>
  <si>
    <t>SD265530</t>
  </si>
  <si>
    <t>PRD900 - SOPORTE SANITAS: INTERFAZ SOPHIA OS2784222</t>
  </si>
  <si>
    <t>Buenos Dias,
Por favor ejecutar el script adjunto en el ambinte de Producción PRD900, requerido para actualizar transacciones de AR Clinica Colsanitas. OS2784222
Usuario:                                   APPS
Script:                                    Actuliza_int_sophia_20190121_2784222
Nro registros actualizados:                10
Se envía también correo del MAS con la información del moebius y formato AA010, se anexa autorización del negocio...
Favor solicitar Autorización de Ricardo Lancheros
Cordialmente,
PEDRO JULIAN TAMAYO M
Consultor EBS</t>
  </si>
  <si>
    <t>IM59574</t>
  </si>
  <si>
    <t>prd900 - colsanitas - produccion
ejecucion script - prd900
aplicacion -
n/A
-----------------
De: Pedro Julian Tamayo Mejia &lt;pjtamayo@keralty.com&gt;
Enviado: martes, 22 de enero de 2019 10:57 a.m.
Para: Victoria Satizabal Diego Fernando (Carvajal T&amp;S)
Cc: CTS Clientes Salud DBA Externos
Asunto: Re: IM59574 - PRD900 - SOPORTE SANITAS: INTERFAZ SOPHIA OS2784222
Buen día
Muchas gracias, se modificó la data. por favor cerrar el caso
  Cordial Saludo
  Pedro Julian Tamayo M.
  Consultor EBS Tecnico Junior II
Oracle EBS
6466060 Ext 5711385
Calle 100
Bogota, Colombia
pjtamayo@keralty.com
El mar., 22 ene. 2019 a las 10:56, Victoria Satizabal Diego Fernando (Carvajal T&amp;S) (&lt;Diego.Victoria@carvajal.com&gt;) escribió:
Buen dia Pedro envio salida, por favor la confirmacion de Cierre.
De: Pedro Julian Tamayo Mejia &lt;pjtamayo@keralty.com&gt;
Enviado: martes, 22 de enero de 2019 10:50 a.m.
Para: Victoria Satizabal Diego Fernando (Carvajal T&amp;S)
Asunto: Re: IM59574 - PRD900 - SOPORTE SANITAS: INTERFAZ SOPHIA OS2784222
-- Actualiza 10 registro OS2784222
UPDATE   xxosi_intfacturacion_cab_t
SET      estado_origen = 'I',
         estado_ebs = 'P',
         mensaje_ebs = 'No procesado por solicitud Moebius 2784222 de ENERO 21 de 2019',
         cod_origen = 'SOPHIA_NO_PROCESAR'
WHERE    cod_origen = 'SOPHIA'
AND   secuencia IN (21909414,21930619,21960502,21960523,21960530,21960542,21960547,21963529,21963878,21963879)
and      estado_ebs = 'E';
COMMIT;
  Cordial Saludo
  Pedro Julian Tamayo M.
  Consultor EBS Tecnico Junior II
Oracle EBS
6466060 Ext 5711385
Calle 100
Bogota, Colombia
pjtamayo@keralty.com
El mar., 22 ene. 2019 a las 10:37, Victoria Satizabal Diego Fernando (Carvajal T&amp;S) (&lt;Diego.Victoria@carvajal.com&gt;) escribió:
Buen día Envío la imagen para la validación:
De: Pedro Julian Tamayo Mejia &lt;pjtamayo@keralty.com&gt;
Enviado: martes, 22 de enero de 2019 10:33 a.m.
Para: Victoria Satizabal Diego Fernando (Carvajal T&amp;S)
Cc: RICARDO ALFREDO LANCHEROS CANO; Pedro Julian Tamayo Mejia (Consultor De Tecnologia Junior IV); CTS Clientes Salud DBA Externos
Asunto: Re: IM59574 - PRD900 - SOPORTE SANITAS: INTERFAZ SOPHIA OS2784222
Buen día
Por favor me informa el problema?...
  Cordial Saludo
  Pedro Julian Tamayo M.
  Consultor EBS Tecnico Junior II
Oracle EBS
6466060 Ext 5711385
Calle 100
Bogota, Colombia
pjtamayo@keralty.com
El mar., 22 ene. 2019 a las 9:27, Victoria Satizabal Diego Fernando (Carvajal T&amp;S) (&lt;Diego.Victoria@carvajal.com&gt;) escribió:
Buen dia Pedro Julian, esta presentando el siguiente problema por favor validar el script y me confirma, quedo atento.
Cordialmente
Diego Fernando Victoria
De: RICARDO ALFREDO LANCHEROS CANO &lt;rlancheros@keralty.com&gt;
Enviado: martes, 22 de enero de 2019 9:20 a.m.
Para: Victoria Satizabal Diego Fernando (Carvajal T&amp;S)
Cc: Pedro Julian Tamayo Mejia (Consultor De Tecnologia Junior IV); CTS Clientes Salud DBA Externos
Asunto: Re: IM59574 - PRD900 - SOPORTE SANITAS: INTERFAZ SOPHIA OS2784222
Ok Aprobado
Cordial saludo
Ricardo Lancheros
El mar., 22 de ene. de 2019, 09:10, Victoria Satizabal Diego Fernando (Carvajal T&amp;S) &lt;Diego.Victoria@carvajal.com&gt; escribió:
Buen día Ricardo, Por favor la aprobación para la ejecución.
Cordialmente.
MEDIO AMBIENTE: ¿Necesita realmente imprimir este correo? CONFIDENCIALIDAD: La información transmitida a través de este correo electrónico es confidencial y dirigida única y exclusivamente para uso de su destinatario.
MEDIO AMBIENTE: ¿Necesita realmente imprimir este correo? CONFIDENCIALIDAD: La información transmitida a través de este correo electrónico es confidencial y dirigida única y exclusivamente para uso de su destinatario.
MEDIO AMBIENTE: ¿Necesita realmente imprimir este correo? CONFIDENCIALIDAD: La información transmitida a través de este correo electrónico es confidencial y dirigida única y exclusivamente para uso de su destinatario.
MEDIO AMBIENTE: ¿Necesita realmente imprimir este correo? CONFIDENCIALIDAD: La información transmitida a través de este correo electrónico es confidencial y dirigida única y exclusivamente para uso de su desti</t>
  </si>
  <si>
    <t>SD266624</t>
  </si>
  <si>
    <t>ACTUALIZACION PRODUCCION URGENTE</t>
  </si>
  <si>
    <t>Buenos Dias
Solicitamos su colaboración para respaldar los SP y recrear antes de las 4 PM
Cordialmente</t>
  </si>
  <si>
    <t>IM59813</t>
  </si>
  <si>
    <t>FUNDACION CARDIO INFANTIL - Ambiente de producción
Se realiza ejecución de script
Server BD
Se adjunta captura de pantalla que evidencia información a usuario y proceso realizado
Se informa vía email a jmurcia@cardioinfantil.org para su validación y autorización de cierre de caso.
-----------------------------------------------------------------------------------------------------------
Se recibe por parte de usuario autorización para cierre de caso.  Se adjunta captura de pantalla que evidencia autorización.</t>
  </si>
  <si>
    <t>PRD900 - PRODUCCION COSAL
Ejecucion script  solicitado por SR
PRD900 BD
N/a
SE NOTIFICA ENVIO DE LA SALIDA
De: Yeison Aurelio Vega Hernandez &lt;yavega@keralty.com&gt;
Enviado: viernes, 18 de enero de 2019 3:19 p.m.
Para: Victoria Satizabal Diego Fernando (Carvajal T&amp;S)
Cc: Ricardo Alfredo Lancheros Cano; CTS Clientes Salud DBA Externos
Asunto: Re: IM59336 - PRD900 - EJECUCION SCRIPT
Gracias,
Por favor cerrar el caso.
Yeison A. Vega
Consultor de Negocios
Dir. Proyectos de Tecnología
6466060 Ext. 5711395
Calle 100 11 B 67
Bogotá - Colombia</t>
  </si>
  <si>
    <t>SD267273</t>
  </si>
  <si>
    <t>ACCESO PERMISOS DE UPDATE</t>
  </si>
  <si>
    <t>Buenas tardes,
Por favor su colaboración  con permisos de UPDATE sobre esta tabla.
apps.XXOSI_IFACE_ORDSREC_BOPOS_TL
Se require urgente.</t>
  </si>
  <si>
    <t>IM59973</t>
  </si>
  <si>
    <t>SD266000</t>
  </si>
  <si>
    <t>EJECUTAR FUNCIONES CITAS MEDICAS</t>
  </si>
  <si>
    <t>Saludo cordial
Agradezco ejecutar las siguientes funciones en base de datos de producción.
Agradezco tu confirmación.</t>
  </si>
  <si>
    <t>IM59679</t>
  </si>
  <si>
    <t>FUNDACION CARDIO INFANTIL - Ambiente de producción
Se realizó ejecución de script
Server BD
Se adjunta captura de pantalla que evidencia información a usuario y proceso realizado
Se informa vía email a jmurcia@cardioinfantil.org para su validación y autorización de cierre de caso.
-----------------------------------------------------------------------------------------------------------
Se recibe por parte de usuario autorización para cierre de caso.  Se adjunta captura de pantalla que evidencia autorización.</t>
  </si>
  <si>
    <t>SD266011</t>
  </si>
  <si>
    <t>Buenas trades
Solicitamos respaldar y recrear las funciones adjuntas
Cordialmente
Jhonn Alexander Murcia Chacon
Jefe de Operaciones y Procesos IT</t>
  </si>
  <si>
    <t>IM59682</t>
  </si>
  <si>
    <t>FUNDACION CARDIO INFANTIL - Ambiente de producción
Se solicita a usuario aclaración  a usuario sobre dos casos:
"Favor aclarar duda:
Veo que se generaron dos casos con la misma solicitud. ¿El contenido del scritp es diferente o hacen referencia al mismo caso?
SD266000 - IM59679 - - EJECUTAR FUNCIONES CITAS MEDICAS
SD266011 - IM59682 - EJECUTAR FUNCIONES CITAS MEDICAS"
Usuario responde vía email que los dos casos corresponden al mismo.
Se recibe por parte de usuario autorización para cierre de caso.  Se adjunta captura de pantalla que evidencia autorización
-</t>
  </si>
  <si>
    <t>SD266160</t>
  </si>
  <si>
    <t>CAMBIO 200-1909 -  AGRADECEMOS LA EJECUCIÓN DEL SCRIPT ADJUNTO,</t>
  </si>
  <si>
    <t>Saludos cordiales,
 Agradecemos la ejecución del script adjunto,
 Cordialmente,
Carlos Alfonso Paredes Alvarado</t>
  </si>
  <si>
    <t>IM59711</t>
  </si>
  <si>
    <t>prd800 - ejecucion scritp
se ejecuta para cambio de datos
bd dbebs1
CAMBIO 200-1909 -
------------
Connected to Oracle Database 10g Enterprise Edition Release 10.2.0.5.0
Connected as apps@prd800
SQL&gt; C:\Users\dievicsa\Downloads\FixStandardEBS22012019.sql;
C:\Users\dievicsa\Downloads\FixStandardEBS22012019.sql
ORA-00900: invalid SQL statement
SQL&gt; sta C:\Users\dievicsa\Downloads\FixStandardEBS22012019.sql;
Session altered
17714 rows updated
Commit complete
0 rows updated
0 rows updated
0 rows updated
1 row updated
0 rows updated
0 rows updated
0 rows updated
0 rows updated
0 rows updated
1 row updated
0 rows updated
Commit complete
0 rows updated
Commit complete
0 rows updated
Commit complete
1 row updated
Commit complete
456 rows deleted
Commit complete
0 rows deleted
Commit complete
8 rows updated
Commit complete
PROCESS_FLAG                   SOURCE_ORGANIZATION_ID SOURCE_SUBINVENTORY DESTINATION_ORGANIZATION_ID DESTINATION_SUBINVENTORY NEED_BY_DATE    ITEM_ID INTERFACE_SOURCE_CODE
------------------------------ ---------------------- ------------------- --------------------------- ------------------------ ------------ ---------- -------------------------
0 rows deleted
Commit complete
REFERENCE_NUMBER                         NUMERO_DOCUMENTO                                                                 NUMERO_DOCUMENTO_REM                               TICKET               CREATION_DATE LAST_UPDATE_DATE FECHA_INV
---------------------------------------- -------------------------------------------------------------------------------- -------------------------------------------------- -------------------- ------------- ---------------- -----------
BVD25120190122                           841-251-4-161                                                                    841-251-4-16111X                                   53487                23/01/2019 12 23/01/2019 12:05 23/01/2019
BVD25120190122                           841-251-4-161                                                                    841-251-4-16111X                                   53487                23/01/2019 12 23/01/2019 12:05
REFERENCE_NUMBER                         NUMERO_DOCUMENTO                                                                 NUMERO_DOCUMENTO_REM                               TICKET               CREATION_DATE LAST_UPDATE_DATE FECHA_INV
---------------------------------------- -------------------------------------------------------------------------------- -------------------------------------------------- -------------------- ------------- ---------------- -----------
BVD25120190122                           841-251-4-161                                                                    841-251-4-16111X                                   53487                23/01/2019 12 23/01/2019 12:05 23/01/2019
BVD25120190122                           841-251-4-161                                                                    841-251-4-16111X                                   53487                23/01/2019 12 23/01/2019 12:05
1 row inserted
SHIPMENT_NUMBER                          NRO_LINEAS
---------------------------------------- ----------
B117220119-1                                      2
B117220119-11                                     1
B117220119-4                                     34
B117220119-9                                      1
B146220119-3                                     33
B146220119-4                                      1
B148220119-2                                     20
B157230119-1                                     20
B178220119-1                                     53
B189220119-4                                      2
B307220119-2                                     20
B307220119-4                                     23
B385220119-1                                     45
B385220119-2                                     30
B386220119-1                                     15
B401220119-1                                     41
B429220119-1                                     36
B432220119-1                                     58
B456220119-2                                     34
B496220119-1                                     15
SHIPMENT_NUMBER                          NRO_LINEAS
---------------------------------------- ----------
B558220119-2                                      1
B583220119-10                                    60
B583220119-8                                     60
23 rows selected
0 rows updated
Commit complete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SISLOG-DEV-INTORG
TRANSACTION_SOURCE_NAME
------------------------------
SISLOG-DEV-INTORG
SISLOG-DEV-INTORG
SISLOG-DEV-INTORG
SISLOG-DEV-INTORG
SISLOG-DEV-INTORG
SISLOG-DEV-INTORG
SISLOG-DEV-INTORG
SISLOG-DEV-INTORG
SISLOG-DEV-INTORG
SISLOG-DEV-INTORG
SISLOG-DEV-INTORG
SISLOG-DEV-INTORG
SISLOG-DEV-INTORG
663 rows selected
848 rows inserted
Commit complete
0 rows updated
Commit complete
SQL&gt;</t>
  </si>
  <si>
    <t>SD266162</t>
  </si>
  <si>
    <t>CREACIÓN DE USUARIO EBS</t>
  </si>
  <si>
    <t>Saludos cordiales,
Agradezco su colaboración con la creación del usuario en DB PRD800 con base en el formato que se adjunta; agradezco configurar el usuario para que se mantenga vigente solo hasta la fecha 10/06/2019,
Gracias y quedamos atentos,
Carlos Alfonso Paredes Alvarado</t>
  </si>
  <si>
    <t>IM59712</t>
  </si>
  <si>
    <t>SD266242</t>
  </si>
  <si>
    <t>DEV420: PERMISOS CARPETAS COMPARTIDAS</t>
  </si>
  <si>
    <t>Buen día Herney:
Por favor colabórame dando permisos al usuario lfmayorga sobre las siguientes carpetas:
Lectura y escritura : CARGUES_CLINICA_AR_DEV420
Lectura:                   REPORTES_AR_DEV420
Gracias por tu atención.
Saludos,
El permisos sobre las
Sandra Victoria Prieto
Administrador Base de Datos
Tecnologia
+57 1 646 60 60 Ext.: 5712309
Calle 100 # 11B - 68
Bogota - Colombia
MEDIO AMBIENTE: ¿Necesita realmente imprimir este correo? CONFIDENCIALIDAD: La información transmitida a través de este correo electrónico es confidencial y dirigida única y exclusivamente para uso de su destinatario.</t>
  </si>
  <si>
    <t>IM59740</t>
  </si>
  <si>
    <t>Por favor colabórame dando permisos al usuario lfmayorga sobre las siguientes carpetas:
Lectura y escritura : CARGUES_CLINICA_AR_DEV420
Lectura:                   REPORTES_AR_DEV420
Se ingresa al servidor y se crea el usuario lfmayorga, luego se dan los permisos solicitados a las carpetas:CARGUES_CLINICA_AR_DEV420, REPORTES_AR_DEV420, se hace una prueba y funciona ok.
Servidor srvvdesaebsapp
na</t>
  </si>
  <si>
    <t>SD266270</t>
  </si>
  <si>
    <t>RV: [CAMBIO] CRUZVERDE - 200-1746 - IMPLEMENTACIÓN DE CANCELACIÓN DE PEDIDOS DE SOFIA</t>
  </si>
  <si>
    <t>Saludos cordiales,
Agradecemos la ejecución de los scripts adjuntos, el próximo Jueves 24 de Enero conforme al plan que se especifica en el correo suministrado en la parte inferior,
Gracias,
Carlos Alfonso Paredes Alvarado
De: Jimmy Martínez Yopaza
Enviado el: martes, 22 de enero de 2019 6:11 p.m.
Para: Carlos Alfonso Paredes Alvarado &lt;carlos.paredes@cruzverde.com.co&gt;
CC: Jaime Panchano Mena &lt;jaime.panchano@cruzverde.com.co&gt;; Magda Lorena Diaz Rodriguez &lt;Magda.diaz@cruzverde.com.co&gt;; Claudia Mileidy Botia Labrador &lt;claudia.botia@cruzverde.com.co&gt;
Asunto: Re: [CAMBIO] CruzVerde - 200-1746 - Implementación de cancelación de pedidos de Sofia
Buen día
Carlos,  se debe solicitar a Carvajal base de datos las siguientes ejecuciones para el jueves 24-01-2019
No. Actividad Hora Inicio Hora Fin
1 Hacer un Backup de los siguientes objetos
Xxosi_Actuliza_Pdos.pkg
Xxosi_Iface_Sophia_Pkg.pkg
Xxosi_Oe_Book_Wf.pkg
Xxosi_Sophia_Pdos_Cancelados.pkg
  09:00 pm 09:20 pm
2 Ejecutar el siguiente script
Crea_tabla_XXOSI_UPD_PDO.sql
  09:21 pm 09:30 pm
3 Compilar los siguientes objetos
Xxosi_Actuliza_Pdos.pkg
Xxosi_Iface_Sophia_Pkg.pkg
Xxosi_Oe_Book_Wf.pkg
Xxosi_Sophia_Pdos_Cancelados.pkg 09:31 pm 10:00 pm
Adjunto archivo .zip con los scripts de ejecución, estos son los mismos que se encuentran en el caso de Area T
Quedo atento a cualquier comentario
Cordialmente
________________________________________
De: Carlos Alfonso Paredes Alvarado
Enviado: martes, 22 de enero de 2019 11:55 a.m.
Para: Claudia Mileidy Botia Labrador; Jimmy Martínez Yopaza; Magda Lorena Diaz Rodriguez
Cc: Jaime Panchano Mena
Asunto: RE: [CAMBIO] CruzVerde - 200-1746 - Implementación de cancelación de pedidos de Sofia
Saludos,
Se había presentado en Octubre pero no se ha aplicado efectivamente, Magda / Jimmy por favor recordarlo en el próximo comité de cambios. Así mismo si requieren que solicite aplicación de scripts a algún proveedor agradezco indicármelo suministrando los archivos a fin de avanzar con esto,
Gracias,
Carlos Alfonso Paredes Alvarado
De: Claudia Mileidy Botia Labrador
Enviado el: martes, 22 de enero de 2019 10:19 a.m.
Para: Carlos Alfonso Paredes Alvarado &lt;carlos.paredes@cruzverde.com.co&gt;
CC: Jimmy Martínez Yopaza &lt;jimmy.martinez@cruzverde.com.co&gt;; Jaime Panchano Mena &lt;jaime.panchano@cruzverde.com.co&gt;; Magda Lorena Diaz Rodriguez &lt;Magda.diaz@cruzverde.com.co&gt;
Asunto: RE: [CAMBIO] CruzVerde - 200-1746 - Implementación de cancelación de pedidos de Sofia
Carlos,
Por favor pasar este cambio para su ejecución el jueves sobre las 9:00 p.m,   entiendo Jimmy ya paso el cambio en comité.
De: Carlos Alfonso Paredes Alvarado
Enviado el: jueves, 25 de octubre de 2018 09:53 a.m.
Para: Soporte Clientes Especiales &lt;Soporte.ClientesEspeciales@carvajal.com&gt;
CC: Jimmy Martínez Yopaza &lt;jimmy.martinez@cruzverde.com.co&gt;; Claudia Mileidy Botia Labrador &lt;claudia.botia@cruzverde.com.co&gt;; Jaime Panchano Mena &lt;jaime.panchano@cruzverde.com.co&gt;; Magda Lorena Diaz Rodriguez &lt;Magda.diaz@cruzverde.com.co&gt;
Asunto: [CAMBIO] CruzVerde - 200-1746 - Implementación de cancelación de pedidos de Sofia
Saludos cordiales,
Agradecemos la ejecución del cambio que se indica conforme a los documentos que se adjuntan; se espera que esta ejecución se realice el día de hoy a las 5 PM,
Gracias por su colaboración,
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t>
  </si>
  <si>
    <t>IM59744</t>
  </si>
  <si>
    <t>Se hace despliegue de acuerdo a lo enviado y autorizado
Se notifica por correo electrónico  el resultado
PRD800 - Servidor  de Bases de Datos - Producción
N/A
Buenas Noches,
Se realiza el despliegue de acuerdo a lo solicitado:
Por favor validar y autorizar el cierre del caso.
Cordial saludo,
 	 	Deyssi Rocio Solano Rozo
Ing. Sr Servicios de Plataforma
Carvajal Tecnología y Servicios
(57) 1 4100400 - 13116
deyssi.solano@carvajal.com
Bogotá – Colombia
www.carvajaltecnologiayservicios.com
¡Síguenos en Redes Sociales!
De: Solano Rozo Deyssi Rocio
Enviado el: jueves, 24 de enero de 2019 9:04 p. m.
Para: Carlos Alfonso Paredes Alvarado &lt;carlos.paredes@cruzverde.com.co&gt;; Soporte Clientes Especiales &lt;Soporte.ClientesEspeciales@carvajal.com&gt;; CTS Clientes Salud DBA Externos &lt;CTSClientesSaludDBAExternos@carvajal.com&gt;
CC: Jaime Panchano Mena &lt;jaime.panchano@cruzverde.com.co&gt;; Jimmy Martínez Yopaza &lt;jimmy.martinez@cruzverde.com.co&gt;; Magda Lorena Diaz Rodriguez &lt;Magda.diaz@cruzverde.com.co&gt;; Claudia Mileidy Botia Labrador &lt;claudia.botia@cruzverde.com.co&gt;
Asunto: RE: [CAMBIO] CruzVerde - 200-1746 - Implementación de cancelación de pedidos de Sofia
Buenas Noches,
Se da inicio a la actividad
Se notifica una vez finalizada.
Deyssi Rocio Solano Rozo
Ing. Sr Servicios de Plataforma
Carvajal Tecnología y Servicios
(57) 1 4100400 - 13116
deyssi.solano@carvajal.com
Bogotá – Colombia
www.carvajaltecnologiayservicios.com
¡Síguenos en Redes Sociales!
De: Carlos Alfonso Paredes Alvarado [mailto:carlos.paredes@cruzverde.com.co]
Enviado el: miércoles, 23 de enero de 2019 8:54 a. m.
Para: Soporte Clientes Especiales &lt;Soporte.ClientesEspeciales@carvajal.com&gt;; CTS Clientes Salud DBA Externos &lt;CTSClientesSaludDBAExternos@carvajal.com&gt;
CC: Jaime Panchano Mena &lt;jaime.panchano@cruzverde.com.co&gt;; Jimmy Martínez Yopaza &lt;jimmy.martinez@cruzverde.com.co&gt;; Magda Lorena Diaz Rodriguez &lt;Magda.diaz@cruzverde.com.co&gt;; Claudia Mileidy Botia Labrador &lt;claudia.botia@cruzverde.com.co&gt;
Asunto: RV: [CAMBIO] CruzVerde - 200-1746 - Implementación de cancelación de pedidos de Sofia
Saludos cordiales,
Agradecemos la ejecución de los scripts adjuntos, el próximo Jueves 24 de Enero conforme al plan que se especifica en el correo suministrado en la parte inferior,
Gracias,
Carlos Alfonso Paredes Alvarado
De: Jimmy Martínez Yopaza
Enviado el: martes, 22 de enero de 2019 6:11 p.m.
Para: Carlos Alfonso Paredes Alvarado &lt;carlos.paredes@cruzverde.com.co&gt;
CC: Jaime Panchano Mena &lt;jaime.panchano@cruzverde.com.co&gt;; Magda Lorena Diaz Rodriguez &lt;Magda.diaz@cruzverde.com.co&gt;; Claudia Mileidy Botia Labrador &lt;claudia.botia@cruzverde.com.co&gt;
Asunto: Re: [CAMBIO] CruzVerde - 200-1746 - Implementación de cancelación de pedidos de Sofia
Buen día
Carlos,  se debe solicitar a Carvajal base de datos las siguientes ejecuciones para el jueves 24-01-2019
No.	Actividad	Hora Inicio	Hora Fin
1	Hacer un Backup de los siguientes objetos
Xxosi_Actuliza_Pdos.pkg
Xxosi_Iface_Sophia_Pkg.pkg
Xxosi_Oe_Book_Wf.pkg
Xxosi_Sophia_Pdos_Cancelados.pkg
 	09:00 pm	09:20 pm
2	Ejecutar el siguiente script
Crea_tabla_XXOSI_UPD_PDO.sql
 	09:21 pm	09:30 pm
3	Compilar los siguientes objetos
Xxosi_Actuliza_Pdos.pkg
Xxosi_Iface_Sophia_Pkg.pkg
Xxosi_Oe_Book_Wf.pkg
Xxosi_Sophia_Pdos_Cancelados.pkg	09:31 pm	10:00 pm
Adjunto archivo .zip con los scripts de ejecución, estos son los mismos que se encuentran en el caso de Area T
Quedo atento a cualquier comentario
Cordialmente
________________________________________
De: Carlos Alfonso Paredes Alvarado
Enviado: martes, 22 de enero de 2019 11:55 a.m.
Para: Claudia Mileidy Botia Labrador; Jimmy Martínez Yopaza; Magda Lorena Diaz Rodriguez
Cc: Jaime Panchano Mena
Asunto: RE: [CAMBIO] CruzVerde - 200-1746 - Implementación de cancelación de pedidos de Sofia
Saludos,
Se había presentado en Octubre pero no se ha aplicado efectivamente, Magda / Jimmy por favor recordarlo en el próximo comité de cambios. Así mismo si requieren que solicite aplicación de scripts a algún proveedor agradezco indicármelo suministrando los archivos a fin de avanzar con esto,
Gracias,
Carlos Alfonso Paredes Alvarado
De: Claudia Mileidy Botia Labrador
Enviado el: martes, 22 de enero de 2019 10:19 a.m.
Para: Carlos Alfonso Paredes Alvarado &lt;carlos.paredes@cruzverde.com.co&gt;
CC: Jimmy Martínez Yopaza &lt;jimmy.martinez@cruzverde.com.co&gt;; Jaime Panchano Mena &lt;jaime.panchano@cruzverde.com.co&gt;; Magda Lorena Diaz Rodriguez &lt;Magda.diaz@cruzverde.com.co&gt;
Asunto: RE: [CAMBIO] CruzVerde - 200-1746 - Implementación de cancelación de pedidos de Sofia
Carlos,
Por favor pasar este cambio para su ejecución el jueves sobre las 9:00 p.m,   entiendo Jimmy ya paso el cambio en comité.
De: Carlos Alfonso Paredes Alvarado
Enviado el: jueves, 25 de octubre de 2018 09:53 a.m.
Para: Soporte Clientes Especiales &lt;Soporte.ClientesEspeciales@carvajal.com&gt;
CC: Jimmy Martínez Yopaza &lt;jimmy.martinez@cruzverde.com.co&gt;; Claudia Mileidy Botia Labrador &lt;claudia.botia@cruzverde.com.co&gt;; Jaime Panchano Mena &lt;jaime.panchano@cruzverde.com.co&gt;; Magda Lorena Diaz Rodriguez &lt;Magda.diaz@cruzverde.com.co&gt;
Asunto: [CAMBIO] CruzVerde - 200-1746 - Implementación de cancelación de pedidos de Sofia
Saludos cordiales,
Agradecemos la ejecución del cambio que se indica conforme a los documentos que se adjuntan; se espera que esta ejecución se realice el día de hoy a las 5 PM,
Gracias por su colaboración,
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t>
  </si>
  <si>
    <t>SD265560</t>
  </si>
  <si>
    <t>Buenas tardes Diego,
por favor su apoyo con esta solicitud, muchas gracias.
Cordial saludo,</t>
  </si>
  <si>
    <t>IM59578</t>
  </si>
  <si>
    <t>PRD800 - Ambiente de producción
Se realizó ejecución de script
Server BD
Se adjunta captura de pantalla que evidencia información a usuario, proceso realizado y log de salida
Se informa vía email a alejandro.ramirez@cruzverde.com.co para su validación y autorización de cierre de caso.
-----------------------------------------------------------------------------------------------------------------------
Desde el pasado 22/01/19 08:48:56 no se ha recibido rta por parte de usuario.  Se procede a cerrar el  caso</t>
  </si>
  <si>
    <t>Se instalan los logos enviados en los servidores de aplicaciones
Se notifica por correo electrónico
TST520  - Servidores de Aplicaciones - Pre-produccion
N/A
Hola Deyssi, por favor cierra el caso.
Muchas gracias,
Leonor Buenaventura
Consultor de Tecnología - Oracle EBS
Dir. Proyectos de Tecnología
+57 2 6607000 Ext. 5723099
Clínica Sebastián de Belalcazar
Cali - Colombia
El jue., 24 ene. 2019 a las 16:07, Solano Rozo Deyssi Rocio (&lt;Deyssi.Solano@carvajal.com&gt;) escribió:
Hola Leonor,
Ya se asignaron los permisos 777 a los 3 archivos.
Quedo atenta,
Deyssi Rocio Solano Rozo
Ing. Sr Servicios de Plataforma
Carvajal Tecnología y Servicios
(57) 1 4100400 - 13116
deyssi.solano@carvajal.com
Bogotá – Colombia
www.carvajaltecnologiayservicios.com
¡Síguenos en Redes Sociales!
De: Leonor Buenaventura [mailto:lmbuenaventura@keralty.com]
Enviado el: jueves, 24 de enero de 2019 3:18 p. m.
Para: Solano Rozo Deyssi Rocio &lt;Deyssi.Solano@carvajal.com&gt;
Asunto: Re: IM59905 - TST520 - COPIAR LOGOS COLSANITAS CLINICA Y EPS FORMATO OC
Buenas tardes Deyssi,
Estoy realizando una prueba, mas no toma el logo. Pienso que tal vez hace falta otorgar permisos sobre estos archivos, por favor ayúdame con estos permisos para los tres archivos:
chmod 777 Clinica-Keralty.png
chmod 777 Colsanitas-Keralty.png
chmod 777 Eps-Keralty.png
Gracias!
Leonor Buenaventura
Consultor de Tecnología - Oracle EBS
Dir. Proyectos de Tecnología
+57 2 6607000 Ext. 5723099
Clínica Sebastián de Belalcazar
Cali - Colombia
El jue., 24 ene. 2019 a las 14:31, Solano Rozo Deyssi Rocio (&lt;Deyssi.Solano@carvajal.com&gt;) escribió:
Buenas Tardes Leonor,
Se instalan los logos enviados en los servidores de aplicaciones de TST520:
Nodo 1
Nodo 2
Por favor validar y autorizar el cierre del caso.
Cordial saludo,
Deyssi Rocio Solano Rozo
Ing. Sr Servicios de Plataforma
Carvajal Tecnología y Servicios
(57) 1 4100400 - 13116
deyssi.solano@carvajal.com
Bogotá – Colombia
www.carvajaltecnologiayservicios.com
¡Síguenos en Redes Sociales!
MEDIO AMBIENTE: ¿Necesita realmente imprimir este correo? CONFIDENCIALIDAD: La información transmitida a través de este correo electrónico es confidencial y dirigida única y exclusivamente para uso de su destinatario.
MEDIO AMBIENTE: ¿Necesita realmente imprimir este correo? CONFIDENCIALIDAD: La información transmitida a través de este correo electrónico es confidencial y dirigida única y exclusivamente para uso de su destinatario.</t>
  </si>
  <si>
    <t>Se crea usuario de acuerdo a lo enviado y solicitado
Se notifica por correo electrónico la creación del mismo
PRD800 -  Servidor de Bases de Datos - Producción
N/A
Buenos Días Carlos,
Como lo indicado en ocasiones anteriores para la expiración del usuario es necesario que se cree un caso nuevo en el momento que se deba expirar.
Por procesos internos de Carvajal al tercer correo de solicitud de autorización por falta de respuesta se da cierre a los mismos.
Quedo atenta,
 	 	Deyssi Rocio Solano Rozo
Ing. Sr Servicios de Plataforma
Carvajal Tecnología y Servicios
(57) 1 4100400 - 13116
deyssi.solano@carvajal.com
Bogotá – Colombia
www.carvajaltecnologiayservicios.com
¡Síguenos en Redes Sociales!
De: Solano Rozo Deyssi Rocio
Enviado el: jueves, 24 de enero de 2019 10:37 a. m.
Para: 'Carlos Alfonso Paredes Alvarado' &lt;carlos.paredes@cruzverde.com.co&gt;; Soporte Clientes Especiales &lt;Soporte.ClientesEspeciales@carvajal.com&gt;; CTS Clientes Salud DBA Externos &lt;CTSClientesSaludDBAExternos@carvajal.com&gt;
CC: 'Fabian Alfonso Quilismal Prieto' &lt;fabian.quilismal@cruzverde.com.co&gt;; 'Jaime Panchano Mena' &lt;jaime.panchano@cruzverde.com.co&gt;
Asunto: RE: Creación de Usuario EBS
Importancia: Alta
Buenos Días Carlos,
Por favor confirmar si es posible el cierre del caso.
Quedo atenta,
Deyssi Rocio Solano Rozo
Ing. Sr Servicios de Plataforma
Carvajal Tecnología y Servicios
(57) 1 4100400 - 13116
deyssi.solano@carvajal.com
Bogotá – Colombia
www.carvajaltecnologiayservicios.com
¡Síguenos en Redes Sociales!
De: Solano Rozo Deyssi Rocio
Enviado el: miércoles, 23 de enero de 2019 4:18 p. m.
Para: 'Carlos Alfonso Paredes Alvarado' &lt;carlos.paredes@cruzverde.com.co&gt;; Soporte Clientes Especiales &lt;Soporte.ClientesEspeciales@carvajal.com&gt;; CTS Clientes Salud DBA Externos &lt;CTSClientesSaludDBAExternos@carvajal.com&gt;
CC: Fabian Alfonso Quilismal Prieto &lt;fabian.quilismal@cruzverde.com.co&gt;; Jaime Panchano Mena &lt;jaime.panchano@cruzverde.com.co&gt;
Asunto: RE: Creación de Usuario EBS
Importancia: Alta
Buenas Tardes Carlos,
Se crea el usuario REGULADOS_EBS con la clave y privilegios solicitados. Sin embargo, se sugiere no dejar el privilegio de truncate por temas de rendimiento.
Por favor validar y autorizar el cierre del caso.
Cordial saludo,
Deyssi Rocio Solano Rozo
Ing. Sr Servicios de Plataforma
Carvajal Tecnología y Servicios
(57) 1 4100400 - 13116
deyssi.solano@carvajal.com
Bogotá – Colombia
www.carvajaltecnologiayservicios.com
¡Síguenos en Redes Sociales!
De: Carlos Alfonso Paredes Alvarado [mailto:carlos.paredes@cruzverde.com.co]
Enviado el: martes, 22 de enero de 2019 6:03 p. m.
Para: Soporte Clientes Especiales &lt;Soporte.ClientesEspeciales@carvajal.com&gt;; CTS Clientes Salud DBA Externos &lt;CTSClientesSaludDBAExternos@carvajal.com&gt;
CC: Fabian Alfonso Quilismal Prieto &lt;fabian.quilismal@cruzverde.com.co&gt;; Jaime Panchano Mena &lt;jaime.panchano@cruzverde.com.co&gt;
Asunto: RV: Creación de Usuario EBS
Saludos cordiales,
Agradezco su colaboración con la creación del usuario en DB PRD800 con base en el formato que se adjunta; agradezco configurar el usuario para que se mantenga vigente solo hasta la fecha 10/06/2019,
Gracias y quedamos atentos,
Carlos Alfonso Paredes Alvarado
De: Fabian Alfonso Quilismal Prieto
Enviado el: lunes, 10 de diciembre de 2018 9:40 a.m.
Para: Carlos Alfonso Paredes Alvarado &lt;carlos.paredes@cruzverde.com.co&gt;
Asunto: Creación de Usuario EBS
Buenos días Carlos,
adjunto solicitud de creación de usuario para EBS.
Quedo atento a comentarios.
Fabian Alfonso Quilismal Prieto
Director de Proyectos
Gerencia T.I.
+57 1 4924860 Ext. 2130 | 315 5456660
Calle 99 # 13A - 30 Piso 11, Bogotá D.C.
fabian.quilismal@cruzverde.com.co
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</si>
</sst>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rgb="FFFFFF00"/>
      <name val="Calibri"/>
      <family val="2"/>
      <scheme val="minor"/>
    </font>
    <font>
      <sz val="11"/>
      <name val="Calibri"/>
      <family val="2"/>
      <scheme val="minor"/>
    </font>
    <font>
      <b/>
      <sz val="11"/>
      <name val="Calibri"/>
      <family val="2"/>
      <scheme val="minor"/>
    </font>
    <font>
      <b/>
      <sz val="9"/>
      <color indexed="81"/>
      <name val="Tahoma"/>
      <family val="2"/>
    </font>
    <font>
      <sz val="10"/>
      <color rgb="FF000000"/>
      <name val="Segoe UI"/>
      <family val="2"/>
    </font>
    <font>
      <u/>
      <sz val="11"/>
      <color theme="1"/>
      <name val="Calibri"/>
      <family val="2"/>
      <scheme val="minor"/>
    </font>
  </fonts>
  <fills count="9">
    <fill>
      <patternFill patternType="none"/>
    </fill>
    <fill>
      <patternFill patternType="gray125"/>
    </fill>
    <fill>
      <patternFill patternType="solid">
        <fgColor theme="8"/>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0"/>
        <bgColor theme="4" tint="0.79998168889431442"/>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03">
    <xf numFmtId="0" fontId="0" fillId="0" borderId="0" xfId="0"/>
    <xf numFmtId="0" fontId="0" fillId="3" borderId="0" xfId="0" applyFill="1"/>
    <xf numFmtId="0" fontId="2" fillId="2" borderId="1" xfId="0" applyFont="1" applyFill="1" applyBorder="1" applyAlignment="1">
      <alignment horizontal="center" vertical="center"/>
    </xf>
    <xf numFmtId="0" fontId="0" fillId="0" borderId="0" xfId="0" applyAlignment="1">
      <alignment horizontal="center"/>
    </xf>
    <xf numFmtId="0" fontId="0" fillId="0" borderId="1" xfId="0" applyBorder="1" applyAlignment="1">
      <alignment horizontal="left"/>
    </xf>
    <xf numFmtId="0" fontId="0" fillId="0" borderId="1" xfId="0" applyNumberFormat="1" applyBorder="1" applyAlignment="1">
      <alignment horizontal="center"/>
    </xf>
    <xf numFmtId="9" fontId="0" fillId="0" borderId="1" xfId="1" applyFont="1" applyBorder="1" applyAlignment="1">
      <alignment horizontal="center" vertical="center"/>
    </xf>
    <xf numFmtId="17" fontId="0" fillId="0" borderId="1" xfId="0" applyNumberFormat="1" applyBorder="1"/>
    <xf numFmtId="9" fontId="0" fillId="0" borderId="1" xfId="0" applyNumberFormat="1" applyBorder="1"/>
    <xf numFmtId="17" fontId="0" fillId="0" borderId="0" xfId="0" applyNumberFormat="1"/>
    <xf numFmtId="0" fontId="0" fillId="0" borderId="1" xfId="0" applyBorder="1" applyAlignment="1">
      <alignment horizontal="center"/>
    </xf>
    <xf numFmtId="0" fontId="0" fillId="3" borderId="1" xfId="0" applyFont="1" applyFill="1" applyBorder="1" applyAlignment="1">
      <alignment horizontal="left"/>
    </xf>
    <xf numFmtId="9" fontId="1" fillId="3" borderId="1" xfId="1" applyFont="1" applyFill="1" applyBorder="1" applyAlignment="1">
      <alignment horizontal="center" vertical="center"/>
    </xf>
    <xf numFmtId="9" fontId="0" fillId="0" borderId="1" xfId="0" applyNumberFormat="1" applyBorder="1" applyAlignment="1">
      <alignment horizontal="center"/>
    </xf>
    <xf numFmtId="9" fontId="3" fillId="0" borderId="1" xfId="0" applyNumberFormat="1" applyFont="1" applyBorder="1" applyAlignment="1">
      <alignment horizontal="center"/>
    </xf>
    <xf numFmtId="9" fontId="0" fillId="0" borderId="0" xfId="1" applyFont="1" applyBorder="1" applyAlignment="1">
      <alignment horizontal="center" vertical="center"/>
    </xf>
    <xf numFmtId="0" fontId="0" fillId="0" borderId="0" xfId="0" applyFill="1"/>
    <xf numFmtId="164" fontId="0" fillId="0" borderId="1" xfId="0" applyNumberFormat="1" applyBorder="1"/>
    <xf numFmtId="10" fontId="0" fillId="0" borderId="1" xfId="0" applyNumberFormat="1" applyBorder="1"/>
    <xf numFmtId="17" fontId="0" fillId="0" borderId="1" xfId="0" applyNumberFormat="1" applyFill="1" applyBorder="1"/>
    <xf numFmtId="0" fontId="0" fillId="3" borderId="0" xfId="0" applyFill="1" applyAlignment="1">
      <alignment horizontal="center"/>
    </xf>
    <xf numFmtId="164" fontId="1" fillId="3" borderId="1" xfId="1" applyNumberFormat="1" applyFont="1" applyFill="1" applyBorder="1" applyAlignment="1">
      <alignment horizontal="center" vertical="center"/>
    </xf>
    <xf numFmtId="164" fontId="2" fillId="2" borderId="1" xfId="1" applyNumberFormat="1" applyFont="1" applyFill="1" applyBorder="1" applyAlignment="1">
      <alignment horizontal="center" vertical="center"/>
    </xf>
    <xf numFmtId="164" fontId="0" fillId="0" borderId="1" xfId="0" applyNumberFormat="1" applyFill="1" applyBorder="1"/>
    <xf numFmtId="9" fontId="0" fillId="0" borderId="1" xfId="0" applyNumberFormat="1" applyFill="1" applyBorder="1"/>
    <xf numFmtId="164" fontId="0" fillId="0" borderId="1" xfId="0" applyNumberFormat="1" applyBorder="1" applyAlignment="1">
      <alignment horizontal="center"/>
    </xf>
    <xf numFmtId="0" fontId="0" fillId="0" borderId="1" xfId="0" applyBorder="1"/>
    <xf numFmtId="0" fontId="0" fillId="0" borderId="0" xfId="0" applyBorder="1"/>
    <xf numFmtId="0" fontId="0" fillId="0" borderId="0" xfId="0" applyBorder="1" applyAlignment="1">
      <alignment horizontal="center" vertical="center" wrapText="1"/>
    </xf>
    <xf numFmtId="9" fontId="0" fillId="0" borderId="0" xfId="1" applyFont="1" applyBorder="1"/>
    <xf numFmtId="0" fontId="0" fillId="0" borderId="0" xfId="0" applyBorder="1" applyAlignment="1">
      <alignment horizontal="center"/>
    </xf>
    <xf numFmtId="0" fontId="0" fillId="0" borderId="0" xfId="0" applyNumberFormat="1" applyFill="1" applyBorder="1" applyAlignment="1">
      <alignment horizontal="center"/>
    </xf>
    <xf numFmtId="0" fontId="0" fillId="0" borderId="0" xfId="0" applyFill="1" applyBorder="1" applyAlignment="1">
      <alignment horizontal="left"/>
    </xf>
    <xf numFmtId="0" fontId="3" fillId="0" borderId="0" xfId="0" applyFont="1" applyFill="1" applyBorder="1" applyAlignment="1">
      <alignment horizontal="left"/>
    </xf>
    <xf numFmtId="0" fontId="3" fillId="0" borderId="0" xfId="0" applyNumberFormat="1" applyFont="1" applyFill="1" applyBorder="1" applyAlignment="1">
      <alignment horizontal="center"/>
    </xf>
    <xf numFmtId="0" fontId="0" fillId="0" borderId="0" xfId="0" applyNumberFormat="1" applyBorder="1"/>
    <xf numFmtId="0" fontId="0" fillId="0" borderId="1" xfId="0" pivotButton="1" applyBorder="1" applyAlignment="1">
      <alignment horizontal="center"/>
    </xf>
    <xf numFmtId="0" fontId="2" fillId="2" borderId="1" xfId="0" applyFont="1" applyFill="1" applyBorder="1" applyAlignment="1">
      <alignment horizontal="center" vertical="center" wrapText="1"/>
    </xf>
    <xf numFmtId="9" fontId="0" fillId="0" borderId="1" xfId="1" applyFont="1" applyBorder="1"/>
    <xf numFmtId="9" fontId="2" fillId="2" borderId="1" xfId="1" applyNumberFormat="1" applyFont="1" applyFill="1" applyBorder="1" applyAlignment="1">
      <alignment horizontal="center" vertical="center"/>
    </xf>
    <xf numFmtId="0" fontId="3" fillId="0" borderId="2" xfId="0" applyFont="1" applyBorder="1" applyAlignment="1"/>
    <xf numFmtId="0" fontId="3" fillId="0" borderId="0" xfId="0" applyFont="1" applyBorder="1" applyAlignment="1"/>
    <xf numFmtId="0" fontId="0" fillId="0" borderId="0" xfId="0" applyNumberFormat="1" applyBorder="1" applyAlignment="1">
      <alignment horizontal="center"/>
    </xf>
    <xf numFmtId="0" fontId="3" fillId="4" borderId="0" xfId="0" applyFont="1" applyFill="1" applyBorder="1" applyAlignment="1">
      <alignment horizontal="center" vertical="center"/>
    </xf>
    <xf numFmtId="0" fontId="0" fillId="0" borderId="0" xfId="0" applyBorder="1" applyAlignment="1">
      <alignment horizontal="left" vertical="center"/>
    </xf>
    <xf numFmtId="21" fontId="0" fillId="0" borderId="0" xfId="0" applyNumberForma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9" fontId="0" fillId="0" borderId="1" xfId="1" applyFont="1" applyBorder="1" applyAlignment="1">
      <alignment horizontal="right"/>
    </xf>
    <xf numFmtId="0" fontId="3" fillId="0" borderId="1" xfId="0" applyFont="1" applyBorder="1" applyAlignment="1">
      <alignment horizontal="left"/>
    </xf>
    <xf numFmtId="0" fontId="0" fillId="0" borderId="0" xfId="0" applyAlignment="1">
      <alignment vertical="center"/>
    </xf>
    <xf numFmtId="0" fontId="0" fillId="0" borderId="1" xfId="0" applyFill="1" applyBorder="1"/>
    <xf numFmtId="0" fontId="0" fillId="0" borderId="0" xfId="0" applyFill="1" applyBorder="1"/>
    <xf numFmtId="0" fontId="0" fillId="0" borderId="1" xfId="0" applyFill="1" applyBorder="1" applyAlignment="1">
      <alignment horizontal="left"/>
    </xf>
    <xf numFmtId="0" fontId="0" fillId="5" borderId="0" xfId="0" applyFill="1" applyAlignment="1">
      <alignment horizontal="center"/>
    </xf>
    <xf numFmtId="0" fontId="0" fillId="6" borderId="0" xfId="0" applyFill="1" applyAlignment="1">
      <alignment horizontal="center"/>
    </xf>
    <xf numFmtId="0" fontId="0" fillId="3" borderId="0" xfId="0" applyFont="1" applyFill="1" applyBorder="1" applyAlignment="1">
      <alignment horizontal="left"/>
    </xf>
    <xf numFmtId="164" fontId="1" fillId="3" borderId="0" xfId="1" applyNumberFormat="1" applyFont="1" applyFill="1" applyBorder="1" applyAlignment="1">
      <alignment horizontal="center" vertical="center"/>
    </xf>
    <xf numFmtId="0" fontId="2" fillId="2" borderId="0" xfId="0" applyFont="1" applyFill="1" applyBorder="1" applyAlignment="1">
      <alignment horizontal="center"/>
    </xf>
    <xf numFmtId="0" fontId="2" fillId="2" borderId="0" xfId="0" applyFont="1" applyFill="1" applyBorder="1" applyAlignment="1">
      <alignment horizontal="center" vertical="center"/>
    </xf>
    <xf numFmtId="9" fontId="2" fillId="2" borderId="0" xfId="1" applyNumberFormat="1" applyFont="1" applyFill="1" applyBorder="1" applyAlignment="1">
      <alignment horizontal="center" vertical="center"/>
    </xf>
    <xf numFmtId="164" fontId="2" fillId="2" borderId="0" xfId="1" applyNumberFormat="1" applyFont="1" applyFill="1" applyBorder="1" applyAlignment="1">
      <alignment horizontal="center" vertical="center"/>
    </xf>
    <xf numFmtId="9" fontId="1" fillId="3" borderId="0" xfId="1" applyFont="1" applyFill="1" applyBorder="1" applyAlignment="1">
      <alignment horizontal="center" vertical="center"/>
    </xf>
    <xf numFmtId="0" fontId="3" fillId="0" borderId="1" xfId="0" applyFont="1" applyBorder="1"/>
    <xf numFmtId="22" fontId="0" fillId="0" borderId="1" xfId="0" applyNumberFormat="1" applyBorder="1" applyAlignment="1">
      <alignment horizontal="center"/>
    </xf>
    <xf numFmtId="0" fontId="4" fillId="3" borderId="0" xfId="0" applyFont="1" applyFill="1"/>
    <xf numFmtId="0" fontId="5" fillId="3" borderId="0" xfId="0" applyFont="1" applyFill="1"/>
    <xf numFmtId="0" fontId="3" fillId="7" borderId="0" xfId="0" applyNumberFormat="1" applyFont="1" applyFill="1" applyBorder="1" applyAlignment="1">
      <alignment horizontal="center"/>
    </xf>
    <xf numFmtId="0" fontId="0" fillId="3" borderId="0" xfId="0" applyFill="1" applyBorder="1"/>
    <xf numFmtId="0" fontId="2" fillId="3" borderId="0" xfId="0" applyFont="1" applyFill="1" applyBorder="1" applyAlignment="1">
      <alignment horizontal="center" vertical="center"/>
    </xf>
    <xf numFmtId="9" fontId="2" fillId="3" borderId="0" xfId="1" applyNumberFormat="1" applyFont="1" applyFill="1" applyBorder="1" applyAlignment="1">
      <alignment horizontal="center" vertical="center"/>
    </xf>
    <xf numFmtId="0" fontId="0" fillId="3" borderId="0" xfId="0" applyFill="1" applyBorder="1" applyAlignment="1">
      <alignment horizontal="left"/>
    </xf>
    <xf numFmtId="0" fontId="0" fillId="3" borderId="0" xfId="0" applyNumberFormat="1" applyFill="1" applyBorder="1" applyAlignment="1">
      <alignment horizontal="center"/>
    </xf>
    <xf numFmtId="9" fontId="0" fillId="3" borderId="0" xfId="1" applyFont="1" applyFill="1" applyBorder="1" applyAlignment="1">
      <alignment horizontal="center" vertical="center"/>
    </xf>
    <xf numFmtId="164" fontId="2" fillId="3" borderId="0" xfId="1" applyNumberFormat="1" applyFont="1" applyFill="1" applyBorder="1" applyAlignment="1">
      <alignment horizontal="center" vertical="center"/>
    </xf>
    <xf numFmtId="0" fontId="2" fillId="3" borderId="0" xfId="0" applyFont="1" applyFill="1" applyBorder="1" applyAlignment="1"/>
    <xf numFmtId="0" fontId="0" fillId="0" borderId="1" xfId="0" pivotButton="1" applyBorder="1"/>
    <xf numFmtId="22" fontId="0" fillId="0" borderId="0" xfId="0" applyNumberFormat="1" applyBorder="1" applyAlignment="1">
      <alignment horizontal="center"/>
    </xf>
    <xf numFmtId="9" fontId="1" fillId="3" borderId="1" xfId="1" applyNumberFormat="1" applyFont="1" applyFill="1" applyBorder="1" applyAlignment="1">
      <alignment horizontal="center" vertical="center"/>
    </xf>
    <xf numFmtId="0" fontId="0" fillId="4" borderId="1" xfId="0" applyFill="1" applyBorder="1" applyAlignment="1">
      <alignment horizontal="center"/>
    </xf>
    <xf numFmtId="0" fontId="0" fillId="3" borderId="1" xfId="0" applyNumberFormat="1" applyFill="1" applyBorder="1" applyAlignment="1">
      <alignment horizontal="center"/>
    </xf>
    <xf numFmtId="0" fontId="0" fillId="3" borderId="1" xfId="0" applyFill="1" applyBorder="1"/>
    <xf numFmtId="0" fontId="0" fillId="3" borderId="0" xfId="0" applyFill="1" applyBorder="1" applyAlignment="1">
      <alignment horizontal="center"/>
    </xf>
    <xf numFmtId="22" fontId="0" fillId="0" borderId="0" xfId="0" applyNumberFormat="1" applyAlignment="1">
      <alignment horizontal="left" vertical="center"/>
    </xf>
    <xf numFmtId="0" fontId="3" fillId="0" borderId="0" xfId="0" applyFont="1" applyFill="1" applyBorder="1" applyAlignment="1">
      <alignment horizontal="center" vertical="center"/>
    </xf>
    <xf numFmtId="0" fontId="6" fillId="5" borderId="0" xfId="0" applyFont="1" applyFill="1" applyBorder="1" applyAlignment="1">
      <alignment horizontal="center" vertical="center"/>
    </xf>
    <xf numFmtId="22" fontId="3" fillId="0" borderId="0" xfId="0" applyNumberFormat="1" applyFont="1" applyFill="1" applyBorder="1" applyAlignment="1">
      <alignment horizontal="center" vertical="center"/>
    </xf>
    <xf numFmtId="22" fontId="6" fillId="5" borderId="0" xfId="0" applyNumberFormat="1" applyFont="1" applyFill="1" applyBorder="1" applyAlignment="1">
      <alignment horizontal="center" vertical="center"/>
    </xf>
    <xf numFmtId="0" fontId="0" fillId="3" borderId="1" xfId="0" applyNumberFormat="1" applyFont="1" applyFill="1" applyBorder="1" applyAlignment="1">
      <alignment horizontal="center"/>
    </xf>
    <xf numFmtId="0" fontId="0" fillId="0" borderId="0" xfId="0" applyBorder="1" applyAlignment="1">
      <alignment horizontal="center" vertical="center"/>
    </xf>
    <xf numFmtId="0" fontId="8" fillId="0" borderId="0" xfId="0" applyFont="1" applyAlignment="1">
      <alignment vertical="center"/>
    </xf>
    <xf numFmtId="22" fontId="3" fillId="8" borderId="0" xfId="0" applyNumberFormat="1" applyFont="1" applyFill="1" applyBorder="1" applyAlignment="1">
      <alignment horizontal="center" vertical="center"/>
    </xf>
    <xf numFmtId="0" fontId="5" fillId="3" borderId="0" xfId="0" applyFont="1" applyFill="1" applyBorder="1"/>
    <xf numFmtId="0" fontId="5" fillId="3" borderId="0" xfId="0" applyFont="1" applyFill="1" applyAlignment="1">
      <alignment horizontal="center" vertical="center" wrapText="1"/>
    </xf>
    <xf numFmtId="0" fontId="3" fillId="0" borderId="1" xfId="0" applyFont="1" applyBorder="1" applyAlignment="1">
      <alignment horizontal="center"/>
    </xf>
    <xf numFmtId="0" fontId="0" fillId="0" borderId="0" xfId="0" applyFont="1" applyBorder="1" applyAlignment="1">
      <alignment horizontal="center" vertical="center"/>
    </xf>
    <xf numFmtId="0" fontId="9" fillId="0" borderId="0" xfId="0" applyFont="1" applyFill="1" applyBorder="1" applyAlignment="1">
      <alignment horizontal="left" vertical="center"/>
    </xf>
    <xf numFmtId="0" fontId="0" fillId="3" borderId="1" xfId="0"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center" vertical="center"/>
    </xf>
  </cellXfs>
  <cellStyles count="2">
    <cellStyle name="Normal" xfId="0" builtinId="0"/>
    <cellStyle name="Porcentaje" xfId="1" builtinId="5"/>
  </cellStyles>
  <dxfs count="168">
    <dxf>
      <alignment horizontal="left" vertical="center" textRotation="0" wrapText="0" indent="0" justifyLastLine="0" shrinkToFit="0" readingOrder="0"/>
    </dxf>
    <dxf>
      <numFmt numFmtId="27" formatCode="dd/mm/yyyy\ hh:mm"/>
      <alignment horizontal="left" vertical="center" textRotation="0" wrapText="0" indent="0" justifyLastLine="0" shrinkToFit="0" readingOrder="0"/>
    </dxf>
    <dxf>
      <numFmt numFmtId="27" formatCode="dd/mm/yyyy\ hh:mm"/>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27" formatCode="dd/mm/yyyy\ hh:mm"/>
      <alignment horizontal="left" vertical="center" textRotation="0" wrapText="0" indent="0" justifyLastLine="0" shrinkToFit="0" readingOrder="0"/>
    </dxf>
    <dxf>
      <numFmt numFmtId="27" formatCode="dd/mm/yyyy\ hh:mm"/>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27" formatCode="dd/mm/yyyy\ hh:mm"/>
      <alignment horizontal="left" vertical="center" textRotation="0" wrapText="0" indent="0" justifyLastLine="0" shrinkToFit="0" readingOrder="0"/>
    </dxf>
    <dxf>
      <numFmt numFmtId="27" formatCode="dd/mm/yyyy\ hh:mm"/>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27" formatCode="dd/mm/yyyy\ hh:mm"/>
      <alignment horizontal="left" vertical="center" textRotation="0" wrapText="0" indent="0" justifyLastLine="0" shrinkToFit="0" readingOrder="0"/>
    </dxf>
    <dxf>
      <numFmt numFmtId="27" formatCode="dd/mm/yyyy\ hh:mm"/>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27" formatCode="dd/mm/yyyy\ hh:mm"/>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ill>
        <patternFill patternType="solid">
          <bgColor theme="0"/>
        </patternFill>
      </fill>
    </dxf>
    <dxf>
      <fill>
        <patternFill patternType="solid">
          <bgColor theme="0"/>
        </patternFill>
      </fill>
    </dxf>
    <dxf>
      <border>
        <right style="thin">
          <color indexed="64"/>
        </right>
        <vertical style="thin">
          <color indexed="64"/>
        </vertical>
      </border>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patternType="solid">
          <bgColor theme="9"/>
        </patternFill>
      </fill>
    </dxf>
    <dxf>
      <fill>
        <patternFill patternType="solid">
          <bgColor theme="9"/>
        </patternFill>
      </fill>
    </dxf>
    <dxf>
      <fill>
        <patternFill patternType="solid">
          <bgColor theme="9"/>
        </patternFill>
      </fill>
    </dxf>
    <dxf>
      <alignment horizontal="center" readingOrder="0"/>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alignment horizontal="left" vertical="center" textRotation="0" wrapText="0" indent="0" justifyLastLine="0" shrinkToFit="0" readingOrder="0"/>
    </dxf>
    <dxf>
      <numFmt numFmtId="27" formatCode="dd/mm/yyyy\ hh:mm"/>
      <fill>
        <patternFill patternType="none">
          <fgColor indexed="64"/>
          <bgColor auto="1"/>
        </patternFill>
      </fill>
      <alignment horizontal="left" vertical="center" textRotation="0" wrapText="0" indent="0" justifyLastLine="0" shrinkToFit="0" readingOrder="0"/>
    </dxf>
    <dxf>
      <numFmt numFmtId="27" formatCode="dd/mm/yyyy\ hh:mm"/>
      <fill>
        <patternFill patternType="none">
          <fgColor indexed="64"/>
          <bgColor auto="1"/>
        </patternFill>
      </fill>
      <alignment horizontal="left" vertical="center" textRotation="0" wrapText="0" indent="0" justifyLastLine="0" shrinkToFit="0" readingOrder="0"/>
    </dxf>
    <dxf>
      <numFmt numFmtId="165" formatCode="dd/mm/yyyy\ h:mm"/>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27" formatCode="dd/mm/yyyy\ hh:mm"/>
      <fill>
        <patternFill patternType="none">
          <fgColor indexed="64"/>
          <bgColor auto="1"/>
        </patternFill>
      </fill>
      <alignment horizontal="left" vertical="center" textRotation="0" wrapText="0" indent="0" justifyLastLine="0" shrinkToFit="0" readingOrder="0"/>
    </dxf>
    <dxf>
      <numFmt numFmtId="27" formatCode="dd/mm/yyyy\ hh:mm"/>
      <fill>
        <patternFill patternType="none">
          <fgColor indexed="64"/>
          <bgColor auto="1"/>
        </patternFill>
      </fill>
      <alignment horizontal="left" vertical="center" textRotation="0" wrapText="0" indent="0" justifyLastLine="0" shrinkToFit="0" readingOrder="0"/>
    </dxf>
    <dxf>
      <numFmt numFmtId="165" formatCode="dd/mm/yyyy\ h:mm"/>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27" formatCode="dd/mm/yyyy\ hh:mm"/>
      <fill>
        <patternFill patternType="none">
          <fgColor indexed="64"/>
          <bgColor auto="1"/>
        </patternFill>
      </fill>
      <alignment horizontal="left" vertical="center" textRotation="0" wrapText="0" indent="0" justifyLastLine="0" shrinkToFit="0" readingOrder="0"/>
    </dxf>
    <dxf>
      <numFmt numFmtId="27" formatCode="dd/mm/yyyy\ hh:mm"/>
      <fill>
        <patternFill patternType="none">
          <fgColor indexed="64"/>
          <bgColor auto="1"/>
        </patternFill>
      </fill>
      <alignment horizontal="left" vertical="center" textRotation="0" wrapText="0" indent="0" justifyLastLine="0" shrinkToFit="0" readingOrder="0"/>
    </dxf>
    <dxf>
      <numFmt numFmtId="165" formatCode="dd/mm/yyyy\ h:mm"/>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27" formatCode="dd/mm/yyyy\ hh:mm"/>
      <fill>
        <patternFill patternType="none">
          <fgColor indexed="64"/>
          <bgColor auto="1"/>
        </patternFill>
      </fill>
      <alignment horizontal="left" vertical="center" textRotation="0" wrapText="0" indent="0" justifyLastLine="0" shrinkToFit="0" readingOrder="0"/>
    </dxf>
    <dxf>
      <numFmt numFmtId="27" formatCode="dd/mm/yyyy\ hh:mm"/>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27" formatCode="dd/mm/yyyy\ hh:mm"/>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font>
      <fill>
        <patternFill patternType="none">
          <fgColor indexed="64"/>
          <bgColor auto="1"/>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sz="1600" b="1" i="0" u="none" strike="noStrike" baseline="0">
                <a:effectLst/>
              </a:rPr>
              <a:t>COMPORTAMIENTO CUMPLIMIENTO DEL MES</a:t>
            </a:r>
            <a:endParaRPr lang="es-CO" sz="1600"/>
          </a:p>
        </c:rich>
      </c:tx>
      <c:overlay val="0"/>
    </c:title>
    <c:autoTitleDeleted val="0"/>
    <c:plotArea>
      <c:layout>
        <c:manualLayout>
          <c:layoutTarget val="inner"/>
          <c:xMode val="edge"/>
          <c:yMode val="edge"/>
          <c:x val="3.3021287662276418E-2"/>
          <c:y val="0.23922925791865512"/>
          <c:w val="0.95163353275590434"/>
          <c:h val="0.60405500457865913"/>
        </c:manualLayout>
      </c:layout>
      <c:lineChart>
        <c:grouping val="standard"/>
        <c:varyColors val="0"/>
        <c:ser>
          <c:idx val="0"/>
          <c:order val="0"/>
          <c:tx>
            <c:strRef>
              <c:f>TD!$B$89</c:f>
              <c:strCache>
                <c:ptCount val="1"/>
                <c:pt idx="0">
                  <c:v>MESA DE SERVICIOS</c:v>
                </c:pt>
              </c:strCache>
            </c:strRef>
          </c:tx>
          <c:dLbls>
            <c:dLbl>
              <c:idx val="0"/>
              <c:layout>
                <c:manualLayout>
                  <c:x val="-3.6378673250750983E-2"/>
                  <c:y val="-4.60526474833013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6.3163459589234389E-2"/>
                  <c:y val="-2.958766044607696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3.660024634559518E-2"/>
                  <c:y val="-4.166666666666666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3.801092266446586E-2"/>
                  <c:y val="-6.7192660309663046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TD!$C$88:$F$88</c:f>
              <c:strCache>
                <c:ptCount val="4"/>
                <c:pt idx="0">
                  <c:v>Semana 1</c:v>
                </c:pt>
                <c:pt idx="1">
                  <c:v>Semana 2</c:v>
                </c:pt>
                <c:pt idx="2">
                  <c:v>Semana 3</c:v>
                </c:pt>
                <c:pt idx="3">
                  <c:v>Semana 4</c:v>
                </c:pt>
              </c:strCache>
            </c:strRef>
          </c:cat>
          <c:val>
            <c:numRef>
              <c:f>TD!$C$89:$F$89</c:f>
              <c:numCache>
                <c:formatCode>0%</c:formatCode>
                <c:ptCount val="4"/>
                <c:pt idx="0">
                  <c:v>1</c:v>
                </c:pt>
                <c:pt idx="1">
                  <c:v>0.98299999999999998</c:v>
                </c:pt>
                <c:pt idx="2" formatCode="0.0%">
                  <c:v>0.98</c:v>
                </c:pt>
                <c:pt idx="3" formatCode="0.0%">
                  <c:v>0.9726027397260274</c:v>
                </c:pt>
              </c:numCache>
            </c:numRef>
          </c:val>
          <c:smooth val="0"/>
        </c:ser>
        <c:ser>
          <c:idx val="1"/>
          <c:order val="1"/>
          <c:tx>
            <c:strRef>
              <c:f>TD!$B$90</c:f>
              <c:strCache>
                <c:ptCount val="1"/>
                <c:pt idx="0">
                  <c:v>ITO SALUD</c:v>
                </c:pt>
              </c:strCache>
            </c:strRef>
          </c:tx>
          <c:dLbls>
            <c:dLbl>
              <c:idx val="0"/>
              <c:layout>
                <c:manualLayout>
                  <c:x val="-5.7549003008390311E-2"/>
                  <c:y val="3.801147879937795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4872550989857398E-2"/>
                  <c:y val="3.024411299460735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6.8644220285361667E-3"/>
                  <c:y val="-1.852919187457065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7.8602812007216305E-3"/>
                  <c:y val="-4.0136734117361926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TD!$C$88:$F$88</c:f>
              <c:strCache>
                <c:ptCount val="4"/>
                <c:pt idx="0">
                  <c:v>Semana 1</c:v>
                </c:pt>
                <c:pt idx="1">
                  <c:v>Semana 2</c:v>
                </c:pt>
                <c:pt idx="2">
                  <c:v>Semana 3</c:v>
                </c:pt>
                <c:pt idx="3">
                  <c:v>Semana 4</c:v>
                </c:pt>
              </c:strCache>
            </c:strRef>
          </c:cat>
          <c:val>
            <c:numRef>
              <c:f>TD!$C$90:$F$90</c:f>
              <c:numCache>
                <c:formatCode>0%</c:formatCode>
                <c:ptCount val="4"/>
                <c:pt idx="0">
                  <c:v>1</c:v>
                </c:pt>
                <c:pt idx="1">
                  <c:v>1</c:v>
                </c:pt>
                <c:pt idx="2" formatCode="0.0%">
                  <c:v>0.99</c:v>
                </c:pt>
                <c:pt idx="3">
                  <c:v>0.97478991596638653</c:v>
                </c:pt>
              </c:numCache>
            </c:numRef>
          </c:val>
          <c:smooth val="0"/>
        </c:ser>
        <c:ser>
          <c:idx val="2"/>
          <c:order val="2"/>
          <c:tx>
            <c:strRef>
              <c:f>TD!$B$91</c:f>
              <c:strCache>
                <c:ptCount val="1"/>
                <c:pt idx="0">
                  <c:v>ALTA DISPONIBILIDAD</c:v>
                </c:pt>
              </c:strCache>
            </c:strRef>
          </c:tx>
          <c:dLbls>
            <c:dLbl>
              <c:idx val="0"/>
              <c:layout>
                <c:manualLayout>
                  <c:x val="-6.357983477042202E-2"/>
                  <c:y val="-2.098536282634404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5.6451253880490819E-2"/>
                  <c:y val="3.728036927765204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3.8899580609013697E-2"/>
                  <c:y val="2.655464277295475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3.8071243813693999E-2"/>
                  <c:y val="3.210433149365402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TD!$C$88:$F$88</c:f>
              <c:strCache>
                <c:ptCount val="4"/>
                <c:pt idx="0">
                  <c:v>Semana 1</c:v>
                </c:pt>
                <c:pt idx="1">
                  <c:v>Semana 2</c:v>
                </c:pt>
                <c:pt idx="2">
                  <c:v>Semana 3</c:v>
                </c:pt>
                <c:pt idx="3">
                  <c:v>Semana 4</c:v>
                </c:pt>
              </c:strCache>
            </c:strRef>
          </c:cat>
          <c:val>
            <c:numRef>
              <c:f>TD!$C$91:$F$91</c:f>
              <c:numCache>
                <c:formatCode>0%</c:formatCode>
                <c:ptCount val="4"/>
                <c:pt idx="0">
                  <c:v>1</c:v>
                </c:pt>
                <c:pt idx="1">
                  <c:v>1</c:v>
                </c:pt>
                <c:pt idx="2">
                  <c:v>1</c:v>
                </c:pt>
                <c:pt idx="3">
                  <c:v>1</c:v>
                </c:pt>
              </c:numCache>
            </c:numRef>
          </c:val>
          <c:smooth val="0"/>
        </c:ser>
        <c:dLbls>
          <c:showLegendKey val="0"/>
          <c:showVal val="1"/>
          <c:showCatName val="0"/>
          <c:showSerName val="0"/>
          <c:showPercent val="0"/>
          <c:showBubbleSize val="0"/>
        </c:dLbls>
        <c:marker val="1"/>
        <c:smooth val="0"/>
        <c:axId val="51043328"/>
        <c:axId val="50796160"/>
      </c:lineChart>
      <c:catAx>
        <c:axId val="51043328"/>
        <c:scaling>
          <c:orientation val="minMax"/>
        </c:scaling>
        <c:delete val="0"/>
        <c:axPos val="b"/>
        <c:numFmt formatCode="General" sourceLinked="0"/>
        <c:majorTickMark val="none"/>
        <c:minorTickMark val="none"/>
        <c:tickLblPos val="nextTo"/>
        <c:txPr>
          <a:bodyPr/>
          <a:lstStyle/>
          <a:p>
            <a:pPr>
              <a:defRPr b="1"/>
            </a:pPr>
            <a:endParaRPr lang="es-CO"/>
          </a:p>
        </c:txPr>
        <c:crossAx val="50796160"/>
        <c:crosses val="autoZero"/>
        <c:auto val="1"/>
        <c:lblAlgn val="ctr"/>
        <c:lblOffset val="100"/>
        <c:noMultiLvlLbl val="0"/>
      </c:catAx>
      <c:valAx>
        <c:axId val="50796160"/>
        <c:scaling>
          <c:orientation val="minMax"/>
        </c:scaling>
        <c:delete val="1"/>
        <c:axPos val="l"/>
        <c:numFmt formatCode="0%" sourceLinked="1"/>
        <c:majorTickMark val="none"/>
        <c:minorTickMark val="none"/>
        <c:tickLblPos val="nextTo"/>
        <c:crossAx val="51043328"/>
        <c:crosses val="autoZero"/>
        <c:crossBetween val="between"/>
      </c:valAx>
    </c:plotArea>
    <c:legend>
      <c:legendPos val="t"/>
      <c:layout>
        <c:manualLayout>
          <c:xMode val="edge"/>
          <c:yMode val="edge"/>
          <c:x val="6.4063616758897966E-3"/>
          <c:y val="0.15377198292995681"/>
          <c:w val="0.97150997221334134"/>
          <c:h val="0.1520431523840145"/>
        </c:manualLayout>
      </c:layout>
      <c:overlay val="0"/>
      <c:txPr>
        <a:bodyPr/>
        <a:lstStyle/>
        <a:p>
          <a:pPr>
            <a:defRPr b="1"/>
          </a:pPr>
          <a:endParaRPr lang="es-CO"/>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Cumplimiento Escalamiento Mesa</a:t>
            </a:r>
          </a:p>
        </c:rich>
      </c:tx>
      <c:overlay val="0"/>
    </c:title>
    <c:autoTitleDeleted val="0"/>
    <c:plotArea>
      <c:layout/>
      <c:lineChart>
        <c:grouping val="standard"/>
        <c:varyColors val="0"/>
        <c:ser>
          <c:idx val="0"/>
          <c:order val="0"/>
          <c:spPr>
            <a:ln w="28575" cap="rnd">
              <a:solidFill>
                <a:schemeClr val="accent1"/>
              </a:solidFill>
              <a:round/>
            </a:ln>
            <a:effectLst/>
          </c:spPr>
          <c:dLbls>
            <c:dLbl>
              <c:idx val="0"/>
              <c:layout>
                <c:manualLayout>
                  <c:x val="-3.3333333333333333E-2"/>
                  <c:y val="5.940594059405940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5.00000000000001E-2"/>
                  <c:y val="6.600660066006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Graficas!$X$4:$Z$4</c:f>
              <c:strCache>
                <c:ptCount val="3"/>
                <c:pt idx="0">
                  <c:v>Noviembre</c:v>
                </c:pt>
                <c:pt idx="1">
                  <c:v>Diciembre</c:v>
                </c:pt>
                <c:pt idx="2">
                  <c:v>Enero</c:v>
                </c:pt>
              </c:strCache>
            </c:strRef>
          </c:cat>
          <c:val>
            <c:numRef>
              <c:f>Graficas!$X$5:$Z$5</c:f>
              <c:numCache>
                <c:formatCode>0%</c:formatCode>
                <c:ptCount val="3"/>
                <c:pt idx="0">
                  <c:v>0.99516908212560384</c:v>
                </c:pt>
                <c:pt idx="1">
                  <c:v>0.99</c:v>
                </c:pt>
                <c:pt idx="2">
                  <c:v>0.9726027397260274</c:v>
                </c:pt>
              </c:numCache>
            </c:numRef>
          </c:val>
          <c:smooth val="0"/>
        </c:ser>
        <c:dLbls>
          <c:showLegendKey val="0"/>
          <c:showVal val="1"/>
          <c:showCatName val="0"/>
          <c:showSerName val="0"/>
          <c:showPercent val="0"/>
          <c:showBubbleSize val="0"/>
        </c:dLbls>
        <c:marker val="1"/>
        <c:smooth val="0"/>
        <c:axId val="46661632"/>
        <c:axId val="72417280"/>
      </c:lineChart>
      <c:catAx>
        <c:axId val="4666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CO"/>
          </a:p>
        </c:txPr>
        <c:crossAx val="72417280"/>
        <c:crosses val="autoZero"/>
        <c:auto val="1"/>
        <c:lblAlgn val="ctr"/>
        <c:lblOffset val="100"/>
        <c:noMultiLvlLbl val="0"/>
      </c:catAx>
      <c:valAx>
        <c:axId val="72417280"/>
        <c:scaling>
          <c:orientation val="minMax"/>
          <c:max val="1"/>
          <c:min val="0.60000000000000009"/>
        </c:scaling>
        <c:delete val="1"/>
        <c:axPos val="l"/>
        <c:numFmt formatCode="0%" sourceLinked="1"/>
        <c:majorTickMark val="none"/>
        <c:minorTickMark val="none"/>
        <c:tickLblPos val="nextTo"/>
        <c:crossAx val="46661632"/>
        <c:crosses val="autoZero"/>
        <c:crossBetween val="between"/>
        <c:majorUnit val="0.1"/>
      </c:valAx>
      <c:spPr>
        <a:noFill/>
        <a:ln>
          <a:noFill/>
        </a:ln>
        <a:effectLst/>
      </c:spPr>
    </c:plotArea>
    <c:legend>
      <c:legendPos val="t"/>
      <c:overlay val="0"/>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s-CO"/>
              <a:t>Cumplimiento Alta</a:t>
            </a:r>
            <a:r>
              <a:rPr lang="es-CO" baseline="0"/>
              <a:t> Disponibilidad</a:t>
            </a:r>
            <a:endParaRPr lang="es-CO"/>
          </a:p>
        </c:rich>
      </c:tx>
      <c:overlay val="0"/>
    </c:title>
    <c:autoTitleDeleted val="0"/>
    <c:plotArea>
      <c:layout/>
      <c:lineChart>
        <c:grouping val="standard"/>
        <c:varyColors val="0"/>
        <c:ser>
          <c:idx val="0"/>
          <c:order val="0"/>
          <c:spPr>
            <a:ln w="28575" cap="rnd">
              <a:solidFill>
                <a:schemeClr val="accent1"/>
              </a:solidFill>
              <a:round/>
            </a:ln>
            <a:effectLst/>
          </c:spPr>
          <c:dLbls>
            <c:dLbl>
              <c:idx val="0"/>
              <c:layout>
                <c:manualLayout>
                  <c:x val="-4.4444444444444446E-2"/>
                  <c:y val="-5.940594059405946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4.7222222222222221E-2"/>
                  <c:y val="5.280528052805280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Graficas!$X$40:$Z$40</c:f>
              <c:strCache>
                <c:ptCount val="3"/>
                <c:pt idx="0">
                  <c:v>Noviembre</c:v>
                </c:pt>
                <c:pt idx="1">
                  <c:v>Diciembre</c:v>
                </c:pt>
                <c:pt idx="2">
                  <c:v>Enero</c:v>
                </c:pt>
              </c:strCache>
            </c:strRef>
          </c:cat>
          <c:val>
            <c:numRef>
              <c:f>Graficas!$X$41:$Z$41</c:f>
              <c:numCache>
                <c:formatCode>0%</c:formatCode>
                <c:ptCount val="3"/>
                <c:pt idx="0">
                  <c:v>0.88</c:v>
                </c:pt>
                <c:pt idx="1">
                  <c:v>1</c:v>
                </c:pt>
                <c:pt idx="2">
                  <c:v>1</c:v>
                </c:pt>
              </c:numCache>
            </c:numRef>
          </c:val>
          <c:smooth val="0"/>
        </c:ser>
        <c:dLbls>
          <c:showLegendKey val="0"/>
          <c:showVal val="1"/>
          <c:showCatName val="0"/>
          <c:showSerName val="0"/>
          <c:showPercent val="0"/>
          <c:showBubbleSize val="0"/>
        </c:dLbls>
        <c:marker val="1"/>
        <c:smooth val="0"/>
        <c:axId val="72331264"/>
        <c:axId val="72420160"/>
      </c:lineChart>
      <c:catAx>
        <c:axId val="7233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CO"/>
          </a:p>
        </c:txPr>
        <c:crossAx val="72420160"/>
        <c:crosses val="autoZero"/>
        <c:auto val="1"/>
        <c:lblAlgn val="ctr"/>
        <c:lblOffset val="100"/>
        <c:noMultiLvlLbl val="0"/>
      </c:catAx>
      <c:valAx>
        <c:axId val="72420160"/>
        <c:scaling>
          <c:orientation val="minMax"/>
          <c:max val="1"/>
          <c:min val="0.5"/>
        </c:scaling>
        <c:delete val="1"/>
        <c:axPos val="l"/>
        <c:numFmt formatCode="0%" sourceLinked="1"/>
        <c:majorTickMark val="none"/>
        <c:minorTickMark val="none"/>
        <c:tickLblPos val="nextTo"/>
        <c:crossAx val="72331264"/>
        <c:crosses val="autoZero"/>
        <c:crossBetween val="between"/>
        <c:majorUnit val="0.1"/>
      </c:valAx>
      <c:spPr>
        <a:noFill/>
        <a:ln>
          <a:noFill/>
        </a:ln>
        <a:effectLst/>
      </c:spPr>
    </c:plotArea>
    <c:legend>
      <c:legendPos val="t"/>
      <c:overlay val="0"/>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Cumplimiento ITO</a:t>
            </a:r>
            <a:r>
              <a:rPr lang="es-CO" baseline="0"/>
              <a:t> Salud</a:t>
            </a:r>
            <a:endParaRPr lang="es-CO"/>
          </a:p>
        </c:rich>
      </c:tx>
      <c:overlay val="0"/>
    </c:title>
    <c:autoTitleDeleted val="0"/>
    <c:plotArea>
      <c:layout/>
      <c:lineChart>
        <c:grouping val="standard"/>
        <c:varyColors val="0"/>
        <c:ser>
          <c:idx val="0"/>
          <c:order val="0"/>
          <c:spPr>
            <a:ln w="28575" cap="rnd">
              <a:solidFill>
                <a:schemeClr val="accent1"/>
              </a:solidFill>
              <a:round/>
            </a:ln>
            <a:effectLst/>
          </c:spPr>
          <c:dLbls>
            <c:dLbl>
              <c:idx val="0"/>
              <c:layout>
                <c:manualLayout>
                  <c:x val="-3.3333333333333333E-2"/>
                  <c:y val="5.940594059405940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5.00000000000001E-2"/>
                  <c:y val="6.600660066006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Graficas!$X$19:$Z$19</c:f>
              <c:strCache>
                <c:ptCount val="3"/>
                <c:pt idx="0">
                  <c:v>Noviembre</c:v>
                </c:pt>
                <c:pt idx="1">
                  <c:v>Diciembre</c:v>
                </c:pt>
                <c:pt idx="2">
                  <c:v>Enero</c:v>
                </c:pt>
              </c:strCache>
            </c:strRef>
          </c:cat>
          <c:val>
            <c:numRef>
              <c:f>Graficas!$X$20:$Z$20</c:f>
              <c:numCache>
                <c:formatCode>0%</c:formatCode>
                <c:ptCount val="3"/>
                <c:pt idx="0">
                  <c:v>0.98</c:v>
                </c:pt>
                <c:pt idx="1">
                  <c:v>0.98</c:v>
                </c:pt>
                <c:pt idx="2">
                  <c:v>0.97478991596638653</c:v>
                </c:pt>
              </c:numCache>
            </c:numRef>
          </c:val>
          <c:smooth val="0"/>
        </c:ser>
        <c:dLbls>
          <c:showLegendKey val="0"/>
          <c:showVal val="1"/>
          <c:showCatName val="0"/>
          <c:showSerName val="0"/>
          <c:showPercent val="0"/>
          <c:showBubbleSize val="0"/>
        </c:dLbls>
        <c:marker val="1"/>
        <c:smooth val="0"/>
        <c:axId val="62299136"/>
        <c:axId val="72421312"/>
      </c:lineChart>
      <c:catAx>
        <c:axId val="6229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CO"/>
          </a:p>
        </c:txPr>
        <c:crossAx val="72421312"/>
        <c:crosses val="autoZero"/>
        <c:auto val="1"/>
        <c:lblAlgn val="ctr"/>
        <c:lblOffset val="100"/>
        <c:noMultiLvlLbl val="0"/>
      </c:catAx>
      <c:valAx>
        <c:axId val="72421312"/>
        <c:scaling>
          <c:orientation val="minMax"/>
          <c:max val="1"/>
          <c:min val="0.60000000000000009"/>
        </c:scaling>
        <c:delete val="1"/>
        <c:axPos val="l"/>
        <c:numFmt formatCode="0%" sourceLinked="1"/>
        <c:majorTickMark val="none"/>
        <c:minorTickMark val="none"/>
        <c:tickLblPos val="nextTo"/>
        <c:crossAx val="62299136"/>
        <c:crosses val="autoZero"/>
        <c:crossBetween val="between"/>
        <c:majorUnit val="0.1"/>
      </c:valAx>
      <c:spPr>
        <a:noFill/>
        <a:ln>
          <a:noFill/>
        </a:ln>
        <a:effectLst/>
      </c:spPr>
    </c:plotArea>
    <c:legend>
      <c:legendPos val="t"/>
      <c:overlay val="0"/>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559595</xdr:colOff>
      <xdr:row>92</xdr:row>
      <xdr:rowOff>19050</xdr:rowOff>
    </xdr:from>
    <xdr:to>
      <xdr:col>7</xdr:col>
      <xdr:colOff>0</xdr:colOff>
      <xdr:row>107</xdr:row>
      <xdr:rowOff>57149</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733425</xdr:colOff>
      <xdr:row>6</xdr:row>
      <xdr:rowOff>0</xdr:rowOff>
    </xdr:from>
    <xdr:to>
      <xdr:col>7</xdr:col>
      <xdr:colOff>733425</xdr:colOff>
      <xdr:row>16</xdr:row>
      <xdr:rowOff>19050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43</xdr:row>
      <xdr:rowOff>0</xdr:rowOff>
    </xdr:from>
    <xdr:to>
      <xdr:col>8</xdr:col>
      <xdr:colOff>0</xdr:colOff>
      <xdr:row>53</xdr:row>
      <xdr:rowOff>19050</xdr:rowOff>
    </xdr:to>
    <xdr:graphicFrame macro="">
      <xdr:nvGraphicFramePr>
        <xdr:cNvPr id="4"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352425</xdr:colOff>
      <xdr:row>23</xdr:row>
      <xdr:rowOff>47625</xdr:rowOff>
    </xdr:from>
    <xdr:to>
      <xdr:col>8</xdr:col>
      <xdr:colOff>352425</xdr:colOff>
      <xdr:row>33</xdr:row>
      <xdr:rowOff>66675</xdr:rowOff>
    </xdr:to>
    <xdr:graphicFrame macro="">
      <xdr:nvGraphicFramePr>
        <xdr:cNvPr id="10"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uzman Lozano Jeferson" refreshedDate="43490.44422928241" createdVersion="4" refreshedVersion="4" minRefreshableVersion="3" recordCount="146">
  <cacheSource type="worksheet">
    <worksheetSource ref="A1:BD147" sheet="Sabana"/>
  </cacheSource>
  <cacheFields count="56">
    <cacheField name="NUMERO_SOLICITUD_SD" numFmtId="0">
      <sharedItems/>
    </cacheField>
    <cacheField name="ESTADO" numFmtId="0">
      <sharedItems count="6">
        <s v="Cerrado"/>
        <s v="En Espera de Respuesta de Solicitante"/>
        <s v="Resuelto"/>
        <s v="Abierto"/>
        <s v="En Espera de Respuesta Proveedor"/>
        <s v="Trabajo en Proceso"/>
      </sharedItems>
    </cacheField>
    <cacheField name="ID_CONTACTO" numFmtId="0">
      <sharedItems/>
    </cacheField>
    <cacheField name="SERVICIO" numFmtId="0">
      <sharedItems count="3">
        <s v="SOPORTE CLIENTES SALUD AMBIENTE PRODUCCION"/>
        <s v="REQUERIMIENTOS CLIENTES SALUD"/>
        <s v="SOPORTE CLIENTES SALUD AMBIENTE PRUEBAS"/>
      </sharedItems>
    </cacheField>
    <cacheField name="GRUPO" numFmtId="0">
      <sharedItems count="5">
        <s v="GRUPO BASE DE DATOS SALUD"/>
        <s v="GRUPO PLATAFORMA ITO"/>
        <s v="GRUPO PLATAFORMA SALUD"/>
        <s v="GRUPO SOPORTE SEGURIDAD"/>
        <s v="GRUPO GESTION HERRAMIENTAS ITO"/>
      </sharedItems>
    </cacheField>
    <cacheField name="ID_ASIGNATARIO_INC" numFmtId="0">
      <sharedItems/>
    </cacheField>
    <cacheField name="FECHA_PROGRAMADA" numFmtId="22">
      <sharedItems containsNonDate="0" containsDate="1" containsString="0" containsBlank="1" minDate="2019-01-03T10:00:00" maxDate="2019-02-28T10:00:00"/>
    </cacheField>
    <cacheField name="TITULO" numFmtId="0">
      <sharedItems/>
    </cacheField>
    <cacheField name="DESCRIPTION" numFmtId="0">
      <sharedItems longText="1"/>
    </cacheField>
    <cacheField name="PAIS" numFmtId="0">
      <sharedItems/>
    </cacheField>
    <cacheField name="CERRADO_POR" numFmtId="0">
      <sharedItems/>
    </cacheField>
    <cacheField name="ABIERTO_POR" numFmtId="0">
      <sharedItems/>
    </cacheField>
    <cacheField name="CANAL_CONTACTO" numFmtId="0">
      <sharedItems/>
    </cacheField>
    <cacheField name="URGENCIA" numFmtId="0">
      <sharedItems/>
    </cacheField>
    <cacheField name="FECHA_APERTURA_LLA" numFmtId="22">
      <sharedItems containsSemiMixedTypes="0" containsNonDate="0" containsDate="1" containsString="0" minDate="2019-01-01T23:00:43" maxDate="2019-01-24T22:25:38"/>
    </cacheField>
    <cacheField name="FECHA_CIERRE_LLA" numFmtId="22">
      <sharedItems containsNonDate="0" containsDate="1" containsString="0" containsBlank="1" minDate="2019-01-02T13:48:29" maxDate="2019-01-24T11:58:10"/>
    </cacheField>
    <cacheField name="GRUPO_LLA" numFmtId="0">
      <sharedItems/>
    </cacheField>
    <cacheField name="TIPO_SOLICITUD" numFmtId="0">
      <sharedItems/>
    </cacheField>
    <cacheField name="SUBCATEGORIA" numFmtId="0">
      <sharedItems/>
    </cacheField>
    <cacheField name="TIPO_PROBLEMA" numFmtId="0">
      <sharedItems/>
    </cacheField>
    <cacheField name="RESOLUCION" numFmtId="0">
      <sharedItems/>
    </cacheField>
    <cacheField name="CATEGORIA" numFmtId="0">
      <sharedItems/>
    </cacheField>
    <cacheField name="GRUPO_INC" numFmtId="0">
      <sharedItems/>
    </cacheField>
    <cacheField name="CVJ_AGRUPAMIENTO_SERVICIO" numFmtId="0">
      <sharedItems/>
    </cacheField>
    <cacheField name="NUMINCIDENTE" numFmtId="0">
      <sharedItems count="146">
        <s v="IM59632"/>
        <s v="IM58079"/>
        <s v="IM58091"/>
        <s v="IM59233"/>
        <s v="IM57984"/>
        <s v="IM57985"/>
        <s v="IM59273"/>
        <s v="IM58648"/>
        <s v="IM58718"/>
        <s v="IM59839"/>
        <s v="IM59272"/>
        <s v="IM59065"/>
        <s v="IM59087"/>
        <s v="IM58174"/>
        <s v="IM59228"/>
        <s v="IM58213"/>
        <s v="IM59237"/>
        <s v="IM59252"/>
        <s v="IM59300"/>
        <s v="IM58707"/>
        <s v="IM59821"/>
        <s v="IM59695"/>
        <s v="IM59330"/>
        <s v="IM58706"/>
        <s v="IM58815"/>
        <s v="IM58824"/>
        <s v="IM59647"/>
        <s v="IM59094"/>
        <s v="IM59678"/>
        <s v="IM59151"/>
        <s v="IM58489"/>
        <s v="IM58911"/>
        <s v="IM58216"/>
        <s v="IM58463"/>
        <s v="IM59703"/>
        <s v="IM58889"/>
        <s v="IM58468"/>
        <s v="IM59227"/>
        <s v="IM59306"/>
        <s v="IM59331"/>
        <s v="IM59354"/>
        <s v="IM58497"/>
        <s v="IM59351"/>
        <s v="IM59419"/>
        <s v="IM59861"/>
        <s v="IM59905"/>
        <s v="IM58856"/>
        <s v="IM59919"/>
        <s v="IM59981"/>
        <s v="IM58282"/>
        <s v="IM58299"/>
        <s v="IM58908"/>
        <s v="IM58928"/>
        <s v="IM59530"/>
        <s v="IM59385"/>
        <s v="IM58052"/>
        <s v="IM58172"/>
        <s v="IM58215"/>
        <s v="IM58293"/>
        <s v="IM58304"/>
        <s v="IM58238"/>
        <s v="IM58348"/>
        <s v="IM59656"/>
        <s v="IM59748"/>
        <s v="IM59698"/>
        <s v="IM58992"/>
        <s v="IM59462"/>
        <s v="IM58103"/>
        <s v="IM58848"/>
        <s v="IM59167"/>
        <s v="IM59212"/>
        <s v="IM59213"/>
        <s v="IM59575"/>
        <s v="IM59573"/>
        <s v="IM59355"/>
        <s v="IM58728"/>
        <s v="IM58751"/>
        <s v="IM58757"/>
        <s v="IM59034"/>
        <s v="IM59700"/>
        <s v="IM59697"/>
        <s v="IM59704"/>
        <s v="IM59297"/>
        <s v="IM59709"/>
        <s v="IM59339"/>
        <s v="IM58650"/>
        <s v="IM58691"/>
        <s v="IM59341"/>
        <s v="IM58750"/>
        <s v="IM59835"/>
        <s v="IM59972"/>
        <s v="IM59173"/>
        <s v="IM58333"/>
        <s v="IM59574"/>
        <s v="IM58057"/>
        <s v="IM59013"/>
        <s v="IM59066"/>
        <s v="IM59088"/>
        <s v="IM59680"/>
        <s v="IM58501"/>
        <s v="IM59075"/>
        <s v="IM59705"/>
        <s v="IM58482"/>
        <s v="IM58521"/>
        <s v="IM58291"/>
        <s v="IM59471"/>
        <s v="IM59494"/>
        <s v="IM58817"/>
        <s v="IM59580"/>
        <s v="IM58025"/>
        <s v="IM59125"/>
        <s v="IM59120"/>
        <s v="IM58032"/>
        <s v="IM58102"/>
        <s v="IM58106"/>
        <s v="IM58313"/>
        <s v="IM58347"/>
        <s v="IM58565"/>
        <s v="IM58965"/>
        <s v="IM58055"/>
        <s v="IM58085"/>
        <s v="IM58076"/>
        <s v="IM58122"/>
        <s v="IM59813"/>
        <s v="IM59336"/>
        <s v="IM58656"/>
        <s v="IM58749"/>
        <s v="IM59973"/>
        <s v="IM58130"/>
        <s v="IM58264"/>
        <s v="IM59679"/>
        <s v="IM59682"/>
        <s v="IM59711"/>
        <s v="IM59712"/>
        <s v="IM58788"/>
        <s v="IM58854"/>
        <s v="IM58855"/>
        <s v="IM58295"/>
        <s v="IM58301"/>
        <s v="IM58328"/>
        <s v="IM58368"/>
        <s v="IM58562"/>
        <s v="IM58619"/>
        <s v="IM59740"/>
        <s v="IM59744"/>
        <s v="IM59578"/>
      </sharedItems>
    </cacheField>
    <cacheField name="MESA_SERVICIO" numFmtId="0">
      <sharedItems/>
    </cacheField>
    <cacheField name="EMPRESA" numFmtId="0">
      <sharedItems count="4">
        <s v="CRUZ VERDE"/>
        <s v="COLSANITAS"/>
        <s v="FUNDACION CARDIO INFANTIL"/>
        <s v="HOSPITAL INFANTIL SAN JOSE"/>
      </sharedItems>
    </cacheField>
    <cacheField name="Grupo_Empresarial" numFmtId="0">
      <sharedItems containsNonDate="0" containsString="0" containsBlank="1"/>
    </cacheField>
    <cacheField name="NOMBRE_CONTACTO" numFmtId="0">
      <sharedItems/>
    </cacheField>
    <cacheField name="CONTACT_EMAIL" numFmtId="0">
      <sharedItems containsBlank="1"/>
    </cacheField>
    <cacheField name="FECHA_SOLUCION" numFmtId="22">
      <sharedItems containsNonDate="0" containsDate="1" containsString="0" containsBlank="1" minDate="2019-01-02T10:54:00" maxDate="2019-01-24T21:40:00"/>
    </cacheField>
    <cacheField name="UPDATE_TIME" numFmtId="22">
      <sharedItems containsSemiMixedTypes="0" containsNonDate="0" containsDate="1" containsString="0" minDate="2019-01-02T18:48:31" maxDate="2019-01-25T14:52:52"/>
    </cacheField>
    <cacheField name="Tiempo_Dedicado" numFmtId="0">
      <sharedItems containsNonDate="0" containsString="0" containsBlank="1"/>
    </cacheField>
    <cacheField name="CUMPLIO_AOS_LLA" numFmtId="0">
      <sharedItems/>
    </cacheField>
    <cacheField name="CUMPLIO_ANS" numFmtId="0">
      <sharedItems count="3">
        <s v="SI"/>
        <s v="SIN ESTABLECER"/>
        <s v="NO"/>
      </sharedItems>
    </cacheField>
    <cacheField name="ASIGNATARIO_INC" numFmtId="0">
      <sharedItems count="10">
        <s v="VICTORIA SATIZABAL DIEGO FERNANDO"/>
        <s v="ARAUJO CASTRO DEISY VIVIANA"/>
        <s v="SOLANO ROZO DEYSSI ROCIO"/>
        <s v="CARLOS ANDRES BUITRAGO"/>
        <s v="JOHN EDWARD FORERO ALVAREZ"/>
        <s v="INGRID JOHANNA CUBIDES MAYORGA"/>
        <s v="Herney Barrios Sanchez"/>
        <s v="JUAN SEBASTIAN FORERO"/>
        <s v="LEIDY MARCELA RODRIGUEZ MURCIA"/>
        <s v="JARAMILLO MORERA CARLOS EDUARDO"/>
      </sharedItems>
    </cacheField>
    <cacheField name="CIUDAD" numFmtId="0">
      <sharedItems/>
    </cacheField>
    <cacheField name="DEPARTAMENTO" numFmtId="0">
      <sharedItems/>
    </cacheField>
    <cacheField name="F_Programada" numFmtId="22">
      <sharedItems containsNonDate="0" containsDate="1" containsString="0" containsBlank="1" minDate="2019-01-03T10:00:00" maxDate="2019-02-28T10:00:00"/>
    </cacheField>
    <cacheField name="FECHA_CIERRE_INC" numFmtId="22">
      <sharedItems containsNonDate="0" containsDate="1" containsString="0" containsBlank="1" minDate="2019-01-02T13:48:00" maxDate="2019-01-24T11:58:00"/>
    </cacheField>
    <cacheField name="ANS" numFmtId="0">
      <sharedItems containsBlank="1"/>
    </cacheField>
    <cacheField name="TIPO_PRODUCTO_INC" numFmtId="0">
      <sharedItems/>
    </cacheField>
    <cacheField name="DURACION_ANS" numFmtId="0">
      <sharedItems containsString="0" containsBlank="1" containsNumber="1" minValue="0" maxValue="4.5"/>
    </cacheField>
    <cacheField name="TIEMPO_TOTAL_ANS" numFmtId="0">
      <sharedItems containsString="0" containsBlank="1" containsNumber="1" containsInteger="1" minValue="3" maxValue="4"/>
    </cacheField>
    <cacheField name="CUMPLIO_ATENCION" numFmtId="0">
      <sharedItems/>
    </cacheField>
    <cacheField name="DURACION_ATENCION" numFmtId="0">
      <sharedItems containsSemiMixedTypes="0" containsString="0" containsNumber="1" minValue="0" maxValue="0.35"/>
    </cacheField>
    <cacheField name="TIEMPO_TOTAL_ATENCION" numFmtId="0">
      <sharedItems containsSemiMixedTypes="0" containsString="0" containsNumber="1" minValue="0" maxValue="0.249999"/>
    </cacheField>
    <cacheField name="DURACION_AOS_LLA" numFmtId="0">
      <sharedItems containsSemiMixedTypes="0" containsString="0" containsNumber="1" minValue="0" maxValue="0.32"/>
    </cacheField>
    <cacheField name="DURACION_AOS_INC" numFmtId="0">
      <sharedItems containsString="0" containsBlank="1" containsNumber="1" minValue="0" maxValue="4.47"/>
    </cacheField>
    <cacheField name="PRIORIDAD" numFmtId="0">
      <sharedItems/>
    </cacheField>
    <cacheField name="TIPO_ASIGNACION" numFmtId="0">
      <sharedItems/>
    </cacheField>
    <cacheField name="FECHA_APERTURA_INC" numFmtId="22">
      <sharedItems containsSemiMixedTypes="0" containsNonDate="0" containsDate="1" containsString="0" minDate="2019-01-01T23:01:00" maxDate="2019-01-24T22:26:00"/>
    </cacheField>
    <cacheField name="Expr1" numFmtId="22">
      <sharedItems containsNonDate="0" containsDate="1" containsString="0" containsBlank="1" minDate="2019-01-02T10:54:00" maxDate="2019-01-24T21:40:00"/>
    </cacheField>
    <cacheField name="RESOLUTION" numFmtId="0">
      <sharedItems containsBlank="1" longText="1"/>
    </cacheField>
    <cacheField name="Tiempo Escalamiento" numFmtId="21">
      <sharedItems containsSemiMixedTypes="0" containsDate="1" containsString="0" containsMixedTypes="1" minDate="1900-01-07T16:38:11" maxDate="1899-12-30T00:20:24"/>
    </cacheField>
    <cacheField name="Cumple Escalamiento" numFmtId="0">
      <sharedItems count="2">
        <s v="SI Cumple"/>
        <s v="No Cumpl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
  <r>
    <s v="SD265819"/>
    <x v="0"/>
    <s v="52458069"/>
    <x v="0"/>
    <x v="0"/>
    <s v="dievicsa"/>
    <d v="2019-01-23T10:00:00"/>
    <s v="LENTITUD EBS"/>
    <s v="Diego,_x000a__x000a_Por favor revisar temas de lentitud.  Responsabilidad OM/Organizador de Pedido.  Generas la siguiente consulta."/>
    <s v="COLOMBIA"/>
    <s v="dievicsa"/>
    <s v="kevisabo"/>
    <s v="Correo Electronico"/>
    <s v="Baja"/>
    <d v="2019-01-22T11:01:54"/>
    <d v="2019-01-22T16:29:38"/>
    <s v="CGA INFRAESTRUCTURA CLIENTES ESPECIALES"/>
    <s v="REQUERIMIENTO DEL SERVICIO"/>
    <s v="BASE DE DATOS"/>
    <s v="MONITOREO"/>
    <s v="CONSULTA RESUELTA"/>
    <s v="incident"/>
    <s v="GRUPO BASE DE DATOS SALUD"/>
    <s v="TECNOLOGIA INFORMATICA APLICATIVOS"/>
    <x v="0"/>
    <s v="MDSOPESALUD"/>
    <x v="0"/>
    <m/>
    <s v="CLAUDIA BOTIA"/>
    <s v="claudia.botia@cruzverde.com.co"/>
    <d v="2019-01-22T16:21:00"/>
    <d v="2019-01-22T21:29:40"/>
    <m/>
    <s v="SIN ESTABLECER"/>
    <x v="0"/>
    <x v="0"/>
    <s v="BOGOTA"/>
    <s v="CUNDINAMARCA"/>
    <d v="2019-01-23T10:00:00"/>
    <d v="2019-01-22T16:29:00"/>
    <s v="181"/>
    <s v="RELEASE"/>
    <m/>
    <m/>
    <s v="SI"/>
    <n v="0"/>
    <n v="0.249999"/>
    <n v="0"/>
    <m/>
    <s v="4 - Baja"/>
    <s v="AUTO"/>
    <d v="2019-01-22T11:03:00"/>
    <d v="2019-01-22T16:21:00"/>
    <s v="prd800- produccion._x000a__x000a_ninguna- se notifica de forma inmediata que debe hablar con los funcionales para revisar el caso por que el problema se enfoca en el desarrollo,. - no es un incidente de  bd y el stack tecnologico no presenta, porblemas se realiza validacion de el are de monitoreo y no presenta  alarmas,._x000a__x000a__x000a_De: Victoria Satizabal Diego Fernando (Carvajal T&amp;S)_x000a_Enviado: martes, 22 de enero de 2019 11:05 a.m._x000a_Para: Soporte Clientes Especiales; Claudia Mileidy Botia Labrador_x000a_Cc: Lenis Zamudio Crhistian Leonardo_x000a_Asunto: Re: Lentitud EBS_x000a__x000a_Buen día Claudia a nivel del stack tecnologico no presenta lentitud, recomiendo validar con los funcionales inicialmente el tema._x000a__x000a__x000a_Cordialmente._x000a__x000a__x000a__x000a_De: Soporte Clientes Especiales_x000a_Enviado: martes, 22 de enero de 2019 11:03 a.m._x000a_Para: Claudia Mileidy Botia Labrador; Victoria Satizabal Diego Fernando (Carvajal T&amp;S)_x000a_Cc: Lenis Zamudio Crhistian Leonardo_x000a_Asunto: RE: Lentitud EBS_x000a__x000a_Cordial saludo._x000a__x000a__x000a__x000a_Por medio del presente informo que procedí con el escalamiento del servicio No. SD265819 relacionado con el Incidente No. IM59632 al GRUPO GRUPO BASE DE DATOS SALUD para su respectivo gestionamiento._x000a__x000a__x000a__x000a__x000a__x000a_Cordialmente,_x000a__x000a__x000a__x000a__x000a__x000a_De: Claudia Mileidy Botia Labrador [mailto:claudia.botia@cruzverde.com.co]_x000a_Enviado el: martes, 22 de enero de 2019 10:59 a.m._x000a_Para: Victoria Satizabal Diego Fernando (Carvajal T&amp;S)_x000a_CC: Soporte Clientes Especiales_x000a_Asunto: Lentitud EBS_x000a__x000a__x000a__x000a_Diego,_x000a__x000a__x000a__x000a_Por favor revisar temas de lentitud.  Responsabilidad OM/Organizador de Pedido.  Generas la siguiente consulta."/>
    <d v="1899-12-30T00:01:06"/>
    <x v="0"/>
  </r>
  <r>
    <s v="SD258760"/>
    <x v="0"/>
    <s v="80383401"/>
    <x v="1"/>
    <x v="0"/>
    <s v="dievicsa"/>
    <d v="2019-01-04T20:00:00"/>
    <s v="PRD900 - SOPORTE SANITAS: INTERFAZ SOPHIA MOEBIUS 11509405"/>
    <s v="Buenos Dias,_x000a__x000a_Por favor ejecutar el script adjunto en el ambinte de Producción PRD900, requerido para actualizar transacciones de AR Clinica Colsanitas. MB11509405_x000a_Usuario:                                   APPS_x000a_Script:                                    Actuliza_int_sophia_20190102_11509405_x000a_Nro registros actualizados:                9_x000a__x000a_Se envía también correo del MAS con la información del moebius y formato AA010, se anexa autorización del negocio..._x000a_Favor solicitar Autorización de Ricardo Lancheros"/>
    <s v="BOGOTA D.C."/>
    <s v="dievicsa"/>
    <s v="yinmunno"/>
    <s v="Telefono"/>
    <s v="Baja"/>
    <d v="2019-01-02T14:59:07"/>
    <d v="2019-01-04T14:18:46"/>
    <s v="CGA INFRAESTRUCTURA CLIENTES ESPECIALES"/>
    <s v="REQUERIMIENTO DEL SERVICIO"/>
    <s v="BASE DE DATOS"/>
    <s v="EJECUCION DE SCRIPT"/>
    <s v="CAMBIO DE DATOS"/>
    <s v="incident"/>
    <s v="GRUPO BASE DE DATOS SALUD"/>
    <s v="TECNOLOGIA INFORMATICA APLICATIVOS"/>
    <x v="1"/>
    <s v="MDSOPESALUD"/>
    <x v="1"/>
    <m/>
    <s v="PEDRO JULIAN TAMAYO"/>
    <s v="pjtamayo@colsanitas.com"/>
    <d v="2019-01-03T16:18:00"/>
    <d v="2019-01-04T19:18:47"/>
    <m/>
    <s v="SIN ESTABLECER"/>
    <x v="0"/>
    <x v="0"/>
    <s v="COLOMBIA"/>
    <s v="CUNDINAMARCA"/>
    <d v="2019-01-04T20:00:00"/>
    <d v="2019-01-04T14:18:00"/>
    <s v="181"/>
    <s v="RELEASE"/>
    <m/>
    <m/>
    <s v="SI"/>
    <n v="0"/>
    <n v="0.249999"/>
    <n v="0"/>
    <m/>
    <s v="4 - Baja"/>
    <s v="AUTO"/>
    <d v="2019-01-02T15:00:00"/>
    <d v="2019-01-03T16:18:00"/>
    <s v="prd900 - produccion_x000a__x000a_ejecucion script_x000a__x000a_prd900 -bd_x000a__x000a_n/A_x000a__x000a_Enviado: jueves, 3 de enero de 2019 9:39 a.m._x000a_Para: Victoria Satizabal Diego Fernando (Carvajal T&amp;S)_x000a_Cc: Ricardo Alfredo Lancheros Cano (Director De Proyectos Ebs); CTS Clientes Salud DBA Externos; Pedro Julian Tamayo Mejia (Consultor De Tecnologia Junior IV)_x000a_Asunto: Re: IM58079 -PRD900 - SOPORTE SANITAS: INTERFAZ SOPHIA MOEBIUS 11509405_x000a__x000a_Diego buen día_x000a__x000a_Ya este caso fue atendido por Araujo Viviana, por favor para que no lo gestione y lo cierre, gracias_x000a__x000a_image.png_x000a_-----------"/>
    <d v="1899-12-30T00:00:53"/>
    <x v="0"/>
  </r>
  <r>
    <s v="SD258839"/>
    <x v="0"/>
    <s v="80722849"/>
    <x v="1"/>
    <x v="0"/>
    <s v="deiaraca"/>
    <d v="2019-01-08T00:00:00"/>
    <s v="RV: CEN"/>
    <s v="Buenas tardes_x000a__x000a_Me ayuda para crear este sp"/>
    <s v="BOGOTA"/>
    <s v="deiaraca"/>
    <s v="jefmarfl"/>
    <s v="Correo Electronico"/>
    <s v="Baja"/>
    <d v="2019-01-02T16:09:54"/>
    <d v="2019-01-03T08:34:58"/>
    <s v="CGA INFRAESTRUCTURA CLIENTES ESPECIALES"/>
    <s v="REQUERIMIENTO DEL SERVICIO"/>
    <s v="BASE DE DATOS"/>
    <s v="EJECUCION DE SCRIPT"/>
    <s v="SERVICIO PRESTADO"/>
    <s v="incident"/>
    <s v="GRUPO BASE DE DATOS SALUD"/>
    <s v="TECNOLOGIA INFORMATICA APLICATIVOS"/>
    <x v="2"/>
    <s v="MDSOPESALUD"/>
    <x v="2"/>
    <m/>
    <s v="JHON ALEXANDER MURCIA"/>
    <s v="jmurcia@cardioinfantil.org"/>
    <d v="2019-01-02T16:44:00"/>
    <d v="2019-01-03T13:35:00"/>
    <m/>
    <s v="SIN ESTABLECER"/>
    <x v="0"/>
    <x v="1"/>
    <s v="COLOMBIA"/>
    <s v="CUNDINAMARCA"/>
    <d v="2019-01-08T00:00:00"/>
    <d v="2019-01-03T08:35:00"/>
    <s v="181"/>
    <s v="RELEASE"/>
    <m/>
    <m/>
    <s v="SI"/>
    <n v="0"/>
    <n v="0.249999"/>
    <n v="0"/>
    <m/>
    <s v="4 - Baja"/>
    <s v="AUTO"/>
    <d v="2019-01-02T16:10:00"/>
    <d v="2019-01-02T16:44:00"/>
    <s v="Ambiente de producción_x000a_Se realiza ejecución de script_x000a_Server BD_x000a__x000a_Se adjunta captura de pantalla que evidencia información a usuario y proceso realizado_x000a_Se informa vía email a jmurcia@cardioinfantil.org para su validación y autorización de cierre de caso_x000a_----------------------------------------------------------------------------------------------------------_x000a_Se recibe rta de autorización de cierre de caso por parte de usuario.  Se adjunta captura de pantalla que evidencia autorización."/>
    <d v="1899-12-30T00:00:06"/>
    <x v="0"/>
  </r>
  <r>
    <s v="SD264054"/>
    <x v="0"/>
    <s v="80722849"/>
    <x v="1"/>
    <x v="0"/>
    <s v="deiaraca"/>
    <d v="2019-01-25T00:00:00"/>
    <s v="CREAR USUARIO BASE DE DATOS"/>
    <s v="Buenas tardes_x000a__x000a_Solicitamos la creación de un nuevo usuario de base de datos conuia1 con permisos de solo select sobre las tablas de la base de datos_x000a__x000a_usuario: conuia1_x000a_Propietario: Fanny Abril_x000a__x000a__x000a__x000a_Cordialmente"/>
    <s v="BOGOTA"/>
    <s v="deiaraca"/>
    <s v="edwsilme"/>
    <s v="Correo Electronico"/>
    <s v="Baja"/>
    <d v="2019-01-17T09:24:34"/>
    <d v="2019-01-17T17:08:20"/>
    <s v="CGA INFRAESTRUCTURA CLIENTES ESPECIALES"/>
    <s v="REQUERIMIENTO DEL SERVICIO"/>
    <s v="BASE DE DATOS"/>
    <s v="ADMINISTRACION USUARIOS"/>
    <s v="SERVICIO PRESTADO"/>
    <s v="incident"/>
    <s v="GRUPO BASE DE DATOS SALUD"/>
    <s v="TECNOLOGIA INFORMATICA APLICATIVOS"/>
    <x v="3"/>
    <s v="MDSOPESALUD"/>
    <x v="2"/>
    <m/>
    <s v="JHON ALEXANDER MURCIA"/>
    <s v="jmurcia@cardioinfantil.org"/>
    <d v="2019-01-17T10:55:00"/>
    <d v="2019-01-17T22:08:22"/>
    <m/>
    <s v="SIN ESTABLECER"/>
    <x v="0"/>
    <x v="1"/>
    <s v="COLOMBIA"/>
    <s v="CUNDINAMARCA"/>
    <d v="2019-01-25T00:00:00"/>
    <d v="2019-01-17T17:08:00"/>
    <s v="181"/>
    <s v="RELEASE"/>
    <m/>
    <m/>
    <s v="SI"/>
    <n v="0"/>
    <n v="0.249999"/>
    <n v="0"/>
    <m/>
    <s v="4 - Baja"/>
    <s v="AUTO"/>
    <d v="2019-01-17T09:25:00"/>
    <d v="2019-01-17T10:55:00"/>
    <s v="FUNDACION CARDIO INFANTIL - Ambiente de producción_x000a_Se realiza la creación de usuario con los permisos solicitados_x000a__x000a_Server BD_x000a__x000a_Se adjunta captura de pantalla que evidencia proceso realizado._x000a__x000a_Se informa vía email a  jmurcia@cardioinfantil.org para su validación y autorización de cierre de caso_x000a_-----------------------------------------------------------------------------------------------------------_x000a_Se recibe por parte de usuario autorización para cierre de caso, se adjunta captura de pantalla que evidencia autorización"/>
    <d v="1899-12-30T00:00:26"/>
    <x v="0"/>
  </r>
  <r>
    <s v="SD258213"/>
    <x v="0"/>
    <s v="1022953964"/>
    <x v="1"/>
    <x v="0"/>
    <s v="deysolro"/>
    <d v="2019-02-08T00:00:00"/>
    <s v="RE: 200-1883 CIERRE DICIEMBRE"/>
    <s v="Buenas noches Deyssi,_x000a__x000a_por favor ejecurta el script adjunto, muchas gracias."/>
    <s v="COLOMBIA"/>
    <s v="deysolro"/>
    <s v="carrojve"/>
    <s v="Correo Electronico"/>
    <s v="Baja"/>
    <d v="2019-01-01T23:00:43"/>
    <d v="2019-01-03T17:01:38"/>
    <s v="CGA INFRAESTRUCTURA CLIENTES ESPECIALES"/>
    <s v="REQUERIMIENTO DEL SERVICIO"/>
    <s v="BASE DE DATOS"/>
    <s v="EJECUCION DE SCRIPT"/>
    <s v="CAMBIO DE DATOS"/>
    <s v="incident"/>
    <s v="GRUPO BASE DE DATOS SALUD"/>
    <s v="TECNOLOGIA INFORMATICA APLICATIVOS"/>
    <x v="4"/>
    <s v="MDSOPESALUD"/>
    <x v="0"/>
    <m/>
    <s v="HOVER ALEJANDRO RAMÍREZ"/>
    <s v="alejandro.ramirez@cruzverde.com.co"/>
    <d v="2019-01-02T10:54:00"/>
    <d v="2019-01-03T22:01:42"/>
    <m/>
    <s v="SIN ESTABLECER"/>
    <x v="0"/>
    <x v="2"/>
    <s v="BOGOTA"/>
    <s v="CUNDINAMARCA"/>
    <d v="2019-02-08T00:00:00"/>
    <d v="2019-01-03T17:01:00"/>
    <s v="181"/>
    <s v="RELEASE"/>
    <m/>
    <m/>
    <s v="SI"/>
    <n v="0"/>
    <n v="0.249999"/>
    <n v="0"/>
    <m/>
    <s v="4 - Baja"/>
    <s v="AUTO"/>
    <d v="2019-01-01T23:01:00"/>
    <d v="2019-01-02T10:54:00"/>
    <s v="Se ejecuta script enviado_x000a_Se notifica por correo electrónico el resultado_x000a__x000a_PRD800 - Servidor de Bases de Datos  - Producción_x000a__x000a_N/A_x000a__x000a_Buenas Tardes Alejandro,_x000a__x000a_Es el tercer correo solicitando la autorización de cierre de los casos._x000a__x000a_Por procesos internos de Carvajal al tercer correo de solicitud de autorización por falta de respuesta se da cierre a los mismos._x000a__x000a_Quedo atenta,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Solano Rozo Deyssi Rocio_x000a_Enviado el: jueves, 3 de enero de 2019 9:20 a. m._x000a_Para: Hover Ramirez Guzmán &lt;hover.ramirez@cruzverde.com.co&gt;_x000a_CC: CTS Clientes Salud DBA Externos &lt;CTSClientesSaludDBAExternos@carvajal.com&gt;_x000a_Asunto: RE: Autorización cierre casos_x000a_Importancia: Alta_x000a__x000a_Buenos Días Alejandro,_x000a__x000a_Por favor validar y autorizar el cierre._x000a__x000a_Quedo atenta,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Solano Rozo Deyssi Rocio_x000a_Enviado el: miércoles, 2 de enero de 2019 2:41 p. m._x000a_Para: Hover Ramirez Guzmán &lt;hover.ramirez@cruzverde.com.co&gt;_x000a_CC: CTS Clientes Salud DBA Externos &lt;CTSClientesSaludDBAExternos@carvajal.com&gt;_x000a_Asunto: Autorización cierre casos_x000a_Importancia: Alta_x000a__x000a_Buenas Tardes Alejandro,_x000a__x000a_Por favor validar y autorizar el cierre de los siguientes casos:_x000a__x000a_IM57967 - 200-1883 CIERRE DICIEMBRE_x000a_IM57974 - RE: 200-1883 CIERRE DICIEMBRE_x000a_IM57976 - 200-1883 CIERRE DICIEMBRE_x000a_IM57979 - RE: 200-1883 CIERRE DICIEMBRE_x000a_IM57982 - RE: 200-1883 CIERRE DICIEMBRE_x000a_IM57984 - RE: 200-1883 CIERRE DICIEMBRE_x000a__x000a_Quedo atenta a indicaciones._x000a__x000a_Cordial saludo,_x000a_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_x000a__x000a_Buenas Tardes Alejandro,_x000a__x000a_Se ejecuta script con los siguientes resultados:_x000a__x000a__x000a__x000a_Por favor validar y autorizar el cierre del caso._x000a__x000a_Cordial saludo,_x000a__x000a__x000a__x000a__x000a_ 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Hover Alejandro Ramirez Guzman [mailto:alejandro.ramirez@cruzverde.com.co]_x000a_Enviado el: lunes, 31 de diciembre de 2018 1:30 p. m._x000a_Para: Solano Rozo Deyssi Rocio &lt;Deyssi.Solano@carvajal.com&gt;; Soporte Clientes Especiales &lt;Soporte.ClientesEspeciales@carvajal.com&gt;; CTS Clientes Salud DBA Externos &lt;CTSClientesSaludDBAExternos@carvajal.com&gt;; Jaime Panchano Mena &lt;jaime.panchano@cruzverde.com.co&gt;_x000a_CC: Claudia Mileidy Botia (Contacto) &lt;claudia.botia@cruzverde.com.co&gt;_x000a_Asunto: Re: 200-1883 Cierre Diciembre_x000a__x000a_Buenas tardes Deyssi,_x000a__x000a_por favor ejecutar el siguiente Script:_x000a__x000a_UPDATE RA_INTERFACE_LINES_ALL_x000a_SET Interface_Line_Id = NULL,_x000a_Reference_Line_Id = NULL,_x000a_Request_Id = '-1',_x000a_Interface_Line_Attribute15 = NULL_x000a_where   Interface_Line_Attribute15 in ('920103-31122018-25','920104-31122018-25','920113-31122018-25');_x000a_commit;_x000a__x000a__x000a_Cordial saludo,_x000a__x000a__x000a__________________________________________x000a_De: Solano Rozo Deyssi Rocio &lt;Deyssi.Solano@carvajal.com&gt;_x000a_Enviado: lunes, 31 de diciembre de 2018 1:15:55 p.m._x000a_Para: Hover Alejandro Ramirez Guzman; Soporte Clientes Especiales; CTS Clientes Salud DBA Externos; Jaime Panchano Mena_x000a_Cc: Claudia Mileidy Botia Labrador_x000a_Asunto: RE: 200-1883 Cierre Diciembre_x000a__x000a_Buenas Tardes Alejandro,_x000a__x000a_Se ejecuta script con los siguientes resultados:_x000a__x000a__x000a_session SET alterado._x000a_12.636 filas actualizadas._x000a_confirmado._x000a_0 filas actualizadas._x000a_confirmado._x000a_0 filas actualizadas._x000a_confirmado._x000a_0 filas actualizadas._x000a_confirmado._x000a_1 filas eliminado_x000a_confirmado._x000a_0 filas eliminado_x000a_confirmado._x000a_0 filas actualizadas._x000a_confirmado._x000a_361 filas actualizadas._x000a_confirmado._x000a__x000a__x000a__x000a_ 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Hover Alejandro Ramirez Guzman [mailto:alejandro.ramirez@cruzverde.com.co]_x000a_Enviado el: lunes, 31 de diciembre de 2018 1:10 p. m._x000a_Para: Solano Rozo Deyssi Rocio &lt;Deyssi.Solano@carvajal.com&gt;; Soporte Clientes Especiales &lt;Soporte.ClientesEspeciales@carvajal.com&gt;; CTS Clientes Salud DBA Externos &lt;CTSClientesSaludDBAExternos@carvajal.com&gt;; Jaime Panchano Mena &lt;jaime.panchano@cruzverde.com.co&gt;_x000a_CC: Claudia Mileidy Botia (Contacto) &lt;claudia.botia@cruzverde.com.co&gt;_x000a_Asunto: Re: 200-1883 Cierre Diciembre_x000a__x000a_Buenas tardes Deyssi,_x000a__x000a_por favor ejecutar el Script adjunto. Muchas gracias._x000a__x000a_Cordial saludo,_x000a__x000a__x000a__________________________________________x000a_De: Solano Rozo Deyssi Rocio &lt;Deyssi.Solano@carvajal.com&gt;_x000a_Enviado: lunes, 31 de diciembre de 2018 12:17:37 p.m._x000a_Para: Hover Alejandro Ramirez Guzman; Soporte Clientes Especiales; CTS Clientes Salud DBA Externos; Jaime Panchano Mena_x000a_Cc: Claudia Mileidy Botia Labrador_x000a_Asunto: RE: 200-1883 Cierre Diciembre_x000a__x000a_Buenos Días Alejandro,_x000a__x000a_Se ejecuta script con los siguientes resultados, por favor validar y autorizar el cierre del caso._x000a__x000a__x000a__x000a_session SET alterado._x000a_14.300 filas actualizadas._x000a_confirmado._x000a_0 filas actualizadas._x000a_confirmado._x000a_0 filas actualizadas._x000a_confirmado._x000a_0 filas actualizadas._x000a_confirmado._x000a_0 filas eliminado_x000a_confirmado._x000a_0 filas eliminado_x000a_confirmado._x000a_0 filas actualizadas._x000a_confirmado._x000a_578 filas actualizadas._x000a_confirmado.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confirmado._x000a__x000a__x000a__x000a__x000a_ 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Hover Alejandro Ramirez Guzman [mailto:alejandro.ramirez@cruzverde.com.co]_x000a_Enviado el: lunes, 31 de diciembre de 2018 12:07 p. m._x000a_Para: Solano Rozo Deyssi Rocio &lt;Deyssi.Solano@carvajal.com&gt;; Soporte Clientes Especiales &lt;Soporte.ClientesEspeciales@carvajal.com&gt;; CTS Clientes Salud DBA Externos &lt;CTSClientesSaludDBAExternos@carvajal.com&gt;; Jaime Panchano Mena &lt;jaime.panchano@cruzverde.com.co&gt;_x000a_CC: Claudia Mileidy Botia (Contacto) &lt;claudia.botia@cruzverde.com.co&gt;_x000a_Asunto: Re: 200-1883 Cierre Diciembre_x000a__x000a_Buenas tardes Deyssi,_x000a__x000a_por favor ejecutar el Script adjunto.  Muchas gracias._x000a__x000a_Cordial saludo,_x000a__x000a__x000a__________________________________________x000a_De: Solano Rozo Deyssi Rocio &lt;Deyssi.Solano@carvajal.com&gt;_x000a_Enviado: lunes, 31 de diciembre de 2018 12:02:40 p.m._x000a_Para: Hover Alejandro Ramirez Guzman; Soporte Clientes Especiales; CTS Clientes Salud DBA Externos; Jaime Panchano Mena_x000a_Cc: Claudia Mileidy Botia Labrador_x000a_Asunto: RE: 200-1883 Cierre Diciembre_x000a__x000a_Buenos Días Alejandro,_x000a__x000a_Se ejecuta script enviado y autorizado con los siguientes resultados, por favor validar y autorizar el cierre del caso:_x000a__x000a__x000a__x000a_session SET alterado._x000a_18.129 filas actualizadas._x000a_confirmado._x000a_0 filas eliminado_x000a_0 filas eliminado_x000a_confirmado._x000a_0 filas actualizadas._x000a_confirmado._x000a_64 filas actualizadas._x000a_confirmado._x000a_35.411 filas actualizadas._x000a_confirmado._x000a_7 filas eliminado_x000a_confirmado._x000a_0 filas eliminado_x000a_confirmado._x000a_26.803 filas eliminado_x000a_confirmado._x000a_0 filas actualizadas._x000a_confirmado._x000a_0 filas actualizadas._x000a_confirmado._x000a_575 filas actualizadas._x000a_confirmado.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1 filas actualizadas._x000a_confirmado._x000a_no se ha seleccionado ninguna fila_x000a__x000a__x000a_0 filas eliminado_x000a_confirmado._x000a_REFERENCE_NUMBER                         NUMERO_DOCUMENTO                                                                                     NUMERO_DOCUMENTO_REM                               TICKET               CREATION_DATE LAST_UPDATE_DATE FECHA_INV_x000a_---------------------------------------- ---------------------------------------------------------------------------------------------------- -------------------------------------------------- -------------------- ------------- ---------------- ---------_x000a_BVD18120181212                           841-181-3-531                                                                                        841-181-3-531X                                     34204                13/12/18      13/12/18         13/12/18_x000a_BVD12620181213                           811-D126-110481                                                                                      811-D126-110481X                                   20718                14/12/18      14/12/18         14/12/18_x000a_BVD12620181112                           811-D126-110454                                                                                      811-D126-110454X                                   20680                13/11/18      13/11/18_x000a_BVD18320181123"/>
    <d v="1899-12-30T00:00:17"/>
    <x v="0"/>
  </r>
  <r>
    <s v="SD258214"/>
    <x v="0"/>
    <s v="52458069"/>
    <x v="0"/>
    <x v="0"/>
    <s v="deysolro"/>
    <d v="2019-01-04T00:00:00"/>
    <s v="RV: CANCELACIÓN DE SESIONES"/>
    <s v="BUenos días,_x000a__x000a_Por favor cancelar la sesión  informada en el historial del proceso una vez cancelado el proceso validar que no quede ninguna activa._x000a__x000a__x000a__x000a__x000a__x000a__________________________________________x000a_De: Sanchez Goyeneche, Arianna &lt;Arianna.Sanchez@axity.com&gt;_x000a_Enviado: miércoles, 2 de enero de 2019 2:47:20 a.m._x000a_Para: Claudia Mileidy Botia Labrador_x000a_Cc: Oscar Pachon; Jaime Panchano Mena; Beatriz Elena Bonett Bohorquez_x000a_Asunto: Cancelación de sesiones_x000a__x000a_Buenos días,_x000a__x000a_Se solicita de su colaboración para cancelar la siguiente sesión en la base de datos de EBS: 2300_x000a__x000a_Cordialmente,_x000a__x000a__x000a_Arianna Sanchez Goyeneche_x000a_Consultor Business Intelligence_x000a_Arianna.Sanchez@Axity.com_x000a_Bogotá – Colombia_x000a__x000a_www.axity.com_x000a__x000a__x000a__x000a__x000a_********************** AVISO LEGAL***********************_x000a_Este mensaje es solamente para la persona a la que va dirigido. Puede contener información confidencial  o  legalmente  protegida. Si usted ha recibido este mensaje por error, le rogamos que borre de su sistema inmediatamente el mensaje y notifique al remitente.  No debe usar, revelar, distribuir, imprimir o copiar ninguna de las partes de este mensaje si no es usted el destinatario. Cualquier opinión expresada en este mensaje proviene del remitente, excepto cuando el mensaje establezca lo contrario. Se advierte que el correo electrónico vía Internet no permite asegurar ni la confidencialidad de los mensajes que se transmiten ni la correcta recepción de los mismos._x000a__x000a__x000a__x000a_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
    <s v="COLOMBIA"/>
    <s v="deysolro"/>
    <s v="carrojve"/>
    <s v="Correo Electronico"/>
    <s v="Baja"/>
    <d v="2019-01-02T03:02:16"/>
    <d v="2019-01-03T15:52:07"/>
    <s v="CGA INFRAESTRUCTURA CLIENTES ESPECIALES"/>
    <s v="REQUERIMIENTO DEL SERVICIO"/>
    <s v="BASE DE DATOS"/>
    <s v="MANTENIMINETO BASE DE DATOS"/>
    <s v="CAMBIO IMPLEMENTADO"/>
    <s v="incident"/>
    <s v="GRUPO BASE DE DATOS SALUD"/>
    <s v="TECNOLOGIA INFORMATICA APLICATIVOS"/>
    <x v="5"/>
    <s v="MDSOPESALUD"/>
    <x v="0"/>
    <m/>
    <s v="CLAUDIA BOTIA"/>
    <s v="claudia.botia@cruzverde.com.co"/>
    <d v="2019-01-02T10:57:00"/>
    <d v="2019-01-03T20:52:09"/>
    <m/>
    <s v="SIN ESTABLECER"/>
    <x v="0"/>
    <x v="2"/>
    <s v="BOGOTA"/>
    <s v="CUNDINAMARCA"/>
    <d v="2019-01-04T00:00:00"/>
    <d v="2019-01-03T15:52:00"/>
    <s v="181"/>
    <s v="RELEASE"/>
    <m/>
    <m/>
    <s v="SI"/>
    <n v="0"/>
    <n v="0.249999"/>
    <n v="0"/>
    <m/>
    <s v="4 - Baja"/>
    <s v="AUTO"/>
    <d v="2019-01-02T03:03:00"/>
    <d v="2019-01-02T10:57:00"/>
    <s v="Se realiza la cancelacion de sesiones reiteradamente_x000a_Se notifica telefónicamente al usuario_x000a__x000a_PRD800 - Servidor de Bases de datos - Producción_x000a__x000a_N/A_x000a_cerrado_x000a__x000a_De: Beatriz Elena Bonett Bohorquez_x000a_Enviado el: jueves, 03 de enero de 2019 03:05 p.m._x000a_Para: Claudia Mileidy Botia Labrador &lt;claudia.botia@cruzverde.com.co&gt;_x000a_Asunto: RV: Cancelación de sesiones_x000a_Importancia: Alta_x000a__x000a__x000a__x000a__x000a__x000a_De: Solano Rozo Deyssi Rocio &lt;Deyssi.Solano@carvajal.com&gt;_x000a_Enviado el: jueves, 3 de enero de 2019 15:02_x000a_Para: Claudia Mileidy Botia Labrador &lt;claudia.botia@cruzverde.com.co&gt;_x000a_CC: Beatriz Elena Bonett Bohorquez &lt;beatriz.bonett@cruzverde.com.co&gt;; CTS Clientes Salud DBA Externos &lt;CTSClientesSaludDBAExternos@carvajal.com&gt;_x000a_Asunto: RV: Cancelación de sesiones_x000a_Importancia: Alta_x000a__x000a_Buenas tardes Claudia/Beatriz,_x000a__x000a_Por favor autorizar el cierre del caso._x000a__x000a_Quedo atenta,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Soporte Clientes Especiales_x000a_Enviado el: miércoles, 2 de enero de 2019 3:10 a. m._x000a_Para: Claudia Mileidy Botia (Contacto) &lt;claudia.botia@cruzverde.com.co&gt;; Carvajal Tecnologia y Servicios DBA Clientes Externos &lt;CarvajalTecnologiayServiciosDBAClientesExternos@carvajal.com&gt;; Solano Rozo Deyssi Rocio &lt;Deyssi.Solano@carvajal.com&gt;_x000a_Asunto: RE: Cancelación de sesiones_x000a__x000a_Buen día,_x000a__x000a_Para atender esta solicitud se procede con el registro del servicio N°  SD248214-IM57985y se asigna al grupo correspondiente para su gestión._x000a__x000a_Saludos,_x000a_Atte._x000a__x000a__x000a_Carlos Eduardo Rojas Verbel_x000a_Analista Linea 25000_x000a_Carvajal Tecnología y Servicios_x000a_Teléfono:25000 1 – 1_x000a_Email:Carlos.rojas@carvajal.com_x000a_Cali - Colombia._x000a_www.carvajaltys.com_x000a__x000a_¡Síguenos en Redes Sociales!_x000a__x000a__x000a__x000a__x000a_De: Claudia Mileidy Botia Labrador [mailto:claudia.botia@cruzverde.com.co]_x000a_Enviado el: miércoles, 02 de enero de 2019 02:56 a.m._x000a_Para: Soporte Clientes Especiales; Carvajal Tecnologia y Servicios DBA Clientes Externos; Solano Rozo Deyssi Rocio_x000a_Asunto: RV: Cancelación de sesiones_x000a__x000a__x000a_BUenos días,_x000a__x000a_Por favor cancelar la sesión  informada en el historial del proceso una vez cancelado el proceso validar que no quede ninguna activa._x000a__x000a__x000a__x000a__________________________________________x000a_De: Sanchez Goyeneche, Arianna &lt;Arianna.Sanchez@axity.com&gt;_x000a_Enviado: miércoles, 2 de enero de 2019 2:47:20 a.m._x000a_Para: Claudia Mileidy Botia Labrador_x000a_Cc: Oscar Pachon; Jaime Panchano Mena; Beatriz Elena Bonett Bohorquez_x000a_Asunto: Cancelación de sesiones_x000a__x000a_Buenos días,_x000a__x000a_Se solicita de su colaboración para cancelar la siguiente sesión en la base de datos de EBS: 2300_x000a__x000a_Cordialmente,_x000a__x000a__x000a_Arianna Sanchez Goyeneche_x000a_Consultor Business Intelligence_x000a_Arianna.Sanchez@Axity.com_x000a_Bogotá – Colombia_x000a__x000a_www.axity.com_x000a__x000a__x000a__x000a__x000a_********************** AVISO LEGAL***********************_x000a_Este mensaje es solamente para la persona a la que va dirigido. Puede contener información confidencial  o  legalmente  protegida. Si usted ha recibido este mensaje por error, le rogamos que borre de su sistema inmediatamente el mensaje y notifique al remitente.  No debe usar, revelar, distribuir, imprimir o copiar ninguna de las partes de este mensaje si no es usted el destinatario. Cualquier opinión expresada en este mensaje proviene del remitente, excepto cuando el mensaje establezca lo contrario. Se advierte que el correo electrónico vía Internet no permite asegurar ni la confidencialidad de los mensajes que se transmiten ni la correcta recepción de los mismos._x000a__x000a__x000a__x000a_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_x000a__x000a__x000a_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_x000a__x000a__x000a_Buenas tardes Claudia/Beatriz,_x000a__x000a_Por favor autorizar el cierre del caso._x000a__x000a_Quedo atenta,_x000a__x000a__x000a__x000a__x000a_ _x0009_ _x0009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De: Soporte Clientes Especiales_x000a_Enviado el: miércoles, 2 de enero de 2019 3:10 a. m._x000a_Para: Claudia Mileidy Botia (Contacto) &lt;claudia.botia@cruzverde.com.co&gt;; Carvajal Tecnologia y Servicios DBA Clientes Externos &lt;CarvajalTecnologiayServiciosDBAClientesExternos@carvajal.com&gt;; Solano Rozo Deyssi Rocio &lt;Deyssi.Solano@carvajal.com&gt;_x000a_Asunto: RE: Cancelación de sesiones_x000a__x000a_Buen día,_x000a__x000a_Para atender esta solicitud se procede con el registro del servicio N°  SD248214-IM57985y se asigna al grupo correspondiente para su gestión._x000a__x000a_Saludos,_x000a_Atte._x000a__x000a__x000a_Carlos Eduardo Rojas Verbel_x000a_Analista Linea 25000_x000a_Carvajal Tecnología y Servicios_x000a_Teléfono:25000 1 – 1_x000a_Email:Carlos.rojas@carvajal.com_x000a_Cali - Colombia._x000a_www.carvajaltys.com_x000a__x000a_¡Síguenos en Redes Sociales!_x000a__x000a__x000a__x000a__x000a_De: Claudia Mileidy Botia Labrador [mailto:claudia.botia@cruzverde.com.co]_x000a_Enviado el: miércoles, 02 de enero de 2019 02:56 a.m._x000a_Para: Soporte Clientes Especiales; Carvajal Tecnologia y Servicios DBA Clientes Externos; Solano Rozo Deyssi Rocio_x000a_Asunto: RV: Cancelación de sesiones_x000a__x000a__x000a_BUenos días,_x000a__x000a_Por favor cancelar la sesión  informada en el historial del proceso una vez cancelado el proceso validar que no quede ninguna activa._x000a__x000a__x000a__x000a__x000a__________________________________________x000a_De: Sanchez Goyeneche, Arianna &lt;Arianna.Sanchez@axity.com&gt;_x000a_Enviado: miércoles, 2 de enero de 2019 2:47:20 a.m._x000a_Para: Claudia Mileidy Botia Labrador_x000a_Cc: Oscar Pachon; Jaime Panchano Mena; Beatriz Elena Bonett Bohorquez_x000a_Asunto: Cancelación de sesiones_x000a__x000a_Buenos días,_x000a__x000a_Se solicita de su colaboración para cancelar la siguiente sesión en la base de datos de EBS: 2300_x000a__x000a_Cordialmente,_x000a__x000a__x000a_Arianna Sanchez Goyeneche_x000a_Consultor Business Intelligence_x000a_Arianna.Sanchez@Axity.com_x000a_Bogotá – Colombia_x000a__x000a_www.axity.com_x000a__x000a__x000a__x000a__x000a_********************** AVISO LEGAL***********************_x000a_Este mensaje es solamente para la persona a la que va dirigido. Puede contener información confidencial  o  legalmente  protegida. Si usted ha recibido este mensaje por error, le rogamos que borre de su sistema inmediatamente el mensaje y notifique al remitente.  No debe usar, revelar, distribuir, imprimir o copiar ninguna de las partes de este mensaje si no es usted el destinatario. Cualquier opinión expresada en este mensaje proviene del remitente, excepto cuando el mensaje establezca lo contrario. Se advierte que el correo electrónico vía Internet no permite asegurar ni la confidencialidad de los mensajes que se transmiten ni la correcta recepción de los mismos._x000a__x000a__x000a__x000a_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_x000a__x000a__x000a_Telefónica  a las 7:30 am."/>
    <d v="1899-12-30T00:00:44"/>
    <x v="0"/>
  </r>
  <r>
    <s v="SD264244"/>
    <x v="0"/>
    <s v="66836026"/>
    <x v="1"/>
    <x v="0"/>
    <s v="carbuica"/>
    <d v="2019-01-24T00:00:00"/>
    <s v="PRD900 - ARQUITECTURA XXOSI FA REPORTE DE ADICIONES"/>
    <s v="Buenas tardes,_x000a__x000a_Se solicita la validación de arquitectura para  el desarrollo &quot;XXOSI FA Reporte de Adiciones&quot;, en la instancia CFG100 de R12, previo a su paso a PRD900._x000a_Adjunto archivo zip que contiene el documento AA010 (Hoja Concurrente) y archivos requeridos para el despliegue._x000a__x000a_Gracias,_x000a__x000a_Leonor Buenaventura_x000a_Consultor Técnico_x000a_Keralty"/>
    <s v="BOGOTA D.C."/>
    <s v="carbuica"/>
    <s v="jefmarfl"/>
    <s v="Portal"/>
    <s v="Baja"/>
    <d v="2019-01-17T12:38:29"/>
    <d v="2019-01-18T10:56:22"/>
    <s v="CGA INFRAESTRUCTURA CLIENTES ESPECIALES"/>
    <s v="REQUERIMIENTO DEL SERVICIO"/>
    <s v="BASE DE DATOS"/>
    <s v="VALIDACION DE ARQUITECTURA"/>
    <s v="SERVICIO PRESTADO"/>
    <s v="incident"/>
    <s v="GRUPO BASE DE DATOS SALUD"/>
    <s v="TECNOLOGIA INFORMATICA APLICATIVOS"/>
    <x v="6"/>
    <s v="MDSOPESALUD"/>
    <x v="1"/>
    <m/>
    <s v="LEONOR BUENAVENTURA"/>
    <s v="lmbuenaventura@colsanitas.com"/>
    <d v="2019-01-18T10:54:00"/>
    <d v="2019-01-18T15:56:24"/>
    <m/>
    <s v="SIN ESTABLECER"/>
    <x v="0"/>
    <x v="3"/>
    <s v="COLOMBIA"/>
    <s v="CUNDINAMARCA"/>
    <d v="2019-01-24T00:00:00"/>
    <d v="2019-01-18T10:56:00"/>
    <s v="181"/>
    <s v="RELEASE"/>
    <m/>
    <m/>
    <s v="SI"/>
    <n v="0.19"/>
    <n v="0.249999"/>
    <n v="0"/>
    <m/>
    <s v="4 - Baja"/>
    <s v="AUTO"/>
    <d v="2019-01-17T12:50:00"/>
    <d v="2019-01-18T10:54:00"/>
    <s v="El usuario solicita validación de desempeño del desarrollo XXOSI FA Reporte de Adiciones_x000a__x000a_Se realiza la validación de desempeño y no se detectaron problemas que afecten desempeño_x000a__x000a_PLSQL_x000a_N/A_x000a__x000a_No es necesario que el usuario conteste cuando se trata de una validación de desempeño."/>
    <d v="1899-12-30T00:11:31"/>
    <x v="0"/>
  </r>
  <r>
    <s v="SD261343"/>
    <x v="0"/>
    <s v="20723381"/>
    <x v="1"/>
    <x v="0"/>
    <s v="deiaraca"/>
    <d v="2019-01-17T00:00:00"/>
    <s v="PRD900 : SOLICITUD AUDITORIA - PRIORIDAD1"/>
    <s v="Buen día:_x000a__x000a_Por favor me colaboran enviándome el detalle del caso donde se solicita este cambio:_x000a_Fecha del Cambio Objeto Modificado_x000a_viernes, 12 de octubre de 2018 XXOSI_CO_AR_CONT_TRAN_PKG_x000a__x000a_Enviar adjuntos incluyendo autorización._x000a__x000a_Cordial saludo,"/>
    <s v="BOGOTA D.C."/>
    <s v="deiaraca"/>
    <s v="guslopga"/>
    <s v="Correo Electronico"/>
    <s v="Baja"/>
    <d v="2019-01-10T08:29:20"/>
    <d v="2019-01-16T15:50:14"/>
    <s v="CGA INFRAESTRUCTURA CLIENTES ESPECIALES"/>
    <s v="REQUERIMIENTO DEL SERVICIO"/>
    <s v="BASE DE DATOS"/>
    <s v="REPORTES"/>
    <s v="INFORMACIÓN ENTREGADA"/>
    <s v="incident"/>
    <s v="GRUPO BASE DE DATOS SALUD"/>
    <s v="TECNOLOGIA INFORMATICA APLICATIVOS"/>
    <x v="7"/>
    <s v="MDSOPESALUD"/>
    <x v="1"/>
    <m/>
    <s v="SANDRA VICTORIA PRIETO"/>
    <s v="svprieto@keralty.com"/>
    <d v="2019-01-14T17:42:00"/>
    <d v="2019-01-16T20:50:16"/>
    <m/>
    <s v="SIN ESTABLECER"/>
    <x v="0"/>
    <x v="1"/>
    <s v="COLOMBIA"/>
    <s v="CUNDINAMARCA"/>
    <d v="2019-01-17T00:00:00"/>
    <d v="2019-01-16T15:50:00"/>
    <s v="181"/>
    <s v="RELEASE"/>
    <m/>
    <m/>
    <s v="SI"/>
    <n v="0"/>
    <n v="0.249999"/>
    <n v="0"/>
    <m/>
    <s v="4 - Baja"/>
    <s v="AUTO"/>
    <d v="2019-01-10T08:30:00"/>
    <d v="2019-01-14T17:42:00"/>
    <s v="PRD900 - Ambiente de producción_x000a_Validar detalle de información del Objeto Modificado viernes, 12 de octubre de 2018_x0009_XXOSI_CO_AR_CONT_TRAN_PKG y enviar documento en formato .pdf._x000a_Historia casos enviados correo electrónico_x000a__x000a_Se adjunta captura de pantalla que evidencia información a usuario e información adjunta solicitada_x000a__x000a_Se informa vía email a svprieto@keralty.com para su validación y autorización de cierre de caso._x000a_---------------------------------------------------------------------------------------------------------_x000a_Se recibe por parte de usuario, autorización para cierre de caso.  Se adjunta captura de pantalla que evidencia autorización."/>
    <d v="1899-12-30T00:00:40"/>
    <x v="0"/>
  </r>
  <r>
    <s v="SD261623"/>
    <x v="0"/>
    <s v="66836026"/>
    <x v="1"/>
    <x v="0"/>
    <s v="deiaraca"/>
    <d v="2019-01-18T00:00:00"/>
    <s v="CFG100 - INSTALAR DESARROLLO CERTIFICADOS ICA"/>
    <s v="Buenas tardes,_x000a__x000a_Por favor seguir los pasos del documento de despliegue (formato AA010) para instalar en la instancia cfg100 el desarrollo de generación de certificados de ICA (nuevo paquete)._x000a__x000a_Gracias,_x000a__x000a_Leonor Buenaventura_x000a_Consultor Técnico EBS_x000a_Keralty"/>
    <s v="BOGOTA D.C."/>
    <s v="deiaraca"/>
    <s v="kevescun"/>
    <s v="Portal"/>
    <s v="Media"/>
    <d v="2019-01-10T13:06:51"/>
    <d v="2019-01-10T16:23:11"/>
    <s v="CGA INFRAESTRUCTURA CLIENTES ESPECIALES"/>
    <s v="REQUERIMIENTO DEL SERVICIO"/>
    <s v="BASE DE DATOS"/>
    <s v="DESARROLLOS"/>
    <s v="CAMBIO DE DATOS"/>
    <s v="incident"/>
    <s v="GRUPO BASE DE DATOS SALUD"/>
    <s v="TECNOLOGIA INFORMATICA APLICATIVOS"/>
    <x v="8"/>
    <s v="MDSOPESALUD"/>
    <x v="1"/>
    <m/>
    <s v="LEONOR BUENAVENTURA"/>
    <s v="lmbuenaventura@colsanitas.com"/>
    <d v="2019-01-10T13:46:00"/>
    <d v="2019-01-10T21:23:13"/>
    <m/>
    <s v="SIN ESTABLECER"/>
    <x v="0"/>
    <x v="1"/>
    <s v="COLOMBIA"/>
    <s v="CUNDINAMARCA"/>
    <d v="2019-01-18T00:00:00"/>
    <d v="2019-01-10T16:23:00"/>
    <s v="181"/>
    <s v="RELEASE"/>
    <m/>
    <m/>
    <s v="SI"/>
    <n v="0.13"/>
    <n v="0.249999"/>
    <n v="0"/>
    <m/>
    <s v="4 - Baja"/>
    <s v="AUTO"/>
    <d v="2019-01-10T13:15:00"/>
    <d v="2019-01-10T13:46:00"/>
    <s v="CFG100 - Ambiente de pruebas_x000a_Se realiza instalacipin de desarrollo certifiados ICA (XXOSI_AP_CERT_ICA_PKG.pkb y  XXOSI_AP_CERT_ICA_PKG.pks)_x000a__x000a_Server BD_x000a__x000a_Se adjunta captura de pantalla que evidencia información a usuario y proceso realizado._x000a__x000a_Se informa vía email a lmbuenaventura@colsanitas.com para su validación y autorización de cierre de caso._x000a_-------------------------------------------------------------------------------------------------------------------_x000a_Se recibe por parte de usuario, autorización para cierre de caso.  Se adjunta captura de pantalla que evidencia autorización."/>
    <d v="1899-12-30T00:08:09"/>
    <x v="0"/>
  </r>
  <r>
    <s v="SD266719"/>
    <x v="0"/>
    <s v="20723381"/>
    <x v="1"/>
    <x v="0"/>
    <s v="deysolro"/>
    <d v="2019-01-31T00:00:00"/>
    <s v="PRD900: CREACION USUARIO WSEXTRACTO"/>
    <s v="Buena tarede,_x000a__x000a_Por favor crear el usuario wsextracto en prd900 el cual es parte del despliegue de Extracto de Prestadores que se aprobó hoy en el comite de cambios de Colsanitas._x000a__x000a_Cordial saludo,"/>
    <s v="BOGOTA D.C."/>
    <s v="deysolro"/>
    <s v="andsinob"/>
    <s v="Telefono"/>
    <s v="Baja"/>
    <d v="2019-01-23T18:09:11"/>
    <d v="2019-01-24T10:44:26"/>
    <s v="CGA INFRAESTRUCTURA CLIENTES ESPECIALES"/>
    <s v="REQUERIMIENTO DEL SERVICIO"/>
    <s v="BASE DE DATOS"/>
    <s v="ADMINISTRACION USUARIOS"/>
    <s v="SERVICIO PRESTADO"/>
    <s v="incident"/>
    <s v="GRUPO BASE DE DATOS SALUD"/>
    <s v="TECNOLOGIA INFORMATICA APLICATIVOS"/>
    <x v="9"/>
    <s v="MDSOPESALUD"/>
    <x v="1"/>
    <m/>
    <s v="SANDRA VICTORIA PRIETO"/>
    <s v="svprieto@keralty.com"/>
    <d v="2019-01-24T09:44:00"/>
    <d v="2019-01-24T15:44:27"/>
    <m/>
    <s v="SIN ESTABLECER"/>
    <x v="0"/>
    <x v="2"/>
    <s v="COLOMBIA"/>
    <s v="CUNDINAMARCA"/>
    <d v="2019-01-31T00:00:00"/>
    <d v="2019-01-24T10:44:00"/>
    <s v="181"/>
    <s v="RELEASE"/>
    <m/>
    <m/>
    <s v="SI"/>
    <n v="0"/>
    <n v="0.249999"/>
    <n v="0"/>
    <m/>
    <s v="4 - Baja"/>
    <s v="AUTO"/>
    <d v="2019-01-23T18:09:00"/>
    <d v="2019-01-24T09:44:00"/>
    <s v="Se crea usuario de acuerdo al script enviado_x000a_Se notifica por correo electrónico el resultado_x000a__x000a_PRD900 -  Servidor de Bases de datos - Producción_x000a__x000a_N/A_x000a__x000a_Gracias Deyssi,_x000a_Por favor cerrar el caso._x000a__x000a_Saludos,_x000a__x000a_Sandra Victoria Prieto_x000a_Administrador Base de Datos_x000a_Tecnologia_x000a__x000a__x000a__x000a_+57 1 646 60 60 Ext.: 5712309_x000a_Calle 100 # 11B - 68_x000a_Bogota - Colombia_x000a__x000a__x000a_El jue., 24 ene. 2019 a las 9:44, Solano Rozo Deyssi Rocio (&lt;Deyssi.Solano@carvajal.com&gt;) escribió:_x000a_Buenos Días Sandra,_x000a__x000a_Se crea el usuario de acuerdo a lo enviado:_x000a__x000a__x000a__x000a_Por favor validar y autorizar el cierre del caso._x000a__x000a_Cordial saludo,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Sandra Victoria Prieto Navarrete [mailto:svprieto@keralty.com]_x000a_Enviado el: miércoles, 23 de enero de 2019 6:06 p. m._x000a_Para: Soporte Clientes Especiales &lt;Soporte.ClientesEspeciales@carvajal.com&gt;_x000a_CC: CTS Clientes Salud DBA Externos &lt;CTSClientesSaludDBAExternos@carvajal.com&gt;_x000a_Asunto: PRD900: Creacion Usuario wsextracto_x000a__x000a_Buena tarede,_x000a__x000a_Por favor crear el usuario wsextracto en prd900 el cual es parte del despliegue de Extracto de Prestadores que se aprobó hoy en el comite de cambios de Colsanitas._x000a__x000a_Cordial saludo,_x000a__x000a_Sandra Victoria Prieto_x000a_Administrador Base de Datos_x000a_Tecnologia_x000a__x000a__x000a__x000a_+57 1 646 60 60 Ext.: 5712309_x000a_Calle 100 # 11B - 68_x000a_Bogota - Colombia_x000a__x000a__x000a_MEDIO AMBIENTE: ¿Necesita realmente imprimir este correo? CONFIDENCIALIDAD: La información transmitida a través de este correo electrónico es confidencial y dirigida única y exclusivamente para uso de su destinatario._x000a__x000a__x000a_MEDIO AMBIENTE: ¿Necesita realmente imprimir este correo? CONFIDENCIALIDAD: La información transmitida a través de este correo electrónico es confidencial y dirigida única y exclusivamente para uso de su destinatario."/>
    <n v="-1.273148154723458E-4"/>
    <x v="0"/>
  </r>
  <r>
    <s v="SD264248"/>
    <x v="0"/>
    <s v="66836026"/>
    <x v="1"/>
    <x v="0"/>
    <s v="carbuica"/>
    <d v="2019-01-24T00:00:00"/>
    <s v="PRD900 - INSTALACION XXOSI FA REPORTE DE ADICIONES"/>
    <s v="Buenas tardes,_x000a__x000a_Se solicita la instalación del desarrollo &quot;XXOSI FA Reporte de Adiciones&quot;, en la instancia PRD900._x000a_Por favor tomar el documento AA010 y los archivos a instalar del caso de arquitectura: SD264244._x000a__x000a_Gracias,_x000a__x000a_Leonor Buenaventura_x000a_Consultor Técnico_x000a_Keralty"/>
    <s v="BOGOTA D.C."/>
    <s v="carbuica"/>
    <s v="jefmarfl"/>
    <s v="Portal"/>
    <s v="Baja"/>
    <d v="2019-01-17T12:43:49"/>
    <d v="2019-01-22T16:38:08"/>
    <s v="CGA INFRAESTRUCTURA CLIENTES ESPECIALES"/>
    <s v="REQUERIMIENTO DEL SERVICIO"/>
    <s v="BASE DE DATOS"/>
    <s v="INSTALACION DE PARCHES"/>
    <s v="SERVICIO PRESTADO"/>
    <s v="incident"/>
    <s v="GRUPO BASE DE DATOS SALUD"/>
    <s v="TECNOLOGIA INFORMATICA APLICATIVOS"/>
    <x v="10"/>
    <s v="MDSOPESALUD"/>
    <x v="1"/>
    <m/>
    <s v="LEONOR BUENAVENTURA"/>
    <s v="lmbuenaventura@colsanitas.com"/>
    <d v="2019-01-22T16:35:00"/>
    <d v="2019-01-22T21:38:11"/>
    <m/>
    <s v="SIN ESTABLECER"/>
    <x v="0"/>
    <x v="3"/>
    <s v="COLOMBIA"/>
    <s v="CUNDINAMARCA"/>
    <d v="2019-01-24T00:00:00"/>
    <d v="2019-01-22T16:38:00"/>
    <s v="181"/>
    <s v="RELEASE"/>
    <m/>
    <m/>
    <s v="SI"/>
    <n v="0.05"/>
    <n v="0.249999"/>
    <n v="0"/>
    <m/>
    <s v="4 - Baja"/>
    <s v="AUTO"/>
    <d v="2019-01-17T12:48:00"/>
    <d v="2019-01-22T16:35:00"/>
    <s v="El cliente solicito la instalación del reporte de FA_x000a__x000a_Se instala el reporte en la E-Business suite_x000a__x000a_Se usó la E-Business suite para la instalación de un reporte_x000a_N/A_x000a__x000a_El usuario confirma el cierre._x000a__x000a__x000a_Buenas tardes Carlos,_x000a__x000a_Sí, el viernes pasado te confirmé que este caso también se puede cerrar._x000a__x000a_Gracias,_x000a__x000a__x000a_Leonor Buenaventura_x000a_Consultor de Tecnología - Oracle EBS_x000a_Dir. Proyectos de Tecnología_x000a__x000a__x000a__x000a_+57 2 6607000 Ext. 5723099_x000a_Clínica Sebastián de Belalcazar_x000a_Cali - Colombia_x000a__x000a__x000a_El mar., 22 ene. 2019 a las 16:33, Buitrago Cardona Carlos Andres (&lt;Carlos.Buitrago@carvajal.com&gt;) escribió:_x000a_Leonor cordial saludo,_x000a__x000a_Me podría confirmar si este caso se puede cerrar?_x000a__x000a_De: Buitrago Cardona Carlos Andres_x000a_Enviado el: viernes, 18 de enero de 2019 04:42 p.m._x000a_Para: RICARDO ALFREDO LANCHEROS CANO &lt;Rlancheros@colsanitas.com&gt;; Leonor Buenaventura &lt;lmbuenaventura@keralty.com&gt;_x000a_CC: CTS Clientes Salud DBA Externos &lt;CTSClientesSaludDBAExternos@carvajal.com&gt;_x000a_Asunto: RE: IM59272 - PRD900 - INSTALACION XXOSI FA REPORTE DE ADICIONES_x000a__x000a_Leonor cordial saludo,_x000a__x000a_Se instala el reporte, por favor revisar_x000a__x000a__x000a__x000a__x000a__x000a__x000a__x000a_Carlos Andres Buitrago_x000a_Arquitecto de Gestion de Plataforma_x000a_Carvajal Tecnología y Servicios_x000a_Teléfono: 6675011 ext 21811_x000a_Email carlos.buitrago@carvajal.com_x000a_Ciudad – Colombia_x000a_www.carvajaltys.com_x000a__x000a_¡Síguenos en Redes Sociales!_x000a__x000a__x000a__x000a__x000a__x000a__x000a_De: Buitrago Cardona Carlos Andres_x000a_Enviado el: viernes, 18 de enero de 2019 10:07 a.m._x000a_Para: RICARDO ALFREDO LANCHEROS CANO &lt;Rlancheros@colsanitas.com&gt;; Leonor Buenaventura &lt;lmbuenaventura@keralty.com&gt;_x000a_CC: CTS Clientes Salud DBA Externos &lt;CTSClientesSaludDBAExternos@carvajal.com&gt;_x000a_Asunto: IM59272 - PRD900 - INSTALACION XXOSI FA REPORTE DE ADICIONES_x000a__x000a_Ricardo cordial saludo,_x000a__x000a_Se requiere de su aprobación para realizar la siguiente instalación en la instancia de producción, anexo RFC._x000a__x000a_Quedo atento._x000a__x000a__x000a__x000a__x000a__x000a_Carlos Andres Buitrago_x000a_Arquitecto de Gestion de Plataforma_x000a_Carvajal Tecnología y Servicios_x000a_Teléfono: 6675011 ext 21811_x000a_Email carlos.buitrago@carvajal.com_x000a_Ciudad – Colombia_x000a_www.carvajaltys.com_x000a__x000a_¡Síguenos en Redes Sociales!_x000a__x000a__x000a__x000a__x000a__x000a__x000a_MEDIO AMBIENTE: ¿Necesita realmente imprimir este correo? CONFIDENCIALIDAD: La información transmitida a través de este correo electrónico es confidencial y dirigida única y exclusivamente para uso de su destinatario."/>
    <d v="1899-12-30T00:04:11"/>
    <x v="0"/>
  </r>
  <r>
    <s v="SD263298"/>
    <x v="0"/>
    <s v="80722849"/>
    <x v="1"/>
    <x v="1"/>
    <s v="johforal"/>
    <d v="2019-01-17T15:00:00"/>
    <s v="CLONACIÓN DE SERVIDORES"/>
    <s v="Buenas tardes_x000a__x000a_Solicitamos realizar los siguientes movimientos:_x000a__x000a_1. Sacar el servidor 192.168.213.25 del balanceador y tomar nueva imagen de servidor de aplicaciones_x000a_2. Ingresar servidor 192.168.213.25 al balanceador_x000a_3. Borrar los servidores 192.168.213.73 / 76 / 77 / 91_x000a_4. Montar la imagen generada en el punto 1 de servidor de aplicaciones sobre los servidores 192.168.213.73 / 76 / 77 / 91_x000a_5. Ingresarlos al balanceador los servidores 192.168.213.76 / 77  / 91_x000a_6. Con la ultima imagen de servidor de componentes que tengan de backup (confirmar fecha) montarla sobre el servidor 192.168.213.74_x000a__x000a_Este proceso podemos iniciar a realizarlo de forma inmediata"/>
    <s v="BOGOTA"/>
    <s v="johforal"/>
    <s v="edwtavju"/>
    <s v="Correo Electronico"/>
    <s v="Baja"/>
    <d v="2019-01-15T14:32:41"/>
    <d v="2019-01-16T08:11:29"/>
    <s v="CGA INFRAESTRUCTURA CLIENTES ESPECIALES"/>
    <s v="REQUERIMIENTO DEL SERVICIO"/>
    <s v="PLATAFORMA ITO"/>
    <s v="CLONACION  o CREACION SERVIDOR "/>
    <s v="SERVICIO PRESTADO"/>
    <s v="incident"/>
    <s v="GRUPO PLATAFORMA ITO"/>
    <s v="TECNOLOGIA INFORMATICA APLICATIVOS"/>
    <x v="11"/>
    <s v="MDSOPESALUD"/>
    <x v="2"/>
    <m/>
    <s v="JHON ALEXANDER MURCIA"/>
    <s v="jmurcia@cardioinfantil.org"/>
    <d v="2019-01-16T08:10:00"/>
    <d v="2019-01-16T13:11:30"/>
    <m/>
    <s v="SIN ESTABLECER"/>
    <x v="0"/>
    <x v="4"/>
    <s v="COLOMBIA"/>
    <s v="CUNDINAMARCA"/>
    <d v="2019-01-17T15:00:00"/>
    <d v="2019-01-16T08:11:00"/>
    <s v="181"/>
    <s v="INFRAESTRUCTURA"/>
    <m/>
    <m/>
    <s v="SI"/>
    <n v="0"/>
    <n v="0.249999"/>
    <n v="0"/>
    <m/>
    <s v="4 - Baja"/>
    <s v="AUTO"/>
    <d v="2019-01-15T14:34:00"/>
    <d v="2019-01-16T08:10:00"/>
    <s v="n/a_x000a__x000a_Se realizan actividades solicitadas por el cliente_x000a__x000a_n/a_x000a_e-mail"/>
    <d v="1899-12-30T00:01:19"/>
    <x v="0"/>
  </r>
  <r>
    <s v="SD263417"/>
    <x v="0"/>
    <s v="66836026"/>
    <x v="1"/>
    <x v="0"/>
    <s v="carbuica"/>
    <d v="2019-01-23T00:00:00"/>
    <s v="TST520 PAQUETE XXOSI_EBSPORTAL_PKG"/>
    <s v="Buenas tardes_x000a__x000a_Por favor me envían la especificación y cuerpo del paquete XXOSI_EBSPORTAL_PKG, instancia TST520._x000a__x000a_Gracias,_x000a__x000a_Leonor Buenaventura"/>
    <s v="BOGOTA D.C."/>
    <s v="carbuica"/>
    <s v="ramcasgi"/>
    <s v="Portal"/>
    <s v="Baja"/>
    <d v="2019-01-15T16:43:27"/>
    <d v="2019-01-18T09:39:40"/>
    <s v="CGA INFRAESTRUCTURA CLIENTES ESPECIALES"/>
    <s v="REQUERIMIENTO DEL SERVICIO"/>
    <s v="BASE DE DATOS"/>
    <s v="INSTALACION DE PARCHES"/>
    <s v="SERVICIO PRESTADO"/>
    <s v="incident"/>
    <s v="GRUPO BASE DE DATOS SALUD"/>
    <s v="TECNOLOGIA INFORMATICA APLICATIVOS"/>
    <x v="12"/>
    <s v="MDSOPESALUD"/>
    <x v="1"/>
    <m/>
    <s v="LEONOR BUENAVENTURA"/>
    <s v="lmbuenaventura@colsanitas.com"/>
    <d v="2019-01-18T09:37:00"/>
    <d v="2019-01-18T14:39:41"/>
    <m/>
    <s v="SIN ESTABLECER"/>
    <x v="0"/>
    <x v="3"/>
    <s v="COLOMBIA"/>
    <s v="CUNDINAMARCA"/>
    <d v="2019-01-23T00:00:00"/>
    <d v="2019-01-18T09:39:00"/>
    <s v="181"/>
    <s v="RELEASE"/>
    <m/>
    <m/>
    <s v="SI"/>
    <n v="0.04"/>
    <n v="0.249999"/>
    <n v="0"/>
    <m/>
    <s v="4 - Baja"/>
    <s v="AUTO"/>
    <d v="2019-01-15T16:46:00"/>
    <d v="2019-01-18T09:37:00"/>
    <s v="El usuario solicita el paquete xxosi_ebsportal_pkg_x000a__x000a_Se obtiene copia del paquete xxosi_ebsportal_pkg de la base de datos._x000a_se utilizó el PLSQL_x000a__x000a_N/A_x000a__x000a_el usuario confirma a través de correo electronico."/>
    <d v="1899-12-30T00:02:33"/>
    <x v="0"/>
  </r>
  <r>
    <s v="SD259188"/>
    <x v="0"/>
    <s v="80722849"/>
    <x v="1"/>
    <x v="1"/>
    <s v="ingcubma"/>
    <d v="2019-01-04T18:00:00"/>
    <s v="SACAR SERVIDOR 53"/>
    <s v="Buenos días_x000a__x000a_Por favor sacar el servidor de aplicaion 192.168.213.53 del balanceador de forma urgente"/>
    <s v="BOGOTA"/>
    <s v="ingcubma"/>
    <s v="jefmarfl"/>
    <s v="Telefono"/>
    <s v="Alta"/>
    <d v="2019-01-03T10:42:50"/>
    <d v="2019-01-03T11:09:22"/>
    <s v="CGA INFRAESTRUCTURA CLIENTES ESPECIALES"/>
    <s v="REQUERIMIENTO DEL SERVICIO"/>
    <s v="PLATAFORMA ITO"/>
    <s v="RETIRAR  SERVIDORES "/>
    <s v="SERVICIO PRESTADO"/>
    <s v="incident"/>
    <s v="GRUPO PLATAFORMA ITO"/>
    <s v="TECNOLOGIA INFORMATICA APLICATIVOS"/>
    <x v="13"/>
    <s v="MDSOPESALUD"/>
    <x v="2"/>
    <m/>
    <s v="JHON ALEXANDER MURCIA"/>
    <s v="jmurcia@cardioinfantil.org"/>
    <d v="2019-01-03T11:05:00"/>
    <d v="2019-01-03T16:09:23"/>
    <m/>
    <s v="SIN ESTABLECER"/>
    <x v="0"/>
    <x v="5"/>
    <s v="COLOMBIA"/>
    <s v="CUNDINAMARCA"/>
    <d v="2019-01-04T18:00:00"/>
    <d v="2019-01-03T11:09:00"/>
    <s v="181"/>
    <s v="BALANCEADOR"/>
    <m/>
    <m/>
    <s v="SI"/>
    <n v="0"/>
    <n v="0.249999"/>
    <n v="0"/>
    <m/>
    <s v="3 - Media"/>
    <s v="AUTO"/>
    <d v="2019-01-03T10:44:00"/>
    <d v="2019-01-03T11:05:00"/>
    <s v="Sacar del balanceador el servidor .53_x000a__x000a_Ingreso al balanceador y ubicar el grupo de FCI y luego ubicar la MV 192.168.213.53_x000a__x000a_Citrix_x000a__x000a_si. se adjunta correo enviado al cliente confirmando la actividad realizada_x000a__x000a_se realizó la actividad indicada."/>
    <d v="1899-12-30T00:01:10"/>
    <x v="0"/>
  </r>
  <r>
    <s v="SD264023"/>
    <x v="0"/>
    <s v="80722849"/>
    <x v="1"/>
    <x v="0"/>
    <s v="deiaraca"/>
    <d v="2019-01-18T00:00:00"/>
    <s v="ERROR DE CONTRASEÑA AL ACCEDER BD SERVINTE"/>
    <s v="Buenos dias_x000a__x000a_Solicitamos nuevamente cambiar la contraseña del usuario admfsis2_x000a__x000a__x000a_Cordialmente"/>
    <s v="BOGOTA"/>
    <s v="deiaraca"/>
    <s v="edwsilme"/>
    <s v="Correo Electronico"/>
    <s v="Media"/>
    <d v="2019-01-17T08:48:29"/>
    <d v="2019-01-17T10:48:27"/>
    <s v="CGA INFRAESTRUCTURA CLIENTES ESPECIALES"/>
    <s v="REQUERIMIENTO DEL SERVICIO"/>
    <s v="BASE DE DATOS"/>
    <s v="GESTION DE ACCESOS Y PERMISOS"/>
    <s v="SERVICIO PRESTADO"/>
    <s v="incident"/>
    <s v="GRUPO BASE DE DATOS SALUD"/>
    <s v="TECNOLOGIA INFORMATICA APLICATIVOS"/>
    <x v="14"/>
    <s v="MDSOPESALUD"/>
    <x v="2"/>
    <m/>
    <s v="JHON ALEXANDER MURCIA"/>
    <s v="jmurcia@cardioinfantil.org"/>
    <d v="2019-01-17T10:40:00"/>
    <d v="2019-01-17T15:48:28"/>
    <m/>
    <s v="SIN ESTABLECER"/>
    <x v="0"/>
    <x v="1"/>
    <s v="COLOMBIA"/>
    <s v="CUNDINAMARCA"/>
    <d v="2019-01-18T00:00:00"/>
    <d v="2019-01-17T10:48:00"/>
    <s v="181"/>
    <s v="RELEASE"/>
    <m/>
    <m/>
    <s v="SI"/>
    <n v="0"/>
    <n v="0.249999"/>
    <n v="0"/>
    <m/>
    <s v="4 - Baja"/>
    <s v="AUTO"/>
    <d v="2019-01-17T08:49:00"/>
    <d v="2019-01-17T10:40:00"/>
    <s v="FUNDACION CARDIO INFANTIL - Ambiente de producción_x000a_Se restablece la contraseña de usuario admfsis2_x000a__x000a_Server BD_x000a__x000a_Se adjunta captura de pantalla que evidencia información a usuario y proceso realizado._x000a_Se informa vía email a jmurcia@cardioinfantil.org para su validación y autorización de cierre de caso_x000a_------------------------------------------------------------------------------------------------------------_x000a_Se recibe por parte de usuario, autorización para cierre de caso.  Se adjunta captura de pantalla que evidencia autorización."/>
    <d v="1899-12-30T00:00:31"/>
    <x v="0"/>
  </r>
  <r>
    <s v="SD259309"/>
    <x v="0"/>
    <s v="80174251"/>
    <x v="1"/>
    <x v="0"/>
    <s v="dievicsa"/>
    <d v="2019-01-31T00:00:00"/>
    <s v="CLONACION SOBRE CNF100"/>
    <s v="Buenas tardes,_x000a__x000a_Solicitamos su colaboracion realizando una clonoacion de la instancia de produccion PRD900, sobre la instancia de configuracion CNF100._x000a__x000a_Es muy importante mencionar que el backup de la instancia de produccion sea ejecutado a partir de las  00:00 AM del dia domingo 6 de enero de 2019._x000a__x000a_Gracias por la atención brindada."/>
    <s v="BOGOTA D.C."/>
    <s v="dievicsa"/>
    <s v="kevisabo"/>
    <s v="Portal"/>
    <s v="Alta"/>
    <d v="2019-01-03T13:14:24"/>
    <d v="2019-01-08T16:53:20"/>
    <s v="CGA INFRAESTRUCTURA CLIENTES ESPECIALES"/>
    <s v="REQUERIMIENTO DEL SERVICIO"/>
    <s v="BASE DE DATOS"/>
    <s v="PROCESOS POST CLONACION"/>
    <s v="SERVICIO PRESTADO"/>
    <s v="incident"/>
    <s v="GRUPO BASE DE DATOS SALUD"/>
    <s v="TECNOLOGIA INFORMATICA APLICATIVOS"/>
    <x v="15"/>
    <s v="MDSOPESALUD"/>
    <x v="1"/>
    <m/>
    <s v="YEISON VEGA"/>
    <s v="yavega@colsanitas.com"/>
    <d v="2019-01-08T16:48:00"/>
    <d v="2019-01-08T21:53:22"/>
    <m/>
    <s v="SIN ESTABLECER"/>
    <x v="0"/>
    <x v="0"/>
    <s v="COLOMBIA"/>
    <s v="CUNDINAMARCA"/>
    <d v="2019-01-31T00:00:00"/>
    <d v="2019-01-08T16:53:00"/>
    <s v="181"/>
    <s v="RELEASE"/>
    <m/>
    <m/>
    <s v="SI"/>
    <n v="0.17"/>
    <n v="0.249999"/>
    <n v="0"/>
    <m/>
    <s v="3 - Media"/>
    <s v="AUTO"/>
    <d v="2019-01-03T13:24:00"/>
    <d v="2019-01-08T16:48:00"/>
    <s v="cfg100_x000a__x000a_clonacion cfg100  duracion 39 horas_x000a__x000a_172.18.46.222 y 221_x000a__x000a_se notifica y confirma sandra prieto._x000a__x000a_De: Sandra Victoria Prieto Navarrete &lt;svprieto@keralty.com&gt;_x000a_Enviado: martes, 8 de enero de 2019 8:31 a.m._x000a_Para: Victoria Satizabal Diego Fernando (Carvajal T&amp;S)_x000a_Cc: Prieto Sandra Victoria (Contacto); CTS Clientes Salud DBA Externos_x000a_Asunto: Re: Clonacion CFG100- Ckecklist_x000a__x000a_Gracias Diego_x000a__x000a_Sandra Victoria Prieto_x000a_Administrador Base de Datos_x000a_Tecnologia_x000a__x000a__x000a_+57 1 646 60 60 Ext.: 5712309_x000a_Calle 100 # 11B - 68_x000a_Bogota - Colombia_x000a__x000a_El mar., 8 ene. 2019 a las 7:43, Victoria Satizabal Diego Fernando (Carvajal T&amp;S) (&lt;Diego.Victoria@carvajal.com&gt;) escribió:_x000a_Hola Buenos dias Sandra, envio el Check list._x000a__x000a__x000a_Cordialmente._x000a__x000a__x000a__x000a_MEDIO AMBIENTE: ¿Necesita realmente imprimir este correo? CONFIDENCIALIDAD: La información transmitida a través de este correo electrónico es confidencial y dirigida única y exclusivamente para uso de su destinatario."/>
    <d v="1899-12-30T00:09:36"/>
    <x v="0"/>
  </r>
  <r>
    <s v="SD264072"/>
    <x v="0"/>
    <s v="80722849"/>
    <x v="1"/>
    <x v="0"/>
    <s v="deiaraca"/>
    <d v="2019-01-25T00:00:00"/>
    <s v="ENVIO CENSO"/>
    <s v="Buenos dias_x000a__x000a_Solicito por favor enviarme el query que se ejecuta a diario para el censo_x000a__x000a_Jhonn Alexander Murcia Chacon_x000a_Jefe de operaciones y procesos it_x000a_Sistemas_x000a_Conmutador (+571) 6672727 Ext. 53000_x000a_Calle 163A # 13B-60 - www.cardioinfantil.org_x000a_Bogotá D.C., Colombia"/>
    <s v="BOGOTA"/>
    <s v="deiaraca"/>
    <s v="jefmarfl"/>
    <s v="Correo Electronico"/>
    <s v="Baja"/>
    <d v="2019-01-17T09:53:15"/>
    <d v="2019-01-17T11:26:48"/>
    <s v="CGA INFRAESTRUCTURA CLIENTES ESPECIALES"/>
    <s v="REQUERIMIENTO DEL SERVICIO"/>
    <s v="BASE DE DATOS"/>
    <s v="REPORTES"/>
    <s v="INFORMACIÓN ENTREGADA"/>
    <s v="incident"/>
    <s v="GRUPO BASE DE DATOS SALUD"/>
    <s v="TECNOLOGIA INFORMATICA APLICATIVOS"/>
    <x v="16"/>
    <s v="MDSOPESALUD"/>
    <x v="2"/>
    <m/>
    <s v="JHON ALEXANDER MURCIA"/>
    <s v="jmurcia@cardioinfantil.org"/>
    <d v="2019-01-17T11:21:00"/>
    <d v="2019-01-17T16:26:50"/>
    <m/>
    <s v="SIN ESTABLECER"/>
    <x v="0"/>
    <x v="1"/>
    <s v="COLOMBIA"/>
    <s v="CUNDINAMARCA"/>
    <d v="2019-01-25T00:00:00"/>
    <d v="2019-01-17T11:26:00"/>
    <s v="181"/>
    <s v="RELEASE"/>
    <m/>
    <m/>
    <s v="SI"/>
    <n v="0"/>
    <n v="0.249999"/>
    <n v="0"/>
    <m/>
    <s v="4 - Baja"/>
    <s v="AUTO"/>
    <d v="2019-01-17T09:54:00"/>
    <d v="2019-01-17T11:21:00"/>
    <s v="FUNDACION CARDIO INFANTIL - Ambiente de producción_x000a_Se envía script solicitado (censo.sql)_x000a__x000a_Server BD_x000a__x000a_Se adjunta captura de pantalla que evidencia información a usuario y archivo enviado_x000a__x000a_Se informa vía email a jmurcia@cardioinfantil.org para su validación y autorización de cierre de caso._x000a_-----------------------------------------------------------------------------------------------------------_x000a_Se recibe por parte de usuario autorización para cierre de caso.  Se adjunta captura de pantalla que evidencia autorización."/>
    <d v="1899-12-30T00:00:45"/>
    <x v="0"/>
  </r>
  <r>
    <s v="SD264135"/>
    <x v="0"/>
    <s v="1022953964"/>
    <x v="1"/>
    <x v="0"/>
    <s v="dievicsa"/>
    <d v="2019-01-31T00:00:00"/>
    <s v="ADMINISTRADOR DE WORKFLOW"/>
    <s v="Buenos días Diego,_x000a__x000a_por favor activar los permisos de Administración de WorkFlow para todos los documentos, muchas gracias."/>
    <s v="COLOMBIA"/>
    <s v="dievicsa"/>
    <s v="kevisabo"/>
    <s v="Correo Electronico"/>
    <s v="Baja"/>
    <d v="2019-01-17T10:49:39"/>
    <d v="2019-01-17T17:22:20"/>
    <s v="CGA INFRAESTRUCTURA CLIENTES ESPECIALES"/>
    <s v="REQUERIMIENTO DEL SERVICIO"/>
    <s v="APLICACIÓN"/>
    <s v="CAMBIO EN PARAMETROS O CONFIGURACION"/>
    <s v="CAMBIO DE DATOS"/>
    <s v="incident"/>
    <s v="GRUPO BASE DE DATOS SALUD"/>
    <s v="TECNOLOGIA INFORMATICA APLICATIVOS"/>
    <x v="17"/>
    <s v="MDSOPESALUD"/>
    <x v="0"/>
    <m/>
    <s v="HOVER ALEJANDRO RAMÍREZ"/>
    <s v="alejandro.ramirez@cruzverde.com.co"/>
    <d v="2019-01-17T17:21:00"/>
    <d v="2019-01-17T22:22:22"/>
    <m/>
    <s v="SIN ESTABLECER"/>
    <x v="0"/>
    <x v="0"/>
    <s v="BOGOTA"/>
    <s v="CUNDINAMARCA"/>
    <d v="2019-01-31T00:00:00"/>
    <d v="2019-01-17T17:22:00"/>
    <s v="181"/>
    <s v="RELEASE"/>
    <m/>
    <m/>
    <s v="SI"/>
    <n v="0"/>
    <n v="0.249999"/>
    <n v="0"/>
    <m/>
    <s v="4 - Baja"/>
    <s v="AUTO"/>
    <d v="2019-01-17T10:50:00"/>
    <d v="2019-01-17T17:21:00"/>
    <s v="prd800 xverde_x000a__x000a_se cambia el adminitrador de workflow en la ebs prd800_x000a_dbebs1_x000a__x000a_n/A_x000a__x000a_no requiere confirmacion"/>
    <d v="1899-12-30T00:00:21"/>
    <x v="0"/>
  </r>
  <r>
    <s v="SD264310"/>
    <x v="0"/>
    <s v="80383401"/>
    <x v="1"/>
    <x v="0"/>
    <s v="carbuica"/>
    <d v="2019-01-24T00:00:00"/>
    <s v="PRD900 - SOPORTE SANITAS: INTERFAZ SOPHIA OS2752049"/>
    <s v="Buenos Dias,_x000a__x000a_Por favor ejecutar el script adjunto en el ambinte de Producción PRD900, requerido para actualizar transacciones de AR Clinica Colsanitas. OS2752049_x000a_Usuario:                                   APPS_x000a_Script:                                    Actuliza_int_sophia_20190117_2752049_x000a_Nro registros actualizados:                2_x000a__x000a_Se envía también correo del MAS con la información del moebius y formato AA010, se anexa autorización del negocio..._x000a_Favor solicitar Autorización de Ricardo Lancheros_x000a__x000a_Cordialmente,_x000a__x000a_PEDRO JULIAN TAMAYO M_x000a_Consultor EBS"/>
    <s v="BOGOTA D.C."/>
    <s v="carbuica"/>
    <s v="edwtavju"/>
    <s v="Portal"/>
    <s v="Baja"/>
    <d v="2019-01-17T14:38:14"/>
    <d v="2019-01-23T17:08:42"/>
    <s v="CGA INFRAESTRUCTURA CLIENTES ESPECIALES"/>
    <s v="REQUERIMIENTO DEL SERVICIO"/>
    <s v="BASE DE DATOS"/>
    <s v="EJECUCION DE SCRIPT"/>
    <s v="SERVICIO PRESTADO"/>
    <s v="incident"/>
    <s v="GRUPO BASE DE DATOS SALUD"/>
    <s v="TECNOLOGIA INFORMATICA APLICATIVOS"/>
    <x v="18"/>
    <s v="MDSOPESALUD"/>
    <x v="1"/>
    <m/>
    <s v="PEDRO JULIAN TAMAYO"/>
    <s v="pjtamayo@colsanitas.com"/>
    <d v="2019-01-23T17:07:00"/>
    <d v="2019-01-23T22:08:45"/>
    <m/>
    <s v="SIN ESTABLECER"/>
    <x v="0"/>
    <x v="3"/>
    <s v="COLOMBIA"/>
    <s v="CUNDINAMARCA"/>
    <d v="2019-01-24T00:00:00"/>
    <d v="2019-01-23T17:08:00"/>
    <s v="181"/>
    <s v="RELEASE"/>
    <m/>
    <m/>
    <s v="SI"/>
    <n v="7.0000000000000007E-2"/>
    <n v="0.249999"/>
    <n v="0"/>
    <m/>
    <s v="4 - Baja"/>
    <s v="AUTO"/>
    <d v="2019-01-17T14:42:00"/>
    <d v="2019-01-23T17:07:00"/>
    <s v="El cliente pide ejecutar un un script en la base datos de producción para actualización de datos._x000a__x000a_Se ejecuta el script que envió el usuario._x000a__x000a_Se usa PLSQL para ejecutar el script._x000a_N/A_x000a__x000a_SI el usuario confirma por correo._x000a__x000a_Carlos Buenas tardes_x000a__x000a_Es este el caso?. Se informo el mismo día, 18-01-2019,  que se podía cerrar .....Sin embargo se puede proceder...gracias_x000a__x000a__x000a__x000a__x000a_  Cordial Saludo_x000a__x000a__x000a_  Pedro Julian Tamayo M._x000a_  Consultor EBS Tecnico Junior II_x000a_Oracle EBS_x000a__x000a__x000a__x000a_6466060 Ext 5711385_x000a_Calle 100_x000a_Bogota, Colombia_x000a_pjtamayo@keralty.com_x000a__x000a__x000a__x000a_El mar., 22 ene. 2019 a las 16:32, Buitrago Cardona Carlos Andres (&lt;Carlos.Buitrago@carvajal.com&gt;) escribió:_x000a_Julian cordial saludo, me puedes confirmar si este caso se puede cerrar?_x000a__x000a_De: Buitrago Cardona Carlos Andres_x000a_Enviado el: viernes, 18 de enero de 2019 04:32 p.m._x000a_Para: Pedro Julian Tamayo Mejia (Consultor De Tecnologia Junior IV) &lt;pjtamayo@colsanitas.com&gt;; RICARDO ALFREDO LANCHEROS CANO &lt;Rlancheros@colsanitas.com&gt;_x000a_CC: CTS Clientes Salud DBA Externos &lt;CTSClientesSaludDBAExternos@carvajal.com&gt;_x000a_Asunto: RE: IM59300 - PRD900 - SOPORTE SANITAS: INTERFAZ SOPHIA OS2752049_x000a__x000a_Julian cordial saludo, se ejecuta el script, anexo log._x000a__x000a_SQL&gt; @&quot;F:\cmastercb\EBS Sanitas\Validaciones de desempeño\prd900\IM59300\OS2752049_Clin_Concepto\Actualiza_int_sophia_20190117_2752049.txt&quot;_x000a__x000a_2 rows updated_x000a__x000a_Commit complete_x000a__x000a_  5  /_x000a__x000a_COD_ORIGEN            SECUENCIA ESTADO_ORIGEN ESTADO_EBS MENSAJE_EBS                                                                      FECHA_CONTROL_EBS CONDICION_PAGO       NIT_CLIENTE_x000a_-------------------- ---------- ------------- ---------- -------------------------------------------------------------------------------- ----------------- -------------------- --------------------_x000a_SOPHIA_NO_PROCESA      21699019 I             P          No procesado por solicitud Moebius 2752049 de ENERO 17 de 2018                   18/01/2019 04:23: 2                    800251440_x000a_SOPHIA_NO_PROCESA      21726713 I             P          No procesado por solicitud Moebius 2752049 de ENERO 17 de 2018                   18/01/2019 04:23: 2                    800251440_x000a__x000a_SQL&gt;_x000a__x000a__x000a__x000a__x000a__x000a__x000a_Carlos Andres Buitrago_x000a_Arquitecto de Gestion de Plataforma_x000a_Carvajal Tecnología y Servicios_x000a_Teléfono: 6675011 ext 21811_x000a_Email carlos.buitrago@carvajal.com_x000a_Ciudad – Colombia_x000a_www.carvajaltys.com_x000a__x000a_¡Síguenos en Redes Sociales!_x000a__x000a__x000a__x000a__x000a__x000a__x000a_De: Buitrago Cardona Carlos Andres_x000a_Enviado el: viernes, 18 de enero de 2019 11:02 a.m._x000a_Para: Pedro Julian Tamayo Mejia (Consultor De Tecnologia Junior IV) &lt;pjtamayo@colsanitas.com&gt;; RICARDO ALFREDO LANCHEROS CANO &lt;Rlancheros@colsanitas.com&gt;_x000a_CC: CTS Clientes Salud DBA Externos &lt;CTSClientesSaludDBAExternos@carvajal.com&gt;_x000a_Asunto: IM59300 - PRD900 - SOPORTE SANITAS: INTERFAZ SOPHIA OS2752049_x000a__x000a_Ricardo cordial saludo,_x000a__x000a_Se solicita su aprobación para la ejecución de este script en PRD900._x000a__x000a_Quedo atento._x000a__x000a__x000a__x000a__x000a__x000a_Carlos Andres Buitrago_x000a_Arquitecto de Gestion de Plataforma_x000a_Carvajal Tecnología y Servicios_x000a_Teléfono: 6675011 ext 21811_x000a_Email carlos.buitrago@carvajal.com_x000a_Ciudad – Colombia_x000a_www.carvajaltys.com_x000a__x000a_¡Síguenos en Redes Sociales!_x000a__x000a__x000a__x000a__x000a__x000a__x000a_MEDIO AMBIENTE: ¿Necesita realmente imprimir este correo? CONFIDENCIALIDAD: La información transmitida a través de este correo electrónico es confidencial y dirigida única y exclusivamente para uso de su destinatario."/>
    <d v="1899-12-30T00:03:46"/>
    <x v="0"/>
  </r>
  <r>
    <s v="SD261596"/>
    <x v="0"/>
    <s v="80383401"/>
    <x v="0"/>
    <x v="0"/>
    <s v="carbuica"/>
    <m/>
    <s v="PRD900 INGRESO A LA APLICACION ORACLE"/>
    <s v="Buena tarde_x000a__x000a_Se solicita revisar la aplicación de Oracle PRD900, el cual no permite el ingreso, es de carácter URGENTE , estamos en cierre. pjtamayo"/>
    <s v="BOGOTA D.C."/>
    <s v="carbuica"/>
    <s v="kevescun"/>
    <s v="Portal"/>
    <s v="Alta"/>
    <d v="2019-01-10T12:21:25"/>
    <d v="2019-01-11T15:40:30"/>
    <s v="CGA INFRAESTRUCTURA CLIENTES ESPECIALES"/>
    <s v="SOPORTE DEL SERVICIO"/>
    <s v="BASE DE DATOS"/>
    <s v="CAIDA DEL SERVICIO"/>
    <s v="SERVICIO PRESTADO"/>
    <s v="incident"/>
    <s v="GRUPO BASE DE DATOS SALUD"/>
    <s v="TECNOLOGIA INFORMATICA APLICATIVOS"/>
    <x v="19"/>
    <s v="MDSOPESALUD"/>
    <x v="1"/>
    <m/>
    <s v="PEDRO JULIAN TAMAYO"/>
    <s v="pjtamayo@colsanitas.com"/>
    <d v="2019-01-10T14:04:00"/>
    <d v="2019-01-11T20:40:32"/>
    <m/>
    <s v="SI"/>
    <x v="0"/>
    <x v="3"/>
    <s v="COLOMBIA"/>
    <s v="CUNDINAMARCA"/>
    <m/>
    <d v="2019-01-11T15:40:00"/>
    <s v="181"/>
    <s v="RELEASE"/>
    <n v="1.2400000000000002"/>
    <n v="3"/>
    <s v="SI"/>
    <n v="0.12"/>
    <n v="0.249999"/>
    <n v="0.14000000000000001"/>
    <n v="1.1000000000000001"/>
    <s v="3 - Media"/>
    <s v="AUTO"/>
    <d v="2019-01-10T12:30:00"/>
    <d v="2019-01-10T14:04:00"/>
    <s v="Se verifica la aplicación y la base de datos y no se encontraron problemas que afectaran el uso de la aplicacion._x000a__x000a_se verifica el cloud control y la aplicación directamente._x000a__x000a_Se utilizar el Cloud Control y la E-business suite para verificar el comportamiento de la aplicacion._x000a_n/A_x000a__x000a_no contesta correo."/>
    <d v="1899-12-30T00:08:35"/>
    <x v="0"/>
  </r>
  <r>
    <s v="SD266656"/>
    <x v="0"/>
    <s v="66836026"/>
    <x v="1"/>
    <x v="0"/>
    <s v="deysolro"/>
    <d v="2019-01-31T00:00:00"/>
    <s v="TST520 - EJECUTAR SCRIPT ACTUALIZACION DOCS SARA PORTAL PRE"/>
    <s v="Buenas tardes,_x000a_Se solicita la ejecución de los scripts adjuntos en la instancia TST520 para actualizar el attribute9 de documentos (SARA) de los prestadores que_x000a_estan siendo probados desde la funcionalidad de extracto prestadores._x000a_Cordialmente,_x000a_Leonor Buenaventura_x000a_Consultor Técnico EBS_x000a_Keralty"/>
    <s v="BOGOTA D.C."/>
    <s v="deysolro"/>
    <s v="jefmarfl"/>
    <s v="Portal"/>
    <s v="Baja"/>
    <d v="2019-01-23T16:07:06"/>
    <d v="2019-01-24T09:09:57"/>
    <s v="CGA INFRAESTRUCTURA CLIENTES ESPECIALES"/>
    <s v="REQUERIMIENTO DEL SERVICIO"/>
    <s v="BASE DE DATOS"/>
    <s v="EJECUCION DE SCRIPT"/>
    <s v="CAMBIO DE DATOS"/>
    <s v="incident"/>
    <s v="GRUPO BASE DE DATOS SALUD"/>
    <s v="TECNOLOGIA INFORMATICA APLICATIVOS"/>
    <x v="20"/>
    <s v="MDSOPESALUD"/>
    <x v="1"/>
    <m/>
    <s v="LEONOR BUENAVENTURA"/>
    <s v="lmbuenaventura@colsanitas.com"/>
    <d v="2019-01-23T16:26:00"/>
    <d v="2019-01-24T14:10:00"/>
    <m/>
    <s v="SIN ESTABLECER"/>
    <x v="0"/>
    <x v="2"/>
    <s v="COLOMBIA"/>
    <s v="CUNDINAMARCA"/>
    <d v="2019-01-31T00:00:00"/>
    <d v="2019-01-24T09:10:00"/>
    <s v="181"/>
    <s v="RELEASE"/>
    <m/>
    <m/>
    <s v="SI"/>
    <n v="0.08"/>
    <n v="0.249999"/>
    <n v="0"/>
    <m/>
    <s v="4 - Baja"/>
    <s v="AUTO"/>
    <d v="2019-01-23T16:12:00"/>
    <d v="2019-01-23T16:26:00"/>
    <s v="Se ejecuta script enviado_x000a_Se notifica por correo electrónico el resultado_x000a__x000a_TST520 - Servidor de Base de datos - Pre-producción_x000a__x000a_N/A_x000a__x000a_Buenos Días Deyssi,_x000a__x000a_Gracias, ya quedaron actualizados los datos.  Por favor cerrar el caso._x000a__x000a_Cordialmente,_x000a__x000a__x000a_Leonor Buenaventura_x000a_Consultor de Tecnología - Oracle EBS_x000a_Dir. Proyectos de Tecnología_x000a__x000a__x000a__x000a_+57 2 6607000 Ext. 5723099_x000a_Clínica Sebastián de Belalcazar_x000a_Cali - Colombia_x000a__x000a__x000a_El jue., 24 ene. 2019 a las 9:01, Solano Rozo Deyssi Rocio (&lt;Deyssi.Solano@carvajal.com&gt;) escribió:_x000a_Buenos Días Leonor,_x000a__x000a_Adjunto la salida del script enviado desde consola:_x000a__x000a__x000a__x000a_Por favor validar y autorizar el cierre del caso._x000a__x000a_Cordial saludo,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Leonor Buenaventura [mailto:lmbuenaventura@keralty.com]_x000a_Enviado el: jueves, 24 de enero de 2019 8:46 a. m._x000a_Para: Solano Rozo Deyssi Rocio &lt;Deyssi.Solano@carvajal.com&gt;_x000a_CC: CTS Clientes Salud DBA Externos &lt;CTSClientesSaludDBAExternos@carvajal.com&gt;_x000a_Asunto: Re: IM59821 - TST520 - EJECUTAR SCRIPT ACTUALIZACION DOCS SARA PORTAL PRE_x000a__x000a_Buenos Días Deyssi,_x000a__x000a_De acuerdo con lo que hablamos ayer, sobre el caso de la tilde,  por favor me confirmas si ejecutaron nuevamente el script en TST520._x000a__x000a_Gracias,_x000a__x000a__x000a_Leonor Buenaventura_x000a_Consultor de Tecnología - Oracle EBS_x000a_Dir. Proyectos de Tecnología_x000a__x000a__x000a__x000a_+57 2 6607000 Ext. 5723099_x000a_Clínica Sebastián de Belalcazar_x000a_Cali - Colombia_x000a__x000a__x000a_El mié., 23 ene. 2019 a las 16:27, Solano Rozo Deyssi Rocio (&lt;Deyssi.Solano@carvajal.com&gt;) escribió:_x000a_Buenas Tardes Leonor,_x000a__x000a_Se adjunta salida del script enviado._x000a__x000a_Por favor validar y autorizar el cierre del caso._x000a__x000a_Cordial saludo,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_x000a__x000a_MEDIO AMBIENTE: ¿Necesita realmente imprimir este correo? CONFIDENCIALIDAD: La información transmitida a través de este correo electrónico es confidencial y dirigida única y exclusivamente para uso de su destinatario._x000a__x000a__x000a_MEDIO AMBIENTE: ¿Necesita realmente imprimir este correo? CONFIDENCIALIDAD: La información transmitida a través de este correo electrónico es confidencial y dirigida única y exclusivamente para uso de su destinatario."/>
    <d v="1899-12-30T00:04:54"/>
    <x v="0"/>
  </r>
  <r>
    <s v="SD266051"/>
    <x v="1"/>
    <s v="CARLOS ALFONSO PAREDES"/>
    <x v="1"/>
    <x v="0"/>
    <s v="dievicsa"/>
    <d v="2019-02-28T10:00:00"/>
    <s v="URGENTE - HALLAZGO AUDITORIA EY"/>
    <s v="Saludos cordiales,_x000a__x000a_Conforme a los reportes de usuarios facilitados por ustedes o generados desde las aplicaciones relacionadas en la parte inferior, de parte de la auditoría externa (EY) se encontró lo siguiente, que solicitamos nos aclaren si los sistemas contienen dicha información y si así mismo es posible obtener dichos reportes:_x000a__x000a_·         Las siguientes aplicaciones no disponen de un reporte que permita generar un listado consolidado de los usuarios creados en los diferentes sistemas de información. (que contenga los campos relacionados)_x000a__x000a_Aplicación_x000a__x000a_Fecha de Creación_x000a__x000a_Creado por (usuario administrador)_x000a__x000a_EBS_x000a__x000a_Registra_x000a__x000a_No registra"/>
    <s v="BOGOTA"/>
    <s v=""/>
    <s v="kevisabo"/>
    <s v="Correo Electronico"/>
    <s v="Baja"/>
    <d v="2019-01-22T15:50:51"/>
    <m/>
    <s v="CGA INFRAESTRUCTURA CLIENTES ESPECIALES"/>
    <s v="REQUERIMIENTO DEL SERVICIO"/>
    <s v="BASE DE DATOS"/>
    <s v="REPORTES"/>
    <s v=""/>
    <s v="incident"/>
    <s v="GRUPO BASE DE DATOS SALUD"/>
    <s v="TECNOLOGIA INFORMATICA APLICATIVOS"/>
    <x v="21"/>
    <s v="MDSOPESALUD"/>
    <x v="0"/>
    <m/>
    <s v="CARLOS ALFONSO PAREDES"/>
    <s v="carlos.paredes@cruzverde.com.co"/>
    <m/>
    <d v="2019-01-23T15:00:50"/>
    <m/>
    <s v="SIN ESTABLECER"/>
    <x v="1"/>
    <x v="0"/>
    <s v="BOGOTA"/>
    <s v="BOGOTA"/>
    <d v="2019-02-28T10:00:00"/>
    <m/>
    <s v="181"/>
    <s v="RELEASE"/>
    <n v="0"/>
    <m/>
    <s v="SI"/>
    <n v="0"/>
    <n v="0.249999"/>
    <n v="0"/>
    <n v="0"/>
    <s v="4 - Baja"/>
    <s v="AUTO"/>
    <d v="2019-01-22T15:51:00"/>
    <m/>
    <m/>
    <d v="1899-12-30T00:00:09"/>
    <x v="0"/>
  </r>
  <r>
    <s v="SD264426"/>
    <x v="0"/>
    <s v="66836026"/>
    <x v="1"/>
    <x v="0"/>
    <s v="dievicsa"/>
    <d v="2019-01-19T08:33:00"/>
    <s v="PRD900 - ARQUITECTURA XXOSI FA VALOR NETO EN LIBROS"/>
    <s v="Buenas tardes,_x000a__x000a_Se solicita la validación de arquitectura para  el desarrollo &quot;XXOSI FA Reporte Valor Neto en Libros&quot;, en la instancia CFG100 de R12, previo a su paso a PRD900._x000a_Adjunto archivo zip que contiene el documento AA010 (Hoja Concurrente) y archivos requeridos para el despliegue._x000a__x000a_Gracias,_x000a__x000a_Leonor Buenaventura_x000a_Consultor Técnico_x000a_Keralty"/>
    <s v="BOGOTA D.C."/>
    <s v="dievicsa"/>
    <s v="edwtavju"/>
    <s v="Portal"/>
    <s v="Baja"/>
    <d v="2019-01-17T17:28:56"/>
    <d v="2019-01-18T08:38:28"/>
    <s v="CGA INFRAESTRUCTURA CLIENTES ESPECIALES"/>
    <s v="REQUERIMIENTO DEL SERVICIO"/>
    <s v="BASE DE DATOS"/>
    <s v="VALIDACION DE ARQUITECTURA"/>
    <s v="SERVICIO PRESTADO"/>
    <s v="incident"/>
    <s v="GRUPO BASE DE DATOS SALUD"/>
    <s v="TECNOLOGIA INFORMATICA APLICATIVOS"/>
    <x v="22"/>
    <s v="MDSOPESALUD"/>
    <x v="1"/>
    <m/>
    <s v="LEONOR BUENAVENTURA"/>
    <s v="lmbuenaventura@colsanitas.com"/>
    <d v="2019-01-18T08:36:00"/>
    <d v="2019-01-18T13:38:31"/>
    <m/>
    <s v="SIN ESTABLECER"/>
    <x v="0"/>
    <x v="0"/>
    <s v="COLOMBIA"/>
    <s v="CUNDINAMARCA"/>
    <d v="2019-01-19T08:33:00"/>
    <d v="2019-01-18T08:38:00"/>
    <s v="181"/>
    <s v="RELEASE"/>
    <m/>
    <m/>
    <s v="SI"/>
    <n v="7.0000000000000007E-2"/>
    <n v="0.249999"/>
    <n v="0"/>
    <m/>
    <s v="4 - Baja"/>
    <s v="AUTO"/>
    <d v="2019-01-17T17:33:00"/>
    <d v="2019-01-18T08:36:00"/>
    <s v="prd900 arquitectura_x000a__x000a_se realiza la revision y no presenta en el momento problemas_x000a__x000a_n/A_x000a__x000a_n/a_x000a__x000a_n/a  confirman con el caso que creen  para la ejecucion."/>
    <d v="1899-12-30T00:04:04"/>
    <x v="0"/>
  </r>
  <r>
    <s v="SD261595"/>
    <x v="0"/>
    <s v="52458069"/>
    <x v="1"/>
    <x v="0"/>
    <s v="carbuica"/>
    <d v="2019-01-17T00:00:00"/>
    <s v="REVISIÓN OBJETO AUDITORÍA."/>
    <s v="Buenas tardes,_x000a__x000a_Por temas de Auditoría se requiere  revisar este objeto de acuerdo a la fecha de modificación 25-may-18, se requiere validar los SD que se escalaron con solicitudes que hagan afectación a este objeto, por favor estamos atentos a su confirmación dado que es un tema que se debe entregar de forma urgente._x000a__x000a__x000a__x000a_Aplicación Name ID Create Date Modify Date_x000a_EBS POS_GET                                                                                                                          220335 11-jun-17 25-may-18_x000a_   _x0009_"/>
    <s v="COLOMBIA"/>
    <s v="carbuica"/>
    <s v="guslopga"/>
    <s v="Correo Electronico"/>
    <s v="Baja"/>
    <d v="2019-01-10T12:19:44"/>
    <d v="2019-01-14T15:40:53"/>
    <s v="CGA INFRAESTRUCTURA CLIENTES ESPECIALES"/>
    <s v="REQUERIMIENTO DEL SERVICIO"/>
    <s v="BASE DE DATOS"/>
    <s v="REPORTES"/>
    <s v="SERVICIO PRESTADO"/>
    <s v="incident"/>
    <s v="GRUPO BASE DE DATOS SALUD"/>
    <s v="TECNOLOGIA INFORMATICA APLICATIVOS"/>
    <x v="23"/>
    <s v="MDSOPESALUD"/>
    <x v="0"/>
    <m/>
    <s v="CLAUDIA BOTIA"/>
    <s v="claudia.botia@cruzverde.com.co"/>
    <d v="2019-01-14T15:38:00"/>
    <d v="2019-01-14T20:40:55"/>
    <m/>
    <s v="SIN ESTABLECER"/>
    <x v="0"/>
    <x v="3"/>
    <s v="BOGOTA"/>
    <s v="CUNDINAMARCA"/>
    <d v="2019-01-17T00:00:00"/>
    <d v="2019-01-14T15:40:00"/>
    <s v="181"/>
    <s v="RELEASE"/>
    <m/>
    <m/>
    <s v="SI"/>
    <n v="0"/>
    <n v="0.249999"/>
    <n v="0"/>
    <m/>
    <s v="4 - Baja"/>
    <s v="AUTO"/>
    <d v="2019-01-10T12:21:00"/>
    <d v="2019-01-14T15:38:00"/>
    <s v="Se investiga el caso y se determina que la modificación fue ralizada por un un módulo propio de la E-Business Suite._x000a__x000a_Se ejecutaron busquedas en la Base de datos sobre tablas de logs y se  determino que el objeto fue modificado por un modulo propio._x000a__x000a_PLSQL._x000a_N/A_x000a__x000a_El usuario no contestó el correo."/>
    <d v="1899-12-30T00:01:16"/>
    <x v="0"/>
  </r>
  <r>
    <s v="SD262012"/>
    <x v="0"/>
    <s v="20723381"/>
    <x v="1"/>
    <x v="0"/>
    <s v="deiaraca"/>
    <d v="2019-01-18T00:00:00"/>
    <s v="PRD900: PERMISOS BI"/>
    <s v="Buen día,_x000a__x000a_Por favor asignar permisos al rol_bi sobre los siguientes objetos en PRD900 para BI:_x000a__x000a_grant select on APPS.FND_DOCUMENT_DATATYPES      to rol_bi;_x000a_grant select on APPS.FND_DOCUMENT_ENTITIES_TL    to rol_bi;_x000a_grant select on APPS.FND_DOCUMENTS_TL            to rol_bi;_x000a_grant select on APPS.FND_DOCUMENTS               to rol_bi;_x000a_grant select on APPS.FND_DOCUMENT_CATEGORIES_TL  to rol_bi;_x000a_grant select on APPS.FND_ATTACHED_DOCUMENTS      to rol_bi;_x000a_grant select on APPS.FND_DOCUMENTS_SHORT_TEXT    to rol_bi;_x000a__x000a_Cordial saludo,_x000a__x000a_Sandra Victoria Prieto_x000a_Administrador Base de Datos_x000a_Tecnologia_x000a__x000a__x000a__x000a_+57 1 646 60 60 Ext.: 5712309_x000a_Calle 100 # 11B - 68_x000a_Bogota - Colombia_x000a__x000a__x000a_MEDIO AMBIENTE: ¿Necesita realmente imprimir este correo? CONFIDENCIALIDAD: La información transmitida a través de este correo electrónico es confidencial y dirigida única y exclusivamente para uso de su destinatario."/>
    <s v="BOGOTA D.C."/>
    <s v="deiaraca"/>
    <s v="carrojve"/>
    <s v="Correo Electronico"/>
    <s v="Baja"/>
    <d v="2019-01-11T10:48:44"/>
    <d v="2019-01-11T15:24:47"/>
    <s v="CGA INFRAESTRUCTURA CLIENTES ESPECIALES"/>
    <s v="REQUERIMIENTO DEL SERVICIO"/>
    <s v="BASE DE DATOS"/>
    <s v="GESTION DE ACCESOS Y PERMISOS"/>
    <s v="SERVICIO PRESTADO"/>
    <s v="incident"/>
    <s v="GRUPO BASE DE DATOS SALUD"/>
    <s v="TECNOLOGIA INFORMATICA APLICATIVOS"/>
    <x v="24"/>
    <s v="MDSOPESALUD"/>
    <x v="1"/>
    <m/>
    <s v="SANDRA VICTORIA PRIETO"/>
    <s v="svprieto@keralty.com"/>
    <d v="2019-01-11T14:00:00"/>
    <d v="2019-01-11T20:24:49"/>
    <m/>
    <s v="SIN ESTABLECER"/>
    <x v="0"/>
    <x v="1"/>
    <s v="COLOMBIA"/>
    <s v="CUNDINAMARCA"/>
    <d v="2019-01-18T00:00:00"/>
    <d v="2019-01-11T15:24:00"/>
    <s v="181"/>
    <s v="RELEASE"/>
    <m/>
    <m/>
    <s v="SI"/>
    <n v="0"/>
    <n v="0.249999"/>
    <n v="0"/>
    <m/>
    <s v="4 - Baja"/>
    <s v="AUTO"/>
    <d v="2019-01-11T10:50:00"/>
    <d v="2019-01-11T14:00:00"/>
    <s v="PRD900 - Ambiente de producción}_x000a__x000a_Se asigna permisos al rol_bi  sobre objetos requeridos._x000a_Server BD_x000a__x000a_Se adjunta captura de pantalla que evidencia información a usuario y proceso realizado._x000a__x000a_Se informa vía email a svprieto@keralty.com para su validación y autorización de cierre de caso._x000a_------------------------------------------------------------------------------------------------------_x000a_Se recibe por parte de usuario autorización para cierre de caso.  Se adjunta captura de pantalla que evidencia autorización."/>
    <d v="1899-12-30T00:01:16"/>
    <x v="0"/>
  </r>
  <r>
    <s v="SD262088"/>
    <x v="0"/>
    <s v="CARLOS ALFONSO PAREDES"/>
    <x v="1"/>
    <x v="0"/>
    <s v="deiaraca"/>
    <d v="2019-01-18T00:00:00"/>
    <s v="[CAMBIO] - CRUZVERDE - 200-1894 - FIXSTANDARDEBS11012019"/>
    <s v="Saludos cordiales,_x000a__x000a_Agradecemos la ejecución del script que se adjunta,_x000a__x000a_Muchas Gracias,"/>
    <s v="BOGOTA"/>
    <s v="deiaraca"/>
    <s v="guslopga"/>
    <s v="Correo Electronico"/>
    <s v="Baja"/>
    <d v="2019-01-11T12:37:23"/>
    <d v="2019-01-15T09:55:46"/>
    <s v="CGA INFRAESTRUCTURA CLIENTES ESPECIALES"/>
    <s v="REQUERIMIENTO DEL SERVICIO"/>
    <s v="BASE DE DATOS"/>
    <s v="EJECUCION DE SCRIPT"/>
    <s v="CAMBIO DE DATOS"/>
    <s v="incident"/>
    <s v="GRUPO BASE DE DATOS SALUD"/>
    <s v="TECNOLOGIA INFORMATICA APLICATIVOS"/>
    <x v="25"/>
    <s v="MDSOPESALUD"/>
    <x v="0"/>
    <m/>
    <s v="CARLOS ALFONSO PAREDES"/>
    <s v="carlos.paredes@cruzverde.com.co"/>
    <d v="2019-01-11T13:32:00"/>
    <d v="2019-01-15T14:55:48"/>
    <m/>
    <s v="SIN ESTABLECER"/>
    <x v="0"/>
    <x v="1"/>
    <s v="BOGOTA"/>
    <s v="BOGOTA"/>
    <d v="2019-01-18T00:00:00"/>
    <d v="2019-01-15T09:55:00"/>
    <s v="181"/>
    <s v="RELEASE"/>
    <m/>
    <m/>
    <s v="SI"/>
    <n v="0"/>
    <n v="0.249999"/>
    <n v="0"/>
    <m/>
    <s v="4 - Baja"/>
    <s v="AUTO"/>
    <d v="2019-01-11T12:38:00"/>
    <d v="2019-01-11T13:32:00"/>
    <s v="PRD800 - Ambiente de producción_x000a_Se realiza ejecución de script FIXSTANDARDEBS11012019_x000a__x000a_Server BD_x000a__x000a_Se adjunta captura de pantalla que evidencia información a usuario y proceso realizado_x000a__x000a_Se informa vía email a &lt;claudia.botia@cruzverde.com.co&gt; para su validación y autorización de cierre de caso._x000a_--------------------------------------------------------------------------------------------------------------------_x000a_Desde el pasado 11/01/19 13:36:52 no se ha recibido rta por parte de usuario.  Se procede a cerrar el caso"/>
    <d v="1899-12-30T00:00:37"/>
    <x v="0"/>
  </r>
  <r>
    <s v="SD265892"/>
    <x v="1"/>
    <s v="51982404"/>
    <x v="1"/>
    <x v="0"/>
    <s v="deysolro"/>
    <d v="2019-01-31T00:00:00"/>
    <s v="CLONACION INSTANCIA DE PRODUCCION"/>
    <s v="Buenas tardes, agradecemos realizar la clonación el día 23 de Enero de 2019 de la instancia de producción a la instancia Dev 420 con backup del día de hoy 22 de enero.    Esta clonación se debe hacer a partir de las 6 de la tarde._x000a__x000a_Gracias,_x000a__x000a__x000a_Amanda Ortega"/>
    <s v="BOGOTA D.C."/>
    <s v=""/>
    <s v="edwsilme"/>
    <s v="Portal"/>
    <s v="Media"/>
    <d v="2019-01-22T12:29:51"/>
    <m/>
    <s v="CGA INFRAESTRUCTURA CLIENTES ESPECIALES"/>
    <s v="REQUERIMIENTO DEL SERVICIO"/>
    <s v="BASE DE DATOS"/>
    <s v="PROCESOS POST CLONACION"/>
    <s v=""/>
    <s v="incident"/>
    <s v="GRUPO BASE DE DATOS SALUD"/>
    <s v="TECNOLOGIA INFORMATICA APLICATIVOS"/>
    <x v="26"/>
    <s v="MDSOPESALUD"/>
    <x v="1"/>
    <m/>
    <s v="AMANDA MERCEDES ORTEGA R."/>
    <s v="aortega@colsanitas.com"/>
    <m/>
    <d v="2019-01-22T20:34:39"/>
    <m/>
    <s v="SIN ESTABLECER"/>
    <x v="1"/>
    <x v="2"/>
    <s v="COLOMBIA"/>
    <s v="CUNDINAMARCA"/>
    <d v="2019-01-31T00:00:00"/>
    <m/>
    <s v="181"/>
    <s v="RELEASE"/>
    <n v="0"/>
    <m/>
    <s v="SI"/>
    <n v="0.09"/>
    <n v="0.249999"/>
    <n v="0"/>
    <n v="0"/>
    <s v="4 - Baja"/>
    <s v="AUTO"/>
    <d v="2019-01-22T12:36:00"/>
    <m/>
    <m/>
    <d v="1899-12-30T00:06:09"/>
    <x v="0"/>
  </r>
  <r>
    <s v="SD263448"/>
    <x v="0"/>
    <s v="66836026"/>
    <x v="1"/>
    <x v="0"/>
    <s v="dievicsa"/>
    <d v="2019-01-18T10:00:00"/>
    <s v="TST520 - COMPILAR PAQUETE XXOSI_EBSPORTAL_PKG"/>
    <s v="Buenas tardes,_x000a__x000a_Por favor compilar el paquete adjunto en la instancia TST520, el cual se requiere para pruebas desde el portal de prestadores._x000a__x000a_Gracias,_x000a__x000a_Leonor Buenaventura_x000a_Consultor Técnico EBS_x000a_Keralty"/>
    <s v="BOGOTA D.C."/>
    <s v="dievicsa"/>
    <s v="jefmarfl"/>
    <s v="Portal"/>
    <s v="Baja"/>
    <d v="2019-01-15T17:31:45"/>
    <d v="2019-01-16T16:04:23"/>
    <s v="CGA INFRAESTRUCTURA CLIENTES ESPECIALES"/>
    <s v="REQUERIMIENTO DEL SERVICIO"/>
    <s v="BASE DE DATOS"/>
    <s v="EJECUCION DE SCRIPT"/>
    <s v="SERVICIO PRESTADO"/>
    <s v="incident"/>
    <s v="GRUPO BASE DE DATOS SALUD"/>
    <s v="TECNOLOGIA INFORMATICA APLICATIVOS"/>
    <x v="27"/>
    <s v="MDSOPESALUD"/>
    <x v="1"/>
    <m/>
    <s v="LEONOR BUENAVENTURA"/>
    <s v="lmbuenaventura@colsanitas.com"/>
    <d v="2019-01-16T16:03:00"/>
    <d v="2019-01-16T21:04:25"/>
    <m/>
    <s v="SIN ESTABLECER"/>
    <x v="0"/>
    <x v="0"/>
    <s v="COLOMBIA"/>
    <s v="CUNDINAMARCA"/>
    <d v="2019-01-18T10:00:00"/>
    <d v="2019-01-16T16:04:00"/>
    <s v="181"/>
    <s v="RELEASE"/>
    <m/>
    <m/>
    <s v="SI"/>
    <n v="0.12"/>
    <n v="0.249999"/>
    <n v="0"/>
    <m/>
    <s v="4 - Baja"/>
    <s v="AUTO"/>
    <d v="2019-01-15T17:39:00"/>
    <d v="2019-01-16T16:03:00"/>
    <s v="tst520 - pruebas_x000a__x000a_montaje de pkg_x000a__x000a_instancia de bd tst520_x000a__x000a_n/A_x000a_De: Leonor Buenaventura &lt;lmbuenaventura@keralty.com&gt;_x000a_Enviado: miércoles, 16 de enero de 2019 2:45 p.m._x000a_Para: Victoria Satizabal Diego Fernando (Carvajal T&amp;S)_x000a_Asunto: Re: IM59094 - TST520 - COMPILAR PAQUETE XXOSI_EBSPORTAL_PKG_x000a__x000a_Buenas tardes Diego,_x000a__x000a_Por favor cerrar el caso._x000a__x000a_Gracias,_x000a__x000a_Leonor Buenaventura_x000a_Consultor de Tecnología - Oracle EBS_x000a_Dir. Proyectos de Tecnología_x000a__x000a__x000a_+57 2 6607000 Ext. 5723099_x000a_Clínica Sebastián de Belalcazar_x000a_Cali - Colombia_x000a__x000a_El mié., 16 ene. 2019 a las 14:35, Victoria Satizabal Diego Fernando (Carvajal T&amp;S) (&lt;Diego.Victoria@carvajal.com&gt;) escribió:_x000a_Hola Leonor, me regalas la confirmación del cierre._x000a__x000a__x000a_Saludos_x000a__x000a__x000a__x000a_De: Victoria Satizabal Diego Fernando (Carvajal T&amp;S)_x000a_Enviado: miércoles, 16 de enero de 2019 2:33 p.m._x000a_Para: lmbuenaventura@colsanitas.com_x000a_Cc: CTS Clientes Salud DBA Externos_x000a_Asunto: IM59094 - TST520 - COMPILAR PAQUETE XXOSI_EBSPORTAL_PKG_x000a__x000a_Buen día Leonor se realiza la ejecución y montaje del pkg_x000a__x000a__x000a__x000a__x000a_Cordialmente._x000a__x000a_Diego Fernando Victoria Satizabal"/>
    <d v="1899-12-30T00:07:15"/>
    <x v="0"/>
  </r>
  <r>
    <s v="SD265993"/>
    <x v="0"/>
    <s v="80722849"/>
    <x v="1"/>
    <x v="1"/>
    <s v="johforal"/>
    <d v="2019-01-23T04:00:00"/>
    <s v="CLONAR SERVIDOR"/>
    <s v="Buenas trades_x000a__x000a_Solicitamos lo siguiente_x000a__x000a_Borrar servidor 192.168.213.69_x000a_Clonar de la ultima imagen de servidor de aplicaciones generada la semana pasada_x000a_No ingresar al balanceador_x000a__x000a_Jhonn Alexander Murcia Chacon_x000a_Jefe de operaciones y procesos it"/>
    <s v="BOGOTA"/>
    <s v="johforal"/>
    <s v="kevescun"/>
    <s v="Telefono"/>
    <s v="Baja"/>
    <d v="2019-01-22T14:29:01"/>
    <d v="2019-01-22T16:08:20"/>
    <s v="CGA INFRAESTRUCTURA CLIENTES ESPECIALES"/>
    <s v="REQUERIMIENTO DEL SERVICIO"/>
    <s v="PLATAFORMA ITO"/>
    <s v="CLONACION  o CREACION SERVIDOR "/>
    <s v="SERVICIO PRESTADO"/>
    <s v="incident"/>
    <s v="GRUPO PLATAFORMA ITO"/>
    <s v="TECNOLOGIA INFORMATICA APLICATIVOS"/>
    <x v="28"/>
    <s v="MDSOPESALUD"/>
    <x v="2"/>
    <m/>
    <s v="JHON ALEXANDER MURCIA"/>
    <s v="jmurcia@cardioinfantil.org"/>
    <d v="2019-01-22T15:54:00"/>
    <d v="2019-01-22T21:08:23"/>
    <m/>
    <s v="SIN ESTABLECER"/>
    <x v="0"/>
    <x v="4"/>
    <s v="COLOMBIA"/>
    <s v="CUNDINAMARCA"/>
    <d v="2019-01-23T04:00:00"/>
    <d v="2019-01-22T16:08:00"/>
    <s v="181"/>
    <s v="INFRAESTRUCTURA"/>
    <m/>
    <m/>
    <s v="SI"/>
    <n v="0"/>
    <n v="0.249999"/>
    <n v="0"/>
    <m/>
    <s v="4 - Baja"/>
    <s v="AUTO"/>
    <d v="2019-01-22T14:30:00"/>
    <d v="2019-01-22T15:54:00"/>
    <s v="n/a_x000a__x000a_Se crea server según requerimiento_x000a__x000a_n/a_x000a__x000a_via e-mail"/>
    <d v="1899-12-30T00:00:59"/>
    <x v="0"/>
  </r>
  <r>
    <s v="SD263712"/>
    <x v="0"/>
    <s v="80722849"/>
    <x v="1"/>
    <x v="0"/>
    <s v="deiaraca"/>
    <d v="2019-01-23T00:00:00"/>
    <s v="REPLICAR BASE DE DATOS PRUEBAS"/>
    <s v="Buenas tardes_x000a__x000a_Solicitamos borrar las bases de datos del servidor de pruebas 192.168.213.118 bases de datos actualiza64@pru_fci_tcp y pruebasfci@pru_fci_tcp_x000a__x000a_Y recrear la base de datos con replica de producción a  fecha de hoy, esta base de datos debe quedar lista antes del lunes 21 de Enero"/>
    <s v="BOGOTA"/>
    <s v="deiaraca"/>
    <s v="jefmarfl"/>
    <s v="Correo Electronico"/>
    <s v="Baja"/>
    <d v="2019-01-16T11:33:39"/>
    <d v="2019-01-21T09:11:06"/>
    <s v="CGA INFRAESTRUCTURA CLIENTES ESPECIALES"/>
    <s v="REQUERIMIENTO DEL SERVICIO"/>
    <s v="BASE DE DATOS"/>
    <s v="DESARROLLOS"/>
    <s v="CAMBIO IMPLEMENTADO"/>
    <s v="incident"/>
    <s v="GRUPO BASE DE DATOS SALUD"/>
    <s v="TECNOLOGIA INFORMATICA APLICATIVOS"/>
    <x v="29"/>
    <s v="MDSOPESALUD"/>
    <x v="2"/>
    <m/>
    <s v="JHON ALEXANDER MURCIA"/>
    <s v="jmurcia@cardioinfantil.org"/>
    <d v="2019-01-21T09:04:00"/>
    <d v="2019-01-21T14:11:08"/>
    <m/>
    <s v="SIN ESTABLECER"/>
    <x v="0"/>
    <x v="1"/>
    <s v="COLOMBIA"/>
    <s v="CUNDINAMARCA"/>
    <d v="2019-01-23T00:00:00"/>
    <d v="2019-01-21T09:11:00"/>
    <s v="181"/>
    <s v="RELEASE"/>
    <m/>
    <m/>
    <s v="SI"/>
    <n v="0"/>
    <n v="0.249999"/>
    <n v="0"/>
    <m/>
    <s v="4 - Baja"/>
    <s v="AUTO"/>
    <d v="2019-01-16T11:34:00"/>
    <d v="2019-01-21T09:04:00"/>
    <s v="FUNDACION CARDIO INFANTIL - Ambiente de pruebas_x000a__x000a_Se realiza la recreación de la base de datos con replica de producción_x000a_Server BD_x000a__x000a_Se adjunta captura de pantalla que evidencia información a usuario y proceso realizado_x000a__x000a_Se informa vía email a jmurcia@cardioinfantil.org para su validación y autorización de cierre de caso._x000a_-----------------------------------------------------------------------------------------------------------_x000a_Se recibe por parte de usuario autorización para cierre de caso.  Se adjunta captura de pantalla que evidencia autorización."/>
    <d v="1899-12-30T00:00:21"/>
    <x v="0"/>
  </r>
  <r>
    <s v="SD260526"/>
    <x v="0"/>
    <s v="53177418"/>
    <x v="1"/>
    <x v="0"/>
    <s v="deiaraca"/>
    <d v="2019-01-11T00:00:00"/>
    <s v="PERMISOS EN TABLA INEXATAR"/>
    <s v="Buen dia:_x000a_Por favor agregar permisos para insert  en la tabla INEXATAR para el usuario admfsis5_x000a__x000a_gracias"/>
    <s v="BOGOTA"/>
    <s v="deiaraca"/>
    <s v="andsinob"/>
    <s v="Portal"/>
    <s v="Baja"/>
    <d v="2019-01-08T13:04:22"/>
    <d v="2019-01-08T15:26:14"/>
    <s v="CGA INFRAESTRUCTURA CLIENTES ESPECIALES"/>
    <s v="REQUERIMIENTO DEL SERVICIO"/>
    <s v="BASE DE DATOS"/>
    <s v="GESTION DE ACCESOS Y PERMISOS"/>
    <s v="SERVICIO PRESTADO"/>
    <s v="incident"/>
    <s v="GRUPO BASE DE DATOS SALUD"/>
    <s v="TECNOLOGIA INFORMATICA APLICATIVOS"/>
    <x v="30"/>
    <s v="MDSOPESALUD"/>
    <x v="2"/>
    <m/>
    <s v="ALEXANDRA ROJAS RINCON"/>
    <s v="arojasr@cardioinfantil.org"/>
    <d v="2019-01-08T13:43:00"/>
    <d v="2019-01-08T20:26:16"/>
    <m/>
    <s v="SIN ESTABLECER"/>
    <x v="0"/>
    <x v="1"/>
    <s v="COLOMBIA"/>
    <s v="CUNDINAMARCA"/>
    <d v="2019-01-11T00:00:00"/>
    <d v="2019-01-08T15:26:00"/>
    <s v="181"/>
    <s v="RELEASE"/>
    <m/>
    <m/>
    <s v="SI"/>
    <n v="0.12"/>
    <n v="0.249999"/>
    <n v="0"/>
    <m/>
    <s v="4 - Baja"/>
    <s v="AUTO"/>
    <d v="2019-01-08T13:13:00"/>
    <d v="2019-01-08T13:43:00"/>
    <s v="Cardio Infantil - Ambiente de producción_x000a__x000a_Se asigna permisos de insert a usuario requerido_x000a_Server BD_x000a__x000a_Se adjunta captura de pantalla que evidencia información a usuario y proceso realizado._x000a__x000a_Se informa vía emial a arojasr@cardioinfantil.org para su validación y autorización de cierre de caso._x000a_------------------------------------------------------------------------------------------------------------_x000a_Se recibe por parte de usuario autorización para cierre de caso.  Se adjunta captura de pantalla que evidencia autorización."/>
    <d v="1899-12-30T00:08:38"/>
    <x v="0"/>
  </r>
  <r>
    <s v="SD262473"/>
    <x v="0"/>
    <s v="52458069"/>
    <x v="0"/>
    <x v="0"/>
    <s v="carbuica"/>
    <m/>
    <s v="SIN APLICACIÓN 9:30 A.M"/>
    <s v="Buenos días,_x000a__x000a__x000a__x000a_Por favor me colaboras revisando en PROD800 Estamos sin aplicación."/>
    <s v="COLOMBIA"/>
    <s v="carbuica"/>
    <s v="kevisabo"/>
    <s v="Correo Electronico"/>
    <s v="Baja"/>
    <d v="2019-01-14T09:58:54"/>
    <d v="2019-01-14T15:27:55"/>
    <s v="CGA INFRAESTRUCTURA CLIENTES ESPECIALES"/>
    <s v="SOPORTE DEL SERVICIO"/>
    <s v="APLICACIÓN"/>
    <s v="ADMINISTRACION USUARIOS"/>
    <s v="SERVICIO PRESTADO"/>
    <s v="incident"/>
    <s v="GRUPO BASE DE DATOS SALUD"/>
    <s v="TECNOLOGIA INFORMATICA APLICATIVOS"/>
    <x v="31"/>
    <s v="MDSOPESALUD"/>
    <x v="0"/>
    <m/>
    <s v="CLAUDIA BOTIA"/>
    <s v="claudia.botia@cruzverde.com.co"/>
    <d v="2019-01-14T14:56:00"/>
    <d v="2019-01-14T20:27:57"/>
    <m/>
    <s v="SI"/>
    <x v="2"/>
    <x v="3"/>
    <s v="BOGOTA"/>
    <s v="CUNDINAMARCA"/>
    <m/>
    <d v="2019-01-14T15:27:00"/>
    <s v="181"/>
    <s v="RELEASE"/>
    <n v="4.5"/>
    <n v="4"/>
    <s v="SI"/>
    <n v="0"/>
    <n v="0.249999"/>
    <n v="0.03"/>
    <n v="4.47"/>
    <s v="4 - Baja"/>
    <s v="AUTO"/>
    <d v="2019-01-14T09:59:00"/>
    <d v="2019-01-14T14:56:00"/>
    <s v="Se presentó un problema de  a nivel de la EBS problema de seguridad por un bug reportado por el fabricante._x000a__x000a_Se ejecutó el autoconfig en la aplicación y se solucionó el problema._x000a_Se uso E-Business suite de oracle_x000a__x000a_N/A_x000a__x000a_El usuario no confirmó  respuesta."/>
    <d v="1899-12-30T00:00:06"/>
    <x v="0"/>
  </r>
  <r>
    <s v="SD259375"/>
    <x v="0"/>
    <s v="52458069"/>
    <x v="1"/>
    <x v="0"/>
    <s v="deysolro"/>
    <d v="2019-01-18T00:00:00"/>
    <s v="APLICACIÓN SOLARIX"/>
    <s v="Buenas tardes,_x000a__x000a__x000a__x000a_Por favor me reseteas mi clave en Solarix._x000a__x000a__x000a__x000a_http://apebs1.cruzverde.com.co:8001"/>
    <s v="COLOMBIA"/>
    <s v="deysolro"/>
    <s v="guslopga"/>
    <s v="Correo Electronico"/>
    <s v="Baja"/>
    <d v="2019-01-03T15:02:17"/>
    <d v="2019-01-04T14:37:43"/>
    <s v="CGA INFRAESTRUCTURA CLIENTES ESPECIALES"/>
    <s v="REQUERIMIENTO DEL SERVICIO"/>
    <s v="APLICACIÓN"/>
    <s v="GESTION DE ACCESOS Y PERMISOS"/>
    <s v="SERVICIO PRESTADO"/>
    <s v="incident"/>
    <s v="GRUPO BASE DE DATOS SALUD"/>
    <s v="TECNOLOGIA INFORMATICA APLICATIVOS"/>
    <x v="32"/>
    <s v="MDSOPESALUD"/>
    <x v="0"/>
    <m/>
    <s v="CLAUDIA BOTIA"/>
    <s v="claudia.botia@cruzverde.com.co"/>
    <d v="2019-01-03T17:25:00"/>
    <d v="2019-01-04T19:37:44"/>
    <m/>
    <s v="SIN ESTABLECER"/>
    <x v="0"/>
    <x v="2"/>
    <s v="BOGOTA"/>
    <s v="CUNDINAMARCA"/>
    <d v="2019-01-18T00:00:00"/>
    <d v="2019-01-04T14:37:00"/>
    <s v="181"/>
    <s v="RELEASE"/>
    <m/>
    <m/>
    <s v="SI"/>
    <n v="0"/>
    <n v="0.249999"/>
    <n v="0"/>
    <m/>
    <s v="4 - Baja"/>
    <s v="AUTO"/>
    <d v="2019-01-03T15:05:00"/>
    <d v="2019-01-03T17:25:00"/>
    <s v="Se realiza el cambio de contraseña_x000a_Se notifica por correo electrónico al usuario_x000a__x000a_DEV280 _SOLARIS - Aplicación -  Desarrollo_x000a__x000a_N/A_x000a__x000a_Buenos Días Claudia / Beatriz,_x000a__x000a_Es el tercer correo solicitando la autorización de cierre de los casos._x000a__x000a_Por procesos internos de Carvajal al tercer correo de solicitud de autorización por falta de respuesta se da cierre a los mismos._x000a__x000a_Quedo atenta,_x000a_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Solano Rozo Deyssi Rocio_x000a_Enviado el: viernes, 4 de enero de 2019 9:52 a. m._x000a_Para: Claudia Mileidy Botia (Contacto) &lt;claudia.botia@cruzverde.com.co&gt;; Beatriz Elena Bonett Bohorquez &lt;beatriz.bonett@cruzverde.com.co&gt;_x000a_CC: CTS Clientes Salud DBA Externos &lt;CTSClientesSaludDBAExternos@carvajal.com&gt;_x000a_Asunto: RE: IM58216 - APLICACIÓN SOLARIX_x000a_Importancia: Alta_x000a__x000a_Buenos Días Claudia / Beatriz,_x000a__x000a_Se autoriza el cierre al caso?_x000a__x000a_Quedo atenta,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Solano Rozo Deyssi Rocio_x000a_Enviado el: jueves, 3 de enero de 2019 5:26 p. m._x000a_Para: Claudia Mileidy Botia (Contacto) &lt;claudia.botia@cruzverde.com.co&gt;; Beatriz Elena Bonett Bohorquez &lt;beatriz.bonett@cruzverde.com.co&gt;_x000a_CC: CTS Clientes Salud DBA Externos &lt;CTSClientesSaludDBAExternos@carvajal.com&gt;_x000a_Asunto: IM58216 - APLICACIÓN SOLARIX_x000a_Importancia: Alta_x000a__x000a_Buenas Tardes Claudia / Beatriz,_x000a__x000a_Se resetea la clave del usuario CMBOTIA asi cmbotia2019_x000a__x000a_Por favor validar y autorizar el cierre del caso._x000a__x000a_Cordial saludo,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_x000a__x000a_Buenas Tardes Claudia / Beatriz,_x000a__x000a_Se resetea la clave del usuario CMBOTIA asi cmbotia2019_x000a__x000a_Por favor validar y autorizar el cierre del caso._x000a__x000a_Cordial saludo,_x000a__x000a__x000a__x000a__x000a_ _x0009_ _x0009_Deyssi Rocio Solano Rozo_x000a_Ing. Sr Servicios de Plataforma_x000a_Carvajal Tecnología y Servicios_x000a_(57) 1 4100400 - 13116_x000a_deyssi.solano@carvajal.com_x000a_Bogotá – Colombia_x000a_www.carvajaltecnologiayservicios.com_x000a__x000a_¡Síguenos en Redes Sociales!"/>
    <d v="1899-12-30T00:02:43"/>
    <x v="0"/>
  </r>
  <r>
    <s v="SD260335"/>
    <x v="1"/>
    <s v="1022953964"/>
    <x v="1"/>
    <x v="0"/>
    <s v="carbuica"/>
    <d v="2019-01-25T00:00:00"/>
    <s v="PROGRAMAR JUEGO DE SOLICITUDES"/>
    <s v="Buenos días señores Carvajal,_x000a__x000a_se requiere activar la opción de programar la ejecución de los siguientes juegos de solicitudes en la responsabilidad FARMASANITAS_CO_AP_ADMINISTRADOR usuario AJNUNEZ_x000a__x000a__x000a_1. Proceso Contable de Payables (Solicitud única)_x000a_2.FARMASANITAS INTERFASE AP-GL (Juego de solicitudes)"/>
    <s v="COLOMBIA"/>
    <s v=""/>
    <s v="carrojve"/>
    <s v="Portal"/>
    <s v="Baja"/>
    <d v="2019-01-08T09:49:00"/>
    <m/>
    <s v="CGA INFRAESTRUCTURA CLIENTES ESPECIALES"/>
    <s v="REQUERIMIENTO DEL SERVICIO"/>
    <s v="BASE DE DATOS"/>
    <s v="DESARROLLOS"/>
    <s v=""/>
    <s v="incident"/>
    <s v="GRUPO BASE DE DATOS SALUD"/>
    <s v="TECNOLOGIA INFORMATICA APLICATIVOS"/>
    <x v="33"/>
    <s v="MDSOPESALUD"/>
    <x v="0"/>
    <m/>
    <s v="HOVER ALEJANDRO RAMÍREZ"/>
    <s v="alejandro.ramirez@cruzverde.com.co"/>
    <m/>
    <d v="2019-01-18T14:06:29"/>
    <m/>
    <s v="SIN ESTABLECER"/>
    <x v="1"/>
    <x v="3"/>
    <s v="BOGOTA"/>
    <s v="CUNDINAMARCA"/>
    <d v="2019-01-25T00:00:00"/>
    <m/>
    <s v="181"/>
    <s v="RELEASE"/>
    <n v="0"/>
    <m/>
    <s v="SI"/>
    <n v="0.23"/>
    <n v="0.249999"/>
    <n v="0"/>
    <n v="0"/>
    <s v="4 - Baja"/>
    <s v="AUTO"/>
    <d v="2019-01-08T10:04:00"/>
    <m/>
    <m/>
    <d v="1899-12-30T00:15:00"/>
    <x v="0"/>
  </r>
  <r>
    <s v="SD266076"/>
    <x v="0"/>
    <s v="52458069"/>
    <x v="1"/>
    <x v="0"/>
    <s v="deysolro"/>
    <d v="2019-01-25T00:00:00"/>
    <s v="POR FAVOR EJECUTAR ESTE QUERY Y ENVIAR EL RESULTADO - URGENTE"/>
    <s v="Buenas tardes,_x000a__x000a_ Por favor ejecutar este query y enviar el resultado, de forma urgente se requiere para auditoría._x000a__x000a_ Historial del correo + martes, 22 de enero de 2019 04:01 p.m."/>
    <s v="COLOMBIA"/>
    <s v="deysolro"/>
    <s v="kevescun"/>
    <s v="Correo Electronico"/>
    <s v="Media"/>
    <d v="2019-01-22T16:19:56"/>
    <d v="2019-01-24T09:19:22"/>
    <s v="CGA INFRAESTRUCTURA CLIENTES ESPECIALES"/>
    <s v="REQUERIMIENTO DEL SERVICIO"/>
    <s v="BASE DE DATOS"/>
    <s v="EJECUCION DE SCRIPT"/>
    <s v="SERVICIO PRESTADO"/>
    <s v="incident"/>
    <s v="GRUPO BASE DE DATOS SALUD"/>
    <s v="TECNOLOGIA INFORMATICA APLICATIVOS"/>
    <x v="34"/>
    <s v="MDSOPESALUD"/>
    <x v="0"/>
    <m/>
    <s v="CLAUDIA BOTIA"/>
    <s v="claudia.botia@cruzverde.com.co"/>
    <d v="2019-01-23T12:42:00"/>
    <d v="2019-01-24T14:19:24"/>
    <m/>
    <s v="SIN ESTABLECER"/>
    <x v="0"/>
    <x v="2"/>
    <s v="BOGOTA"/>
    <s v="CUNDINAMARCA"/>
    <d v="2019-01-25T00:00:00"/>
    <d v="2019-01-24T09:19:00"/>
    <s v="181"/>
    <s v="RELEASE"/>
    <m/>
    <m/>
    <s v="SI"/>
    <n v="0"/>
    <n v="0.249999"/>
    <n v="0"/>
    <m/>
    <s v="4 - Baja"/>
    <s v="AUTO"/>
    <d v="2019-01-22T16:21:00"/>
    <d v="2019-01-23T12:42:00"/>
    <s v="Se ejecuta script_x000a_Se envia resultado por correo electrónico_x000a__x000a_PRD800 - Servidor de Base de Datos - Producción_x000a__x000a_N/A_x000a__x000a_Cerrar caso._x000a__x000a__x000a__x000a__x000a__x000a_De: Solano Rozo Deyssi Rocio [mailto:Deyssi.Solano@carvajal.com]_x000a_Enviado el: miércoles, 23 de enero de 2019 12:45 p.m._x000a_Para: Claudia Mileidy Botia Labrador &lt;claudia.botia@cruzverde.com.co&gt;_x000a_CC: Victoria Satizabal Diego Fernando (Carvajal T&amp;S) &lt;Diego.Victoria@carvajal.com&gt;; CTS Clientes Salud DBA Externos &lt;CTSClientesSaludDBAExternos@carvajal.com&gt;_x000a_Asunto: RE: SD927359 - Q177540 Query Cruz Verde_x000a_Importancia: Alta_x000a__x000a_Buenos Días Claudia,_x000a__x000a_Por favor confirmar si es posible el cierre del caso._x000a__x000a_Quedo atenta,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Solano Rozo Deyssi Rocio_x000a_Enviado el: martes, 22 de enero de 2019 8:32 p. m._x000a_Para: Claudia Mileidy Botia Labrador &lt;claudia.botia@cruzverde.com.co&gt;_x000a_CC: Victoria Satizabal Diego Fernando (Carvajal T&amp;S) &lt;Diego.Victoria@carvajal.com&gt;; CTS Clientes Salud DBA Externos &lt;CTSClientesSaludDBAExternos@carvajal.com&gt;_x000a_Asunto: RE: SD927359 - Q177540 Query Cruz Verde_x000a_Importancia: Alta_x000a__x000a_Buenas Noches Claudia,_x000a__x000a_Se adjunta la salida del script._x000a__x000a_Por favor validar y autorizar el cierre del caso._x000a__x000a_Cordial saludo,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Solano Rozo Deyssi Rocio_x000a_Enviado el: martes, 22 de enero de 2019 4:24 p. m._x000a_Para: 'Claudia Mileidy Botia Labrador' &lt;claudia.botia@cruzverde.com.co&gt;; Soporte Clientes Especiales &lt;Soporte.ClientesEspeciales@carvajal.com&gt;_x000a_CC: Victoria Satizabal Diego Fernando (Carvajal T&amp;S) &lt;Diego.Victoria@carvajal.com&gt;; CTS Clientes Salud DBA Externos &lt;CTSClientesSaludDBAExternos@carvajal.com&gt;_x000a_Asunto: RE: SD927359 - Q177540 Query Cruz Verde_x000a_Importancia: Alta_x000a__x000a_Buenas Tardes Claudia,_x000a__x000a_EL requerimiento es en cual instancia?, y la hora indicada_x000a__x000a_“Historial del correo + martes, 22 de enero de 2019 04:01 p.m.”_x000a__x000a_Es para qué?_x000a__x000a_Quedo atenta,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Claudia Mileidy Botia Labrador [mailto:claudia.botia@cruzverde.com.co]_x000a_Enviado el: martes, 22 de enero de 2019 4:11 p. m._x000a_Para: Soporte Clientes Especiales &lt;Soporte.ClientesEspeciales@carvajal.com&gt;_x000a_CC: Victoria Satizabal Diego Fernando (Carvajal T&amp;S) &lt;Diego.Victoria@carvajal.com&gt;; CTS Clientes Salud DBA Externos &lt;CTSClientesSaludDBAExternos@carvajal.com&gt;_x000a_Asunto: RV: SD927359 - Q177540 Query Cruz Verde_x000a__x000a_Buenas tardes,_x000a__x000a_Por favor ejecutar este query y enviar el resultado, de forma urgente se requiere para auditoría._x000a__x000a_Historial del correo + martes, 22 de enero de 2019 04:01 p.m._x000a__x000a__x000a__x000a__x000a__x000a_De: Jordan Villa Herman Fernando [mailto:Herman.Jordan@carvajal.com]_x000a_Enviado el: martes, 22 de enero de 2019 04:01 p.m._x000a_Para: Claudia Mileidy Botia Labrador &lt;claudia.botia@cruzverde.com.co&gt;; Morales Larrea Juan Manuel &lt;Juan.Morales@carvajal.com&gt;_x000a_CC: Diego Martinez (Contacto) &lt;diego.martinez@farmasanitas.com&gt;_x000a_Asunto: RE: SD927359 - Q177540 Query Cruz Verde_x000a__x000a_Buenas tardes Claudia._x000a__x000a_Se adicionó el nombre de quien lo creó, la fecha de creación ya estaba en el query._x000a_A continuación el query modificado:_x000a__x000a_SELECT DISTINCT d.full_name &quot;NOMBRE COLABORADOR&quot;,_x000a_                               d.national_identifier &quot;IDENTIFICACN&quot;,_x000a_                               apps.Hri_Bpl_Person_Type.Get_Emp_User_Person_Type(Trunc(Sysdate), d.Person_Id) &quot;TIPO EMPLEADO&quot;, -- Adicionado por CCAICEDO693_CO. Cambio C13278_x000a_                               a.user_name LOGIN,_x000a_                                 a.CREATION_DATE &quot;FECHA CREACION&quot;,_x000a_                                 b.user_name &quot;CREADO POR&quot;,_x000a_                               a.END_DATE &quot;USUARIO ACTIVO HASTA&quot;,_x000a_                               I.NAME CARGO,_x000a_                               HL.COUNTRY PAIS,_x000a_                               null &quot;NOMBRE EMPRESA&quot;,_x000a_                               cc.segment1 COD_EMPRESA,_x000a_                               cc.segment2 UEN,_x000a_                               cc.segment3 CC,_x000a_                               d1.full_name JEFE,_x000a_                               d1.national_identifier &quot;IDENTIFICACN JEFE&quot;,_x000a_                               a.last_logon_date &quot;FECHA LTIMA CONEXN&quot;,_x000a_                               fndr.RESPONSIBILITY_KEY,_x000a_                               fndr.RESPONSIBILITY_NAME,_x000a_                               apl.APPLICATION_SHORT_NAME,_x000a_                               apl.APPLICATION_NAME,_x000a_                               k.START_DATE &quot;FECHA DESDE&quot;,_x000a_                               k.END_DATE &quot;FECHA FIN RESP_USR&quot;,_x000a_                               null &quot;LICENCIA USUARIO&quot;_x000a__x000a_                 FROM apps.FND_USER                     a,_x000a_                      apps.fnd_user                b,_x000a_                      HR.PER_ALL_PEOPLE_F          d,_x000a_                      HR.PER_ALL_PEOPLE_F          d1,_x000a_                      HR.PER_PERSON_TYPES          E,_x000a_                      HR.PER_ALL_ASSIGNMENTS_F     F,_x000a_                      HR.PER_ALL_ASSIGNMENTS_F     F1,_x000a_                      HR.HR_ALL_ORGANIZATION_UNITS G,_x000a_                      HR.HR_ALL_ORGANIZATION_UNITS H,_x000a_                      HR.PER_ALL_POSITIONS         i,_x000a_                      HR.PER_ALL_POSITIONS         i1,_x000a_                      apps.FND_RESPONSIBILITY_VL        fndr,_x000a_                      apps.FND_USER_RESP_GROUPS_DIRECT         K,_x000a_                      apps.fnd_application_vl           apl,_x000a_                      --APPS.cvj_zz_lic_resp_type_v rlt, --cvj.cvj_zz_lic_resp_licence_type rlt,_x000a_                      HR.HR_LOCATIONS_ALL          Hl,_x000a_                      gl.GL_CODE_COMBINATIONS         cc--,   -- 25-nov-2009_x000a__x000a_                WHERE a.EMPLOYEE_ID = d.PERSON_ID_x000a_                  and a.created_by=b.user_id_x000a_                  AND ((a.END_DATE IS NULL) OR (TRUNC(a.END_DATE) &gt; TRUNC(SYSDATE)))_x000a_                  AND TRUNC(SYSDATE) BETWEEN d.EFFECTIVE_START_DATE AND d.EFFECTIVE_END_DATE_x000a_                  AND ( (TRUNC(SYSDATE) BETWEEN d1.EFFECTIVE_START_DATE AND d1.EFFECTIVE_END_DATE) or_x000a_                        (d1.EFFECTIVE_START_DATE is null AND d1.EFFECTIVE_END_DATE is null) )_x000a_                  AND E.PERSON_TYPE_ID = d.PERSON_TYPE_ID_x000a_                  AND F.PERSON_ID(+) = d.PERSON_ID_x000a_                  AND TRUNC(SYSDATE) BETWEEN F.EFFECTIVE_START_DATE AND F.EFFECTIVE_END_DATE_x000a_                  AND f.EFFECTIVE_START_DATE = (SELECT MAX(maxdate.EFFECTIVE_START_DATE)_x000a_                                                            FROM   HR.PER_ALL_ASSIGNMENTS_F  maxdate_x000a_                                                            WHERE  maxdate.person_id(+) = d.PERSON_ID_x000a_                                                         )_x000a_                  AND F.ORGANIZATION_ID = G.ORGANIZATION_ID (+)_x000a_                  AND i.POSITION_ID(+) = F.POSITION_ID_x000a_                  AND F1.PERSON_ID(+) = D1.PERSON_ID_x000a_                  AND TRUNC(SYSDATE) BETWEEN F1.EFFECTIVE_START_DATE(+) AND F1.EFFECTIVE_END_DATE(+)_x000a_                  AND I1.POSITION_ID(+) = F1.POSITION_ID_x000a_                  AND d1.PERSON_ID(+) = f.supervisor_id_x000a_                  AND H.ORGANIZATION_ID(+) = G.ATTRIBUTE2_x000a_                  AND K.user_id = a.user_id_x000a_                  AND K.RESPONSIBILITY_ID = fndr.RESPONSIBILITY_ID_x000a_                  AND K.RESPONSIBILITY_APPLICATION_ID = fndr.APPLICATION_ID_x000a_                  AND (K.END_DATE IS NULL OR TRUNC(SYSDATE) BETWEEN K.START_DATE AND K.END_DATE)_x000a_                  AND fndr.APPLICATION_ID = apl.APPLICATION_ID_x000a_                  AND ((fndr.END_DATE IS NULL) OR (TRUNC(fndr.END_DATE) &gt; TRUNC(SYSDATE)))_x000a_                  AND hl.Location_Id(+) = H.Location_Id_x000a_                  AND F.DEFAULT_CODE_COMB_ID = cc.code_combination_id(+)  -- 25-nov-2009_x000a_                order by 1,15_x000a_                ;_x000a__x000a_Saludos._x000a__x000a_De: Claudia Mileidy Botia Labrador [mailto:claudia.botia@cruzverde.com.co]_x000a_Enviado el: martes, 22 de enero de 2019 03:37 p.m._x000a_Para: Morales Larrea Juan Manuel_x000a_CC: Jordan Villa Herman Fernando; Diego Martinez (Contacto)_x000a_Asunto: RE: SD927359 - Q177540 Query Cruz Verde_x000a__x000a_Buenas tardes, Juan Manuel_x000a__x000a_Te informo que Auditoria solicito después de la revisión fecha de creación y quien lo creo.  Agradezco por favor me ayudes a gestionar esto de forma urgente.  Nos dieron plazo hasta mañana._x000a__x000a_Fernando,_x000a__x000a_Tu colaboración especial con este query._x000a__x000a__x000a__x000a__x000a_De: Claudia Mileidy Botia Labrador_x000a_Enviado el: lunes, 21 de enero de 2019 11:48 a.m._x000a_Para: 'Morales Larrea Juan Manuel' &lt;Juan.Morales@carvajal.com&gt;_x000a_CC: Jordan Villa Herman Fernando &lt;Herman.Jordan@carvajal.com&gt;; Diego Martinez (Contacto) &lt;diego.martinez@farmasanitas.com&gt;_x000a_Asunto: RE: SD927359 - Q177540 Query Cruz Verde_x000a__x000a__x000a_Buenas tardes, Juan Manuel._x000a__x000a_Estamos revisando la información del query.  Te confirmo el cierre el día viernes._x000a__x000a__x000a__x000a__x000a_De: Morales Larrea Juan Manuel [mailto:Juan.Morales@carvajal.com]_x000a_Enviado el: viernes, 18 de enero de 2019 09:59 a.m._x000a_Para: Claudia Mileidy Botia Labrador &lt;claudia.botia@cruzverde.com.co&gt;; Diego Martinez (Contacto) &lt;diego.martinez@farmasanitas.com&gt;_x000a_CC: Jordan Villa Herman Fernando &lt;Herman.Jordan@carvajal.com&gt;_x000a_Asunto: SD927359 - Q177540 Query Cruz Verde_x000a__x000a_Buen dia,_x000a__x000a_El día de ayer el Sr. Fernando Jordan les envió el query solicitado, por favor nos confirma si falta algún tipo de información y validar el campo de Rol._x000a__x000a_Quedo atento._x000a__x000a__x000a_Agilizamos el crecimiento rentable de nuestros clientes a través de un manejo eficaz de procesos optimizados_x0009__x0009_Juan Manuel Morales Larrea_x000a_Tenico Especializado_x000a_Carvajal tecnología y servicios_x000a_Teléfono:(57)6618161 Ext. 20224_x000a_juan.morales@carvajal.com_x000a_Cali - Colombia_x000a_www.carvajaltys.com.co_x000a__x000a_&quot;La información aquí contenida es para uso exclusivo de la persona o entidad de destino. Está estrictamente prohibida su utilización, copia, descarga, distribución, modificación y/o reproducción total o parcial, sin el permiso expreso de CARVAJAL S.A., pues su contenido puede ser de carácter confidencial y/o contener material privilegiado. Si usted recibió esta información por error, por favor contacte en forma inmediata a quien la envió y borre este material de su computador. CARVAJAL S.A. no es responsable por la información contenida en esta comunicación, el directo responsable es quien la firma o el autor de la misma.&quot;_x000a__x000a__x000a_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_x000a__x000a__x000a_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_x000a__x000a__x000a_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
    <d v="1899-12-30T00:01:04"/>
    <x v="0"/>
  </r>
  <r>
    <s v="SD262353"/>
    <x v="0"/>
    <s v="80875555"/>
    <x v="0"/>
    <x v="1"/>
    <s v="ingcubma"/>
    <d v="2019-01-18T14:00:00"/>
    <s v="SERVIDORES SIN LICENCIA"/>
    <s v="Buenos  días_x000a__x000a_Quisiera solicitar su colaboración  en la activación de licencias de los servidores a que tiene contratado el HOSPITAL SAN JOSE INFANTIL._x000a__x000a_Anexo listado de servidores._x000a__x000a_192.168.61.200_x000a_192.168.61.201_x000a_192.168.61.202_x000a_192.168.61.203_x000a_192.168.61.204_x000a_192.168.61.205_x000a_192.168.61.206_x000a_192.168.61.207_x000a_192.168.61.208_x000a_192.168.61.209_x000a_192.168.61.216_x000a_192.168.61.217_x000a_192.168.61.218_x000a_192.168.61.219_x000a_192.168.61.220_x000a_192.168.61.224_x000a_192.168.61.229_x000a_192.168.61.230_x000a_192.168.61.232_x000a_192.168.61.233_x000a_192.168.61.234_x000a_192.168.61.235_x000a__x000a_Quedo atento"/>
    <s v="BOGOTA D.C."/>
    <s v="ingcubma"/>
    <s v="ramcasgi"/>
    <s v="Portal"/>
    <s v="Baja"/>
    <d v="2019-01-14T07:50:22"/>
    <d v="2019-01-14T17:35:03"/>
    <s v="CGA INFRAESTRUCTURA CLIENTES ESPECIALES"/>
    <s v="REQUERIMIENTO DEL SERVICIO"/>
    <s v="PLATAFORMA ITO"/>
    <s v="CAMBIO EN PARAMETROS O CONFIGURACION"/>
    <s v="SERVICIO PRESTADO"/>
    <s v="incident"/>
    <s v="GRUPO PLATAFORMA ITO"/>
    <s v="TECNOLOGIA INFORMATICA APLICATIVOS"/>
    <x v="35"/>
    <s v="MDSOPESALUD"/>
    <x v="3"/>
    <m/>
    <s v="MEYER ALBERTO AYALA CUERVO"/>
    <s v="mayala@hospitalinfantildesanjose.org.co"/>
    <d v="2019-01-14T17:24:00"/>
    <d v="2019-01-14T22:35:05"/>
    <m/>
    <s v="SIN ESTABLECER"/>
    <x v="0"/>
    <x v="5"/>
    <s v="COLOMBIA"/>
    <s v="CUNDINAMARCA"/>
    <d v="2019-01-18T14:00:00"/>
    <d v="2019-01-14T17:35:00"/>
    <s v="181"/>
    <s v="INFRAESTRUCTURA"/>
    <m/>
    <m/>
    <s v="NO"/>
    <n v="0.31"/>
    <n v="0.249999"/>
    <n v="0"/>
    <m/>
    <s v="4 - Baja"/>
    <s v="AUTO"/>
    <d v="2019-01-14T08:09:00"/>
    <d v="2019-01-14T17:24:00"/>
    <s v="Activar licencias de Windows server 2008_x000a__x000a_Llamar al 018000510595 Microsoft para realizar las activaciones de 35 MV_x000a__x000a_ingresar a las MVs para generar el asistente de activación de Windows  de c/u de los servidor e ingresar la licencia para activación._x000a__x000a_No, al ingresar a las MV se valida la activación de las MV_x000a__x000a_no."/>
    <d v="1899-12-30T00:18:38"/>
    <x v="1"/>
  </r>
  <r>
    <s v="SD260411"/>
    <x v="0"/>
    <s v="53177418"/>
    <x v="1"/>
    <x v="0"/>
    <s v="deiaraca"/>
    <d v="2019-01-11T00:00:00"/>
    <s v="CREAR SP"/>
    <s v="Buen dia:_x000a_Favor crear el siguiente sp en la base de datos de producción_x000a__x000a_CREATE PROCEDURE &quot;informix&quot;.scs_s_orm_o01_citur_x000a_(_x000a_                as_turead LIKE citur.turead,_x000a_                ai_turdoc LIKE citur.turdoc,_x000a_                as_EstOrden VARCHAR(2)_x000a__x000a_)_x000a_                  -- ===========================================================================================_x000a_                  -- Empresa Desarrollo    : SERVINTE S.A_x000a_                  -- Programador           :_x000a_                  -- Fecha                 : 26-Ene-2016_x000a_                  -- VersiÃ³n               :_x000a_                  -- ===========================================================================================_x000a_                  -- DESCRIPCION:   Proceso de generaciÃ³n de evento ORM de orden nueva, cuando se graba una cita_x000a_                  -- desde la aplicaciÃ³n de citas mÃ©dicas (Corta o Larga), con un examen que se procesa en el CIS._x000a_                  -- Recupera informaciÃ³n de la cita y genera el XML para el CIS._x000a__x000a_                  -- ===========================================================================================_x000a_                  -- CAMBIOS REALIZADOS_x000a_                  -- -------------------------------------------------------------------------------------------_x000a_                  --  &lt;Programador&gt;,  &lt;Fecha&gt;,   &lt;DescripciÃ³n cambios&gt;_x000a_                  -- -------------------------------------------------------------------------------------------_x000a_                  --_x000a_                  -- ===========================================================================================_x000a_DEFINE error_num INT;_x000a__x000a_BEGIN_x000a__x000a_                ON EXCEPTION IN(-206,-958,-316) SET error_num_x000a_                               -- Do Nothing_x000a_                  END EXCEPTION WITH RESUME;_x000a__x000a_                DROP TABLE scs_Tmp_citurDoc;_x000a__x000a_                CREATE TEMP TABLE scs_Tmp_citurDoc_x000a_                               (_x000a_                                               ead VARCHAR(5),_x000a_                                               doc INTEGER,_x000a_                                               est  VARCHAR(2)_x000a_                               ) WITH NO LOG;_x000a__x000a_                               INSERT INTO scs_Tmp_citurDoc (ead, doc, est) VALUES(as_turead, ai_turdoc, as_EstOrden);_x000a__x000a__x000a_END_x000a_END PROCEDURE;"/>
    <s v="BOGOTA"/>
    <s v="deiaraca"/>
    <s v="ramcasgi"/>
    <s v="Portal"/>
    <s v="Baja"/>
    <d v="2019-01-08T10:40:48"/>
    <d v="2019-01-08T12:03:56"/>
    <s v="CGA INFRAESTRUCTURA CLIENTES ESPECIALES"/>
    <s v="REQUERIMIENTO DEL SERVICIO"/>
    <s v="BASE DE DATOS"/>
    <s v="EJECUCION DE SCRIPT"/>
    <s v="SERVICIO PRESTADO"/>
    <s v="incident"/>
    <s v="GRUPO BASE DE DATOS SALUD"/>
    <s v="TECNOLOGIA INFORMATICA APLICATIVOS"/>
    <x v="36"/>
    <s v="MDSOPESALUD"/>
    <x v="2"/>
    <m/>
    <s v="ALEXANDRA ROJAS RINCON"/>
    <s v="arojasr@cardioinfantil.org"/>
    <d v="2019-01-08T11:31:00"/>
    <d v="2019-01-08T17:04:01"/>
    <m/>
    <s v="SIN ESTABLECER"/>
    <x v="0"/>
    <x v="1"/>
    <s v="COLOMBIA"/>
    <s v="CUNDINAMARCA"/>
    <d v="2019-01-11T00:00:00"/>
    <d v="2019-01-08T12:04:00"/>
    <s v="181"/>
    <s v="RELEASE"/>
    <m/>
    <m/>
    <s v="SI"/>
    <n v="0.05"/>
    <n v="0.249999"/>
    <n v="0"/>
    <m/>
    <s v="4 - Baja"/>
    <s v="AUTO"/>
    <d v="2019-01-08T10:45:00"/>
    <d v="2019-01-08T11:31:00"/>
    <s v="Cardio - Ambiente de producción_x000a__x000a_Crear sp &quot;scs_s_orm_o01_citur&quot;_x000a_Server BD_x000a__x000a_Se adjunta captura de pantalla que evidencia información a usuario y proceso realizado_x000a__x000a_Se informa vía email a arojasr@cardioinfantil.org para su validación y autorización de cierre de caso._x000a_-----------------------------------------------------------------------------------------------------------_x000a_Se recibe  por parte de usuario autorización para cierre de caso.  Se adjunta captura de pantalla que evidencia autorización"/>
    <d v="1899-12-30T00:04:12"/>
    <x v="0"/>
  </r>
  <r>
    <s v="SD264021"/>
    <x v="0"/>
    <s v="80722849"/>
    <x v="1"/>
    <x v="0"/>
    <s v="deiaraca"/>
    <d v="2019-01-25T00:00:00"/>
    <s v="FW: TABLA COMPENSAR"/>
    <s v="Buenos dias_x000a__x000a_Por favor recrear la tabla"/>
    <s v="BOGOTA"/>
    <s v="deiaraca"/>
    <s v="kevisabo"/>
    <s v="Telefono"/>
    <s v="Baja"/>
    <d v="2019-01-17T08:46:03"/>
    <d v="2019-01-17T10:39:26"/>
    <s v="CGA INFRAESTRUCTURA CLIENTES ESPECIALES"/>
    <s v="REQUERIMIENTO DEL SERVICIO"/>
    <s v="BASE DE DATOS"/>
    <s v="DESARROLLOS"/>
    <s v="CAMBIO ESTRUCTURA"/>
    <s v="incident"/>
    <s v="GRUPO BASE DE DATOS SALUD"/>
    <s v="TECNOLOGIA INFORMATICA APLICATIVOS"/>
    <x v="37"/>
    <s v="MDSOPESALUD"/>
    <x v="2"/>
    <m/>
    <s v="JHON ALEXANDER MURCIA"/>
    <s v="jmurcia@cardioinfantil.org"/>
    <d v="2019-01-17T10:35:00"/>
    <d v="2019-01-17T15:39:28"/>
    <m/>
    <s v="SIN ESTABLECER"/>
    <x v="0"/>
    <x v="1"/>
    <s v="COLOMBIA"/>
    <s v="CUNDINAMARCA"/>
    <d v="2019-01-25T00:00:00"/>
    <d v="2019-01-17T10:39:00"/>
    <s v="181"/>
    <s v="RELEASE"/>
    <m/>
    <m/>
    <s v="SI"/>
    <n v="0"/>
    <n v="0.249999"/>
    <n v="0"/>
    <m/>
    <s v="4 - Baja"/>
    <s v="AUTO"/>
    <d v="2019-01-17T08:46:00"/>
    <d v="2019-01-17T10:35:00"/>
    <s v="FUNDACION CARDIO INFANTIL - Ambiente de produccion_x000a_Se realiza ejecución de script (recrear la tabla)_x000a__x000a_Server BD_x000a__x000a_Se adjunta captura de pantalla que evidencia informacióna usuario y proceso realizado_x000a__x000a_Se informa vía email a jmurcia@cardioinfantil.org para su validación y autorización de cierre de caso._x000a_-----------------------------------------------------------------------------------------------------------_x000a_Se recibe autorización por parte de usuario para cierre de caso.  Se adjunta captura de pantalla que evidencia autorización."/>
    <n v="-3.4722223062999547E-5"/>
    <x v="0"/>
  </r>
  <r>
    <s v="SD264367"/>
    <x v="0"/>
    <s v="CARLOS ALFONSO PAREDES"/>
    <x v="1"/>
    <x v="0"/>
    <s v="dievicsa"/>
    <d v="2019-01-18T10:00:00"/>
    <s v="CAMBIO - 200-1900 - EJECUCIÓN SCRIPT PRD800"/>
    <s v="Saludos cordiales,_x000a__x000a_Agradecemos la ejecución del script que se adjunta,_x000a__x000a_Muchas gracias,"/>
    <s v="BOGOTA"/>
    <s v="dievicsa"/>
    <s v="jefmarfl"/>
    <s v="Correo Electronico"/>
    <s v="Baja"/>
    <d v="2019-01-17T15:44:25"/>
    <d v="2019-01-17T17:18:58"/>
    <s v="CGA INFRAESTRUCTURA CLIENTES ESPECIALES"/>
    <s v="REQUERIMIENTO DEL SERVICIO"/>
    <s v="BASE DE DATOS"/>
    <s v="EJECUCION DE SCRIPT"/>
    <s v="SERVICIO PRESTADO"/>
    <s v="incident"/>
    <s v="GRUPO BASE DE DATOS SALUD"/>
    <s v="TECNOLOGIA INFORMATICA APLICATIVOS"/>
    <x v="38"/>
    <s v="MDSOPESALUD"/>
    <x v="0"/>
    <m/>
    <s v="CARLOS ALFONSO PAREDES"/>
    <s v="carlos.paredes@cruzverde.com.co"/>
    <d v="2019-01-17T17:16:00"/>
    <d v="2019-01-17T22:19:00"/>
    <m/>
    <s v="SIN ESTABLECER"/>
    <x v="0"/>
    <x v="0"/>
    <s v="BOGOTA"/>
    <s v="BOGOTA"/>
    <d v="2019-01-18T10:00:00"/>
    <d v="2019-01-17T17:19:00"/>
    <s v="181"/>
    <s v="RELEASE"/>
    <m/>
    <m/>
    <s v="SI"/>
    <n v="0"/>
    <n v="0.249999"/>
    <n v="0"/>
    <m/>
    <s v="4 - Baja"/>
    <s v="AUTO"/>
    <d v="2019-01-17T15:45:00"/>
    <d v="2019-01-17T17:16:00"/>
    <s v="prd800 - produccion x verde_x000a__x000a_ejecucion de script solicitado_x000a__x000a_prd800_x000a__x000a_se notifca via corrreo la siguiente informacion:_x000a__x000a_De: Victoria Satizabal Diego Fernando (Carvajal T&amp;S)_x000a_Enviado: jueves, 17 de enero de 2019 5:15 p.m._x000a_Para: Alejandro Ramirez (Contacto)_x000a_Cc: Claudia Mileidy Botia Labrador; Jairo Humberto Torres_x000a_Asunto: Re: Cambio - 200-1900 - Ejecución Script PRD800_x000a__x000a_Buenas tardes Alejandro el proceso ya finalizo._x000a__x000a__x000a__x000a_Connected to Oracle Database 10g Enterprise Edition Release 10.2.0.5.0_x000a_Connected as apps@prd800_x000a__x000a_SQL&gt; sta C:\Users\dievicsa\Downloads\FixStandardEBS16012019.sql;_x000a_Session altered_x000a_20882 rows updated_x000a_Commit complete_x000a_718 rows updated_x000a_Commit complete_x000a_17 rows deleted_x000a_Commit complete_x000a_0 rows deleted_x000a_Commit complete_x000a_0 rows updated_x000a_Commit complete_x000a_1337 rows updated_x000a_Commit complete_x000a_2 rows updated_x000a_Commit complete_x000a_UPDATE PO.PO_HEADERS_ALL_x000a_   SET   AUTHORIZATION_STATUS = 'INCOMPLETE',_x000a_         APPROVED_FLAG = NULL ,_x000a_        FIRM_STATUS_LOOKUP_CODE = NULL_x000a_      WHERE  PO_HEADER_ID in (1820444,1821040)-- V_PO_HEADER_ID_x000a_      AND    SEGMENT1     in ('2060309','2060867')--P_SEGMENT1_x000a_      AND    ORG_ID       = 107; --P_ORG_ID_x000a_ORA-00911: invalid character_x000a_Commit complete_x000a_1 row updated_x000a_Commit complete_x000a_REFERENCE_NUMBER                         NUMERO_DOCUMENTO                                                                 NUMERO_DOCUMENTO_REM                               TICKET               CREATION_DATE LAST_UPDATE_DATE FECHA_INV_x000a_---------------------------------------- -------------------------------------------------------------------------------- -------------------------------------------------- -------------------- ------------- ---------------- -----------_x000a_0 rows inserted_x000a_Commit complete_x000a_62511 rows deleted_x000a_Commit complete_x000a__x000a__x000a__x000a_me confirmo alejandro via telefonica que lo cerrara apenas lo ejecutara, para que no fuera ser ejecutado por otro inge"/>
    <d v="1899-12-30T00:00:35"/>
    <x v="0"/>
  </r>
  <r>
    <s v="SD264431"/>
    <x v="0"/>
    <s v="66836026"/>
    <x v="1"/>
    <x v="0"/>
    <s v="carbuica"/>
    <d v="2019-01-25T00:00:00"/>
    <s v="PRD900 - INSTALACION XXOSI FA VALOR NETO EN LIBROS"/>
    <s v="Buenas tardes,_x000a__x000a_Se solicita la instalación del desarrollo &quot;XXOSI FA Reporte Valor Neto en Libros&quot;, en la instancia PRD900._x000a_Por favor tomar el documento AA010 y los archivos a instalar del caso de arquitectura: SD264426._x000a__x000a_Gracias,_x000a__x000a_Leonor Buenaventura_x000a_Consultor Técnico_x000a_Keralty"/>
    <s v="BOGOTA D.C."/>
    <s v="carbuica"/>
    <s v="jefmarfl"/>
    <s v="Portal"/>
    <s v="Baja"/>
    <d v="2019-01-17T17:31:39"/>
    <d v="2019-01-22T16:35:27"/>
    <s v="CGA INFRAESTRUCTURA CLIENTES ESPECIALES"/>
    <s v="REQUERIMIENTO DEL SERVICIO"/>
    <s v="BASE DE DATOS"/>
    <s v="INSTALACION DE PARCHES"/>
    <s v="SERVICIO PRESTADO"/>
    <s v="incident"/>
    <s v="GRUPO BASE DE DATOS SALUD"/>
    <s v="TECNOLOGIA INFORMATICA APLICATIVOS"/>
    <x v="39"/>
    <s v="MDSOPESALUD"/>
    <x v="1"/>
    <m/>
    <s v="LEONOR BUENAVENTURA"/>
    <s v="lmbuenaventura@colsanitas.com"/>
    <d v="2019-01-22T16:33:00"/>
    <d v="2019-01-22T21:35:30"/>
    <m/>
    <s v="SIN ESTABLECER"/>
    <x v="0"/>
    <x v="3"/>
    <s v="COLOMBIA"/>
    <s v="CUNDINAMARCA"/>
    <d v="2019-01-25T00:00:00"/>
    <d v="2019-01-22T16:35:00"/>
    <s v="181"/>
    <s v="RELEASE"/>
    <m/>
    <m/>
    <s v="SI"/>
    <n v="0.03"/>
    <n v="0.249999"/>
    <n v="0"/>
    <m/>
    <s v="4 - Baja"/>
    <s v="AUTO"/>
    <d v="2019-01-17T17:34:00"/>
    <d v="2019-01-22T16:33:00"/>
    <s v="El usuario solicito la instalación de un reporte en la instancia de producción._x000a__x000a_Se instalo el reporte en la instancia de producción_x000a__x000a_Se usa la e-business suite para realizar el montaje a través de herramientas ftp_x000a_N/A_x000a__x000a_El usuario confirma el cierre ....._x000a__x000a_Buenas tardes Carlos,_x000a__x000a_Sí, el viernes pasado te confirmé que se puede cerrar el caso._x000a__x000a_Gracias!_x000a__x000a__x000a_Leonor Buenaventura_x000a_Consultor de Tecnología - Oracle EBS_x000a_Dir. Proyectos de Tecnología_x000a__x000a__x000a__x000a_+57 2 6607000 Ext. 5723099_x000a_Clínica Sebastián de Belalcazar_x000a_Cali - Colombia_x000a__x000a__x000a_El mar., 22 ene. 2019 a las 16:19, Buitrago Cardona Carlos Andres (&lt;Carlos.Buitrago@carvajal.com&gt;) escribió:_x000a_Leonor me confirma si este caso se puede cerrar?_x000a__x000a_De: Buitrago Cardona Carlos Andres_x000a_Enviado el: viernes, 18 de enero de 2019 04:37 p.m._x000a_Para: RICARDO ALFREDO LANCHEROS CANO &lt;Rlancheros@colsanitas.com&gt;_x000a_CC: Leonor Buenaventura &lt;lmbuenaventura@keralty.com&gt;; CTS Clientes Salud DBA Externos &lt;CTSClientesSaludDBAExternos@carvajal.com&gt;_x000a_Asunto: RE: IM59331 - PRD900 - INSTALACION XXOSI FA VALOR NETO EN LIBROS_x000a__x000a_Leonor cordial saludo,_x000a__x000a_Se realiza el montaje del reporte en PRD900, por favor revisar, en todos los idiomas._x000a__x000a__x000a__x000a__x000a__x000a__x000a__x000a__x000a_Carlos Andres Buitrago_x000a_Arquitecto de Gestion de Plataforma_x000a_Carvajal Tecnología y Servicios_x000a_Teléfono: 6675011 ext 21811_x000a_Email carlos.buitrago@carvajal.com_x000a_Ciudad – Colombia_x000a_www.carvajaltys.com_x000a__x000a_¡Síguenos en Redes Sociales!_x000a__x000a__x000a__x000a__x000a__x000a__x000a__x000a_De: Buitrago Cardona Carlos Andres_x000a_Enviado el: viernes, 18 de enero de 2019 11:28 a.m._x000a_Para: RICARDO ALFREDO LANCHEROS CANO &lt;Rlancheros@colsanitas.com&gt;_x000a_CC: Leonor Buenaventura &lt;lmbuenaventura@keralty.com&gt;; CTS Clientes Salud DBA Externos &lt;CTSClientesSaludDBAExternos@carvajal.com&gt;_x000a_Asunto: IM59331 - PRD900 - INSTALACION XXOSI FA VALOR NETO EN LIBROS_x000a__x000a_Ricardo cordial saludo,_x000a__x000a_Se requiere de su aprobación para realizar la siguiente instalación en la instancia de producción._x000a__x000a_Quedo atento._x000a__x000a__x000a__x000a__x000a__x000a_Carlos Andres Buitrago_x000a_Arquitecto de Gestion de Plataforma_x000a_Carvajal Tecnología y Servicios_x000a_Teléfono: 6675011 ext 21811_x000a_Email carlos.buitrago@carvajal.com_x000a_Ciudad – Colombia_x000a_www.carvajaltys.com_x000a__x000a_¡Síguenos en Redes Sociales!_x000a__x000a__x000a__x000a__x000a__x000a__x000a_MEDIO AMBIENTE: ¿Necesita realmente imprimir este correo? CONFIDENCIALIDAD: La información transmitida a través de este correo electrónico es confidencial y dirigida única y exclusivamente para uso de su destinatario."/>
    <d v="1899-12-30T00:02:21"/>
    <x v="0"/>
  </r>
  <r>
    <s v="SD264541"/>
    <x v="0"/>
    <s v="80722849"/>
    <x v="1"/>
    <x v="0"/>
    <s v="deiaraca"/>
    <d v="2019-01-25T00:00:00"/>
    <s v="REMPLAZO CENSO"/>
    <s v="Buenos dias_x000a__x000a_Solicitamos remplazar la ejecicion del con de censo conel archivo adjunto_x000a__x000a_Cordialmente"/>
    <s v="BOGOTA"/>
    <s v="deiaraca"/>
    <s v="kevisabo"/>
    <s v="Correo Electronico"/>
    <s v="Baja"/>
    <d v="2019-01-18T08:54:06"/>
    <d v="2019-01-18T09:44:34"/>
    <s v="CGA INFRAESTRUCTURA CLIENTES ESPECIALES"/>
    <s v="REQUERIMIENTO DEL SERVICIO"/>
    <s v="BASE DE DATOS"/>
    <s v="DESARROLLOS"/>
    <s v="SERVICIO PRESTADO"/>
    <s v="incident"/>
    <s v="GRUPO BASE DE DATOS SALUD"/>
    <s v="TECNOLOGIA INFORMATICA APLICATIVOS"/>
    <x v="40"/>
    <s v="MDSOPESALUD"/>
    <x v="2"/>
    <m/>
    <s v="JHON ALEXANDER MURCIA"/>
    <s v="jmurcia@cardioinfantil.org"/>
    <d v="2019-01-18T09:33:00"/>
    <d v="2019-01-18T14:44:36"/>
    <m/>
    <s v="SIN ESTABLECER"/>
    <x v="0"/>
    <x v="1"/>
    <s v="COLOMBIA"/>
    <s v="CUNDINAMARCA"/>
    <d v="2019-01-25T00:00:00"/>
    <d v="2019-01-18T09:44:00"/>
    <s v="181"/>
    <s v="RELEASE"/>
    <m/>
    <m/>
    <s v="SI"/>
    <n v="0"/>
    <n v="0.249999"/>
    <n v="0"/>
    <m/>
    <s v="4 - Baja"/>
    <s v="AUTO"/>
    <d v="2019-01-18T08:54:00"/>
    <d v="2019-01-18T09:33:00"/>
    <s v="FUNDACION CARDIO INFANTIL - Ambiente de producción_x000a_Se realiza actualización de archivo (censo)_x000a__x000a_Server BD_x000a__x000a_Se adjunta captura de pantalla que evidencia información a usuario y proceso realizado_x000a__x000a_Se informa vía email a jmurcia@cardioinfantil.org para su validación y autorización de cierre de caso._x000a_------------------------------------------------------------------------------------------------------------_x000a_Se recibe por parte de usuario autorización para cierre de caso.  Se adjunta captura de pantalla que evidencia autorización."/>
    <n v="-6.9444446125999093E-5"/>
    <x v="0"/>
  </r>
  <r>
    <s v="SD260548"/>
    <x v="0"/>
    <s v="53177418"/>
    <x v="1"/>
    <x v="0"/>
    <s v="deiaraca"/>
    <d v="2019-01-11T00:00:00"/>
    <s v="CREACION TABLA"/>
    <s v="buen dia favor correr  lo siguiente_x000a_Drop table iklogmen;_x000a__x000a_CREATE TABLE &quot;informix&quot;.iklogmen_x000a_   (_x000a_    logmenide VARCHAR(40) NOT NULL,_x000a_    logmenfec DATETIME YEAR TO SECOND NOT NULL,_x000a_    logmenmen LVARCHAR(4000) NOT NULL,_x000a_    logmenmer LVARCHAR(4000),_x000a_    logmencon LVARCHAR(500) NOT NULL,_x000a_    logmentip VARCHAR(250) NOT NULL,_x000a_    logmentli VARCHAR(250) NOT NULL,_x000a_    logmentlp VARCHAR(250) NOT NULL,_x000a_    logmennip VARCHAR(20)_x000a_   ) LOCK MODE ROW;_x000a__x000a__x000a_CREATE INDEX &quot;informix&quot;.iklogmen_i1 ON iklogmen (logmenfec);_x000a_CREATE INDEX &quot;informix&quot;.iklogmen_i2 ON iklogmen (logmentli);_x000a_CREATE INDEX &quot;informix&quot;.iklogmen_i3 ON iklogmen (logmentlp);_x000a_CREATE INDEX &quot;informix&quot;.iklogmen_i4 ON iklogmen (logmennip);_x000a_CREATE UNIQUE INDEX &quot;informix&quot;.iklogmen_p1 ON iklogmen (logmenide);_x000a_ALTER TABLE iklogmen ADD CONSTRAINT (PRIMARY KEY (logmenide) CONSTRAINT &quot;informix&quot;.iklogmen_p1);"/>
    <s v="BOGOTA"/>
    <s v="deiaraca"/>
    <s v="jefmarfl"/>
    <s v="Portal"/>
    <s v="Baja"/>
    <d v="2019-01-08T13:44:35"/>
    <d v="2019-01-08T15:12:45"/>
    <s v="CGA INFRAESTRUCTURA CLIENTES ESPECIALES"/>
    <s v="REQUERIMIENTO DEL SERVICIO"/>
    <s v="BASE DE DATOS"/>
    <s v="EJECUCION DE SCRIPT"/>
    <s v="CAMBIO ESTRUCTURA"/>
    <s v="incident"/>
    <s v="GRUPO BASE DE DATOS SALUD"/>
    <s v="TECNOLOGIA INFORMATICA APLICATIVOS"/>
    <x v="41"/>
    <s v="MDSOPESALUD"/>
    <x v="2"/>
    <m/>
    <s v="ALEXANDRA ROJAS RINCON"/>
    <s v="arojasr@cardioinfantil.org"/>
    <d v="2019-01-08T14:32:00"/>
    <d v="2019-01-08T20:12:47"/>
    <m/>
    <s v="SIN ESTABLECER"/>
    <x v="0"/>
    <x v="1"/>
    <s v="COLOMBIA"/>
    <s v="CUNDINAMARCA"/>
    <d v="2019-01-11T00:00:00"/>
    <d v="2019-01-08T15:12:00"/>
    <s v="181"/>
    <s v="RELEASE"/>
    <m/>
    <m/>
    <s v="SI"/>
    <n v="0.09"/>
    <n v="0.249999"/>
    <n v="0"/>
    <m/>
    <s v="4 - Baja"/>
    <s v="AUTO"/>
    <d v="2019-01-08T13:51:00"/>
    <d v="2019-01-08T14:32:00"/>
    <s v="Fundación cardio Infantil - Ambiente de producción_x000a_Se realiza creación de tabla y permisos sobre la misma_x000a__x000a_Server BD_x000a__x000a_Se adjunta captura de pantalla que evidencia informaicón a usuario y proceso realizado._x000a__x000a_Se informa vía email a arojasr@cardioinfantil.org para su validación y autorización de cierre de caso._x000a_-----------------------------------------------------------------------------------------------------------_x000a_Se recibe por parte de usuario, autorización para cierre de caso.  Se adjunta captura de pantalla que evidencia autorización."/>
    <d v="1899-12-30T00:06:25"/>
    <x v="0"/>
  </r>
  <r>
    <s v="SD264509"/>
    <x v="0"/>
    <s v="80383401"/>
    <x v="1"/>
    <x v="0"/>
    <s v="deiaraca"/>
    <d v="2019-01-25T00:00:00"/>
    <s v="PRD900 - SOPORTE SANITAS: INTERFAZ SOPHIA OS2755878"/>
    <s v="Buenos Dias,_x000a__x000a_Por favor ejecutar el script adjunto en el ambinte de Producción PRD900, requerido para actualizar transacciones de AR Clinica Colsanitas. OS2755878_x000a_Usuario:                                   APPS_x000a_Script:                                    Actuliza_int_sophia_20190118_OS2755878_x000a_Nro registros actualizados:                1_x000a__x000a_Se envía también correo del MAS con la información del moebius y formato AA010, se anexa autorización del negocio..._x000a_Favor solicitar Autorización de Ricardo Lancheros_x000a__x000a_Cordialmente,_x000a__x000a_PEDRO JULIAN TAMAYO M_x000a_Consultor EBS"/>
    <s v="BOGOTA D.C."/>
    <s v="deiaraca"/>
    <s v="carrojve"/>
    <s v="Portal"/>
    <s v="Baja"/>
    <d v="2019-01-18T08:16:58"/>
    <d v="2019-01-18T09:42:44"/>
    <s v="CGA INFRAESTRUCTURA CLIENTES ESPECIALES"/>
    <s v="REQUERIMIENTO DEL SERVICIO"/>
    <s v="BASE DE DATOS"/>
    <s v="EJECUCION DE SCRIPT"/>
    <s v="CAMBIO DE DATOS"/>
    <s v="incident"/>
    <s v="GRUPO BASE DE DATOS SALUD"/>
    <s v="TECNOLOGIA INFORMATICA APLICATIVOS"/>
    <x v="42"/>
    <s v="MDSOPESALUD"/>
    <x v="1"/>
    <m/>
    <s v="PEDRO JULIAN TAMAYO"/>
    <s v="pjtamayo@colsanitas.com"/>
    <d v="2019-01-18T09:36:00"/>
    <d v="2019-01-18T14:42:45"/>
    <m/>
    <s v="SIN ESTABLECER"/>
    <x v="0"/>
    <x v="1"/>
    <s v="COLOMBIA"/>
    <s v="CUNDINAMARCA"/>
    <d v="2019-01-25T00:00:00"/>
    <d v="2019-01-18T09:42:00"/>
    <s v="181"/>
    <s v="RELEASE"/>
    <m/>
    <m/>
    <s v="SI"/>
    <n v="0.09"/>
    <n v="0.249999"/>
    <n v="0"/>
    <m/>
    <s v="4 - Baja"/>
    <s v="AUTO"/>
    <d v="2019-01-18T08:23:00"/>
    <d v="2019-01-18T09:36:00"/>
    <s v="PRD900 - Ambiente de producción_x000a__x000a_Se realiza ejecución de script_x000a_Server BD_x000a__x000a_Se adjunta captura de pantalla que evidencia información a usuario y proceso realizado_x000a__x000a_Se informa vía email a pjtamayo@colsanitas.com para su validación y autorización de cierre de caso._x000a_-------------------------------------------------------------------------------------------------------------------_x000a_Se recibe por parte de usuario autorización para cierre de caso.  Se adjunta captura de pantalla que evidencia autorización."/>
    <d v="1899-12-30T00:06:02"/>
    <x v="0"/>
  </r>
  <r>
    <s v="SD264879"/>
    <x v="0"/>
    <s v="CARLOS ALFONSO PAREDES"/>
    <x v="1"/>
    <x v="0"/>
    <s v="dievicsa"/>
    <d v="2019-01-21T18:40:00"/>
    <s v="CRUZVERDE - CAMBIO - 200-1903"/>
    <s v="Saludos cordiales,_x000a__x000a_Agradezco la ejecución del cambio que se adjunta,_x000a__x000a_Muchas gracias,_x000a__x000a_Carlos Alfonso Paredes Alvarado"/>
    <s v="BOGOTA"/>
    <s v="dievicsa"/>
    <s v="jefmarfl"/>
    <s v="Correo Electronico"/>
    <s v="Baja"/>
    <d v="2019-01-18T18:18:13"/>
    <d v="2019-01-21T14:41:44"/>
    <s v="CGA INFRAESTRUCTURA CLIENTES ESPECIALES"/>
    <s v="REQUERIMIENTO DEL SERVICIO"/>
    <s v="BASE DE DATOS"/>
    <s v="EJECUCION DE SCRIPT"/>
    <s v="SERVICIO PRESTADO"/>
    <s v="incident"/>
    <s v="GRUPO BASE DE DATOS SALUD"/>
    <s v="TECNOLOGIA INFORMATICA APLICATIVOS"/>
    <x v="43"/>
    <s v="MDSOPESALUD"/>
    <x v="0"/>
    <m/>
    <s v="CARLOS ALFONSO PAREDES"/>
    <s v="carlos.paredes@cruzverde.com.co"/>
    <d v="2019-01-21T14:40:00"/>
    <d v="2019-01-21T19:41:46"/>
    <m/>
    <s v="SIN ESTABLECER"/>
    <x v="0"/>
    <x v="0"/>
    <s v="BOGOTA"/>
    <s v="BOGOTA"/>
    <d v="2019-01-21T18:40:00"/>
    <d v="2019-01-21T14:41:00"/>
    <s v="181"/>
    <s v="RELEASE"/>
    <m/>
    <m/>
    <s v="SI"/>
    <n v="0"/>
    <n v="0.249999"/>
    <n v="0"/>
    <m/>
    <s v="4 - Baja"/>
    <s v="AUTO"/>
    <d v="2019-01-18T18:19:00"/>
    <d v="2019-01-21T14:40:00"/>
    <s v="prd800 cruz verde_x000a__x000a_ejecucion script solicitado por alejandro ramirez_x000a__x000a_se ejecuta script en prd800_x000a_n/A_x000a__x000a_se notifica salida al usuario, no requiere confirmacion."/>
    <d v="1899-12-30T00:00:47"/>
    <x v="0"/>
  </r>
  <r>
    <s v="SD266842"/>
    <x v="2"/>
    <s v="80722849"/>
    <x v="1"/>
    <x v="0"/>
    <s v="deiaraca"/>
    <d v="2019-01-31T00:00:00"/>
    <s v="CAMBIAR CONTRASEÑA USUARIO DB"/>
    <s v="Buenos dias_x000a__x000a_Me ayuda por favor a cambiar la contraseña del User: conuia1"/>
    <s v="BOGOTA"/>
    <s v=""/>
    <s v="kevisabo"/>
    <s v="Correo Electronico"/>
    <s v="Baja"/>
    <d v="2019-01-24T09:22:31"/>
    <m/>
    <s v="CGA INFRAESTRUCTURA CLIENTES ESPECIALES"/>
    <s v="REQUERIMIENTO DEL SERVICIO"/>
    <s v="BASE DE DATOS"/>
    <s v="GESTION DE ACCESOS Y PERMISOS"/>
    <s v="SERVICIO PRESTADO"/>
    <s v="incident"/>
    <s v="GRUPO BASE DE DATOS SALUD"/>
    <s v="TECNOLOGIA INFORMATICA APLICATIVOS"/>
    <x v="44"/>
    <s v="MDSOPESALUD"/>
    <x v="2"/>
    <m/>
    <s v="JHON ALEXANDER MURCIA"/>
    <s v="jmurcia@cardioinfantil.org"/>
    <d v="2019-01-24T09:36:00"/>
    <d v="2019-01-24T14:38:19"/>
    <m/>
    <s v="SIN ESTABLECER"/>
    <x v="1"/>
    <x v="1"/>
    <s v="COLOMBIA"/>
    <s v="CUNDINAMARCA"/>
    <d v="2019-01-31T00:00:00"/>
    <m/>
    <s v="181"/>
    <s v="RELEASE"/>
    <n v="0"/>
    <m/>
    <s v="SI"/>
    <n v="0"/>
    <n v="0.249999"/>
    <n v="0"/>
    <n v="0"/>
    <s v="4 - Baja"/>
    <s v="AUTO"/>
    <d v="2019-01-24T09:23:00"/>
    <d v="2019-01-24T09:36:00"/>
    <s v="FUNDACION CARDIO INFANTIL - Ambiente de producción_x000a_Se restablece password de usuario_x000a__x000a_Server BD_x000a__x000a_Se adjunta captura de pantalla que evidencia información a usuario y proceso realizado_x000a_Se informa vía email a jmurcia@cardioinfantil.org para su validación y autorización de cierre de caso"/>
    <d v="1899-12-30T00:00:29"/>
    <x v="0"/>
  </r>
  <r>
    <s v="SD267004"/>
    <x v="2"/>
    <s v="66836026"/>
    <x v="1"/>
    <x v="0"/>
    <s v="deysolro"/>
    <d v="2019-01-31T00:00:00"/>
    <s v="TST520 - COPIAR LOGOS COLSANITAS CLINICA Y EPS FORMATO OC"/>
    <s v="Buenos dias,_x000a__x000a_Por favor seguir los pasos indicados en el formato AA010 para actualizar en el servidor de aplicaciones de TST520 los logos de las empresas Colsanitas , EPS y Clinica Colsanitas. Estos logos se imprimen en los formatos de Orden de Compra._x000a__x000a_Cordialmente,_x000a__x000a_Leonor Buenaventura_x000a_Consultor Técnico EBS_x000a_Keralty"/>
    <s v="BOGOTA D.C."/>
    <s v=""/>
    <s v="jefmarfl"/>
    <s v="Portal"/>
    <s v="Baja"/>
    <d v="2019-01-24T11:54:44"/>
    <m/>
    <s v="CGA INFRAESTRUCTURA CLIENTES ESPECIALES"/>
    <s v="REQUERIMIENTO DEL SERVICIO"/>
    <s v="BASE DE DATOS"/>
    <s v="DESARROLLOS"/>
    <s v="CAMBIO IMPLEMENTADO"/>
    <s v="incident"/>
    <s v="GRUPO BASE DE DATOS SALUD"/>
    <s v="TECNOLOGIA INFORMATICA APLICATIVOS"/>
    <x v="45"/>
    <s v="MDSOPESALUD"/>
    <x v="1"/>
    <m/>
    <s v="LEONOR BUENAVENTURA"/>
    <s v="lmbuenaventura@colsanitas.com"/>
    <d v="2019-01-24T14:31:00"/>
    <d v="2019-01-25T14:52:52"/>
    <m/>
    <s v="SIN ESTABLECER"/>
    <x v="1"/>
    <x v="2"/>
    <s v="COLOMBIA"/>
    <s v="CUNDINAMARCA"/>
    <d v="2019-01-31T00:00:00"/>
    <m/>
    <s v="181"/>
    <s v="RELEASE"/>
    <n v="0"/>
    <m/>
    <s v="SI"/>
    <n v="0.05"/>
    <n v="0.249999"/>
    <n v="0"/>
    <n v="0"/>
    <s v="4 - Baja"/>
    <s v="AUTO"/>
    <d v="2019-01-24T11:58:00"/>
    <d v="2019-01-24T14:31:00"/>
    <s v="Se instalan los logos enviados en los servidores de aplicaciones_x000a_Se notifica por correo electrónico_x000a__x000a_TST520  - Servidores de Aplicaciones - Pre-produccion_x000a__x000a_N/A_x000a__x000a_Hola Deyssi, por favor cierra el caso._x000a__x000a_Muchas gracias,_x000a__x000a__x000a_Leonor Buenaventura_x000a_Consultor de Tecnología - Oracle EBS_x000a_Dir. Proyectos de Tecnología_x000a__x000a__x000a__x000a_+57 2 6607000 Ext. 5723099_x000a_Clínica Sebastián de Belalcazar_x000a_Cali - Colombia_x000a__x000a__x000a_El jue., 24 ene. 2019 a las 16:07, Solano Rozo Deyssi Rocio (&lt;Deyssi.Solano@carvajal.com&gt;) escribió:_x000a_Hola Leonor,_x000a__x000a_Ya se asignaron los permisos 777 a los 3 archivos._x000a__x000a_Quedo atenta,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Leonor Buenaventura [mailto:lmbuenaventura@keralty.com]_x000a_Enviado el: jueves, 24 de enero de 2019 3:18 p. m._x000a_Para: Solano Rozo Deyssi Rocio &lt;Deyssi.Solano@carvajal.com&gt;_x000a_Asunto: Re: IM59905 - TST520 - COPIAR LOGOS COLSANITAS CLINICA Y EPS FORMATO OC_x000a__x000a_Buenas tardes Deyssi,_x000a__x000a_Estoy realizando una prueba, mas no toma el logo. Pienso que tal vez hace falta otorgar permisos sobre estos archivos, por favor ayúdame con estos permisos para los tres archivos:_x000a_chmod 777 Clinica-Keralty.png_x000a_chmod 777 Colsanitas-Keralty.png_x000a_chmod 777 Eps-Keralty.png_x000a__x000a_Gracias!_x000a__x000a__x000a_Leonor Buenaventura_x000a_Consultor de Tecnología - Oracle EBS_x000a_Dir. Proyectos de Tecnología_x000a__x000a__x000a__x000a_+57 2 6607000 Ext. 5723099_x000a_Clínica Sebastián de Belalcazar_x000a_Cali - Colombia_x000a__x000a__x000a_El jue., 24 ene. 2019 a las 14:31, Solano Rozo Deyssi Rocio (&lt;Deyssi.Solano@carvajal.com&gt;) escribió:_x000a_Buenas Tardes Leonor,_x000a__x000a_Se instalan los logos enviados en los servidores de aplicaciones de TST520:_x000a__x000a_Nodo 1_x000a__x000a__x000a_Nodo 2_x000a__x000a__x000a__x000a_Por favor validar y autorizar el cierre del caso._x000a__x000a_Cordial saludo,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_x000a__x000a_MEDIO AMBIENTE: ¿Necesita realmente imprimir este correo? CONFIDENCIALIDAD: La información transmitida a través de este correo electrónico es confidencial y dirigida única y exclusivamente para uso de su destinatario._x000a__x000a__x000a_MEDIO AMBIENTE: ¿Necesita realmente imprimir este correo? CONFIDENCIALIDAD: La información transmitida a través de este correo electrónico es confidencial y dirigida única y exclusivamente para uso de su destinatario."/>
    <d v="1899-12-30T00:03:16"/>
    <x v="0"/>
  </r>
  <r>
    <s v="SD262285"/>
    <x v="0"/>
    <s v="20723381"/>
    <x v="1"/>
    <x v="2"/>
    <s v="herbarsa"/>
    <d v="2019-01-21T19:00:00"/>
    <s v="PRD900: CONFIGURACION IMPRESORA CHEQUES"/>
    <s v="Buena tarde:_x000a__x000a_Por favor cambiar la IP a la impresora de cheques de EPS en CUPs:_x000a__x000a_Nombre: EPS_CO_BOG_CHEQUE_01_x000a_Nueva IP: 10.250.205.239_x000a__x000a_Cordial saludo,_x000a__x000a_Sandra Victoria Prieto_x000a_Administrador Base de Datos_x000a_Tecnologia"/>
    <s v="BOGOTA D.C."/>
    <s v="herbarsa"/>
    <s v="edwtavju"/>
    <s v="Correo Electronico"/>
    <s v="Baja"/>
    <d v="2019-01-11T18:29:05"/>
    <d v="2019-01-15T07:33:56"/>
    <s v="CGA INFRAESTRUCTURA CLIENTES ESPECIALES"/>
    <s v="REQUERIMIENTO DEL SERVICIO"/>
    <s v="BASE DE DATOS"/>
    <s v="DESARROLLOS"/>
    <s v="SERVICIO PRESTADO"/>
    <s v="incident"/>
    <s v="GRUPO PLATAFORMA SALUD"/>
    <s v="TECNOLOGIA INFORMATICA APLICATIVOS"/>
    <x v="46"/>
    <s v="MDSOPESALUD"/>
    <x v="1"/>
    <m/>
    <s v="SANDRA VICTORIA PRIETO"/>
    <s v="svprieto@keralty.com"/>
    <d v="2019-01-14T15:48:00"/>
    <d v="2019-01-15T12:33:58"/>
    <m/>
    <s v="SIN ESTABLECER"/>
    <x v="0"/>
    <x v="6"/>
    <s v="COLOMBIA"/>
    <s v="CUNDINAMARCA"/>
    <d v="2019-01-21T19:00:00"/>
    <d v="2019-01-15T07:33:00"/>
    <s v="181"/>
    <s v="RELEASE"/>
    <m/>
    <m/>
    <s v="SI"/>
    <n v="0"/>
    <n v="0.249999"/>
    <n v="0"/>
    <m/>
    <s v="4 - Baja"/>
    <s v="AUTO"/>
    <d v="2019-01-11T18:30:00"/>
    <d v="2019-01-14T15:48:00"/>
    <s v="Por favor cambiar la IP a la impresora de cheques de EPS en CUPs_x000a_Se ingresa al servidor y se cambia la ip de la impresora indicada por la 10.250.205.239, se envía pagina de test y funciona_x000a_Servidor srvvebsapp01_x000a__x000a__x000a_De: Sandra Victoria Prieto Navarrete [mailto:svprieto@keralty.com]_x000a_Enviado el: lunes, 14 de enero de 2019 04:46 p.m._x000a_Para: Barrios Sanchez Herney_x000a_Asunto: Re: DEV420 TST520 -CFG100: configuracion impresoras_x000a__x000a_Gracias Herney,_x000a__x000a_Ya puedes cerrar este caso y el que se creo para cambiar la IP en producción._x000a__x000a_Saludos,_x000a__x000a_De: Sandra Victoria Prieto Navarrete [mailto:svprieto@keralty.com]_x000a_Enviado el: lunes, 14 de enero de 2019 01:43 p.m._x000a_Para: Barrios Sanchez Herney_x000a_Asunto: Re: PRD900: Configuracion Impresora cheques_x000a__x000a_Herney buena tarde:_x000a__x000a_Por favor realiza un telnet al puerto 9100. IP: 10.250.205.239_x000a__x000a_Saludos,_x000a__x000a_Sandra Victoria Prieto_x000a_Administrador Base de Datos_x000a_Tecnologia_x000a__x000a__x000a__x000a_+57 1 646 60 60 Ext.: 5712309_x000a_Calle 100 # 11B - 68_x000a_Bogota - Colombia_x000a__x000a__x000a_El vie., 11 ene. 2019 a las 20:25, Barrios Sanchez Herney (&lt;Herney.Barrios@carvajal.com&gt;) escribió:_x000a_Buena tarde,_x000a__x000a_Se cambió la ip de la impresora, por la indicada_x000a__x000a_Pero al hacer un ping a esta ip, no responde, por favor validar permisos en el firewall"/>
    <d v="1899-12-30T00:00:55"/>
    <x v="0"/>
  </r>
  <r>
    <s v="SD267089"/>
    <x v="1"/>
    <s v="20723381"/>
    <x v="1"/>
    <x v="0"/>
    <s v="deysolro"/>
    <d v="2019-01-31T00:00:00"/>
    <s v="DEV420: PRUEBAS RESTAURACION"/>
    <s v="Buena tarde:_x000a__x000a_Según lo conversado con ustedes(Deyssi, Diego), por favor realizar pruebas de duplicación de prd900 a partir del bk full que se solicito el pasado 22 de enero._x000a_Las pruebas se pueden hacer en una instancia nueva que puede llamarse dev500 en el servidor srvvdesaebsdb._x000a_El objetivo es asegurarnos que el proceso avance después de la restauración del control file y reconozca las piezas de backup. Cuando esto suceda se cancela el proceso._x000a__x000a_Esto teniendo en cuenta que se debe garantizar el proceso de clonación se debe realizar a partir de mañana a las 6:00 pm y se debe entregar el próximo lunes 28 de enero a las 7;00 am._x000a__x000a__x000a_Cordial saludo,_x000a__x000a__x000a_Sandra Victoria Prieto_x000a_Administrador Base de Datos_x000a_Tecnologia_x000a__x000a_+57 1 646 60 60 Ext.: 5712309_x000a_Calle 100 # 11B - 68_x000a_Bogota - Colombia"/>
    <s v="BOGOTA D.C."/>
    <s v=""/>
    <s v="ramcasgi"/>
    <s v="Telefono"/>
    <s v="Baja"/>
    <d v="2019-01-24T14:15:42"/>
    <m/>
    <s v="CGA INFRAESTRUCTURA CLIENTES ESPECIALES"/>
    <s v="REQUERIMIENTO DEL SERVICIO"/>
    <s v="BASE DE DATOS"/>
    <s v="DESARROLLOS"/>
    <s v=""/>
    <s v="incident"/>
    <s v="GRUPO BASE DE DATOS SALUD"/>
    <s v="TECNOLOGIA INFORMATICA APLICATIVOS"/>
    <x v="47"/>
    <s v="MDSOPESALUD"/>
    <x v="1"/>
    <m/>
    <s v="SANDRA VICTORIA PRIETO"/>
    <s v="svprieto@keralty.com"/>
    <m/>
    <d v="2019-01-24T19:19:52"/>
    <m/>
    <s v="SIN ESTABLECER"/>
    <x v="1"/>
    <x v="2"/>
    <s v="COLOMBIA"/>
    <s v="CUNDINAMARCA"/>
    <d v="2019-01-31T00:00:00"/>
    <m/>
    <s v="181"/>
    <s v="RELEASE"/>
    <n v="0"/>
    <m/>
    <s v="SI"/>
    <n v="0"/>
    <n v="0.249999"/>
    <n v="0"/>
    <n v="0"/>
    <s v="4 - Baja"/>
    <s v="AUTO"/>
    <d v="2019-01-24T14:17:00"/>
    <m/>
    <m/>
    <d v="1899-12-30T00:01:18"/>
    <x v="0"/>
  </r>
  <r>
    <s v="SD267293"/>
    <x v="3"/>
    <s v="52458069"/>
    <x v="1"/>
    <x v="0"/>
    <s v="dievicsa"/>
    <m/>
    <s v="RE: [CAMBIO] CRUZVERDE - 200-1746 - IMPLEMENTACIÓN DE CANCELACIÓN DE PEDIDOS DE SOFIA"/>
    <s v="Buenas tardes, Deisy_x000a__x000a_Falta esta configuración del concurrente._x000a__x000a_Gracias, último ítem."/>
    <s v="COLOMBIA"/>
    <s v=""/>
    <s v="guslopga"/>
    <s v="Correo Electronico"/>
    <s v="Baja"/>
    <d v="2019-01-24T22:25:38"/>
    <m/>
    <s v="CGA INFRAESTRUCTURA CLIENTES ESPECIALES"/>
    <s v="REQUERIMIENTO DEL SERVICIO"/>
    <s v="BASE DE DATOS"/>
    <s v="EJECUCION DE SCRIPT"/>
    <s v=""/>
    <s v="incident"/>
    <s v="GRUPO BASE DE DATOS SALUD"/>
    <s v="TECNOLOGIA INFORMATICA APLICATIVOS"/>
    <x v="48"/>
    <s v="MDSOPESALUD"/>
    <x v="0"/>
    <m/>
    <s v="CLAUDIA BOTIA"/>
    <s v="claudia.botia@cruzverde.com.co"/>
    <m/>
    <d v="2019-01-25T03:26:34"/>
    <m/>
    <s v="SIN ESTABLECER"/>
    <x v="1"/>
    <x v="0"/>
    <s v="BOGOTA"/>
    <s v="CUNDINAMARCA"/>
    <m/>
    <m/>
    <s v="181"/>
    <s v="RELEASE"/>
    <n v="0"/>
    <m/>
    <s v="SI"/>
    <n v="0"/>
    <n v="0.249999"/>
    <n v="0"/>
    <n v="0"/>
    <s v="4 - Baja"/>
    <s v="AUTO"/>
    <d v="2019-01-24T22:26:00"/>
    <m/>
    <m/>
    <d v="1899-12-30T00:00:22"/>
    <x v="0"/>
  </r>
  <r>
    <s v="SD259666"/>
    <x v="0"/>
    <s v="20723381"/>
    <x v="1"/>
    <x v="0"/>
    <s v="dievicsa"/>
    <d v="2019-01-18T00:00:00"/>
    <s v="TST520 : DESCONECTAR SESIONES"/>
    <s v="Buen dia:_x000a__x000a_Por favor desconectar las siguientes sesiones en TST520 de YAVEGA de los 2 nodos:"/>
    <s v="BOGOTA D.C."/>
    <s v="deysolro"/>
    <s v="edwsilme"/>
    <s v="Correo Electronico"/>
    <s v="Media"/>
    <d v="2019-01-04T11:04:04"/>
    <d v="2019-01-04T11:10:48"/>
    <s v="CGA INFRAESTRUCTURA CLIENTES ESPECIALES"/>
    <s v="REQUERIMIENTO DEL SERVICIO"/>
    <s v="BASE DE DATOS"/>
    <s v="ADMINISTRACION USUARIOS"/>
    <s v="SERVICIO PRESTADO"/>
    <s v="incident"/>
    <s v="GRUPO BASE DE DATOS SALUD"/>
    <s v="TECNOLOGIA INFORMATICA APLICATIVOS"/>
    <x v="49"/>
    <s v="MDSOPESALUD"/>
    <x v="1"/>
    <m/>
    <s v="SANDRA VICTORIA PRIETO"/>
    <s v="svprieto@keralty.com"/>
    <d v="2019-01-04T11:09:00"/>
    <d v="2019-01-04T16:10:50"/>
    <m/>
    <s v="SIN ESTABLECER"/>
    <x v="0"/>
    <x v="0"/>
    <s v="COLOMBIA"/>
    <s v="CUNDINAMARCA"/>
    <d v="2019-01-18T00:00:00"/>
    <d v="2019-01-04T11:10:00"/>
    <s v="181"/>
    <s v="RELEASE"/>
    <m/>
    <m/>
    <s v="SI"/>
    <n v="0"/>
    <n v="0.249999"/>
    <n v="0"/>
    <m/>
    <s v="4 - Baja"/>
    <s v="AUTO"/>
    <d v="2019-01-04T11:04:00"/>
    <d v="2019-01-04T11:09:00"/>
    <s v="Se desconectan las sesiones indicadas por el usuario_x000a_Se notifica por correo electrónico_x000a__x000a_TST520 - Base de datos - Preproduccion_x000a__x000a_N/A_x000a__x000a_Gracias Deyssi,_x000a__x000a_Ya puedes cerrar el caso._x000a__x000a_Saludos,_x000a__x000a_Sandra Victoria Prieto_x000a_Administrador Base de Datos_x000a_Tecnologia_x000a__x000a__x000a__x000a_+57 1 646 60 60 Ext.: 5712309_x000a_Calle 100 # 11B - 68_x000a_Bogota - Colombia_x000a__x000a__x000a_El vie., 4 ene. 2019 a las 11:01, Sandra Victoria Prieto Navarrete (&lt;svprieto@keralty.com&gt;) escribió:_x000a_Gracias Deyssi,_x000a__x000a_Falta 1 por fa'_x000a__x000a__x000a__x000a__x000a_Saludos,_x000a__x000a_Sandra Victoria Prieto_x000a_Administrador Base de Datos_x000a_Tecnologia_x000a__x000a__x000a__x000a_+57 1 646 60 60 Ext.: 5712309_x000a_Calle 100 # 11B - 68_x000a_Bogota - Colombia_x000a__x000a__x000a_El vie., 4 ene. 2019 a las 11:00, Solano Rozo Deyssi Rocio (&lt;Deyssi.Solano@carvajal.com&gt;) escribió:_x000a_Buenos Dias Sandra,_x000a__x000a_Se desconectan las sesiones de acuerdo a lo solicitado:_x000a__x000a__x000a_Por favor validar y autorizar el cierre del caso._x000a__x000a_Cordial saludo,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Sandra Victoria Prieto Navarrete [mailto:svprieto@keralty.com]_x000a_Enviado el: viernes, 4 de enero de 2019 10:48 a. m._x000a_Para: Soporte Clientes Especiales &lt;Soporte.ClientesEspeciales@carvajal.com&gt;_x000a_CC: CTS Clientes Salud DBA Externos &lt;CTSClientesSaludDBAExternos@carvajal.com&gt;_x000a_Asunto: TSt520 : Desconectar sesiones_x000a__x000a_Buen dia:_x000a__x000a_Por favor desconectar las siguientes sesiones en TST520 de YAVEGA de los 2 nodos:_x000a__x000a_Saludos_x000a_Sandra Victoria Prieto_x000a_Administrador Base de Datos_x000a_Tecnologia_x000a__x000a__x000a__x000a_+57 1 646 60 60 Ext.: 5712309_x000a_Calle 100 # 11B - 68_x000a_Bogota - Colombia_x000a__x000a__x000a_MEDIO AMBIENTE: ¿Necesita realmente imprimir este correo? CONFIDENCIALIDAD: La información transmitida a través de este correo electrónico es confidencial y dirigida única y exclusivamente para uso de su destinatario._x000a__x000a__x000a_MEDIO AMBIENTE: ¿Necesita realmente imprimir este correo? CONFIDENCIALIDAD: La información transmitida a través de este correo electrónico es confidencial y dirigida única y exclusivamente para uso de su destinatario."/>
    <n v="-4.6296299842651933E-5"/>
    <x v="0"/>
  </r>
  <r>
    <s v="SD259738"/>
    <x v="0"/>
    <s v="80722849"/>
    <x v="1"/>
    <x v="1"/>
    <s v="ingcubma"/>
    <d v="2019-01-15T20:00:00"/>
    <s v="CAMBIO DE SERVIDOR"/>
    <s v="Buenos Dias_x000a__x000a_Solicitamos borrar el servidor 192.168.213.72 y recrearlo con Windows server 2012, posterior entregárselo al ingeniero Oscar Veloza_x000a_Esta actividad requerimos hacerla de forma inmediata_x000a__x000a_ Jhonn Alexander Murcia Chacon_x000a_Jefe de operaciones y procesos it"/>
    <s v="BOGOTA"/>
    <s v="ingcubma"/>
    <s v="kevescun"/>
    <s v="Correo Electronico"/>
    <s v="Media"/>
    <d v="2019-01-04T12:25:04"/>
    <d v="2019-01-09T09:52:27"/>
    <s v="CGA INFRAESTRUCTURA CLIENTES ESPECIALES"/>
    <s v="REQUERIMIENTO DEL SERVICIO"/>
    <s v="PLATAFORMA ITO"/>
    <s v="CLONACION  o CREACION SERVIDOR "/>
    <s v="SERVICIO PRESTADO"/>
    <s v="incident"/>
    <s v="GRUPO PLATAFORMA ITO"/>
    <s v="TECNOLOGIA INFORMATICA APLICATIVOS"/>
    <x v="50"/>
    <s v="MDSOPESALUD"/>
    <x v="2"/>
    <m/>
    <s v="JHON ALEXANDER MURCIA"/>
    <s v="jmurcia@cardioinfantil.org"/>
    <d v="2019-01-09T09:38:00"/>
    <d v="2019-01-09T14:52:29"/>
    <m/>
    <s v="SIN ESTABLECER"/>
    <x v="0"/>
    <x v="5"/>
    <s v="COLOMBIA"/>
    <s v="CUNDINAMARCA"/>
    <d v="2019-01-15T20:00:00"/>
    <d v="2019-01-09T09:52:00"/>
    <s v="181"/>
    <s v="INFRAESTRUCTURA"/>
    <m/>
    <m/>
    <s v="SI"/>
    <n v="0"/>
    <n v="0.249999"/>
    <n v="0"/>
    <m/>
    <s v="4 - Baja"/>
    <s v="AUTO"/>
    <d v="2019-01-04T12:26:00"/>
    <d v="2019-01-09T09:38:00"/>
    <s v="Aprovisionar servidor 192.168.213.72_x000a__x000a_Eliminar la MV antigua y volver a aprovisionar el servidor .72, actualización de Windows, AV y se realizo entrega del servidor a Oscar Veloza_x000a__x000a_VMware y MV_x000a__x000a_Si , correo de la entrega del servidor  a Oscar con copia a Jhonn Murcia de FCI_x000a__x000a_Correo."/>
    <d v="1899-12-30T00:00:56"/>
    <x v="0"/>
  </r>
  <r>
    <s v="SD262439"/>
    <x v="0"/>
    <s v="52458069"/>
    <x v="1"/>
    <x v="0"/>
    <s v="dievicsa"/>
    <d v="2019-01-15T10:00:00"/>
    <s v="ELIMINACIÓN DE REGISTROS INTERNASE ABIERTA DE TRANSACCIONES"/>
    <s v="Buenas tardes,_x000a__x000a_Por favor su ejecución con este query.  Enviar la evidencia._x000a__x000a__x000a_DELETE_x000a__x000a_FROM INV.MTL_TRANSACTIONS_INTERFACE              MTI_x000a__x000a_--UPDATE INV.MTL_TRANSACTIONS_INTERFACE MTI SET MTI.TRANSACTION_MODE=3, MTI.PROCESS_FLAG=1, MTI.LOCK_FLAG=NULL, MTI.ERROR_CODE=NULL, MTI.ERROR_EXPLANATION=NULL, MTI.REQUEST_ID=NULL, LAST_UPDATED_BY=CREATED_BY_x000a__x000a_WHERE  MTI.TRANSACTION_INTERFACE_ID IN (1880766930,_x000a__x000a_1880766931,_x000a__x000a_1880766932,_x000a__x000a_1880766933,_x000a__x000a_1884054695,_x000a__x000a_1884055896,_x000a__x000a_2819175,_x000a__x000a_1885745288,_x000a__x000a_1885958440,_x000a__x000a_2823828,_x000a__x000a_2823847,_x000a__x000a_2823849,_x000a__x000a_2823865,_x000a__x000a_2823918)"/>
    <s v="COLOMBIA"/>
    <s v="dievicsa"/>
    <s v="edwsilme"/>
    <s v="Correo Electronico"/>
    <s v="Media"/>
    <d v="2019-01-14T09:29:51"/>
    <d v="2019-01-14T11:50:47"/>
    <s v="CGA INFRAESTRUCTURA CLIENTES ESPECIALES"/>
    <s v="REQUERIMIENTO DEL SERVICIO"/>
    <s v="BASE DE DATOS"/>
    <s v="EJECUCION DE SCRIPT"/>
    <s v="SERVICIO PRESTADO"/>
    <s v="incident"/>
    <s v="GRUPO BASE DE DATOS SALUD"/>
    <s v="TECNOLOGIA INFORMATICA APLICATIVOS"/>
    <x v="51"/>
    <s v="MDSOPESALUD"/>
    <x v="0"/>
    <m/>
    <s v="CLAUDIA BOTIA"/>
    <s v="claudia.botia@cruzverde.com.co"/>
    <d v="2019-01-14T11:49:00"/>
    <d v="2019-01-14T16:50:50"/>
    <m/>
    <s v="SIN ESTABLECER"/>
    <x v="0"/>
    <x v="0"/>
    <s v="BOGOTA"/>
    <s v="CUNDINAMARCA"/>
    <d v="2019-01-15T10:00:00"/>
    <d v="2019-01-14T11:50:00"/>
    <s v="181"/>
    <s v="RELEASE"/>
    <m/>
    <m/>
    <s v="SI"/>
    <n v="0"/>
    <n v="0.249999"/>
    <n v="0"/>
    <m/>
    <s v="4 - Baja"/>
    <s v="AUTO"/>
    <d v="2019-01-14T09:41:00"/>
    <d v="2019-01-14T11:49:00"/>
    <s v="prd800 - ejecucion script_x000a__x000a_se realiza la ejecucion del script, no actuializa registros_x000a__x000a_prd800_x000a__x000a_n/A_x000a__x000a_se notifica via correo, a Claudia Botia pero le rebotan ."/>
    <d v="1899-12-30T00:11:09"/>
    <x v="0"/>
  </r>
  <r>
    <s v="SD262565"/>
    <x v="0"/>
    <s v="80722849"/>
    <x v="1"/>
    <x v="0"/>
    <s v="deiaraca"/>
    <d v="2019-01-18T00:00:00"/>
    <s v="FW: CREACIÓN DE SP - RES 4725"/>
    <s v="Buenos dias_x000a__x000a_Para por favor rescrear este SP urgente_x000a__x000a_Cordialmente_x000a__x000a_Jhonn Alexander Murcia Chacon_x000a_Jefe de Operaciones y Procesos IT_x000a_Sistemas_x000a_Conmutador (+571) 6672727 Ext. 53000_x000a_Calle 163A # 13B-60 - www.cardioinfantil.org_x000a_Bogotá D.C., Colombia"/>
    <s v="BOGOTA"/>
    <s v="deiaraca"/>
    <s v="jefmarfl"/>
    <s v="Correo Electronico"/>
    <s v="Baja"/>
    <d v="2019-01-14T11:10:22"/>
    <d v="2019-01-14T11:48:15"/>
    <s v="CGA INFRAESTRUCTURA CLIENTES ESPECIALES"/>
    <s v="REQUERIMIENTO DEL SERVICIO"/>
    <s v="BASE DE DATOS"/>
    <s v="EJECUCION DE SCRIPT"/>
    <s v="SERVICIO PRESTADO"/>
    <s v="incident"/>
    <s v="GRUPO BASE DE DATOS SALUD"/>
    <s v="TECNOLOGIA INFORMATICA APLICATIVOS"/>
    <x v="52"/>
    <s v="MDSOPESALUD"/>
    <x v="2"/>
    <m/>
    <s v="JHON ALEXANDER MURCIA"/>
    <s v="jmurcia@cardioinfantil.org"/>
    <d v="2019-01-14T11:31:00"/>
    <d v="2019-01-14T16:48:17"/>
    <m/>
    <s v="SIN ESTABLECER"/>
    <x v="0"/>
    <x v="1"/>
    <s v="COLOMBIA"/>
    <s v="CUNDINAMARCA"/>
    <d v="2019-01-18T00:00:00"/>
    <d v="2019-01-14T11:48:00"/>
    <s v="181"/>
    <s v="RELEASE"/>
    <m/>
    <m/>
    <s v="SI"/>
    <n v="0"/>
    <n v="0.249999"/>
    <n v="0"/>
    <m/>
    <s v="4 - Baja"/>
    <s v="AUTO"/>
    <d v="2019-01-14T11:11:00"/>
    <d v="2019-01-14T11:31:00"/>
    <s v="FUNDACION CARDIO INFANTIL - Ambiente de producción_x000a__x000a_Se realiza ejecución de script (CREACIÓN DE SP - RES 4725)_x000a_Server BD_x000a__x000a_Se adjunta captura de pantalla que evidencia información a usuario y proceso realizado_x000a__x000a_Se informa vía email a jmurcia@cardioinfantil.org para su validación y autorización de cierre de caso._x000a_------------------------------------------------------------------------------------------------------------_x000a_Se recibe autorización por parte de usuario para cierre de caso.  Se adjunta captura de pantalla que evidencia autorización"/>
    <d v="1899-12-30T00:00:38"/>
    <x v="0"/>
  </r>
  <r>
    <s v="SD265368"/>
    <x v="2"/>
    <s v="1030542137"/>
    <x v="1"/>
    <x v="2"/>
    <s v="herbarsa"/>
    <d v="2019-01-25T19:00:00"/>
    <s v="SESIONES"/>
    <s v="Buenas Tardes_x000a__x000a_Por favor crear las siguientes sesiones con clave sistemas1 y deshabilitar el copiar y pegar._x000a__x000a_hisj0486 -_x000a_hisj0487_x000a_hisj0488  -_x000a_hisj0489  -_x000a_hisj0490  -_x000a__x000a_Quedo atenta"/>
    <s v="BOGOTA D.C."/>
    <s v=""/>
    <s v="kevescun"/>
    <s v="Portal"/>
    <s v="Media"/>
    <d v="2019-01-21T14:23:42"/>
    <m/>
    <s v="CGA INFRAESTRUCTURA CLIENTES ESPECIALES"/>
    <s v="REQUERIMIENTO DEL SERVICIO"/>
    <s v="ADMINISTRACION PLATAFORMA"/>
    <s v="GESTION DE ACCESOS O PERMISOS"/>
    <s v="SERVICIO PRESTADO"/>
    <s v="incident"/>
    <s v="GRUPO PLATAFORMA SALUD"/>
    <s v="TECNOLOGIA INFORMATICA APLICATIVOS"/>
    <x v="53"/>
    <s v="MDSOPESALUD"/>
    <x v="3"/>
    <m/>
    <s v="ANDREA DEL PILAR GARCIA"/>
    <m/>
    <d v="2019-01-22T07:17:00"/>
    <d v="2019-01-22T12:24:50"/>
    <m/>
    <s v="SIN ESTABLECER"/>
    <x v="1"/>
    <x v="6"/>
    <s v="COLOMBIA"/>
    <s v="CUNDINAMARCA"/>
    <d v="2019-01-25T19:00:00"/>
    <m/>
    <s v="181"/>
    <s v="AMBIENTE DE PRODUCCION"/>
    <n v="0"/>
    <m/>
    <s v="SI"/>
    <n v="0.18"/>
    <n v="0.249999"/>
    <n v="0"/>
    <n v="0"/>
    <s v="4 - Baja"/>
    <s v="AUTO"/>
    <d v="2019-01-21T14:34:00"/>
    <d v="2019-01-22T07:17:00"/>
    <s v="crear las siguientes sesiones con clave sistemas1 y deshabilitar el copiar y pegar: hisj0486 al hisj0490_x000a_Se crean en el dominio los usuarios hisj0486, hisj0487, hisj0487, hisj0488, hisj0489 y hisj0490, con la política solicitada, se hace pruebas con un usuario y funciono ok._x000a_Servidor de dominio carvajalhisj_x000a_na_x000a__x000a__x000a__x000a_De: Barrios Sanchez Herney_x000a_Enviado el: martes, 22 de enero de 2019 07:24 a.m._x000a_Para: ANDREA DEL PILAR GARCIA PRIETO (agarcia@hospitalinfantildesanjose.org.co)_x000a_Asunto: Caso IM59530 Crear usuarios_x000a__x000a_Buenos días,_x000a__x000a_Se crean en el dominio los usuarios hisj0486, hisj0487, hisj0487, hisj0488, hisj0489 y hisj0490, con la política solicitada y el password sistemas1_x000a__x000a_Por favor validar y autorizar el cierre del caso_x000a__x000a__x000a_Gracias,"/>
    <d v="1899-12-30T00:10:18"/>
    <x v="0"/>
  </r>
  <r>
    <s v="SD264704"/>
    <x v="0"/>
    <s v="80722849"/>
    <x v="1"/>
    <x v="3"/>
    <s v="juaforfo"/>
    <d v="2019-01-31T20:00:00"/>
    <s v="CERRAR CONEXIONES"/>
    <s v="Buenos dias_x000a__x000a_Solicitamos su colaboración para quitar todo tipo de conexión que tenga Servinte(Medellin) hacia los servidores de bases de dato (192.168.213.117 y 192.168.213.118) de la Fundacion"/>
    <s v="BOGOTA"/>
    <s v="juaforfo"/>
    <s v="kevisabo"/>
    <s v="Correo Electronico"/>
    <s v="Baja"/>
    <d v="2019-01-18T12:46:54"/>
    <d v="2019-01-22T15:36:27"/>
    <s v="CGA INFRAESTRUCTURA CLIENTES ESPECIALES"/>
    <s v="REQUERIMIENTO DEL SERVICIO"/>
    <s v="BASE DE DATOS"/>
    <s v="GESTION DE ACCESOS Y PERMISOS"/>
    <s v="SERVICIO PRESTADO"/>
    <s v="incident"/>
    <s v="GRUPO SOPORTE SEGURIDAD"/>
    <s v="TECNOLOGIA INFORMATICA APLICATIVOS"/>
    <x v="54"/>
    <s v="MDSOPESALUD"/>
    <x v="2"/>
    <m/>
    <s v="JHON ALEXANDER MURCIA"/>
    <s v="jmurcia@cardioinfantil.org"/>
    <d v="2019-01-22T15:33:00"/>
    <d v="2019-01-22T20:36:40"/>
    <m/>
    <s v="SIN ESTABLECER"/>
    <x v="0"/>
    <x v="7"/>
    <s v="COLOMBIA"/>
    <s v="CUNDINAMARCA"/>
    <d v="2019-01-31T20:00:00"/>
    <d v="2019-01-22T15:36:00"/>
    <s v="181"/>
    <s v="RELEASE"/>
    <m/>
    <m/>
    <s v="SI"/>
    <n v="0"/>
    <n v="0.249999"/>
    <n v="0"/>
    <m/>
    <s v="4 - Baja"/>
    <s v="AUTO"/>
    <d v="2019-01-18T12:47:00"/>
    <d v="2019-01-22T15:33:00"/>
    <s v="* Diagnostico: Usuario solicita desactivar permisos de Servinte (Medellin)_x000a__x000a_* Acciones ejecutadas: Se deshablitan las políticas que se tienen el firewall CarFrwBog80, que van desde Servinte hacia los servidores 192.168.213.118 y 192.168.213.119. Se envía correo al cliente para que valide_x000a__x000a_* Recursos Visitados: Firewall CarFrwBog80_x000a__x000a_ * Archivos adjuntos: Correo_x000a__x000a_ * Confirmación por parte del usuario: Se recibe correo con el aval para dar cierre"/>
    <d v="1899-12-30T00:00:06"/>
    <x v="0"/>
  </r>
  <r>
    <s v="SD258569"/>
    <x v="0"/>
    <s v="53177418"/>
    <x v="1"/>
    <x v="0"/>
    <s v="deiaraca"/>
    <d v="2019-01-11T00:00:00"/>
    <s v="PERMISOS EN TABLA HIANTDET"/>
    <s v="Buen dia:_x000a_Favor asignar permisos al usuario admfsis5 sobre la tabla hiantdet para realizar update y delete_x000a__x000a_gracias"/>
    <s v="BOGOTA"/>
    <s v="deiaraca"/>
    <s v="jefmarfl"/>
    <s v="Telefono"/>
    <s v="Baja"/>
    <d v="2019-01-02T12:05:07"/>
    <d v="2019-01-03T15:35:09"/>
    <s v="CGA INFRAESTRUCTURA CLIENTES ESPECIALES"/>
    <s v="REQUERIMIENTO DEL SERVICIO"/>
    <s v="BASE DE DATOS"/>
    <s v="ADMINISTRACION USUARIOS"/>
    <s v="SERVICIO PRESTADO"/>
    <s v="incident"/>
    <s v="GRUPO BASE DE DATOS SALUD"/>
    <s v="TECNOLOGIA INFORMATICA APLICATIVOS"/>
    <x v="55"/>
    <s v="MDSOPESALUD"/>
    <x v="2"/>
    <m/>
    <s v="ALEXANDRA ROJAS RINCON"/>
    <s v="arojasr@cardioinfantil.org"/>
    <d v="2019-01-03T15:31:00"/>
    <d v="2019-01-03T20:35:10"/>
    <m/>
    <s v="SIN ESTABLECER"/>
    <x v="0"/>
    <x v="1"/>
    <s v="COLOMBIA"/>
    <s v="CUNDINAMARCA"/>
    <d v="2019-01-11T00:00:00"/>
    <d v="2019-01-03T15:35:00"/>
    <s v="181"/>
    <s v="RELEASE"/>
    <m/>
    <m/>
    <s v="SI"/>
    <n v="0"/>
    <n v="0.249999"/>
    <n v="0"/>
    <m/>
    <s v="4 - Baja"/>
    <s v="AUTO"/>
    <d v="2019-01-02T12:06:00"/>
    <d v="2019-01-03T15:31:00"/>
    <s v="Ambiente producción_x000a_Se asigna los permisos solictados_x000a__x000a_Server BD_x000a__x000a_Se adjunta captura de pantalla que evidencia informacion a usuario y proceso realizado._x000a_Se informa vía email a arojasr@cardioinfantil.org para su validación y autorización de cierre de caso._x000a_-------------------------------------------------------------------------------------------------------------_x000a_Se recibe autorización para cierre de caso por parte de usuario."/>
    <d v="1899-12-30T00:00:53"/>
    <x v="0"/>
  </r>
  <r>
    <s v="SD259183"/>
    <x v="0"/>
    <s v="52458069"/>
    <x v="1"/>
    <x v="0"/>
    <s v="deiaraca"/>
    <d v="2019-01-18T00:00:00"/>
    <s v="POR FAVOR ACTIVAR EL TRACE."/>
    <s v="Buenas tardes,_x000a__x000a__x000a__x000a_Por favor  realizar el análisis del TKPROF de este id 323839537 a  nivel de BD.   Y a su vez reenviar el correo a Carlos Caicedo para el análisis a nivel de Datos._x000a__x000a__x000a__x000a_Quedo atenta a sus análisis, se requiere urgente._x000a__x000a__x000a__x000a_Este proceso dura 6 a 8 minutos y debe demorarse segundos._x000a__x000a__x000a__x000a_Por favor su retroalimentación de forma prioritaria."/>
    <s v="COLOMBIA"/>
    <s v="deiaraca"/>
    <s v="kevisabo"/>
    <s v="Correo Electronico"/>
    <s v="Baja"/>
    <d v="2019-01-03T10:36:53"/>
    <d v="2019-01-04T15:21:15"/>
    <s v="CGA INFRAESTRUCTURA CLIENTES ESPECIALES"/>
    <s v="REQUERIMIENTO DEL SERVICIO"/>
    <s v="BASE DE DATOS"/>
    <s v="INSTALACION DE PARCHES"/>
    <s v="SERVICIO PRESTADO"/>
    <s v="incident"/>
    <s v="GRUPO BASE DE DATOS SALUD"/>
    <s v="TECNOLOGIA INFORMATICA APLICATIVOS"/>
    <x v="56"/>
    <s v="MDSOPESALUD"/>
    <x v="0"/>
    <m/>
    <s v="CLAUDIA BOTIA"/>
    <s v="claudia.botia@cruzverde.com.co"/>
    <d v="2019-01-03T11:21:00"/>
    <d v="2019-01-04T20:21:17"/>
    <m/>
    <s v="SIN ESTABLECER"/>
    <x v="0"/>
    <x v="1"/>
    <s v="BOGOTA"/>
    <s v="CUNDINAMARCA"/>
    <d v="2019-01-18T00:00:00"/>
    <d v="2019-01-04T15:21:00"/>
    <s v="181"/>
    <s v="RELEASE"/>
    <m/>
    <m/>
    <s v="SI"/>
    <n v="0"/>
    <n v="0.249999"/>
    <n v="0"/>
    <m/>
    <s v="4 - Baja"/>
    <s v="AUTO"/>
    <d v="2019-01-03T10:38:00"/>
    <d v="2019-01-03T11:21:00"/>
    <s v="PRD800 - Ambiente de producción_x000a_Se realiza ejecución de tkprof_x000a__x000a_Server BD_x000a__x000a_Se adjunta captura de pantalla que evidencia información a usuario, y archivo.txt de salida_x000a__x000a_Se informa vía email a (Carlos.Caicedo@carvajal.com) para su validación y autorización de cierre de caso._x000a_----------------------------------------------------------------------------------------------------------------_x000a_Ing Diego Victoria y Caicedo Rodriguez Carlos Alberto  envian análisis de  desempeño del trace. Adjunto correo enviado por ellos a la Sra Caicedo Rodriguez Carlos Alberto &lt;Carlos.Caicedo@carvajal.com&gt;.  Se procede a cerrar el caso._x000a_------------------------------------------------------------------------------------------------------------------------------------------_x000a_------------------------------------------------------------------------------------------------------------------------------------------_x000a_Buenas tardes._x000a__x000a__x000a_Realizando la revisión de desempeño del trace enviado se encuentra que el costo del query enviado por Diego presenta un costo mínimo lo que garantiza un correcto funcionamiento de la consulta, lo que se logra evidenciar con las métricas mencionadas por Diego es problema de acceso a Disco para realizar consultas de información._x000a__x000a__x000a__x000a__x000a__x000a__x000a__x000a_Carlos Alberto Caicedo Rodriguez_x000a_Ingeniero Admon. Aplicaciones_x000a_Carvajal Tecnología y Servicios_x000a_Teléfono: 6618161  Ext: 21556_x000a_Email: carlos.caicedo@carvajal.com_x000a_Cali – Colombia_x000a_www.carvajaltys.com.co_x000a__x000a_¡Síguenos en Redes Sociales!_x000a__x000a__x000a_“La información aquí contenida es para uso exclusivo de la persona o entidad de destino. Está estrictamente prohibida su utilización, copia, descarga, distribución, modificación y/o reproducción total o parcial, sin el permiso expreso de CARVAJAL S.A., pues su contenido puede ser de carácter confidencial y/o contener material privilegiado. Si usted recibió esta información por error, por favor contacte en forma inmediata a quien la envió y borre este material de su computador. CARVAJAL S.A. no es responsable por la información contenida en esta comunicación, el directo responsable es quien la firma o el autor de la misma.&quot;_x000a__x000a__________________________________________x000a_De: Victoria Satizabal Diego Fernando (Carvajal T&amp;S)_x000a_Enviado: jueves, 3 de enero de 2019 12:26 p.m._x000a_Para: Claudia Mileidy Botia (Contacto); Araujo Castro Deisy Viviana_x000a_Cc: Beatriz Elena Bonett Bohorquez; Caicedo Rodriguez Carlos Alberto; CTS Clientes Salud DBA Externos_x000a_Asunto: Re: IM58172 - ACTIVAR EL TRACE._x000a__x000a_Buen día Claudia,  se realiza la revisión y se encuentra esperas de I/O en la consulta  que notifico abajo, donde tiene las siguientes esperas:_x000a__x000a_Consulta a disco son altas:_x000a_call     count       cpu    elapsed       disk      query    current        rows_x000a_------- ------  -------- ---------- ---------- ---------- ----------  ----------_x000a_Parse        2      0.00       0.00          0          0          0           0_x000a_Execute      1      0.00       0.00          0          0          0           0_x000a_Fetch        1     78.37     431.92     494901     502921          0           1_x000a_------- ------  -------- ---------- ---------- ---------- ----------  ----------_x000a_total        4     78.37     431.92     494901     502921          0           1_x000a__x000a_secuencia de espera alta:_x000a__x000a_Elapsed times include waiting on following events:_x000a_  Event waited on                             Times   Max. Wait  Total Waited_x000a_  ----------------------------------------   Waited  ----------  ------------_x000a_  db file sequential read                    494857        0.15        392.95_x000a_  SQL*Net message to client                       2        0.00          0.00_x000a_  SQL*Net more data to client                    11        0.00          0.00_x000a_  SQL*Net message from client                     2        0.00          0.00_x000a_*******************************************************************************_x000a__x000a__x000a_en el plan de ejecución los costos son 0._x000a__x000a_Recomendaciones por el lado de Infraestructura:_x000a__x000a_1- Realizar una revisión de los discos y su velocidad. (esta labor se debe pedir a tivit, para que entreguen un informe de los discos)_x000a__x000a_2- Realizar una revisión y ajuste del select para reducir las consultas._x000a__x000a__x000a_Copio a Carlos Para su opinión al respecto por el lado funciona._x000a__x000a_Consulta:_x000a__x000a_SELECT ct . customer_trx_id transaction_id , : P_PREFIJO_FACT || DECODE ( :_x000a_  P_UND_LOGO , - 1 , LPAD ( ct . attribute5 , 12 , '0' ) , LPAD ( ct ._x000a_  trx_number , 14 , '0' ) ) Fact_Number , ct . ct_reference PedidoNro , ctt ._x000a_  NAME Tipo_Transaccion , ctt . TYPE Clase_Factura , DECODE ( ctt . TYPE ,_x000a_  'INV' , 'FACTURA DE VENTA' , 'CM' , 'NOTA CREDITO' ) Nombre_Factura ,_x000a_  arpt_sql_func_util . get_salesrep_name_number ( ct . primary_salesrep_id ,_x000a_  'NUMBER' ) Vendedor , arpt_sql_func_util . get_salesrep_name_number ( ct ._x000a_  primary_salesrep_id , 'NAME' ) NombreVendedor , ct . trx_number , ( SELECT_x000a_  DECODE ( lin . warehouse_id , NULL , NULL , lin . warehouse_name )_x000a_FROM_x000a_ ra_customer_trx_lines_v lin WHERE ct . customer_trx_id = lin ._x000a_  customer_trx_id (+) AND ROWNUM = 1 AND lin . warehouse_id is not null )_x000a_  Nombre_Sucursal , ct . recurred_from_trx_number , ctt . attribute6_x000a_  DestinoDeTransaccion , ct . trx_date FechaFactura , TO_CHAR ( ct . TRX_DATE_x000a_  , 'YYYY' ) Fecha_E_Year , TO_CHAR ( ct . TRX_DATE , 'MM' ) Fecha_E_Mes ,_x000a_  TO_CHAR ( ct . TRX_DATE , 'DD' ) Fecha_E_Dia , raa_remit_loc . address1_x000a_  DireccionRemito , raa_remit_loc . postal_code CodigoPostal ,_x000a_  arpt_sql_func_util . get_first_real_due_date ( ct . customer_trx_id , ct ._x000a_  term_id , ct . trx_date ) Fecha_V , ct . bill_to_customer_id customer_id ,_x000a_  ct . invoice_currency_code Moneda , ct . previous_customer_trx_id , ct ._x000a_  initial_customer_trx_id , ct . related_batch_source_id , ct ._x000a_  related_customer_trx_id , ct . cust_trx_type_id cust_trx_type_id , ct ._x000a_  batch_id , ct . batch_source_id , ct . reason_code , ct . term_id_x000a_  IDTerminoPago , rat . NAME TerminoPago , ct . primary_salesrep_id ,_x000a_  rac_bill_party . party_name Senores , rac_bill . account_number NIT ,_x000a_  DECODE ( rac_bill . global_attribute10 , 'INDIVIDUAL' , 'C.C./Rut.' ,_x000a_  'FOREIGN_ENTITY' , 'C.C./Rut.' , 'LEGAL_ENTITY' , 'Nit.' ) TIPODOC ,_x000a_  su_bill . LOCATION FactDireccion , raa_bill_loc . address1 || ' ' ||_x000a_  INITCAP ( raa_bill_loc . address2 ) || ' ' || INITCAP ( raa_bill_loc ._x000a_  address3 ) || ', ' || INITCAP ( raa_bill_loc . address4 ) Direccion ,_x000a_  INITCAP ( lc . description ) || ', ' || INITCAP ( raa_bill_loc . state ) ||_x000a_  ', ' || ft_bill . territory_short_name Ciudad , raa_bill_loc . address1 ||_x000a_  ' ' || raa_bill_loc . address2 || ' ' || raa_bill_loc . address3 || ' ' ||_x000a_  DECODE ( raa_bill . cust_acct_site_id , NULL , NULL , arh_addr_pkg ._x000a_  format_last_address_line ( raa_bill_loc . address_style , raa_bill_loc ._x000a_  address3 , raa_bill_loc . address4 , raa_bill_loc . city , raa_bill_loc ._x000a_  county , raa_bill_loc . state , raa_bill_loc . province , ft_bill ._x000a_  territory_short_name , raa_bill_loc . postal_code ) ) FactDomicilio ,_x000a_  raa_bill_loc . city FactCiudad , raa_bill_loc . county FactBarrio ,_x000a_  raa_bill_loc . state FactEstado , raa_bill_loc . province FactProvincia ,_x000a_  raa_bill_loc . postal_code FactCodigoPostal , ft_bill ._x000a_  territory_short_name FactPais , DECODE ( raa_bill . cust_acct_site_id ,_x000a_  NULL , NULL , arh_addr_pkg . arxtw_format_address ( raa_bill_loc ._x000a_  address_style , raa_bill_loc . address1 , raa_bill_loc . address2 ,_x000a_  raa_bill_loc . address3 , raa_bill_loc . address4 , raa_bill_loc . city ,_x000a_  raa_bill_loc . county , raa_bill_loc . state , raa_bill_loc . province ,_x000a_  raa_bill_loc . postal_code , ft_bill . territory_short_name ) )_x000a_  FactDomicilio2 , DECODE ( SUBSTRB ( raco_bill_party . person_last_name , 1 ,_x000a_   50 ) , NULL , SUBSTRB ( raco_bill_party . person_first_name , 1 , 40 ) ,_x000a_  SUBSTRB ( raco_bill_party . person_last_name , 1 , 50 ) || ', ' || SUBSTRB_x000a_  ( raco_bill_party . person_first_name , 1 , 40 ) ) FactContacto , ct ._x000a_  purchase_order OrdenCompraNro , ct . agreement_id , ct ._x000a_  credit_method_for_rules , ct . credit_method_for_installments , ct ._x000a_  receipt_method_id , ct . invoicing_rule_id , ct . ship_via , ct . fob_point_x000a_  , ct . finance_charges , ct . complete_flag , ct . customer_bank_account_id_x000a_  , ct . status_trx , ct . default_tax_exempt_flag , ct . sold_to_customer_id_x000a_  , ct . sold_to_site_use_id , ct . sold_to_contact_id , ct ._x000a_  bill_to_customer_id , ct . bill_to_site_use_id , raa_bill ._x000a_  cust_acct_site_id , ct . bill_to_contact_id , rac_bill_party ._x000a_  jgzz_fiscal_code , ct . ship_to_customer_id , ct . ship_to_site_use_id ,_x000a_  raa_ship . cust_acct_site_id , ct . ship_to_contact_id , rac_ship_party ._x000a_  jgzz_fiscal_code , ct . remit_to_address_id , ct . created_from , ct ._x000a_  set_of_books_id , ct . printing_original_date , ct . printing_last_printed ,_x000a_   ct . printing_option , ct . printing_count , ct . printing_pending , ct ._x000a_  last_printed_sequence_num , ct . purchase_order_revision , ct ._x000a_  purchase_order_date , ct . customer_reference , ct ._x000a_  customer_reference_date , ct . comments , ct . internal_notes , ct ._x000a_  exchange_rate_type , ct . exchange_date , ct . exchange_rate , ct ._x000a_  territory_id , ct . end_date_commitment , ct . start_date_commitment , ct ._x000a_  orig_system_batch_name , ct . ship_date_actual , ct . waybill_number , ct ._x000a_  doc_sequence_id , ct . doc_sequence_value , ct . paying_customer_id , ct ._x000a_  paying_site_use_id , ct . attribute_category , ct . attribute1 , ct ._x000a_  attribute2 , ct . attribute3 , ct . attribute4 , ct . attribute5 , ct ._x000a_  attribute6 , ct . attribute7 , ct . attribute8 , ct . attribute9 , ct ._x000a_  attribute10 , ct . attribute11 , ct . attribute12 , ct . attribute13 , ct ._x000a_  attribute14 , ct . attribute15 , ct . interface_header_context , ct ._x000a_  interface_header_attribute1 , ct . interface_header_attribute2 , ct ._x000a_  interface_header_attribute3 , ct . interface_header_attribute4 , ct ._x000a_  interface_header_attribute5 , ct . interface_header_attribute6 , ct ._x000a_  interface_header_attribute7 , ct . interface_header_attribute8 , ct ._x000a_  interface_header_attribute9 , ct . interface_header_attribute10 , ct ._x000a_  interface_header_attribute11 , ct . interface_header_attribute12 , ct ._x000a_  interface_header_attribute13 , ct . interface_header_attribute14 , ct ._x000a_  interface_header_attribute15 , ct . global_attribute1 , ct ._x000a_  global_attribute2 , ct . global_attribute3 , ct . global_attribute4 , ct ._x000a_  global_attribute5 , ct . global_attribute6 , ct . global_attribute7 , ct ._x000a_  global_attribute8 , ct . global_attribute9 , ct . global_attribute10 , ct ._x000a_  global_attribute11 , ct . global_attribute12 , ct . global_attribute13 , ct_x000a_  . global_attribute14 , ct . global_attribute15 , ct . global_attribute16 ,_x000a_  ct . global_attribute17 , ct . global_attribute18 , ct . global_attribute19_x000a_  , ct . global_attribute20 , ct . global_attribute_category , ct ._x000a_  default_ussgl_transaction_code , ct . last_update_date , ct ._x000a_  last_updated_by , ct . creation_date , ct . last_update_login , ct ._x000a_  request_id , rac_ship_party . party_name , rac_ship . account_number ,_x000a_  su_ship . LOCATION , raa_ship_loc . address1 , raa_ship_loc . address2 ,_x000a_  raa_ship_loc . address3 , DECODE ( raa_ship . cust_acct_site_id , NULL ,_x000a_  NULL , arh_addr_pkg . format_last_address_line ( raa_ship_loc ._x000a_  address_style , raa_ship_loc . address3 , raa_ship_loc . address4 ,_x000a_  raa_ship_loc . city , raa_ship_loc . county , raa_ship_loc . state ,_x000a_  raa_ship_loc . province , ft_ship . territory_short_name , raa_ship_loc ._x000a_  postal_code ) ) , raa_ship_loc . city , raa_ship_loc . county ,_x000a_  raa_ship_loc . state , raa_ship_loc . province , raa_ship_loc . postal_code_x000a_  , ft_ship . territory_short_name , DECODE ( raa_ship . cust_acct_site_id ,_x000a_  NULL , NULL , arh_addr_pkg . arxtw_format_address ( raa_ship_loc ._x000a_  address_style , raa_ship_loc . address1 , raa_ship_loc . address2 ,_x000a_  raa_ship_loc . address3 , raa_ship_loc . address4 , raa_ship_loc . city ,_x000a_  raa_ship_loc . county , raa_ship_loc . state , raa_ship_loc . province ,_x000a_  raa_ship_loc . postal_code , ft_ship . territory_short_name ) ) , DECODE (_x000a_  SUBSTRB ( raco_ship_party . person_last_name , 1 , 50 ) , NULL , SUBSTRB (_x000a_  raco_ship_party . person_first_name , 1 , 40 ) , SUBSTRB ( raco_ship_party_x000a_  . person_last_name , 1 , 50 ) || ', ' || SUBSTRB ( raco_ship_party ._x000a_  person_first_name , 1 , 40 ) ) , rac_sold_party . party_name , rac_sold ._x000a_  account_number , rac_paying_party . party_name , rac_paying ._x000a_  account_number , su_paying . LOCATION , raa_remit_loc . address1 ,_x000a_  raa_remit_loc . address2 , raa_remit_loc . address3 , DECODE ( raa_remit ._x000a_  cust_acct_site_id , NULL , NULL , arh_addr_pkg . format_last_address_line (_x000a_  raa_remit_loc . address_style , raa_remit_loc . address3 , raa_remit_loc ._x000a_  address4 , raa_remit_loc . city , raa_remit_loc . county , raa_remit_loc ._x000a_  state , raa_remit_loc . province , ft_remit . territory_short_name ,_x000a_  raa_remit_loc . postal_code ) ) , raa_remit_loc . city , raa_remit_loc ._x000a_  county , raa_remit_loc . state , raa_remit_loc . province , raa_remit_loc ._x000a_  postal_code , ft_remit . territory_short_name , DECODE ( raa_remit ._x000a_  cust_acct_site_id , NULL , NULL , arh_addr_pkg . arxtw_format_address (_x000a_  raa_remit_loc . address_style , raa_remit_loc . address1 , raa_remit_loc ._x000a_  address2 , raa_remit_loc . address3 , raa_remit_loc . address4 ,_x000a_  raa_remit_loc . city , raa_remit_loc . county , raa_remit_loc . state ,_x000a_  raa_remit_loc . province , raa_remit_loc . postal_code , ft_remit ._x000a_  territory_short_name ) ) , apba . bank_account_name , arp_bank_pkg ._x000a_  mask_account_number ( apba . bank_account_num , apba . bank_branch_id ) ,_x000a_  apba . inactive_date , apb . bank_name , apb . bank_branch_name , arm ._x000a_  NAME , arm . payment_type_code , arc . creation_method_code , bs . NAME ,_x000a_  bs . auto_trx_numbering_flag , bs . copy_doc_number_flag , rab . NAME , rat_x000a_  . in_use , soa . NAME , orf . description , orf . organization_id , al_fob_x000a_  . meaning , al_tax . meaning , gd . gl_date , gdct . user_conversion_type ,_x000a_  arpt_sql_func_util . get_cb_invoice ( ct . customer_trx_id , ctt . TYPE ) ,_x000a_  arpt_sql_func_util . get_dispute_amount ( ct . customer_trx_id , ctt . TYPE_x000a_  , ctt . accounting_affect_flag ) , arpt_sql_func_util . get_dispute_date (_x000a_  ct . customer_trx_id , ctt . TYPE , ctt . accounting_affect_flag ) ,_x000a_  arpt_sql_func_util . get_max_dispute_date ( ct . customer_trx_id , ctt ._x000a_  TYPE , ctt . accounting_affect_flag ) , arpt_sql_func_util ._x000a_  get_revenue_recog_run_flag ( ct . customer_trx_id , ct . invoicing_rule_id )_x000a_   , arpt_sql_func_util . get_posted_flag ( ct . customer_trx_id , ctt ._x000a_  post_to_gl , ct . complete_flag ) , arpt_sql_func_util ._x000a_  get_selected_for_payment_flag ( ct . customer_trx_id , ctt ._x000a_  accounting_affect_flag , ct . complete_flag ) , arpt_sql_func_util ._x000a_  get_activity_flag ( ct . customer_trx_id , ctt . accounting_affect_flag ,_x000a_  ct . complete_flag , ctt . TYPE , ct . initial_customer_trx_id , ct ._x000a_  previous_customer_trx_id ) , ctt . post_to_gl , ctt ._x000a_  accounting_affect_flag , ctt . allow_freight_flag , ctt . creation_sign ,_x000a_  ctt . allow_overapplication_flag , ctt . natural_application_only_flag ,_x000a_  ctt . tax_calculation_flag , ctt . default_status , ctt . default_term ,_x000a_  ctt . default_printing_option , DECODE ( ct . invoicing_rule_id , NULL ,_x000a_  'N' , 'Y' ) , DECODE ( ct . printing_last_printed , NULL , 'N' , 'Y' ) ,_x000a_  DECODE ( ct . previous_customer_trx_id , NULL , 'N' , 'Y' ) , su_bill ._x000a_  status , rac_bill . status , arpt_sql_func_util . get_override_terms ( ct ._x000a_  bill_to_customer_id , ct . bill_to_site_use_id ) , DECODE ( ct ._x000a_  initial_customer_trx_id , NULL , DECODE ( ctt . TYPE , 'DEP' , 'N' , 'GUAR'_x000a_  , 'N' , 'CB' , 'N' , 'Y' ) , 'Y' ) , DECODE ( ct . agreement_id , NULL ,_x000a_  DECODE ( ctt . TYPE , 'CM' , 'N' , arpt_sql_func_util ._x000a_  get_agreements_exist_flag ( ct . bill_to_customer_id , ct . trx_date ) ) ,_x000a_  'Y' ) , fnd_attachment_util_pkg . get_atchmt_exists ( 'RA_CUSTOMER_TRX' ,_x000a_  ct . customer_trx_id ) , ct . global_attribute21 , ct . global_attribute22 ,_x000a_   ct . global_attribute23 , ct . global_attribute24 , ct ._x000a_  global_attribute15 , ct . global_attribute26 , ct . global_attribute27 , ct_x000a_  . global_attribute28 , ct . global_attribute29 , ct . global_attribute30 ,_x000a_  bs . batch_source_type , NULL , ct . reversed_cash_receipt_id , bs ._x000a_  default_reference , ct . created_by , fu . user_name , S . ATTRIBUTE9_x000a_  RESOLUCION , S . ATTRIBUTE10 RANGO_INICIAL , S . ATTRIBUTE11 RANGO_FINAL ,_x000a_  S . ATTRIBUTE12 CLAVE_TECNICA , null ret_fuente , ct . trx_number doc_folio_x000a_  , S . ATTRIBUTE13 FECHA_INI_RES , S . ATTRIBUTE14 FECHA_FIN_RES , S ._x000a_  ATTRIBUTE8 PREFIJO_FACTURA FROM ra_cust_trx_line_gl_dist gd ,_x000a_  ra_customer_trx_all ct , hz_cust_accounts rac_bill , hz_parties_x000a_  rac_bill_party , hz_cust_accounts rac_ship , hz_parties rac_ship_party ,_x000a_  hz_cust_accounts rac_sold , hz_parties rac_sold_party , hz_cust_accounts_x000a_  rac_paying , hz_parties rac_paying_party , hz_cust_site_uses su_bill ,_x000a_  hz_cust_site_uses su_ship , hz_cust_site_uses su_paying ,_x000a_  fnd_territories_vl ft_bill , fnd_territories_vl ft_ship ,_x000a_  fnd_territories_vl ft_remit , hz_cust_acct_sites raa_bill , hz_party_sites_x000a_  raa_bill_ps , hz_locations raa_bill_loc , FND_LOOKUPS lc ,_x000a_  hz_cust_acct_sites raa_ship , hz_party_sites raa_ship_ps , hz_locations_x000a_  raa_ship_loc , hz_cust_acct_sites raa_remit , hz_party_sites raa_remit_ps ,_x000a_  hz_locations raa_remit_loc , hz_cust_account_roles raco_ship , hz_parties_x000a_  raco_ship_party , hz_relationships raco_ship_rel , hz_cust_account_roles_x000a_  raco_bill , hz_parties raco_bill_party , hz_relationships raco_bill_rel ,_x000a_  ap_bank_accounts apba , ap_bank_branches apb , ar_receipt_methods arm ,_x000a_  ar_receipt_classes arc , ra_batch_sources bs , ra_batches rab ,_x000a_  ra_cust_trx_types ctt , ra_terms rat , so_agreements soa , org_freight orf ,_x000a_   gl_daily_conversion_types gdct , ra_customer_trx ct_rel ,_x000a_  fnd_lookup_values_vl al_fob , fnd_lookup_values_vl al_tax , fnd_user fu ,_x000a_  APPLSYS . FND_DOCUMENT_SEQUENCES S WHERE ct . customer_trx_id = gd ._x000a_  customer_trx_id AND 'REC' = gd . account_class AND 'Y' = gd ._x000a_  latest_rec_flag AND ct . related_customer_trx_id = ct_rel . customer_trx_id_x000a_  (+) AND ct . bill_to_customer_id = rac_bill . cust_account_id AND rac_bill_x000a_  . party_id = rac_bill_party . party_id AND ct . ship_to_customer_id =_x000a_  rac_ship . cust_account_id (+) AND rac_ship . party_id = rac_ship_party ._x000a_  party_id (+) AND ct . sold_to_customer_id = rac_sold . cust_account_id (+)_x000a_  AND rac_sold . party_id = rac_sold_party . party_id (+) AND ct ._x000a_  paying_customer_id = rac_paying . cust_account_id (+) AND rac_paying ._x000a_  party_id = rac_paying_party . party_id (+) AND ct . bill_to_site_use_id =_x000a_  su_bill . site_use_id AND ct . ship_to_site_use_id = su_ship . site_use_id_x000a_  (+) AND ct . paying_site_use_id = su_paying . site_use_id (+) AND su_bill ._x000a_  cust_acct_site_id = raa_bill . cust_acct_site_id AND raa_bill ._x000a_  party_site_id = raa_bill_ps . party_site_id AND raa_bill_loc . location_id =_x000a_   raa_bill_ps . location_id AND lc . lookup_type = 'JLZZ_CITY' AND NVL ( lc_x000a_  . start_date_active , SYSDATE ) &lt;= SYSDATE AND NVL ( lc . end_date_active ,_x000a_  SYSDATE ) &gt;= SYSDATE AND lc . enabled_flag = 'Y' AND LC . LOOKUP_CODE =_x000a_  raa_bill_loc . city AND su_ship . cust_acct_site_id = raa_ship ._x000a_  cust_acct_site_id (+) AND raa_ship . party_site_id = raa_ship_ps ._x000a_  party_site_id (+) AND raa_ship_loc . location_id (+) = raa_ship_ps ._x000a_  location_id AND ct . bill_to_contact_id = raco_bill . cust_account_role_id_x000a_  (+) AND raco_bill . party_id = raco_bill_rel . party_id (+) AND_x000a_  raco_bill_rel . subject_table_name (+) = 'HZ_PARTIES' AND raco_bill_rel ._x000a_  object_table_name (+) = 'HZ_PARTIES' AND raco_bill_rel . directional_flag_x000a_  (+) = 'F' AND raco_bill . role_type (+) = 'CONTACT' AND raco_bill_rel ._x000a_  subject_id = raco_bill_party . party_id (+) AND ct . ship_to_contact_id =_x000a_  raco_ship . cust_account_role_id (+) AND raco_ship . party_id =_x000a_  raco_ship_rel . party_id (+) AND raco_ship_rel . subject_table_name (+) =_x000a_  'HZ_PARTIES' AND raco_ship_rel . object_table_name (+) = 'HZ_PARTIES' AND_x000a_  raco_ship_rel . directional_flag (+) = 'F' AND raco_ship . role_type (+) =_x000a_  'CONTACT' AND raco_ship_rel . subject_id = raco_ship_party . party_id (+)_x000a_  AND ct . remit_to_address_id = raa_remit . cust_acct_site_id (+) AND_x000a_  raa_remit . party_site_id = raa_remit_ps . party_site_id (+) AND_x000a_  raa_remit_loc . location_id (+) = raa_remit_ps . location_id AND_x000a_  raa_bill_loc . country = ft_bill . territory_code (+) AND raa_ship_loc ._x000a_  country = ft_ship . territory_code (+) AND raa_remit_loc . country =_x000a_  ft_remit . territory_code (+) AND ct . customer_bank_account_id = apba ._x000a_  bank_account_id (+) AND apba . bank_branch_id = apb . bank_branch_id (+)_x000a_  AND ct . receipt_method_id = arm . receipt_method_id (+) AND arm ._x000a_  receipt_class_id = arc . receipt_class_id (+) AND ct . batch_source_id = bs_x000a_  . batch_source_id AND ct . batch_id = rab . batch_id (+) AND ct ._x000a_  cust_trx_type_id = ctt . cust_trx_type_id AND ctt . TYPE &lt;&gt; 'BR' AND ct ._x000a_  term_id = rat . term_id (+) AND ct . agreement_id = soa . agreement_id (+)_x000a_  AND ct . exchange_rate_type = gdct . conversion_type (+) AND 'FOB' = al_fob_x000a_  . lookup_type (+) AND ct . fob_point = al_fob . lookup_code (+) AND ct ._x000a_  ship_via = orf . freight_code (+) AND ct . org_id = orf . organization_id_x000a_  (+) AND 'TAX_CONTROL_FLAG' = al_tax . lookup_type (+) AND ct ._x000a_  default_tax_exempt_flag = al_tax . lookup_code (+) AND raco_ship_rel ._x000a_  status (+) = 'A' AND raco_bill_rel . status (+) = 'A' AND ctt ._x000a_  default_printing_option = 'PRI' AND ctt . org_id = : SO_ORGANIZATION_ID AND_x000a_  ct . created_by = fu . user_id AND S . DOC_SEQUENCE_ID (+) = CT ._x000a_  DOC_SEQUENCE_ID And Not Exists ( Select xxosi . Customer_Trx_Id From_x000a_  Xxosi_Datos_Fact_Resumen Xxosi where xxosi . Customer_Trx_Id = ct ._x000a_  customer_trx_id )   AND 1 = 1  AND   (CT.TRX_DATE &gt;= TO_DATE('03-ENE-2019_x000a_  00:00:00' , 'DD-MON-YYYY HH24:MI:SS') AND    CT.TRX_DATE &lt;=_x000a_  TO_DATE('03-ENE-2019 00:00:00' , 'DD-MON-YYYY HH24:MI:SS'))  AND_x000a_  CT.BILL_TO_CUSTOMER_ID                        =     2166  AND   1 = 1  AND_x000a_   CTT.NAME                                    =     'FC NAC - 400'  AND  1 =_x000a_  1  AND   1 = 1 ORDER BY ct . trx_number_x000a__x000a__x000a__x000a__x000a__________________________________________x000a_De: Claudia Mileidy Botia Labrador &lt;claudia.botia@cruzverde.com.co&gt;_x000a_Enviado: jueves, 3 de enero de 2019 11:58 a.m._x000a_Para: Victoria Satizabal Diego Fernando (Carvajal T&amp;S); Araujo Castro Deisy Viviana_x000a_Cc: Claudia Mileidy Botia (Contacto); Beatriz Elena Bonett Bohorquez; Caicedo Rodriguez Carlos Alberto_x000a_Asunto: RE: IM58172 - ACTIVAR EL TRACE._x000a__x000a_Buenos días,_x000a__x000a_En el caso solicite se realizará análisis de BD  y de datos con funcional._x000a__x000a_Estoy atenta al análisis de parte de ustedes.  Quedo atenta._x000a__x000a__x000a_Por favor les recomiendo con prioridad este análisis, por favor para antes de la 1:00 se requiere con urgencia._x000a__x000a_De: Beatriz Elena Bonett Bohorquez_x000a_Enviado el: jueves, 03 de enero de 2019 11:24 a.m._x000a_Para: Claudia Mileidy Botia Labrador &lt;claudia.botia@cruzverde.com.co&gt;_x000a_Asunto: RV: IM58172 - ACTIVAR EL TRACE._x000a__x000a__x000a__x000a__x000a__x000a_De: Araujo Castro Deisy Viviana &lt;Deisy.Araujo@carvajal.com&gt;_x000a_Enviado el: jueves, 3 de enero de 2019 11:21_x000a_Para: Caicedo Rodriguez Carlos Alberto &lt;Carlos.Caicedo@carvajal.com&gt;_x000a_CC: CTS Clientes Salud DBA Externos &lt;CTSClientesSaludDBAExternos@carvajal.com&gt;; Claudia Mileidy Botia Labrador &lt;claudia.botia@cruzverde.com.co&gt;; Beatriz Elena Bonett Bohorquez &lt;beatriz.bonett@cruzverde.com.co&gt;_x000a_Asunto: IM58172 - ACTIVAR EL TRACE._x000a__x000a_Cordial saludo,_x000a_Para fines pertinentes, se informa que se realizó ejecución de tkprof en la instancia PRD800 para el concurrente ID: 323839537_x000a_Se adjunta 1 archivo.txt del concurrente_x000a_Favor validar  autorizar cierre de caso_x000a_Gracias_x000a__x000a__x000a__x000a__x000a_ _x0009__x000a_Deisy Viviana Araujo Castro_x000a_Ing. DBA Jr._x000a_Carvajal Tecnología y Servicios_x000a_(57) 1 4100400 - 12125_x000a_deisy.araujo@carvajal.com_x000a_Bogotá – Colombia_x000a_www.carvajaltecnologiayservicios.com_x000a__x000a_¡Síguenos en Redes Sociales!_x000a__x000a__x000a__x000a__x000a__x000a_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
    <d v="1899-12-30T00:01:07"/>
    <x v="0"/>
  </r>
  <r>
    <s v="SD259350"/>
    <x v="0"/>
    <s v="1022953964"/>
    <x v="1"/>
    <x v="0"/>
    <s v="dievicsa"/>
    <d v="2019-01-04T20:00:00"/>
    <s v="200-1886"/>
    <s v="Buenas señores Carvajal,_x000a__x000a_se requiere la ejecución de los Script anexos al cambio del asunto._x000a__x000a_Copio a Jaime Panchano para su aprobacion._x000a__x000a_Muchas gracias."/>
    <s v="COLOMBIA"/>
    <s v="dievicsa"/>
    <s v="kevisabo"/>
    <s v="Correo Electronico"/>
    <s v="Baja"/>
    <d v="2019-01-03T14:25:03"/>
    <d v="2019-01-04T14:19:10"/>
    <s v="CGA INFRAESTRUCTURA CLIENTES ESPECIALES"/>
    <s v="REQUERIMIENTO DEL SERVICIO"/>
    <s v="BASE DE DATOS"/>
    <s v="EJECUCION DE SCRIPT"/>
    <s v="CAMBIO DE DATOS"/>
    <s v="incident"/>
    <s v="GRUPO BASE DE DATOS SALUD"/>
    <s v="TECNOLOGIA INFORMATICA APLICATIVOS"/>
    <x v="57"/>
    <s v="MDSOPESALUD"/>
    <x v="0"/>
    <m/>
    <s v="HOVER ALEJANDRO RAMÍREZ"/>
    <s v="alejandro.ramirez@cruzverde.com.co"/>
    <d v="2019-01-03T16:57:00"/>
    <d v="2019-01-04T19:19:11"/>
    <m/>
    <s v="SIN ESTABLECER"/>
    <x v="0"/>
    <x v="0"/>
    <s v="BOGOTA"/>
    <s v="CUNDINAMARCA"/>
    <d v="2019-01-04T20:00:00"/>
    <d v="2019-01-04T14:19:00"/>
    <s v="181"/>
    <s v="RELEASE"/>
    <m/>
    <m/>
    <s v="SI"/>
    <n v="0"/>
    <n v="0.249999"/>
    <n v="0"/>
    <m/>
    <s v="4 - Baja"/>
    <s v="AUTO"/>
    <d v="2019-01-03T14:25:00"/>
    <d v="2019-01-03T16:57:00"/>
    <s v="prd800- produccion xverde_x000a__x000a_se ejecuta script_x000a__x000a_dbebs1_x000a__x000a_n/A_x000a__x000a_se notifica al usuario via correo, usualmente este usuario no confirma cierre de caso."/>
    <n v="-3.4722223062999547E-5"/>
    <x v="0"/>
  </r>
  <r>
    <s v="SD259718"/>
    <x v="0"/>
    <s v="53027863"/>
    <x v="1"/>
    <x v="0"/>
    <s v="deiaraca"/>
    <d v="2019-01-11T00:00:00"/>
    <s v="PRD900: ARQUITECTURA TRG RESOLUCION 1885"/>
    <s v="Buenos días, agradezco realizar la validación de arquitectura de los triggers adjuntos. Gracias."/>
    <s v="BOGOTA D.C."/>
    <s v="deiaraca"/>
    <s v="jefmarfl"/>
    <s v="Portal"/>
    <s v="Baja"/>
    <d v="2019-01-04T11:46:08"/>
    <d v="2019-01-04T15:04:02"/>
    <s v="CGA INFRAESTRUCTURA CLIENTES ESPECIALES"/>
    <s v="REQUERIMIENTO DEL SERVICIO"/>
    <s v="BASE DE DATOS"/>
    <s v="VALIDACION DE ARQUITECTURA"/>
    <s v="CAMBIO ESTRUCTURA"/>
    <s v="incident"/>
    <s v="GRUPO BASE DE DATOS SALUD"/>
    <s v="TECNOLOGIA INFORMATICA APLICATIVOS"/>
    <x v="58"/>
    <s v="MDSOPESALUD"/>
    <x v="1"/>
    <m/>
    <s v="ANA CAROLINA BENAVIDEZ"/>
    <s v="acbenavides@colsanitas.com"/>
    <d v="2019-01-04T14:58:00"/>
    <d v="2019-01-04T20:04:03"/>
    <m/>
    <s v="SIN ESTABLECER"/>
    <x v="0"/>
    <x v="1"/>
    <s v="COLOMBIA"/>
    <s v="CUNDINAMARCA"/>
    <d v="2019-01-11T00:00:00"/>
    <d v="2019-01-04T15:04:00"/>
    <s v="181"/>
    <s v="RELEASE"/>
    <m/>
    <m/>
    <s v="SI"/>
    <n v="7.0000000000000007E-2"/>
    <n v="0.249999"/>
    <n v="0"/>
    <m/>
    <s v="4 - Baja"/>
    <s v="AUTO"/>
    <d v="2019-01-04T11:50:00"/>
    <d v="2019-01-04T14:58:00"/>
    <s v="PRD900 -  Ambiente de producción_x000a_Validación de arquitectura:  “TRG RESOLUCION 1885”_x000a_Server BD: Se realiza la validación de desempeño y no se encontraron problemas que afecten la instancia de producción, se puede proceder con el montaje._x000a_N/A_x000a_Nota: El caso IM58293 (Validación de arquitectura de triggers) se cierra, dado que se relaciona con el caso IM58295 (Instalación triggers) previa validación y  aprobación de montaje._x000a__x000a_Se informa vía email a acbenavides@colsanitas.com que se puede proceder con el montaje. Se adjunta captura de pantalla que evidencia información a usuario."/>
    <d v="1899-12-30T00:03:52"/>
    <x v="0"/>
  </r>
  <r>
    <s v="SD259755"/>
    <x v="0"/>
    <s v="1022953964"/>
    <x v="1"/>
    <x v="0"/>
    <s v="deiaraca"/>
    <d v="2019-01-11T00:00:00"/>
    <s v="200-1887"/>
    <s v="Buenas tardes Diego,_x000a__x000a_por favor ejecutar el siguiente Script:_x000a__x000a_UPDATE po.RCV_TRANSACTIONS_INTERFACE RTI_x000a_SET TRANSACTION_STATUS_CODE       ='PENDING',_x000a_  PROCESSING_STATUS_CODE          ='PENDING',_x000a_  PROCESSING_MODE_CODE            ='BATCH',_x000a_  PROCESSING_REQUEST_ID           = NULL,-- Habilitar ejecución por procesador de recepción_x000a_group_id                        = 999992_x000a_  WHERE 1                           =1_x000a_and group_id                        = 999991_x000a_and PROCESSING_STATUS_CODE = 'COMPLETED';_x000a_commit;"/>
    <s v="COLOMBIA"/>
    <s v="deiaraca"/>
    <s v="edwsilme"/>
    <s v="Correo Electronico"/>
    <s v="Media"/>
    <d v="2019-01-04T12:49:02"/>
    <d v="2019-01-09T15:14:49"/>
    <s v="CGA INFRAESTRUCTURA CLIENTES ESPECIALES"/>
    <s v="REQUERIMIENTO DEL SERVICIO"/>
    <s v="BASE DE DATOS"/>
    <s v="EJECUCION DE SCRIPT"/>
    <s v="CAMBIO DE DATOS"/>
    <s v="incident"/>
    <s v="GRUPO BASE DE DATOS SALUD"/>
    <s v="TECNOLOGIA INFORMATICA APLICATIVOS"/>
    <x v="59"/>
    <s v="MDSOPESALUD"/>
    <x v="0"/>
    <m/>
    <s v="HOVER ALEJANDRO RAMÍREZ"/>
    <s v="alejandro.ramirez@cruzverde.com.co"/>
    <d v="2019-01-04T14:19:00"/>
    <d v="2019-01-09T20:14:51"/>
    <m/>
    <s v="SIN ESTABLECER"/>
    <x v="0"/>
    <x v="1"/>
    <s v="BOGOTA"/>
    <s v="CUNDINAMARCA"/>
    <d v="2019-01-11T00:00:00"/>
    <d v="2019-01-09T15:14:00"/>
    <s v="181"/>
    <s v="RELEASE"/>
    <m/>
    <m/>
    <s v="SI"/>
    <n v="0"/>
    <n v="0.249999"/>
    <n v="0"/>
    <m/>
    <s v="4 - Baja"/>
    <s v="AUTO"/>
    <d v="2019-01-04T12:50:00"/>
    <d v="2019-01-04T14:19:00"/>
    <s v="PRD800 - Ambiente de producción_x000a_Se realiza ejecución de script_x000a__x000a_Server BD_x000a__x000a_Se adjunta captura de pantalla que evidencia información a usuario y proceso realizado._x000a__x000a_Se informa vía email a alejandro.ramirez@cruzverde.com.co para su validación y autorización de cierre de caso._x000a_----------------------------------------------------------------------------------------------------------------------_x000a_Desde el pasado 04/01/19 14:24:15 no se ha recibido rta por parte de usuario.  Se procede a cerrar el caso."/>
    <d v="1899-12-30T00:00:58"/>
    <x v="0"/>
  </r>
  <r>
    <s v="SD259478"/>
    <x v="0"/>
    <s v="53027863"/>
    <x v="1"/>
    <x v="0"/>
    <s v="deysolro"/>
    <d v="2019-01-18T00:00:00"/>
    <s v="PRD900 : DESMARCAR DOCUMENTOS RETENIDOS MB 11511535"/>
    <s v="Buenas tardes, agradezco ejecutar el script adjunto en la BD PRD900.  Gracias."/>
    <s v="BOGOTA D.C."/>
    <s v="deysolro"/>
    <s v="edwtavju"/>
    <s v="Portal"/>
    <s v="Baja"/>
    <d v="2019-01-03T17:20:30"/>
    <d v="2019-01-04T14:36:24"/>
    <s v="CGA INFRAESTRUCTURA CLIENTES ESPECIALES"/>
    <s v="REQUERIMIENTO DEL SERVICIO"/>
    <s v="BASE DE DATOS"/>
    <s v="EJECUCION DE SCRIPT"/>
    <s v="CAMBIO DE DATOS"/>
    <s v="incident"/>
    <s v="GRUPO BASE DE DATOS SALUD"/>
    <s v="TECNOLOGIA INFORMATICA APLICATIVOS"/>
    <x v="60"/>
    <s v="MDSOPESALUD"/>
    <x v="1"/>
    <m/>
    <s v="ANA CAROLINA BENAVIDEZ"/>
    <s v="acbenavides@colsanitas.com"/>
    <d v="2019-01-04T09:39:00"/>
    <d v="2019-01-04T19:36:25"/>
    <m/>
    <s v="SIN ESTABLECER"/>
    <x v="0"/>
    <x v="2"/>
    <s v="COLOMBIA"/>
    <s v="CUNDINAMARCA"/>
    <d v="2019-01-18T00:00:00"/>
    <d v="2019-01-04T14:36:00"/>
    <s v="181"/>
    <s v="RELEASE"/>
    <m/>
    <m/>
    <s v="SI"/>
    <n v="0.24"/>
    <n v="0.249999"/>
    <n v="0"/>
    <m/>
    <s v="4 - Baja"/>
    <s v="AUTO"/>
    <d v="2019-01-03T17:35:00"/>
    <d v="2019-01-04T09:39:00"/>
    <s v=" Se ejecuta script enviado y autorizado_x000a_Se notifican resultados por correo electrónico_x000a__x000a_PRD900 - Base de Datos - Producción_x000a__x000a_N/A_x000a__x000a__x000a_Hola Deyssi,_x000a__x000a_Gracias, favor cerrar el caso._x000a__x000a_El vie., 4 ene. 2019 a las 13:14, Solano Rozo Deyssi Rocio (&lt;Deyssi.Solano@carvajal.com&gt;) escribió:_x000a_Hola Carolina,_x000a__x000a_Por favor me confirmas la autorización de cierre del caso._x000a__x000a_Muchas gracias,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Solano Rozo Deyssi Rocio_x000a_Enviado el: viernes, 4 de enero de 2019 9:40 a. m._x000a_Para: Ana Carolina Benavides Rueda &lt;acbenavides@keralty.com&gt;_x000a_CC: CTS Clientes Salud DBA Externos &lt;CTSClientesSaludDBAExternos@carvajal.com&gt;_x000a_Asunto: RE: IM58238 - PRD900 : DESMARCAR DOCUMENTOS RETENIDOS MB 11511535_x000a_Importancia: Alta_x000a__x000a_Buenos Días Carolina,_x000a__x000a_Se ejecuta script adjunto con los resultados del log adjunto._x000a__x000a_Por favor validar y autorizar el cierre del caso._x000a__x000a_Cordial saludo,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RICARDO ALFREDO LANCHEROS CANO [mailto:rlancheros@keralty.com]_x000a_Enviado el: jueves, 3 de enero de 2019 8:40 p. m._x000a_Para: Solano Rozo Deyssi Rocio &lt;Deyssi.Solano@carvajal.com&gt;_x000a_CC: Ana Carolina Benavides Rueda &lt;acbenavides@keralty.com&gt;; CTS Clientes Salud DBA Externos &lt;CTSClientesSaludDBAExternos@carvajal.com&gt;_x000a_Asunto: Re: IM58238 - PRD900 : DESMARCAR DOCUMENTOS RETENIDOS MB 11511535_x000a__x000a_Ok Aprobado_x000a__x000a_Cordial saludo_x000a__x000a_Ricardo Lancheros_x000a__x000a_El jue., 3 de ene. de 2019 18:06, Solano Rozo Deyssi Rocio &lt;Deyssi.Solano@carvajal.com&gt; escribió:_x000a_Buenas Tardes Ricardo,_x000a__x000a_Por favor aprobar la ejecución del script adjunto en la instancia PRD900._x000a__x000a_Quedo atenta a indicaciones al respecto._x000a__x000a_Cordial saludo,_x000a__x000a__x000a__x000a__x000a__x000a__x000a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_x000a__x000a_MEDIO AMBIENTE: ¿Necesita realmente imprimir este correo? CONFIDENCIALIDAD: La información transmitida a través de este correo electrónico es confidencial y dirigida única y exclusivamente para uso de su destinatario._x000a__x000a__x000a__x000a_--_x000a_Ana Carolina Benavides Rueda_x000a_Consultor de Tecnología_x000a_Dir. Proyectos de Tecnología_x000a__x000a_6466060 Ext. 5710440_x000a_Calle 100 No. 11B - 67_x000a_Bogotá - Colombia._x000a__x000a__x000a_MEDIO AMBIENTE: ¿Necesita realmente imprimir este correo? CONFIDENCIALIDAD: La información transmitida a través de este correo electrónico es confidencial y dirigida única y exclusivamente para uso de su destinatario._x000a__x000a_Buenos Días Carolina,_x000a__x000a_Se ejecuta script adjunto con los resultados del log adjunto._x000a__x000a_Por favor validar y autorizar el cierre del caso._x000a__x000a_Cordial saludo,_x000a__x000a__x000a__x000a__x000a_ _x0009_ _x0009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De: RICARDO ALFREDO LANCHEROS CANO [mailto:rlancheros@keralty.com]_x000a_Enviado el: jueves, 3 de enero de 2019 8:40 p. m._x000a_Para: Solano Rozo Deyssi Rocio &lt;Deyssi.Solano@carvajal.com&gt;_x000a_CC: Ana Carolina Benavides Rueda &lt;acbenavides@keralty.com&gt;; CTS Clientes Salud DBA Externos &lt;CTSClientesSaludDBAExternos@carvajal.com&gt;_x000a_Asunto: Re: IM58238 - PRD900 : DESMARCAR DOCUMENTOS RETENIDOS MB 11511535_x000a__x000a_Ok Aprobado_x000a__x000a_Cordial saludo_x000a__x000a_Ricardo Lancheros_x000a__x000a_El jue., 3 de ene. de 2019 18:06, Solano Rozo Deyssi Rocio &lt;Deyssi.Solano@carvajal.com&gt; escribió:_x000a_Buenas Tardes Ricardo,_x000a__x000a_Por favor aprobar la ejecución del script adjunto en la instancia PRD900._x000a__x000a_Quedo atenta a indicaciones al respecto._x000a__x000a_Cordial saludo,_x000a__x000a__x000a__x000a__x000a__x000a_ _x0009_ _x0009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_x000a_MEDIO AMBIENTE: ¿Necesita realmente imprimir este correo? CONFIDENCIALIDAD: La información transmitida a través de este correo electrónico es confidencial y dirigida única y exclusivamente para uso de su destinatario."/>
    <d v="1899-12-30T00:14:30"/>
    <x v="0"/>
  </r>
  <r>
    <s v="SD259919"/>
    <x v="0"/>
    <s v="80383401"/>
    <x v="1"/>
    <x v="4"/>
    <s v="leirodmu"/>
    <d v="2019-01-10T00:00:00"/>
    <s v="APLICACION CERVAJAL SERVICE MANAGER ERROR ADJUNTAR ARCHIVO"/>
    <s v="Buenas tarde_x000a__x000a_Se solicita revisar la aplicación de carvajal para poner los caso ya que no permite subir archivo compilados (.ZIP). pjtamayo"/>
    <s v="BOGOTA D.C."/>
    <s v="leirodmu"/>
    <s v="edwtavju"/>
    <s v="Portal"/>
    <s v="Baja"/>
    <d v="2019-01-04T16:58:41"/>
    <d v="2019-01-08T06:29:07"/>
    <s v="CGA INFRAESTRUCTURA CLIENTES ESPECIALES"/>
    <s v="REQUERIMIENTO DEL SERVICIO"/>
    <s v="GESTION DE HERRAMIENTAS"/>
    <s v="CAMBIOS MATRIZ DE CLASIFICACION "/>
    <s v="SOLICITUD (TICKET) DUPLICADA"/>
    <s v="incident"/>
    <s v="GRUPO GESTION HERRAMIENTAS ITO"/>
    <s v="TECNOLOGIA INFORMATICA APLICATIVOS"/>
    <x v="61"/>
    <s v="MDSOPESALUD"/>
    <x v="1"/>
    <m/>
    <s v="PEDRO JULIAN TAMAYO"/>
    <s v="pjtamayo@colsanitas.com"/>
    <d v="2019-01-08T06:26:00"/>
    <d v="2019-01-08T11:29:09"/>
    <m/>
    <s v="SIN ESTABLECER"/>
    <x v="0"/>
    <x v="8"/>
    <s v="COLOMBIA"/>
    <s v="CUNDINAMARCA"/>
    <d v="2019-01-10T00:00:00"/>
    <d v="2019-01-08T06:29:00"/>
    <s v="181"/>
    <s v="SOPORTE SERVICE MANAGER"/>
    <m/>
    <m/>
    <s v="SI"/>
    <n v="0.05"/>
    <n v="0.249999"/>
    <n v="0"/>
    <m/>
    <s v="4 - Baja"/>
    <s v="AUTO"/>
    <d v="2019-01-04T17:02:00"/>
    <d v="2019-01-08T06:26:00"/>
    <s v="El usuario no puede adjuntar archivos .zip_x000a_n/a_x000a_n/a_x000a_n/a_x000a_Se adjunta correo con solición_x000a_El caso está siendo atendido por el IM58085"/>
    <d v="1899-12-30T00:03:19"/>
    <x v="0"/>
  </r>
  <r>
    <s v="SD265929"/>
    <x v="0"/>
    <s v="66836026"/>
    <x v="1"/>
    <x v="0"/>
    <s v="deiaraca"/>
    <d v="2019-01-25T00:00:00"/>
    <s v="TST520 - PAQUETES XXOSI"/>
    <s v="Buenas tardes_x000a__x000a_Por favor enviarme el código fuente de los siguientes paquetes de la instancia TST520 y la última fecha de compilación de cada uno:_x000a__x000a_XXOSI_IMPCTAPAGAR_PKG_x000a_XXOSI_SARA_PRESTADORES_PKG_x000a_XXOSI_AP_NOTIFICA_PAGO_PKG_x000a_XXOSI_INT_TRX_AP_PKG_x000a_XXOSI_EBSPORTAL_PKG_x000a__x000a_Gracias,_x000a__x000a_Leonor Buenaventura_x000a_Consultor Técnico EBS_x000a_Keralty"/>
    <s v="BOGOTA D.C."/>
    <s v="deiaraca"/>
    <s v="andsinob"/>
    <s v="Portal"/>
    <s v="Baja"/>
    <d v="2019-01-22T13:21:21"/>
    <d v="2019-01-22T14:38:29"/>
    <s v="CGA INFRAESTRUCTURA CLIENTES ESPECIALES"/>
    <s v="REQUERIMIENTO DEL SERVICIO"/>
    <s v="BASE DE DATOS"/>
    <s v="REPORTES"/>
    <s v="INFORMACIÓN ENTREGADA"/>
    <s v="incident"/>
    <s v="GRUPO BASE DE DATOS SALUD"/>
    <s v="TECNOLOGIA INFORMATICA APLICATIVOS"/>
    <x v="62"/>
    <s v="MDSOPESALUD"/>
    <x v="1"/>
    <m/>
    <s v="LEONOR BUENAVENTURA"/>
    <s v="lmbuenaventura@colsanitas.com"/>
    <d v="2019-01-22T14:06:00"/>
    <d v="2019-01-22T19:38:31"/>
    <m/>
    <s v="SIN ESTABLECER"/>
    <x v="0"/>
    <x v="1"/>
    <s v="COLOMBIA"/>
    <s v="CUNDINAMARCA"/>
    <d v="2019-01-25T00:00:00"/>
    <d v="2019-01-22T14:38:00"/>
    <s v="181"/>
    <s v="RELEASE"/>
    <m/>
    <m/>
    <s v="SI"/>
    <n v="0"/>
    <n v="0.249999"/>
    <n v="0"/>
    <m/>
    <s v="4 - Baja"/>
    <s v="AUTO"/>
    <d v="2019-01-22T13:22:00"/>
    <d v="2019-01-22T14:06:00"/>
    <s v="TST520 - Ambiente de pruebas_x000a_Se genera el DDL de los paquetes requeridos y se envía a cliente en formato .zip_x000a__x000a_Server BD_x000a__x000a_Se adjunta captura de pantalla que evidencia información a usuario y archivos adjuntos de ddl de paquetes_x000a_Se informa vía email a lmbuenaventura@colsanitas.com para su validación y autorización de cierre de caso._x000a_--------------------------------------------------------------------------------------------------------------------_x000a_Se recibe por parte de usuario autorización para cierre de caso.  Se adjunta captura de pantalla que evidencia autorización."/>
    <d v="1899-12-30T00:00:39"/>
    <x v="0"/>
  </r>
  <r>
    <s v="SD266271"/>
    <x v="0"/>
    <s v="20723381"/>
    <x v="1"/>
    <x v="0"/>
    <s v="dievicsa"/>
    <d v="2019-01-24T10:00:00"/>
    <s v="PRD900 : PERMISOS BI"/>
    <s v="Buen dia:_x000a__x000a_Por favor asignar permisos de consulta sobre los siguientes objetos al rol_bi en prd900 según Solicitud: 2795285_x000a__x000a_grant select on APPS.fa_asset_invoices_x000a_to rol_bi;_x000a_grant select on APPS.fa_book_controls               to rol_bi;_x000a_grant select on APPS.fa_books                       to rol_bi;_x000a_grant select on APPS.po_action_history              to rol_bi;_x000a_grant select on APPS.po_document_types_all          to rol_bi;_x000a_grant select on APPS.po_ga_org_assignments          to rol_bi;_x000a_grant select on APPS.po_notification_controls       to rol_bi;_x000a_grant select on APPS.rcv_transactions               to rol_bi;_x000a_grant select on APPS.MTL_CATEGORY_SETS_TL           to rol_bi;_x000a_grant select on APPS.MTL_ITEM_CATEGORIES            to rol_bi;_x000a_grant select on APPS.ORG_ORGANIZATION_DEFINITIONS   to rol_bi;_x000a_grant select on APPS.PER_PERSON_TYPES               to rol_bi;_x000a_grant select on APPS.AP_INVOICES_V                  to rol_bi;_x000a_grant select on APPS.HR_OPERATING_UNITS             to rol_bi;_x000a_grant select on APPS.AP_LOOKUP_CODES                to rol_bi;_x000a_grant select on APPS.AP_TERMS                       to rol_bi;_x000a_grant select on APPS.GL_DAILY_RATES                 to rol_bi;_x000a_grant select on APPS.FND_DOCUMENT_DATATYPES         to rol_bi;_x000a_grant select on APPS.FND_DOCUMENT_ENTITIES_TL       to rol_bi;_x000a_grant select on APPS.FND_DOCUMENTS_TL               to rol_bi;_x000a_grant select on APPS.FND_DOCUMENTS                  to rol_bi;_x000a_grant select on APPS.FND_DOCUMENT_CATEGORIES_TL     to rol_bi;_x000a_grant select on APPS.FND_ATTACHED_DOCUMENTS         to rol_bi;_x000a_grant select on APPS.FND_DOCUMENTS_SHORT_TEXT       to rol_bi;_x000a__x000a_Saludos,_x000a__x000a_Sandra Victoria Prieto_x000a_Administrador Base de Datos_x000a_Tecnologia"/>
    <s v="BOGOTA D.C."/>
    <s v="dievicsa"/>
    <s v="kevescun"/>
    <s v="Correo Electronico"/>
    <s v="Baja"/>
    <d v="2019-01-23T09:01:41"/>
    <d v="2019-01-23T10:27:11"/>
    <s v="CGA INFRAESTRUCTURA CLIENTES ESPECIALES"/>
    <s v="REQUERIMIENTO DEL SERVICIO"/>
    <s v="BASE DE DATOS"/>
    <s v="GESTION DE ACCESOS Y PERMISOS"/>
    <s v="SERVICIO PRESTADO"/>
    <s v="incident"/>
    <s v="GRUPO BASE DE DATOS SALUD"/>
    <s v="TECNOLOGIA INFORMATICA APLICATIVOS"/>
    <x v="63"/>
    <s v="MDSOPESALUD"/>
    <x v="1"/>
    <m/>
    <s v="SANDRA VICTORIA PRIETO"/>
    <s v="svprieto@keralty.com"/>
    <d v="2019-01-23T10:08:00"/>
    <d v="2019-01-23T15:27:13"/>
    <m/>
    <s v="SIN ESTABLECER"/>
    <x v="0"/>
    <x v="0"/>
    <s v="COLOMBIA"/>
    <s v="CUNDINAMARCA"/>
    <d v="2019-01-24T10:00:00"/>
    <d v="2019-01-23T10:27:00"/>
    <s v="181"/>
    <s v="RELEASE"/>
    <m/>
    <m/>
    <s v="SI"/>
    <n v="0"/>
    <n v="0.249999"/>
    <n v="0"/>
    <m/>
    <s v="4 - Baja"/>
    <s v="AUTO"/>
    <d v="2019-01-23T09:03:00"/>
    <d v="2019-01-23T10:08:00"/>
    <s v="prd900 - colsanitas - produccion_x000a__x000a_se realiza  el proceso de ejecucion  de los permisos_x000a_ instancia de bd_x000a__x000a_n/A_x000a__x000a__x000a_De: Sandra Victoria Prieto Navarrete &lt;svprieto@keralty.com&gt;_x000a_Enviado: miércoles, 23 de enero de 2019 10:09 a.m._x000a_Para: Victoria Satizabal Diego Fernando (Carvajal T&amp;S)_x000a_Cc: CTS Clientes Salud DBA Externos_x000a_Asunto: Re: IM59748 - PRD900 : PERMISOS BI_x000a__x000a_Gracias Diego,_x000a__x000a_Por favor cerrar el caso._x000a__x000a_Saludos,_x000a__x000a_Sandra Victoria Prieto_x000a_Administrador Base de Datos_x000a_Tecnologia_x000a__x000a__x000a_+57 1 646 60 60 Ext.: 5712309_x000a_Calle 100 # 11B - 68_x000a_Bogota - Colombia_x000a__x000a_El mié., 23 ene. 2019 a las 10:08, Victoria Satizabal Diego Fernando (Carvajal T&amp;S) (&lt;Diego.Victoria@carvajal.com&gt;) escribió:_x000a_Buenos dias Sandra, se otorgan los permisos solicitados, porfa valida y me confirmas el cierre._x000a__x000a__x000a__x000a_Cordialmente_x000a__x000a__x000a_Diego Fernando Victoria_x000a__x000a__x000a__x000a_MEDIO AMBIENTE: ¿Necesita realmente imprimir este correo? CONFIDENCIALIDAD: La información transmitida a través de este correo electrónico es confidencial y dirigida única y exclusivamente para uso de su destinatario."/>
    <d v="1899-12-30T00:01:19"/>
    <x v="0"/>
  </r>
  <r>
    <s v="SD266063"/>
    <x v="0"/>
    <s v="80722849"/>
    <x v="1"/>
    <x v="1"/>
    <s v="johforal"/>
    <d v="2019-01-23T04:30:00"/>
    <s v="CLONAR SERVIDOR 53"/>
    <s v="Buenas tardes_x000a__x000a__x000a_Solicitamos borrar el servidor 192.168.213.53 clonarlo con la imagen del servidor de aplicaciones del 15 de enero de 2019 y posteriormente ingresarlo al balanceador"/>
    <s v="BOGOTA"/>
    <s v="johforal"/>
    <s v="andsinob"/>
    <s v="Correo Electronico"/>
    <s v="Baja"/>
    <d v="2019-01-22T16:07:38"/>
    <d v="2019-01-22T16:43:25"/>
    <s v="CGA INFRAESTRUCTURA CLIENTES ESPECIALES"/>
    <s v="REQUERIMIENTO DEL SERVICIO"/>
    <s v="PLATAFORMA ITO"/>
    <s v="AGREGAR SERVIDORES "/>
    <s v="SERVICIO PRESTADO"/>
    <s v="incident"/>
    <s v="GRUPO PLATAFORMA ITO"/>
    <s v="TECNOLOGIA INFORMATICA APLICATIVOS"/>
    <x v="64"/>
    <s v="MDSOPESALUD"/>
    <x v="2"/>
    <m/>
    <s v="JHON ALEXANDER MURCIA"/>
    <s v="jmurcia@cardioinfantil.org"/>
    <d v="2019-01-22T16:41:00"/>
    <d v="2019-01-22T21:43:28"/>
    <m/>
    <s v="SIN ESTABLECER"/>
    <x v="0"/>
    <x v="4"/>
    <s v="COLOMBIA"/>
    <s v="CUNDINAMARCA"/>
    <d v="2019-01-23T04:30:00"/>
    <d v="2019-01-22T16:43:00"/>
    <s v="181"/>
    <s v="BALANCEADOR"/>
    <m/>
    <m/>
    <s v="SI"/>
    <n v="0"/>
    <n v="0.249999"/>
    <n v="0"/>
    <m/>
    <s v="4 - Baja"/>
    <s v="AUTO"/>
    <d v="2019-01-22T16:08:00"/>
    <d v="2019-01-22T16:41:00"/>
    <s v="Se realiza clonación según requerimiento_x000a__x000a_crear server .53 a partir de plantilla 15012019_x000a__x000a__x000a_confirmación e-mail"/>
    <d v="1899-12-30T00:00:22"/>
    <x v="0"/>
  </r>
  <r>
    <s v="SD262919"/>
    <x v="0"/>
    <s v="52458069"/>
    <x v="1"/>
    <x v="0"/>
    <s v="carbuica"/>
    <d v="2019-01-22T00:00:00"/>
    <s v=" INCIDENTE INC# 100-61721 HA SIDO CREADO.   HOY PARA AUDITORIA."/>
    <s v="Buenas tardes, Carlos._x000a__x000a_Como estas?._x000a__x000a_Por favor requiero enviar esta consulta en PROD800 a nivel de servidor.   Se nos ha caído a nivel de BD varias veces.  Me confirmas sí es necesario modificar algo en los parámetros del query  a nivel de desarrollo_x000a__x000a_Fabian,_x000a__x000a_Por favor modificas el query para que se envíe a nivel de servidor  y pueda enviarse la consulta por un spool separado por comas por el número de columnas."/>
    <s v="COLOMBIA"/>
    <s v="carbuica"/>
    <s v="jefmarfl"/>
    <s v="Correo Electronico"/>
    <s v="Baja"/>
    <d v="2019-01-14T18:11:59"/>
    <d v="2019-01-15T10:51:19"/>
    <s v="CGA INFRAESTRUCTURA CLIENTES ESPECIALES"/>
    <s v="REQUERIMIENTO DEL SERVICIO"/>
    <s v="BASE DE DATOS"/>
    <s v="EJECUCION DE SCRIPT"/>
    <s v="SERVICIO PRESTADO"/>
    <s v="incident"/>
    <s v="GRUPO BASE DE DATOS SALUD"/>
    <s v="TECNOLOGIA INFORMATICA APLICATIVOS"/>
    <x v="65"/>
    <s v="MDSOPESALUD"/>
    <x v="0"/>
    <m/>
    <s v="CLAUDIA BOTIA"/>
    <s v="claudia.botia@cruzverde.com.co"/>
    <d v="2019-01-15T10:46:00"/>
    <d v="2019-01-15T15:51:21"/>
    <m/>
    <s v="SIN ESTABLECER"/>
    <x v="0"/>
    <x v="3"/>
    <s v="BOGOTA"/>
    <s v="CUNDINAMARCA"/>
    <d v="2019-01-22T00:00:00"/>
    <d v="2019-01-15T10:51:00"/>
    <s v="181"/>
    <s v="RELEASE"/>
    <m/>
    <m/>
    <s v="SI"/>
    <n v="0"/>
    <n v="0.249999"/>
    <n v="0"/>
    <m/>
    <s v="4 - Baja"/>
    <s v="AUTO"/>
    <d v="2019-01-14T18:13:00"/>
    <d v="2019-01-15T10:46:00"/>
    <s v="Se realiza la modificación al codigo y se ejecuta en el servior, se entrega el resultado._x000a_se modifica el script para que quede como un cvs._x000a__x000a_Se uso PLSQL para hacer la ejecución._x000a__x000a_N/A_x000a__x000a_El cliente no contesta el correo."/>
    <d v="1899-12-30T00:01:01"/>
    <x v="0"/>
  </r>
  <r>
    <s v="SD265045"/>
    <x v="0"/>
    <s v="80383401"/>
    <x v="1"/>
    <x v="0"/>
    <s v="dievicsa"/>
    <d v="2019-01-22T10:00:00"/>
    <s v="PRD900 - SOPORTE SANITAS: AP_SUPPLIERS OS 2775108"/>
    <s v="Buenos Dias,_x000a__x000a_Por favor ejecutar el script adjunto en el ambiente de Producción PRD900, requerido para actualizar transacciones de AP Clinica Colsanitas. OS2775108_x000a_Usuario:                                   APPS_x000a_Script:                                    Actualiza_AP_SUPPLIERS_20190121_OS 2775108.sql_x000a_Nro registros actualizados:                319_x000a__x000a_Se envía también correo del MAS con la información del moebius y formato AA010, se anexa autorización del negocio..._x000a_Favor solicitar Autorización de MARIA DEL CARMEN MARTINEZ_x000a__x000a_Cordialmente,_x000a__x000a_PEDRO JULIAN TAMAYO M_x000a_Consultor EBS"/>
    <s v="BOGOTA D.C."/>
    <s v="dievicsa"/>
    <s v="jefmarfl"/>
    <s v="Portal"/>
    <s v="Baja"/>
    <d v="2019-01-21T08:39:20"/>
    <d v="2019-01-21T15:29:46"/>
    <s v="CGA INFRAESTRUCTURA CLIENTES ESPECIALES"/>
    <s v="REQUERIMIENTO DEL SERVICIO"/>
    <s v="BASE DE DATOS"/>
    <s v="EJECUCION DE SCRIPT"/>
    <s v="SERVICIO PRESTADO"/>
    <s v="incident"/>
    <s v="GRUPO BASE DE DATOS SALUD"/>
    <s v="TECNOLOGIA INFORMATICA APLICATIVOS"/>
    <x v="66"/>
    <s v="MDSOPESALUD"/>
    <x v="1"/>
    <m/>
    <s v="PEDRO JULIAN TAMAYO"/>
    <s v="pjtamayo@colsanitas.com"/>
    <d v="2019-01-21T15:27:00"/>
    <d v="2019-01-21T20:29:49"/>
    <m/>
    <s v="SIN ESTABLECER"/>
    <x v="0"/>
    <x v="0"/>
    <s v="COLOMBIA"/>
    <s v="CUNDINAMARCA"/>
    <d v="2019-01-22T10:00:00"/>
    <d v="2019-01-21T15:29:00"/>
    <s v="181"/>
    <s v="RELEASE"/>
    <m/>
    <m/>
    <s v="SI"/>
    <n v="0.04"/>
    <n v="0.249999"/>
    <n v="0"/>
    <m/>
    <s v="4 - Baja"/>
    <s v="AUTO"/>
    <d v="2019-01-21T08:42:00"/>
    <d v="2019-01-21T15:27:00"/>
    <s v="prd900- produccion_x000a__x000a_ejecucion script_x000a__x000a_prd800_x000a__x000a_n/A_x000a__x000a__x000a_De: Pedro Julian Tamayo Mejia &lt;pjtamayo@keralty.com&gt;_x000a_Enviado: lunes, 21 de enero de 2019 3:17 p.m._x000a_Para: Victoria Satizabal Diego Fernando (Carvajal T&amp;S)_x000a_Cc: Pedro Julian Tamayo Mejia (Consultor De Tecnologia Junior IV); CTS Clientes Salud DBA Externos_x000a_Asunto: Re: IM59462 - PRD900 - SOPORTE SANITAS: AP_SUPPLIERS OS 2775108_x000a__x000a_Buenas tardes_x000a__x000a_Se valida la data y esta Ok,  favor cerrar el caso_x000a__x000a__x000a_  Cordial Saludo_x000a__x000a__x000a_  Pedro Julian Tamayo M._x000a_  Consultor EBS Tecnico Junior II_x000a_Oracle EBS_x000a__x000a__x000a_6466060 Ext 5711385_x000a_Calle 100_x000a_Bogota, Colombia_x000a_pjtamayo@keralty.com_x000a__x000a_El lun., 21 ene. 2019 a las 15:15, Victoria Satizabal Diego Fernando (Carvajal T&amp;S) (&lt;Diego.Victoria@carvajal.com&gt;) escribió:_x000a_Buen dia envio la salida:_x000a__x000a__x000a_Connected to Oracle Database 11g Enterprise Edition Release 11.2.0.4.0_x000a_Connected as apps@PRD900s_x000a__x000a_SQL&gt; sta D:\PRD900\enero2019-21\Marcacion_Intefaz_AP_OS2775108\Marcacion_Intefaz_AP_OS2775108\SopBH_OS2775108_21_Enero_2019.sql;_x000a_319 rows updated_x000a_Commit complete_x000a_ SECUENCIA CODIGO_ORIGEN        SUCURSAL_PRESTADOR   CODIGO_COMPANIA      NIT_COMPANIA         NIT_COMPROBANTE      COMPROBANTE          PREFIJO              NUMERO_DOCUMENTO               REFERENCIA_COMPROBANTE REFERENCIA_PREFIJO   REFERENCIA_DOCUMENTO           CONDICION_PAGO       DIVISA               NUMERO_CONCEPTOS FECHA_DOCUMENTO FECHA_GRABACION FECHA_VENCIMIENTO LOGIN                FECHA_CONTROL_ORIGEN ESTADO_ORIGEN NUMERO_RADICACION    ESTADO_DOCUMENTO VALOR_NETO VALOR_BRUTO  VALOR_IVA VALOR_TOTAL FLEX_CONTABLE                                                                    FECHA_CONTABLE ATTRIBUTE1                                                                       ATTRIBUTE2                                                                       ATTRIBUTE3                                                                       ATTRIBUTE4                                                                       ATTRIBUTE5                                                                       ESTADO_EBS MENSAJE_EBS                                                                      FECHA_CONTROL_EBS      CONCURRENTE           ORG_ID  SET_OF_BOOKS_ID           COA_ID        VENDOR_ID   PRV_INVOICE_ID   VENDOR_SITE_ID SHIP_LOCATION_ID PAY_METHOD                CCIDPASIVOSUCURSAL VENDOR_SITE_CODE                   TERMS_ID_SUC     TERMS_ID_ALT NOMBRE_EMPRESA                                                                         CCIDPASIVO DESCORIGEN                                                                       RECOBRO_MD_x000a_---------- -------------------- -------------------- -------------------- -------------------- -------------------- -------------------- -------------------- ------------------------------ ---------------------- -------------------- ------------------------------ -------------------- -------------------- ---------------- --------------- --------------- ----------------- -------------------- -------------------- ------------- -------------------- ---------------- ---------- ----------- ---------- ----------- -------------------------------------------------------------------------------- -------------- -------------------------------------------------------------------------------- -------------------------------------------------------------------------------- -------------------------------------------------------------------------------- -------------------------------------------------------------------------------- -------------------------------------------------------------------------------- ---------- -------------------------------------------------------------------------------- ----------------- ---------------- ---------------- ---------------- ---------------- ---------------- ---------------- ---------------- ---------------- ------------------------- ------------------ ------------------------------ ---------------- ---------------- -------------------------------------------------------------------------------- ---------------- -------------------------------------------------------------------------------- ----------_x000a_  57473778 BH_AP_CM             BOGOTA D.C.          100                  800251440            900971006            STANDARD                                  44517648                                                                   44517648                                            COP                                 1 18/11/2018      11/12/2018                        Interfaz EBS         14/01/2019 10:55:09  I             1725646283           5I                   143310      143310          0      143310                                                                                  14/01/2019     NO                                                                                                                                                                                                                                                                                                                                                                                                                   P          No procesado por OS 2775108 del 21 de Enero. 2019                                21/01/2019 02:42:         15164417              202             2041            50388           253645                            281466             6079                                        17251 EPS_BOGOTA                                10003            10123 ENTIDAD PROMOTORA DE SALUD SANITAS SA                                                             COSTO_MEDICO                                                                     NO_x000a_  57473891 BH_AP_CM             FACATATIVA           100                  800251440            899999151            STANDARD                                  HSRF-3654069                                                               HSRF-3654069                                        COP                                 1 07/11/2018      13/12/2018                        Interfaz EBS         14/01/2019 10:55:47  I             1725830846           5I                    48300       48300          0       48300                                                                                  14/01/2019     NO                                                                                                                                                                                                                                                                                                                                                                                                                   P          No procesado por OS 2775108 del 21 de Enero. 2019                                21/01/2019 02:42:         15164417              202             2041            50388            23107                             23593              283 EFT                                    17703 EPS_FACATATIVA                            10003            10123 ENTIDAD PROMOTORA DE SALUD SANITAS SA                                                             COSTO_MEDICO                                                                     NO_x000a_  57473892 BH_AP_CM             BOGOTA D.C.          100                  800251440            899999123            STANDARD                                  SM-1985832                                                                 SM-1985832                                          COP                                 1 13/12/2018      19/12/2018                        Interfaz EBS         14/01/2019 10:55:48  I             1725834630           5I                    46740       46740          0       46740                                                                                  14/01/2019     NO                                                                                                                                                                                                                                                                                                                                                                                                                   P          No procesado por OS 2775108 del 21 de Enero. 2019                                21/01/2019 02:42:         15164417              202             2041            50388            25923                             27804              335 EFT                                    17251 EPS_BOGOTA                                10003            10123 ENTIDAD PROMOTORA DE SALUD SANITAS SA                                                             COSTO_MEDICO                                                                     NO_x000a_  57473893 BH_AP_CM             BOGOTA D.C.          100                  800251440            899999123            STANDARD                                  SM-1987815                                                                 SM-1987815                                          COP                                 1 17/12/2018      19/12/2018                        Interfaz EBS         14/01/2019 10:55:48  I             1725835089           5I                    46740       46740          0       46740                                                                                  14/01/2019     NO                                                                                                                                                                                                                                                                                                                                                                                                                   P          No procesado por OS 2775108 del 21 de Enero. 2019                                21/01/2019 02:42:         15164417              202             2041            50388            25923                             27804              335 EFT                                    17251 EPS_BOGOTA                                10003            10123 ENTIDAD PROMOTORA DE SALUD SANITAS SA                                                             COSTO_MEDICO                                                                     NO_x000a_  57473894 BH_AP_CM             BOGOTA D.C.          100                  800251440            899999123            STANDARD                                  SM-1987772                                                                 SM-1987772                                          COP                                 1 17/12/2018      19/12/2018                        Interfaz EBS         14/01/2019 10:55:48  I             1725835124           5I                    46740       46740          0       46740                                                                                  14/01/2019     NO                                                                                                                                                                                                                                                                                                                                                                                                                   P          No procesado por OS 2775108 del 21 de Enero. 2019                                21/01/2019 02:42:         15164417              202             2041            50388            25923                             27804              335 EFT                                    17251 EPS_BOGOTA                                10003            10123 ENTIDAD PROMOTORA DE SALUD SANITAS SA                                                             COSTO_MEDICO                                                                     NO_x000a_  57483733 BH_AP_CM             FACATATIVA           100                  800251440            899999151            STANDARD                                  HSRF-3652224                                                               HSRF-3652224                                        COP                                 1 03/11/2018      15/11/2018                        Interfaz EBS         14/01/2019 11:53:36  I             1725298907           5I                 13517550    13517550          0    13517550                                                                                  14/01/2019     NO                                                                                                                                                                                                                                                                                                                                                                                                                   P          No procesado por OS 2775108 del 21 de Enero. 2019                                21/01/2019 02:42:         15164417              202             2041            50388            23107                             23593              283 EFT                                    17703 EPS_FACATATIVA                            10003            10123 ENTIDAD PROMOTORA DE SALUD SANITAS SA                                                             COSTO_MEDICO                                                                     NO_x000a_  57483736 BH_AP_CM             BOGOTA D.C.          100                  800251440            900959048            STANDARD                                  R1-1588433                                                                 R1-1588433                                          COP                                 1 20/06/2018      04/12/2018                        Interfaz EBS         14/01/2019 11:53:37  I             1725496994           5I                  4584154     4584154          0     4584154                                                                                  14/01/2019     NO                                                                                                                                                                                                                                                                                                                                                                                                                   P          No procesado por OS 2775108 del 21 de Enero. 2019                                21/01/2019 02:42:         15164417              202             2041            50388           253642                            281465             6079                                        17251 EPS_BOGOTA                                10003            10123 ENTIDAD PROMOTORA DE SALUD SANITAS SA                                                             COSTO_MEDICO                                                                     NO_x000a_  57483737 BH_AP_CM             BOGOTA D.C.          100                  800251440            900959048            STANDARD                                  R1-1138887                                                                 R1-1138887                                          COP                                 1 23/03/2018      04/12/2018                        Interfaz EBS         14/01/2019 11:53:37  I             1725496998           5I                  4569985     4569985          0     4569985                                                                                  14/01/2019     NO                                                                                                                                                                                                                                                                                                                                                                                                                   P          No procesado por OS 2775108 del 21 de Enero. 2019                                21/01/2019 02:42:         15164417              202             2041            50388           253642                            281465             6079                                        17251 EPS_BOGOTA                                10003            10123 ENTIDAD PROMOTORA DE SALUD SANITAS SA                                                             COSTO_MEDICO                                                                     NO_x000a_  57483738 BH_AP_CM             BOGOTA D.C.          100                  800251440            900959048            STANDARD                                  R1-1248142                                                                 R1-1248142                                          COP                                 1 17/04/2018      04/12/2018                        Interfaz EBS         14/01/2019 11:53:37  I             1725496999           5I                  4787046     4787046          0     4787046                                                                                  14/01/2019     NO                                                                                                                                                                                                                                                                                                                                                                                                                   P          No procesado por OS 2775108 del 21 de Enero. 2019                                21/01/2019 02:42:         15164417              202             2041            50388           253642                            281465             6079                                        17251 EPS_BOGOTA                                10003            10123 ENTIDAD PROMOTORA DE SALUD SANITAS SA                                                             COSTO_MEDICO                                                                     NO_x000a_  57483739 BH_AP_CM             BOGOTA D.C.          100                  800251440            899999032            STANDARD                                  HZIP-2174173                                                               HZIP-2174173                                        COP                                 1 08/11/2018      06/12/2018                        Interfaz EBS         14/01/2019 11:53:38  I             1725497064           5I                   149763      149763          0      149763                                                                                  14/01/2019     NO                                                                                                                                                                                                                                                                                                                                                                                                                   P          No procesado por OS 2775108 del 21 de Enero. 2019                                21/01/2019 02:42:         15164417              202             2041            50388            25924                             27810              335 EFT                                    17251 EPS_BOGOTA                                10003            10123 ENTIDAD PROMOTORA DE SALUD SANITAS SA                                                             COSTO_MEDICO                                                                     NO_x000a_  57483740 BH_AP_CM             BOGOTA D.C.          100                  800251440            899999092            STANDARD                                  5040800                                                                    5040800                                             COP                                 1 30/11/2018      06/12/2018                        Interfaz EBS         14/01/2019 11:53:38  I             1725519607           5I                   568003      568003          0      568003                                                                                  14/01/2019     NO                                                                                                                                                                                                                                                                                                                                                                                                                   P          No procesado por OS 2775108 del 21 de Enero. 2019                                21/01/2019 02:42:         15164417              202             2041            50388              298                             27808              335 EFT                                    17251 EPS_BOGOTA                                10003            10123 ENTIDAD PROMOTORA DE SALUD SANITAS SA                                                             COSTO_MEDICO                                                                     NO_x000a_  57483747 BH_AP_CM             NEIVA                100                  800251440            891180268            STANDARD                                  HUN-815947                                                                 HUN-815947                                          COP                                 1 02/11/2018      12/12/2018                        Interfaz EBS         14/01/2019 11:53:40  I             1725642276           5I                   119000      119000          0      119000                                                                                  14/01/2019     NO                                                                                                                                                                                                                                                                                                                                                                                                                   P          No procesado por OS 2775108 del 21 de Enero. 2019                                21/01/2019 02:42:         15164417              202             2041            50388            19303                             19493              300 EFT                                    17552 EPS_NEIVA                                 10003            10123 ENTIDAD PROMOTORA DE SALUD SANITAS SA                                                             COSTO_MEDICO                                                                     NO_x000a_  57483832 BH_AP_CM             TUNJA                100                  800251440            891800231            STANDARD                                  2970645                                                                    2970645                                             COP                                 1 27/11/2018      17/12/2018                        Interfaz EBS         14/01/2019 11:54:08  I             1725746333           5I                    80800       80800          0       80800                                                                                  14/01/2019     NO                                                                                                                                                                                                                                                                                                                                                                                                                   P          No procesado por OS 2775108 del 21 de Enero. 2019                                21/01/2019 02:42:         15164417              202             2041            50388              209                             23304              317 EFT                                    17249 EPS_TUNJA                                 10003            10123 ENTIDAD PROMOTORA DE SALUD SANITAS SA                                                             COSTO_MEDICO                                                                     NO_x000a_  57483833 BH_AP_CM             TUNJA                100                  800251440            891800231            STANDARD                                  2970732                                                                    2970732                                             COP                                 1 28/11/2018      17/12/2018                        Interfaz EBS         14/01/2019 11:54:08  I             1725746338           5I                   632410      632410          0      632410                                                                                  14/01/2019     NO                                                                                                                                                                                                                                                                                                                                                                                                                   P          No procesado por OS 2775108 del 21 de Enero. 2019                                21/01/2019 02:42:         15164417              202             2041            50388              209                             23304              317 EFT                                    17249 EPS_TUNJA                                 10003            10123 ENTIDAD PROMOTORA DE SALUD SANITAS SA                                                             COSTO_MEDICO                                                                     NO_x000a_  57483834 BH_AP_CM             TUNJA                100                  800251440            891800231            STANDARD                                  2955680                                                                    2955680                                             COP                                 1 29/10/2018      17/12/2018                        Interfaz EBS         14/01/2019 11:54:08  I             1725746459           5I                   445900      445900          0      445900                                                                                  14/01/2019     NO                                                                                                                                                                                                                                                                                                                                                                                                                   P          No procesado por OS 2775108 del 21 de Enero. 2019                                21/01/2019 02:42:         15164417              202             2041            50388              209                             23304              317 EFT                                    17249 EPS_TUNJA                                 10003            10123 ENTIDAD PROMOTORA DE SALUD SANITAS SA                                                             COSTO_MEDICO                                                                     NO_x000a_  57483836 BH_AP_CM             BOGOTA D.C.          100                  800251440            830507718            STANDARD                                  CM-65403                                                                   CM-65403                                            COP                                 1 08/11/2018      13/12/2018                        Interfaz EBS         14/01/2019 11:54:09  I             1725760850           5I                  2232425     2232425          0     2232425                                                                                  14/01/2019     NO                                                                                                                                                                                                                                                                                                                                                                                                                   P          No procesado por OS 2775108 del 21 de Enero. 2019                                21/01/2019 02:42:         15164417              202             2041            50388             2878                             19268              335 EFT                                    17251 EPS_BOGOTA                                10003            10123 ENTIDAD PROMOTORA DE SALUD SANITAS SA                                                             COSTO_MEDICO                                                                     NO_x000a_  57483840 BH_AP_CM             BUCARAMANGA          100                  800251440            800012323            STANDARD                                  CH-37264                                                                   CH-37264                                            COP                                 1 17/12/2018      18/12/2018                        Interfaz EBS         14/01/2019 11:54:10  I             1725787214           5I                  1584478     1584478          0     1584478                                                                                  14/01/2019     NO                                                                                                                                                                                                                                                                                                                                                                                                                   P          No procesado por OS 2775108 del 21 de Enero. 2019                                21/01/2019 02:42:         15164417              202             2041            50388            22264                             22677              213 EFT                                    17266 EPS_BUCARAMANGA                           10003            10123 ENTIDAD PROMOTORA DE SALUD SANITAS SA                                                             COSTO_MEDICO                                                                     NO_x000a_  57483846 BH_AP_CM             FACATATIVA           100                  800251440            899999151            STANDARD                                  HSRF-3656002                                                               HSRF-3656002                                        COP                                 1 10/11/2018      13/12/2018                        Interfaz EBS         14/01/2019 11:54:12  I             1725830868           5I                    48300       48300          0       48300                                                                                  14/01/2019     NO                                                                                                                                                                                                                                                                                                                                                                                                                   P          No procesado por OS 2775108 del 21 de Enero. 2019                                21/01/2019 02:42:         15164417              202             2041            50388            23107                             23593              283 EFT                                    17703 EPS_FACATATIVA                            10003            10123 ENTIDAD PROMOTORA DE SALUD SANITAS SA                                                             COSTO_MEDICO                                                                     NO_x000a_  57483847 BH_AP_CM             FACATATIVA           100                  800251440            899999151            STANDARD                                  HSRF-3661567                                                               HSRF-3661567                                        COP                                 1 20/11/2018      13/12/2018                        Interfaz EBS         14/01/2019 11:54:13  I             1725830954           5I                    48300       48300          0       48300                                                                                  14/01/2019     NO                                                                              "/>
    <d v="1899-12-30T00:02:40"/>
    <x v="0"/>
  </r>
  <r>
    <s v="SD258939"/>
    <x v="0"/>
    <s v="1022953964"/>
    <x v="1"/>
    <x v="0"/>
    <s v="dievicsa"/>
    <d v="2019-01-04T10:00:00"/>
    <s v="RE: 200-1885"/>
    <s v="Buenas tardes señores Carvajal,_x000a__x000a_por favor ejecutar el Script adjunto, copio a Jaime Panchano para su conocimiento._x000a__x000a_Muchas gracias._x000a__x000a_Cordial saludo,"/>
    <s v="COLOMBIA"/>
    <s v="dievicsa"/>
    <s v="guslopga"/>
    <s v="Correo Electronico"/>
    <s v="Baja"/>
    <d v="2019-01-02T17:23:38"/>
    <d v="2019-01-03T09:58:43"/>
    <s v="CGA INFRAESTRUCTURA CLIENTES ESPECIALES"/>
    <s v="REQUERIMIENTO DEL SERVICIO"/>
    <s v="BASE DE DATOS"/>
    <s v="EJECUCION DE SCRIPT"/>
    <s v="CAMBIO DE DATOS"/>
    <s v="incident"/>
    <s v="GRUPO BASE DE DATOS SALUD"/>
    <s v="TECNOLOGIA INFORMATICA APLICATIVOS"/>
    <x v="67"/>
    <s v="MDSOPESALUD"/>
    <x v="0"/>
    <m/>
    <s v="HOVER ALEJANDRO RAMÍREZ"/>
    <s v="alejandro.ramirez@cruzverde.com.co"/>
    <d v="2019-01-03T09:23:00"/>
    <d v="2019-01-03T14:58:45"/>
    <m/>
    <s v="SIN ESTABLECER"/>
    <x v="0"/>
    <x v="0"/>
    <s v="BOGOTA"/>
    <s v="CUNDINAMARCA"/>
    <d v="2019-01-04T10:00:00"/>
    <d v="2019-01-03T09:58:00"/>
    <s v="181"/>
    <s v="RELEASE"/>
    <m/>
    <m/>
    <s v="SI"/>
    <n v="0"/>
    <n v="0.249999"/>
    <n v="0"/>
    <m/>
    <s v="4 - Baja"/>
    <s v="AUTO"/>
    <d v="2019-01-02T17:26:00"/>
    <d v="2019-01-03T09:23:00"/>
    <s v="prd800- xverde produccion_x000a__x000a_ejecucion del update_x000a__x000a_dbebs1_x000a__x000a_n/A_x000a__x000a_n/a"/>
    <d v="1899-12-30T00:02:22"/>
    <x v="0"/>
  </r>
  <r>
    <s v="SD262236"/>
    <x v="0"/>
    <s v="52458069"/>
    <x v="1"/>
    <x v="0"/>
    <s v="carbuica"/>
    <d v="2019-01-21T00:00:00"/>
    <s v="RV: REVISIÓN INCIDENTE NO.4  NO IMPRIME RANGO D FECHAS."/>
    <s v="Buenas tardes,_x000a__x000a_Por favor realizar el montaje de este PDF en la instancia de DEV280,  realizar copia del actual y dejar Backup._x000a__x000a_De: Beatriz Elena Bonett Bohorquez_x000a_Enviado el: viernes, 11 de enero de 2019 03:29 p.m._x000a_Para: Claudia Mileidy Botia Labrador &lt;claudia.botia@cruzverde.com.co&gt;_x000a_Asunto: RV: Revisión Incidente No.4 No imprime rango d fechas._x000a__x000a__x000a__x000a__x000a__x000a_De: Caicedo Rodriguez Carlos Alberto &lt;Carlos.Caicedo@carvajal.com&gt;_x000a_Enviado el: viernes, 11 de enero de 2019 15:14_x000a_Para: Claudia Mileidy Botia Labrador &lt;claudia.botia@cruzverde.com.co&gt;_x000a_CC: Beatriz Elena Bonett Bohorquez &lt;beatriz.bonett@cruzverde.com.co&gt;; Jordan Villa Herman Fernando &lt;Herman.Jordan@carvajal.com&gt;_x000a_Asunto: Re: Revisión Incidente No.4 No imprime rango d fechas._x000a__x000a_Buenas tardes._x000a__x000a_Se realizo la modificación al desarrollo para corregir la incidencia, pero por un daño en el disco duro de mi equipo ya no tengo como subir el objeto a la instancia de pruebas para realizar las pruebas correspondientes._x000a__x000a__x000a__x000a__x000a_Carlos Alberto Caicedo Rodriguez_x000a_Ingeniero Admon. Aplicaciones_x000a_Carvajal Tecnología y Servicios_x000a_Teléfono: 6618161  Ext: 21556_x000a_Email: carlos.caicedo@carvajal.com_x000a_Cali – Colombia_x000a_www.carvajaltys.com.co_x000a__x000a_¡Síguenos en Redes Sociales!_x000a__x000a__x000a__x000a_“La información aquí contenida es para uso exclusivo de la persona o entidad de destino. Está estrictamente prohibida su utilización, copia, descarga, distribución, modificación y/o reproducción total o parcial, sin el permiso expreso de CARVAJAL S.A., pues su contenido puede ser de carácter confidencial y/o contener material privilegiado. Si usted recibió esta información por error, por favor contacte en forma inmediata a quien la envió y borre este material de su computador. CARVAJAL S.A. no es responsable por la información contenida en esta comunicación, el directo responsable es quien la firma o el autor de la misma.&quot;_x000a__x000a__________________________________________x000a_De: Claudia Mileidy Botia Labrador &lt;claudia.botia@cruzverde.com.co&gt;_x000a_Enviado: viernes, 11 de enero de 2019 11:16 a.m._x000a_Para: Caicedo Rodriguez Carlos Alberto_x000a_Cc: Beatriz Elena Bonett Bohorquez; Jordan Villa Herman Fernando_x000a_Asunto: RE: Revisión Incidente No.4 No imprime rango d fechas._x000a__x000a_Buenos días,_x000a__x000a_Por favor primero hacer el cambio para el reporte  que escalamos como incidente y validamos._x000a__x000a_Quedo atenta para las pruebas-_x000a__x000a_De: Beatriz Elena Bonett Bohorquez_x000a_Enviado el: viernes, 11 de enero de 2019 11:07 a.m._x000a_Para: Claudia Mileidy Botia Labrador &lt;claudia.botia@cruzverde.com.co&gt;_x000a_Asunto: RV: Revisión Incidente No.4 No imprime rango d fechas._x000a__x000a__x000a__x000a__x000a__x000a_De: Jordan Villa Herman Fernando &lt;Herman.Jordan@carvajal.com&gt;_x000a_Enviado el: viernes, 11 de enero de 2019 11:01_x000a_Para: Claudia Mileidy Botia Labrador &lt;claudia.botia@cruzverde.com.co&gt;; Caicedo Rodriguez Carlos Alberto &lt;Carlos.Caicedo@carvajal.com&gt;_x000a_CC: Beatriz Elena Bonett Bohorquez &lt;beatriz.bonett@cruzverde.com.co&gt;_x000a_Asunto: RE: Revisión Incidente No.4 No imprime rango d fechas._x000a__x000a_Hola Carlos._x000a__x000a_Claudia me ha confirmado que siempre se usarán números en los caracteres del número de los documentos de facturación, entonces, con esa premisa, por favor proceder a modificar las condiciones en los reportes de reimpresión para que evalúe los valores como números y no como cadenas de caracteres._x000a__x000a_Gracias._x000a__x000a__x000a_De: Claudia Mileidy Botia Labrador [mailto:claudia.botia@cruzverde.com.co]_x000a_Enviado el: jueves, 10 de enero de 2019 12:01 p.m._x000a_Para: Caicedo Rodriguez Carlos Alberto_x000a_CC: Jordan Villa Herman Fernando_x000a_Asunto: RE: Revisión Incidente No.4 No imprime rango d fechas._x000a__x000a_Buenas tardes,_x000a__x000a_De acuerdo a solicitud por Skype se realiza prueba con el reporte anterior,  se validó y este no presenta ninguna incidencia.  Sí es necesario por favor conectarse de forma remota para validar y/o revisar el reporte antiguo en DEV280.  Adjunto evidencia._x000a__x000a_Es importante corregir el tema de forma urgente, pues se está requiriendo radicar al Cliente el físico._x000a__x000a_De: Claudia Mileidy Botia Labrador_x000a_Enviado el: jueves, 10 de enero de 2019 08:23 a.m._x000a_Para: Caicedo Rodriguez Carlos Alberto &lt;Carlos.Caicedo@carvajal.com&gt;_x000a_CC: Jordan Villa Herman Fernando &lt;Herman.Jordan@carvajal.com&gt;_x000a_Asunto: RE: Revisión Incidente No.4 No imprime rango d fechas._x000a__x000a_Buenos días,   Carlos/Fernando_x000a__x000a_Por favor agradezco  tu respuesta con lo reportado, ayer no recibimos retroalimentación  y este proceso es vital para la operación.   Esta es una incidencia Post+Implmentación que debe ser corregida de forma prioritaria._x000a__x000a_De: Claudia Mileidy Botia Labrador_x000a_Enviado el: miércoles, 09 de enero de 2019 10:02 a.m._x000a_Para: Caicedo Rodriguez Carlos Alberto &lt;Carlos.Caicedo@carvajal.com&gt;_x000a_CC: Jordan Villa Herman Fernando &lt;Herman.Jordan@carvajal.com&gt;_x000a_Asunto: Revisión Incidente No.4 No imprime rango d fechas._x000a__x000a_Buenos días,_x000a__x000a_Por favor su colaboración validando este concurrente, se envía con los parámetros expuestos y se genera la información en Blanco en el PDF.  Sí se imprime documentos solos sí se genera el PDF._x000a__x000a_324244621  XXOSI AR Reimpresion Factura Electrónica Consolidado INC_x000a__x000a__x000a__x000a__x000a_Y POR VENTA NACIONAL NO GENERA IMPRESIÓN._x000a__x000a_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_x000a__x000a__x000a_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_x000a__x000a__x000a_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
    <s v="COLOMBIA"/>
    <s v="carbuica"/>
    <s v="carrojve"/>
    <s v="Correo Electronico"/>
    <s v="Baja"/>
    <d v="2019-01-11T15:43:05"/>
    <d v="2019-01-14T16:06:56"/>
    <s v="CGA INFRAESTRUCTURA CLIENTES ESPECIALES"/>
    <s v="REQUERIMIENTO DEL SERVICIO"/>
    <s v="BASE DE DATOS"/>
    <s v="DESARROLLOS"/>
    <s v="SERVICIO PRESTADO"/>
    <s v="incident"/>
    <s v="GRUPO BASE DE DATOS SALUD"/>
    <s v="TECNOLOGIA INFORMATICA APLICATIVOS"/>
    <x v="68"/>
    <s v="MDSOPESALUD"/>
    <x v="0"/>
    <m/>
    <s v="CLAUDIA BOTIA"/>
    <s v="claudia.botia@cruzverde.com.co"/>
    <d v="2019-01-14T15:58:00"/>
    <d v="2019-01-14T21:06:59"/>
    <m/>
    <s v="SIN ESTABLECER"/>
    <x v="0"/>
    <x v="3"/>
    <s v="BOGOTA"/>
    <s v="CUNDINAMARCA"/>
    <d v="2019-01-21T00:00:00"/>
    <d v="2019-01-14T16:06:00"/>
    <s v="181"/>
    <s v="RELEASE"/>
    <m/>
    <m/>
    <s v="SI"/>
    <n v="0"/>
    <n v="0.249999"/>
    <n v="0"/>
    <m/>
    <s v="4 - Baja"/>
    <s v="AUTO"/>
    <d v="2019-01-11T15:43:00"/>
    <d v="2019-01-14T15:58:00"/>
    <s v="El usuario soliticita compilar un reporte en la EBS._x000a__x000a_Se compila el reporte en DEV280_x000a_Se usa E-Business Suite de Oracle para la compilación del reporte_x000a__x000a_N/A_x000a__x000a_El usuario no contesta el correo."/>
    <n v="-5.7870369346346706E-5"/>
    <x v="0"/>
  </r>
  <r>
    <s v="SD263761"/>
    <x v="0"/>
    <s v="80089493"/>
    <x v="1"/>
    <x v="2"/>
    <s v="herbarsa"/>
    <d v="2019-01-21T19:00:00"/>
    <s v="RE: CREACION USUARIOS DE TERMINAL - FCI"/>
    <s v="Buenas tardes_x000a__x000a_Por favor crear los usuarios de terminal fctraba5 y fctraba6 y registrarlos en la Base de Datos con permisos en Documents &amp; Settings en todos los servidores._x000a__x000a_Nota: favor asignarles la contraseña fci123@*_x000a__x000a_Gracias_x000a__x000a__x000a_Cordialmente"/>
    <s v="BOGOTA"/>
    <s v="herbarsa"/>
    <s v="kevisabo"/>
    <s v="Correo Electronico"/>
    <s v="Baja"/>
    <d v="2019-01-16T12:59:28"/>
    <d v="2019-01-16T14:54:32"/>
    <s v="CGA INFRAESTRUCTURA CLIENTES ESPECIALES"/>
    <s v="REQUERIMIENTO DEL SERVICIO"/>
    <s v="DIRECTORIO ACTIVO_x000d__x000a_"/>
    <s v="CREACION DE USUARIOS TERMINAL"/>
    <s v="SERVICIO PRESTADO"/>
    <s v="incident"/>
    <s v="GRUPO PLATAFORMA SALUD"/>
    <s v="TECNOLOGIA INFORMATICA APLICATIVOS"/>
    <x v="69"/>
    <s v="MDSOPESALUD"/>
    <x v="2"/>
    <m/>
    <s v="WILSON AYALA OSORIO"/>
    <s v="wayala@cardioinfantil.org"/>
    <d v="2019-01-16T14:37:00"/>
    <d v="2019-01-16T19:54:34"/>
    <m/>
    <s v="SIN ESTABLECER"/>
    <x v="0"/>
    <x v="6"/>
    <s v="COLOMBIA"/>
    <s v="CUNDINAMARCA"/>
    <d v="2019-01-21T19:00:00"/>
    <d v="2019-01-16T14:54:00"/>
    <s v="181"/>
    <s v="USUARIOS TERMINAL"/>
    <m/>
    <m/>
    <s v="SI"/>
    <n v="0"/>
    <n v="0.249999"/>
    <n v="0"/>
    <m/>
    <s v="4 - Baja"/>
    <s v="AUTO"/>
    <d v="2019-01-16T13:00:00"/>
    <d v="2019-01-16T14:37:00"/>
    <s v="Por favor crear los usuarios de terminal fctraba5 y fctraba6_x000a_Se crearon los dos usuarios fctraba5 y fctraba6 en el dominio, se hizo prueba iniciando sesión y funciono ok._x000a_Servidor de dominio carvajalfci_x000a_na_x000a__x000a__x000a__x000a_De: Wilson Ayala Osorio [mailto:wayala@cardioinfantil.org]_x000a_Enviado el: miércoles, 16 de enero de 2019 02:48 p.m._x000a_Para: Barrios Sanchez Herney_x000a_Asunto: Re: Caso IM59167 RE: CREACION USUARIOS DE TERMINAL - FCI_x000a__x000a_Buenas tardes_x000a__x000a_De acuerdo con la validación, ya se puede cerrar este caso_x000a__x000a_Gracias_x000a__x000a_Cordialmente_x000a__________________________________________x000a__x000a__x000a__x000a_De: Barrios Sanchez Herney_x000a_Enviado el: miércoles, 16 de enero de 2019 02:42 p.m._x000a_Para: 'wayala@cardioinfantil.org'_x000a_Asunto: Caso IM59167 RE: CREACION USUARIOS DE TERMINAL - FCI_x000a__x000a_Buena tarde,_x000a__x000a_Se crearon los dos usuarios fctraba5 y fctraba6, con el password fci123@*_x000a__x000a_Por favor validar y nos confirma el cierre del caso_x000a__x000a__x000a_Gracias,"/>
    <d v="1899-12-30T00:00:32"/>
    <x v="0"/>
  </r>
  <r>
    <s v="SD263953"/>
    <x v="0"/>
    <s v="66836026"/>
    <x v="1"/>
    <x v="0"/>
    <s v="dievicsa"/>
    <d v="2019-01-18T10:00:00"/>
    <s v="TST520 - ACTUALIZACION DATOS PRESTADORES PORTAL"/>
    <s v="Buenos días,_x000a__x000a_Por favor ejecutar los pasos descritos en el formato AA010, hoja Documento Despliegue, en la instancia TST520, para actualizar los datos de prestadores requeridos para las pruebas del portal de prestadores._x000a__x000a_Por favor informar la cantidad de registros actualizados en cada uno de los updates._x000a__x000a_Adjunto zip que contiene los archivos requeridos._x000a__x000a_Cordialmente,_x000a__x000a_Leonor Buenaventura_x000a_Consultor Técnico EBS_x000a_Keralty"/>
    <s v="BOGOTA D.C."/>
    <s v="dievicsa"/>
    <s v="andsinob"/>
    <s v="Portal"/>
    <s v="Baja"/>
    <d v="2019-01-17T05:58:00"/>
    <d v="2019-01-17T17:21:06"/>
    <s v="CGA INFRAESTRUCTURA CLIENTES ESPECIALES"/>
    <s v="REQUERIMIENTO DEL SERVICIO"/>
    <s v="BASE DE DATOS"/>
    <s v="EJECUCION DE SCRIPT"/>
    <s v="SERVICIO PRESTADO"/>
    <s v="incident"/>
    <s v="GRUPO BASE DE DATOS SALUD"/>
    <s v="TECNOLOGIA INFORMATICA APLICATIVOS"/>
    <x v="70"/>
    <s v="MDSOPESALUD"/>
    <x v="1"/>
    <m/>
    <s v="LEONOR BUENAVENTURA"/>
    <s v="lmbuenaventura@colsanitas.com"/>
    <d v="2019-01-17T17:19:00"/>
    <d v="2019-01-17T22:21:07"/>
    <m/>
    <s v="SIN ESTABLECER"/>
    <x v="0"/>
    <x v="0"/>
    <s v="COLOMBIA"/>
    <s v="CUNDINAMARCA"/>
    <d v="2019-01-18T10:00:00"/>
    <d v="2019-01-17T17:21:00"/>
    <s v="181"/>
    <s v="RELEASE"/>
    <m/>
    <m/>
    <s v="SI"/>
    <n v="0"/>
    <n v="0.249999"/>
    <n v="0"/>
    <m/>
    <s v="4 - Baja"/>
    <s v="AUTO"/>
    <d v="2019-01-17T05:59:00"/>
    <d v="2019-01-17T17:19:00"/>
    <s v="tst520 - prepro colsanitas_x000a__x000a_se realiza la ejecucion de los script enviados por leonor_x000a__x000a_tst520 bd_x000a__x000a_n/A_x000a__x000a_De: Leonor Buenaventura &lt;lmbuenaventura@keralty.com&gt;_x000a_Enviado: jueves, 17 de enero de 2019 4:24 p.m._x000a_Para: Victoria Satizabal Diego Fernando (Carvajal T&amp;S)_x000a_Asunto: Re: IM59212 - TST520 - ACTUALIZACION DATOS PRESTADORES PORTAL_x000a__x000a_Buenas tardes Diego,_x000a__x000a_Gracias, por favor cerrar el caso._x000a__x000a_Cordialmente,_x000a__x000a_Leonor Buenaventura_x000a_Consultor de Tecnología - Oracle EBS_x000a_Dir. Proyectos de Tecnología_x000a__x000a__x000a_+57 2 6607000 Ext. 5723099_x000a_Clínica Sebastián de Belalcazar_x000a_Cali - Colombia_x000a__x000a_El jue., 17 ene. 2019 a las 14:52, Victoria Satizabal Diego Fernando (Carvajal T&amp;S) (&lt;Diego.Victoria@carvajal.com&gt;) escribió:_x000a_Buenas tardes Leonor, se realiza la ejecucion y los datos cambiados por script son los siguientes en orden de update:_x000a__x000a__x000a_13_x000a_3_x000a_5_x000a_55_x000a__x000a__x000a__x000a_De: Leonor Buenaventura &lt;lmbuenaventura@keralty.com&gt;_x000a_Enviado: jueves, 17 de enero de 2019 11:44 a.m._x000a_Para: Victoria Satizabal Diego Fernando (Carvajal T&amp;S)_x000a_Asunto: Re: IM59212 - TST520 - ACTUALIZACION DATOS PRESTADORES PORTAL_x000a__x000a_Hola Diego,_x000a__x000a_Te pido por favor me ayudes a correr nuevamente los siguientes updates pues hicieron unos cambios en el lookup que utilizan estas actualizaciones:_x000a__x000a_update apps.ap_invoices_all i_x000a_set attribute9 = (select lookup_code from apps.fnd_lookup_values_vl v, apps.ap_invoice_lines_all l_x000a_                  where v.lookup_type = 'XXOSI_AGRUPADORES_PORTAL'_x000a_                  AND v.view_application_id = 200_x000a_                  AND NVL (v.enabled_flag, 'N') = 'Y'_x000a_                  AND v.end_date_active IS NULL_x000a_                  AND l.invoice_id = i.invoice_id_x000a_                  and l.line_type_lookup_code = 'ITEM'_x000a_                  AND TRIM (l.description) = v.lookup_code_x000a_                  AND ROWNUM = 1)_x000a_where i.org_id = 221_x000a_and i.invoice_type_lookup_code in ('CREDIT', 'STANDARD', 'EXPENSE REPORT', 'MIXED')_x000a_and source in ('SARA')_x000a_and exists (select 1 from apps.ap_invoice_payments_all ip_x000a_            where ip.invoice_id = i.invoice_id and ip.accounting_date &gt;= TO_DATE ('01/01/2019', 'DD/MM/YYYY'))_x000a_and exists (select 1 from apps.iby_external_payees_all ep_x000a_             where ep.supplier_site_id = i.vendor_site_id_x000a_               and ep.party_site_id = i.party_site_id_x000a_               and ep.org_id = 221_x000a_               and NVL (ep.remit_advice_fax,'N') = 'Y')_x000a_and i.attribute9 is null;_x000a__x000a_update apps.ap_invoices_all i_x000a_set attribute9 = (select lookup_code from apps.fnd_lookup_values_vl v, apps.ap_invoice_lines_all l_x000a_                  where v.lookup_type = 'XXOSI_AGRUPADORES_PORTAL'_x000a_                  AND v.view_application_id = 200_x000a_                  AND NVL (v.enabled_flag, 'N') = 'Y'_x000a_                  AND v.end_date_active IS NULL_x000a_                  AND l.invoice_id = i.invoice_id_x000a_                  AND TRIM (l.description) = v.lookup_code_x000a_                  AND l.line_type_lookup_code = 'ITEM'_x000a_                  AND ROWNUM = 1)where i.org_id = 221_x000a_and i.invoice_type_lookup_code in ('CREDIT', 'STANDARD', 'EXPENSE REPORT', 'MIXED')_x000a_and source in ('SARA')_x000a_and exists (select 1 from apps.ap_payment_schedules_all ps where ps.invoice_id = i.invoice_id and nvl (ps.amount_remaining, 0) &lt;&gt; 0)_x000a_and exists (select 1 from apps.iby_external_payees_all ep_x000a_             where ep.supplier_site_id = i.vendor_site_id_x000a_               and ep.party_site_id = i.party_site_id_x000a_               and ep.org_id = 221_x000a_               and NVL (ep.remit_advice_fax,'N') = 'Y')_x000a_and i.attribute9 is null;_x000a__x000a_update apps.ap_invoices_all i_x000a_set attribute9 = (select lookup_code from apps.fnd_lookup_values_vl v, apps.ap_invoice_lines_all l_x000a_                  where v.lookup_type = 'XXOSI_AGRUPADORES_PORTAL'_x000a_                  AND v.view_application_id = 200_x000a_                  AND NVL (v.enabled_flag, 'N') = 'Y'_x000a_                  AND v.end_date_active IS NULL_x000a_                  AND l.invoice_id = i.invoice_id_x000a_                  and l.line_type_lookup_code = 'ITEM'_x000a_                  AND TRIM (l.description) = v.lookup_code_x000a_                  AND ROWNUM = 1)_x000a_where i.org_id = 85_x000a_and i.invoice_type_lookup_code in ('CREDIT', 'STANDARD', 'EXPENSE REPORT', 'MIXED')_x000a_and source in ('SARA')_x000a_and exists (select 1 from apps.ap_invoice_payments_all ip_x000a_            where ip.invoice_id = i.invoice_id and ip.accounting_date &gt;= TO_DATE ('01/01/2019', 'DD/MM/YYYY'))_x000a_and exists (select 1 from apps.iby_external_payees_all ep_x000a_             where ep.supplier_site_id = i.vendor_site_id_x000a_               and ep.party_site_id = i.party_site_id_x000a_               and ep.org_id = 85_x000a_               and NVL (ep.remit_advice_fax,'N') = 'Y')_x000a_and i.attribute9 is null;_x000a__x000a_update apps.ap_invoices_all i_x000a_set attribute9 = (select lookup_code from apps.fnd_lookup_values_vl v, apps.ap_invoice_lines_all l_x000a_                  where v.lookup_type = 'XXOSI_AGRUPADORES_PORTAL'_x000a_                  AND v.view_application_id = 200_x000a_                  AND NVL (v.enabled_flag, 'N') = 'Y'_x000a_                  AND v.end_date_active IS NULL_x000a_                  AND l.invoice_id = i.invoice_id_x000a_                  and l.line_type_lookup_code = 'ITEM'_x000a_                  AND TRIM (l.description) = v.lookup_code_x000a_                  AND ROWNUM = 1)where i.org_id = 85_x000a_and i.invoice_type_lookup_code in ('CREDIT', 'STANDARD', 'EXPENSE REPORT', 'MIXED')_x000a_and source in ('SARA')_x000a_and exists (select 1 from apps.ap_payment_schedules_all ps where ps.invoice_id = i.invoice_id and nvl (ps.amount_remaining, 0) &lt;&gt; 0)_x000a_and exists (select 1 from apps.iby_external_payees_all ep_x000a_             where ep.supplier_site_id = i.vendor_site_id_x000a_               and ep.party_site_id = i.party_site_id_x000a_               and ep.org_id = 85_x000a_               and NVL (ep.remit_advice_fax,'N') = 'Y')_x000a_and i.attribute9 is null;_x000a__x000a_commit;_x000a__x000a_Me informas por favor cuántos registros actualizan._x000a__x000a_Gracias!_x000a__x000a_Leonor Buenaventura_x000a_Consultor de Tecnología - Oracle EBS_x000a_Dir. Proyectos de Tecnología_x000a__x000a__x000a_+57 2 6607000 Ext. 5723099_x000a_Clínica Sebastián de Belalcazar_x000a_Cali - Colombia_x000a__x000a_El jue., 17 ene. 2019 a las 10:11, Victoria Satizabal Diego Fernando (Carvajal T&amp;S) (&lt;Diego.Victoria@carvajal.com&gt;) escribió:_x000a__x000a_Buen dia Leonor, se realiza las actualizaciones, me confirmas el cierre._x000a__x000a_SQL&gt; sta D:\tst520\20190116_scripts_actualizacion_tst520\script_tst520_colsanitas.sql;_x000a_8632 rows updated_x000a_Commit complete_x000a_5774 rows updated_x000a_Commit complete_x000a_55 rows updated_x000a_Commit complete_x000a_22503 rows updated_x000a_Commit complete_x000a_5 rows updated_x000a_Commit complete_x000a__x000a_SQL&gt; sta D:\tst520\20190116_scripts_actualizacion_tst520\script_tst520_medisanitas.sql;_x000a_3650 rows updated_x000a_Commit complete_x000a_174 rows updated_x000a_Commit complete_x000a_3 rows updated_x000a_Commit complete_x000a_4532 rows updated_x000a_Commit complete_x000a_13 rows updated_x000a_Commit complete_x000a__x000a_SQL&gt; drop table xxosi_ap_pres_aviso_res;_x000a_Table dropped_x000a__x000a_SQL&gt;_x000a__x000a__x000a_De: Leonor Buenaventura &lt;lmbuenaventura@keralty.com&gt;_x000a_Enviado: jueves, 17 de enero de 2019 9:39 a.m._x000a_Para: Victoria Satizabal Diego Fernando (Carvajal T&amp;S)_x000a_Asunto: Re: IM59212 - TST520 - ACTUALIZACION DATOS PRESTADORES PORTAL_x000a__x000a_Hola Diego, buenos días_x000a__x000a_Por favor hacer commit._x000a__x000a_Cualquier cosa me llamas al celular, están pendientes de estas actualizaciones para pruebas hoy._x000a__x000a_Gracias,_x000a__x000a_Leonor Buenaventura_x000a_Consultor de Tecnología - Oracle EBS_x000a_Dir. Proyectos de Tecnología_x000a__x000a__x000a_+57 2 6607000 Ext. 5723099_x000a_Clínica Sebastián de Belalcazar_x000a_Cali - Colombia_x000a__x000a_El jue., 17 ene. 2019 a las 9:37, Victoria Satizabal Diego Fernando (Carvajal T&amp;S) (&lt;Diego.Victoria@carvajal.com&gt;) escribió:_x000a_Hola Leonor te informa las lineas actualizadas, realizo commit?_x000a_SQL&gt; sta D:\tst520\20190116_scripts_actualizacion_tst520\update_suc.sql;_x000a_8604 rows updated_x000a_3633 rows updated_x000a__x000a__x000a__x000a_MEDIO AMBIENTE: ¿Necesita realmente imprimir este correo? CONFIDENCIALIDAD: La información transmitida a través de este correo electrónico es confidencial y dirigida única y exclusivamente para uso de su destinatario._x000a__x000a__x000a__x000a_MEDIO AMBIENTE: ¿Necesita realmente imprimir este correo? CONFIDENCIALIDAD: La información transmitida a través de este correo electrónico es confidencial y dirigida única y exclusivamente para uso de su destinatario._x000a__x000a__x000a__x000a_MEDIO AMBIENTE: ¿Necesita realmente imprimir este correo? CONFIDENCIALIDAD: La información transmitida a través de este correo electrónico es confidencial y dirigida única y exclusivamente para uso de su destinatario."/>
    <d v="1899-12-30T00:01:00"/>
    <x v="0"/>
  </r>
  <r>
    <s v="SD263955"/>
    <x v="0"/>
    <s v="80722849"/>
    <x v="1"/>
    <x v="0"/>
    <s v="deiaraca"/>
    <d v="2019-01-25T00:00:00"/>
    <s v="EJECUCION SCRIPT"/>
    <s v="Buenos días_x000a__x000a_Solicito el respaldo de estos sp y recrearlos siguiendo el proceso recomendado de servinte"/>
    <s v="BOGOTA"/>
    <s v="deiaraca"/>
    <s v="kevescun"/>
    <s v="Correo Electronico"/>
    <s v="Baja"/>
    <d v="2019-01-17T06:33:35"/>
    <d v="2019-01-21T13:13:14"/>
    <s v="CGA INFRAESTRUCTURA CLIENTES ESPECIALES"/>
    <s v="REQUERIMIENTO DEL SERVICIO"/>
    <s v="BASE DE DATOS"/>
    <s v="EJECUCION DE SCRIPT"/>
    <s v="SERVICIO PRESTADO"/>
    <s v="incident"/>
    <s v="GRUPO BASE DE DATOS SALUD"/>
    <s v="TECNOLOGIA INFORMATICA APLICATIVOS"/>
    <x v="71"/>
    <s v="MDSOPESALUD"/>
    <x v="2"/>
    <m/>
    <s v="JHON ALEXANDER MURCIA"/>
    <s v="jmurcia@cardioinfantil.org"/>
    <d v="2019-01-17T08:37:00"/>
    <d v="2019-01-21T18:13:16"/>
    <m/>
    <s v="SIN ESTABLECER"/>
    <x v="0"/>
    <x v="1"/>
    <s v="COLOMBIA"/>
    <s v="CUNDINAMARCA"/>
    <d v="2019-01-25T00:00:00"/>
    <d v="2019-01-21T13:13:00"/>
    <s v="181"/>
    <s v="RELEASE"/>
    <m/>
    <m/>
    <s v="SI"/>
    <n v="0"/>
    <n v="0.249999"/>
    <n v="0"/>
    <m/>
    <s v="4 - Baja"/>
    <s v="AUTO"/>
    <d v="2019-01-17T06:35:00"/>
    <d v="2019-01-17T08:37:00"/>
    <s v="FUNDACION CARDIO INFANTIL  -Ambiente de producción_x000a_Se realiza ejecución de script_x000a__x000a_Server BD_x000a__x000a_Se adjunta captura de pantalla que evidencia información a usuario y proceso realizado_x000a_Se informa vía email a  jmurcia@cardioinfantil.org para su validación y autorización de cierre de caso_x000a_-----------------------------------------------------------------------------------------------------------_x000a_Desde el pasado 17/01/19 08:41:17 no se ha recibido rta por parte de usuario.  Se procede a cerrar el  caso."/>
    <d v="1899-12-30T00:01:25"/>
    <x v="0"/>
  </r>
  <r>
    <s v="SD265524"/>
    <x v="0"/>
    <s v="66836026"/>
    <x v="1"/>
    <x v="0"/>
    <s v="carbuica"/>
    <d v="2019-01-29T00:00:00"/>
    <s v="TST520 - MONITOREO BD PRUEBAS CARGA EXTRACTO PRESTADORES"/>
    <s v="Buenas tardes,_x000a__x000a_Para el proyecto Extracto Prestadores se han programado pruebas de carga en la instancia TST520 para el próximo  miércoles 23 de Enero entre las 11:00am y las 12:00pm._x000a_Solicitamos el acompañamiento de un Ingeniero de Carvajal para monitorear  la base de datos durante las pruebas.  Por favor me informan quién nos acompañaría para estar en comunicación con él/ella en el momento de las pruebas._x000a__x000a_Gracias,_x000a__x000a_Leonor Buenaventura_x000a_Consultor Técnico EBS_x000a_Keralty"/>
    <s v="BOGOTA D.C."/>
    <s v="carbuica"/>
    <s v="kevescun"/>
    <s v="Portal"/>
    <s v="Media"/>
    <d v="2019-01-21T17:26:36"/>
    <d v="2019-01-24T11:58:10"/>
    <s v="CGA INFRAESTRUCTURA CLIENTES ESPECIALES"/>
    <s v="REQUERIMIENTO DEL SERVICIO"/>
    <s v="BASE DE DATOS"/>
    <s v="MONITOREO"/>
    <s v="SERVICIO PRESTADO"/>
    <s v="incident"/>
    <s v="GRUPO BASE DE DATOS SALUD"/>
    <s v="TECNOLOGIA INFORMATICA APLICATIVOS"/>
    <x v="72"/>
    <s v="MDSOPESALUD"/>
    <x v="1"/>
    <m/>
    <s v="LEONOR BUENAVENTURA"/>
    <s v="lmbuenaventura@colsanitas.com"/>
    <d v="2019-01-24T11:56:00"/>
    <d v="2019-01-24T16:58:12"/>
    <m/>
    <s v="SIN ESTABLECER"/>
    <x v="0"/>
    <x v="3"/>
    <s v="COLOMBIA"/>
    <s v="CUNDINAMARCA"/>
    <d v="2019-01-29T00:00:00"/>
    <d v="2019-01-24T11:58:00"/>
    <s v="181"/>
    <s v="RELEASE"/>
    <m/>
    <m/>
    <s v="NO"/>
    <n v="0.35"/>
    <n v="0.249999"/>
    <n v="0"/>
    <m/>
    <s v="4 - Baja"/>
    <s v="AUTO"/>
    <d v="2019-01-21T17:47:00"/>
    <d v="2019-01-24T11:56:00"/>
    <s v="El usuario solicita realizar el monitoreo de un concurrente en tst520_x000a__x000a_Se realiza el monitoreo en 520 del concurrente y se entrega la información al usuario_x000a__x000a_Se usó el plsql para obtener la información_x000a__x000a_N/A_x000a_Si el usuario contesta._x000a__x000a_Buenos dias Carlos,_x000a__x000a_Por favor cerrar el caso._x000a__x000a_Cordialmente,_x000a__x000a__x000a_Leonor Buenaventura_x000a_Consultor de Tecnología - Oracle EBS_x000a_Dir. Proyectos de Tecnología_x000a__x000a__x000a__x000a_+57 2 6607000 Ext. 5723099_x000a_Clínica Sebastián de Belalcazar_x000a_Cali - Colombia_x000a__x000a__x000a_El jue., 24 ene. 2019 a las 11:13, Buitrago Cardona Carlos Andres (&lt;Carlos.Buitrago@carvajal.com&gt;) escribió:_x000a_Leonor cordial saludo,_x000a__x000a_Me puedes informar si este caso ya se puede cerrar?_x000a__x000a_Quedo atento._x000a__x000a__x000a__x000a__x000a__x000a_Carlos Andres Buitrago_x000a_Arquitecto de Gestion de Plataforma_x000a_Carvajal Tecnología y Servicios_x000a_Teléfono: 6675011 ext 21811_x000a_Email carlos.buitrago@carvajal.com_x000a_Ciudad – Colombia_x000a_www.carvajaltys.com_x000a__x000a_¡Síguenos en Redes Sociales!_x000a__x000a__x000a__x000a__x000a__x000a__x000a_MEDIO AMBIENTE: ¿Necesita realmente imprimir este correo? CONFIDENCIALIDAD: La información transmitida a través de este correo electrónico es confidencial y dirigida única y exclusivamente para uso de su destinatario."/>
    <d v="1899-12-30T00:20:24"/>
    <x v="1"/>
  </r>
  <r>
    <s v="SD265546"/>
    <x v="0"/>
    <s v="CARLOS ALFONSO PAREDES"/>
    <x v="1"/>
    <x v="0"/>
    <s v="deiaraca"/>
    <d v="2019-01-29T00:00:00"/>
    <s v="CAMBIO - CRUZ VERDE - 200-1906"/>
    <s v="Saludos cordiales,_x000a__x000a__x000a__x000a_Agradecemos la ejecución del script adjunto,_x000a__x000a__x000a__x000a_Gracias,_x000a__x000a__x000a__x000a_Carlos Alfonso Paredes Alvarado"/>
    <s v="BOGOTA"/>
    <s v="deiaraca"/>
    <s v="andsinob"/>
    <s v="Telefono"/>
    <s v="Baja"/>
    <d v="2019-01-21T17:46:18"/>
    <d v="2019-01-24T11:37:06"/>
    <s v="CGA INFRAESTRUCTURA CLIENTES ESPECIALES"/>
    <s v="REQUERIMIENTO DEL SERVICIO"/>
    <s v="BASE DE DATOS"/>
    <s v="EJECUCION DE SCRIPT"/>
    <s v="SERVICIO PRESTADO"/>
    <s v="incident"/>
    <s v="GRUPO BASE DE DATOS SALUD"/>
    <s v="TECNOLOGIA INFORMATICA APLICATIVOS"/>
    <x v="73"/>
    <s v="MDSOPESALUD"/>
    <x v="0"/>
    <m/>
    <s v="CARLOS ALFONSO PAREDES"/>
    <s v="carlos.paredes@cruzverde.com.co"/>
    <d v="2019-01-24T11:32:00"/>
    <d v="2019-01-24T16:37:08"/>
    <m/>
    <s v="SIN ESTABLECER"/>
    <x v="0"/>
    <x v="1"/>
    <s v="BOGOTA"/>
    <s v="BOGOTA"/>
    <d v="2019-01-29T00:00:00"/>
    <d v="2019-01-24T11:37:00"/>
    <s v="181"/>
    <s v="RELEASE"/>
    <m/>
    <m/>
    <s v="SI"/>
    <n v="0"/>
    <n v="0.249999"/>
    <n v="0"/>
    <m/>
    <s v="4 - Baja"/>
    <s v="AUTO"/>
    <d v="2019-01-21T17:47:00"/>
    <d v="2019-01-24T11:32:00"/>
    <s v="PRD800 - Ambiente de producción_x000a_Se generaron dos casos con la misma solicitud (Caso duplicado - IM59573  - IM59578 )_x000a_El caso fue solucionado  el pasado martes 22/01/2019 8:45 a. m._x000a__x000a__x000a_Se adjunta captura de pantalla que evidencia información a usuario y proceso realizado._x000a_De acuerdo a la explicación anterior, se procede a cerra este caso."/>
    <d v="1899-12-30T00:00:42"/>
    <x v="0"/>
  </r>
  <r>
    <s v="SD264536"/>
    <x v="0"/>
    <s v="66836026"/>
    <x v="1"/>
    <x v="0"/>
    <s v="carbuica"/>
    <d v="2019-01-25T00:00:00"/>
    <s v="TST520 - PAQUETE XXOSI_EBSPORTAL_PKG"/>
    <s v="Buenos días,_x000a__x000a_Por favor me envían el código fuente del paquete XXOSI_EBSPORTAL_PKG de la instancia TST520._x000a__x000a_Gracias,_x000a__x000a_Leonor Buenaventura_x000a_Consultor Técnico EBS_x000a_Keralty"/>
    <s v="BOGOTA D.C."/>
    <s v="carbuica"/>
    <s v="kevisabo"/>
    <s v="Portal"/>
    <s v="Alta"/>
    <d v="2019-01-18T08:50:10"/>
    <d v="2019-01-18T11:15:46"/>
    <s v="CGA INFRAESTRUCTURA CLIENTES ESPECIALES"/>
    <s v="REQUERIMIENTO DEL SERVICIO"/>
    <s v="BASE DE DATOS"/>
    <s v="DESARROLLOS"/>
    <s v="SERVICIO PRESTADO"/>
    <s v="incident"/>
    <s v="GRUPO BASE DE DATOS SALUD"/>
    <s v="TECNOLOGIA INFORMATICA APLICATIVOS"/>
    <x v="74"/>
    <s v="MDSOPESALUD"/>
    <x v="1"/>
    <m/>
    <s v="LEONOR BUENAVENTURA"/>
    <s v="lmbuenaventura@colsanitas.com"/>
    <d v="2019-01-18T11:13:00"/>
    <d v="2019-01-18T16:15:48"/>
    <m/>
    <s v="SIN ESTABLECER"/>
    <x v="0"/>
    <x v="3"/>
    <s v="COLOMBIA"/>
    <s v="CUNDINAMARCA"/>
    <d v="2019-01-25T00:00:00"/>
    <d v="2019-01-18T11:15:00"/>
    <s v="181"/>
    <s v="RELEASE"/>
    <m/>
    <m/>
    <s v="SI"/>
    <n v="0.13"/>
    <n v="0.249999"/>
    <n v="0"/>
    <m/>
    <s v="3 - Media"/>
    <s v="AUTO"/>
    <d v="2019-01-18T08:58:00"/>
    <d v="2019-01-18T11:13:00"/>
    <s v="El usuario solicita el paquete  XXOSI_EBSPORTAL_PKG_x000a__x000a_Se obtuvo una copia del paquete XXOSI_EBSPORTAL_PKG  y se envía al cliente._x000a_PLSQL_x000a__x000a_N/A_x000a__x000a_El usuario contesta el correo autorizando el cierre del caso."/>
    <d v="1899-12-30T00:07:50"/>
    <x v="0"/>
  </r>
  <r>
    <s v="SD261726"/>
    <x v="0"/>
    <s v="52458069"/>
    <x v="2"/>
    <x v="0"/>
    <s v="carbuica"/>
    <m/>
    <s v="CONCURRENTE BLOQUEADO."/>
    <s v="Buenas tardes,_x000a__x000a_ Me ayuda a revisar este concurrente, aparece pendiente y no se detecta que loe estará bloqueando._x000a__x000a_ 324326189    XXOSI Farmasanitas Conciliación Clinica - Archivo Plano"/>
    <s v="COLOMBIA"/>
    <s v="carbuica"/>
    <s v="kevescun"/>
    <s v="Correo Electronico"/>
    <s v="Media"/>
    <d v="2019-01-10T15:50:14"/>
    <d v="2019-01-14T15:34:42"/>
    <s v="CGA INFRAESTRUCTURA CLIENTES ESPECIALES"/>
    <s v="SOPORTE DEL SERVICIO"/>
    <s v="BASE DE DATOS"/>
    <s v="LENTITUD EJECUCION CONCURRENTES"/>
    <s v="SERVICIO PRESTADO"/>
    <s v="incident"/>
    <s v="GRUPO BASE DE DATOS SALUD"/>
    <s v="TECNOLOGIA INFORMATICA APLICATIVOS"/>
    <x v="75"/>
    <s v="MDSOPESALUD"/>
    <x v="0"/>
    <m/>
    <s v="CLAUDIA BOTIA"/>
    <s v="claudia.botia@cruzverde.com.co"/>
    <d v="2019-01-10T16:30:00"/>
    <d v="2019-01-14T20:34:44"/>
    <m/>
    <s v="SIN ESTABLECER"/>
    <x v="0"/>
    <x v="3"/>
    <s v="BOGOTA"/>
    <s v="CUNDINAMARCA"/>
    <m/>
    <d v="2019-01-14T15:34:00"/>
    <m/>
    <s v="AMBIENTE PRUEBAS"/>
    <n v="0"/>
    <m/>
    <s v="SI"/>
    <n v="0"/>
    <n v="0"/>
    <n v="0"/>
    <n v="0"/>
    <s v="4 - Baja"/>
    <s v="AUTO"/>
    <d v="2019-01-10T15:51:00"/>
    <d v="2019-01-10T16:30:00"/>
    <s v="Se detecta que el concurrente es incompatible con el mismo y en este momento se encuentra otra sesión en ejecución._x000a__x000a_se ejecutaron Consultas de plsql y e-business suite de oracle_x000a__x000a_PLSQL y E-Business suite_x000a_N/A_x000a__x000a_El usuario no respondió."/>
    <d v="1899-12-30T00:00:46"/>
    <x v="0"/>
  </r>
  <r>
    <s v="SD261790"/>
    <x v="0"/>
    <s v="66836026"/>
    <x v="1"/>
    <x v="0"/>
    <s v="deiaraca"/>
    <d v="2019-01-18T00:00:00"/>
    <s v="PRD900 - INSTALACION XXOSI AP INFORME CIRCULAR 030 EPS"/>
    <s v="Buenas tardes,_x000a__x000a_Se solicita la instalación del desarrollo &quot;XXOSI AP Informe Circular 030 EPS&quot;, en la instancia PRD900._x000a_Por favor tomar el documento AA010 y los archivos a instalar del caso de arquitectura: SD261771._x000a__x000a_Gracias,_x000a__x000a_Leonor Buenaventura_x000a_Consultor Técnico_x000a_Keralty"/>
    <s v="BOGOTA D.C."/>
    <s v="deiaraca"/>
    <s v="jefmarfl"/>
    <s v="Portal"/>
    <s v="Baja"/>
    <d v="2019-01-10T16:50:14"/>
    <d v="2019-01-11T10:07:25"/>
    <s v="CGA INFRAESTRUCTURA CLIENTES ESPECIALES"/>
    <s v="REQUERIMIENTO DEL SERVICIO"/>
    <s v="BASE DE DATOS"/>
    <s v="DESARROLLOS"/>
    <s v="CAMBIO DE DATOS"/>
    <s v="incident"/>
    <s v="GRUPO BASE DE DATOS SALUD"/>
    <s v="TECNOLOGIA INFORMATICA APLICATIVOS"/>
    <x v="76"/>
    <s v="MDSOPESALUD"/>
    <x v="1"/>
    <m/>
    <s v="LEONOR BUENAVENTURA"/>
    <s v="lmbuenaventura@colsanitas.com"/>
    <d v="2019-01-11T08:46:00"/>
    <d v="2019-01-11T15:07:26"/>
    <m/>
    <s v="SIN ESTABLECER"/>
    <x v="0"/>
    <x v="1"/>
    <s v="COLOMBIA"/>
    <s v="CUNDINAMARCA"/>
    <d v="2019-01-18T00:00:00"/>
    <d v="2019-01-11T10:07:00"/>
    <s v="181"/>
    <s v="RELEASE"/>
    <m/>
    <m/>
    <s v="SI"/>
    <n v="0.11"/>
    <n v="0.249999"/>
    <n v="0"/>
    <m/>
    <s v="4 - Baja"/>
    <s v="AUTO"/>
    <d v="2019-01-10T16:57:00"/>
    <d v="2019-01-11T08:46:00"/>
    <s v="PRD900 - Ambiente de producción_x000a_Se realiza ejecución de script (XXOSI_AP_REP_030_PKG.pkb)_x000a__x000a_Server BD_x000a__x000a_Sea adjunta captura de pantalla que evidencia información a usuario y proceso realizado_x000a__x000a_Se informa vía email a lmbuenaventura@colsanitas.com para su validación y autorización de cierre de caso._x000a_-------------------------------------------------------------------------------------------------------------------_x000a_Se recibe por parte de usuario, autorización para cierre de caso.  Se adjunta captura de pantalla que evidencia autorización"/>
    <d v="1899-12-30T00:06:46"/>
    <x v="0"/>
  </r>
  <r>
    <s v="SD261808"/>
    <x v="0"/>
    <s v="1030542137"/>
    <x v="1"/>
    <x v="1"/>
    <s v="johforal"/>
    <d v="2019-01-11T11:00:00"/>
    <s v="SERVIDOR 192.168.61.230---192.168.61.235"/>
    <s v="Buenas Tardes_x000a__x000a_Se solicita sacar la maquina 192.168.61.230 del balanceador y reiniciar la maquina 192.168.61.235 el día 10 de enero de 2019 a las 10:00 pm._x000a__x000a_Quedo Atenta"/>
    <s v="BOGOTA D.C."/>
    <s v="johforal"/>
    <s v="edwtavju"/>
    <s v="Portal"/>
    <s v="Baja"/>
    <d v="2019-01-10T17:37:18"/>
    <d v="2019-01-10T22:05:57"/>
    <s v="CGA INFRAESTRUCTURA CLIENTES ESPECIALES"/>
    <s v="REQUERIMIENTO DEL SERVICIO"/>
    <s v="PLATAFORMA ITO"/>
    <s v="RETIRAR  SERVIDORES "/>
    <s v="SERVICIO PRESTADO"/>
    <s v="incident"/>
    <s v="GRUPO PLATAFORMA ITO"/>
    <s v="TECNOLOGIA INFORMATICA APLICATIVOS"/>
    <x v="77"/>
    <s v="MDSOPESALUD"/>
    <x v="3"/>
    <m/>
    <s v="ANDREA DEL PILAR GARCIA"/>
    <m/>
    <d v="2019-01-10T22:03:00"/>
    <d v="2019-01-11T03:05:59"/>
    <m/>
    <s v="SIN ESTABLECER"/>
    <x v="0"/>
    <x v="4"/>
    <s v="COLOMBIA"/>
    <s v="CUNDINAMARCA"/>
    <d v="2019-01-11T11:00:00"/>
    <d v="2019-01-10T22:05:00"/>
    <s v="181"/>
    <s v="BALANCEADOR"/>
    <m/>
    <m/>
    <s v="SI"/>
    <n v="0.03"/>
    <n v="0.249999"/>
    <n v="0"/>
    <m/>
    <s v="4 - Baja"/>
    <s v="AUTO"/>
    <d v="2019-01-10T17:40:00"/>
    <d v="2019-01-10T22:03:00"/>
    <s v="n/a_x000a__x000a_Se realiza actividad según solicitud del cliente via correo_x000a__x000a_n/a_x000a__x000a_N/a"/>
    <d v="1899-12-30T00:02:42"/>
    <x v="0"/>
  </r>
  <r>
    <s v="SD263141"/>
    <x v="0"/>
    <s v="52458069"/>
    <x v="1"/>
    <x v="0"/>
    <s v="carbuica"/>
    <d v="2019-01-23T00:00:00"/>
    <s v="GENERAR REPORTE"/>
    <s v="Buenas tardes,  Carlos._x000a__x000a__x000a__x000a_Por favor tu ayuda con el reporte nuevamente solicitaron modificarle en separador."/>
    <s v="COLOMBIA"/>
    <s v="carbuica"/>
    <s v="kevisabo"/>
    <s v="Correo Electronico"/>
    <s v="Baja"/>
    <d v="2019-01-15T10:59:55"/>
    <d v="2019-01-16T11:09:43"/>
    <s v="CGA INFRAESTRUCTURA CLIENTES ESPECIALES"/>
    <s v="REQUERIMIENTO DEL SERVICIO"/>
    <s v="BASE DE DATOS"/>
    <s v="REPORTES"/>
    <s v="SERVICIO PRESTADO"/>
    <s v="incident"/>
    <s v="GRUPO BASE DE DATOS SALUD"/>
    <s v="TECNOLOGIA INFORMATICA APLICATIVOS"/>
    <x v="78"/>
    <s v="MDSOPESALUD"/>
    <x v="0"/>
    <m/>
    <s v="CLAUDIA BOTIA"/>
    <s v="claudia.botia@cruzverde.com.co"/>
    <d v="2019-01-16T11:06:00"/>
    <d v="2019-01-16T16:09:45"/>
    <m/>
    <s v="SIN ESTABLECER"/>
    <x v="0"/>
    <x v="3"/>
    <s v="BOGOTA"/>
    <s v="CUNDINAMARCA"/>
    <d v="2019-01-23T00:00:00"/>
    <d v="2019-01-16T11:09:00"/>
    <s v="181"/>
    <s v="RELEASE"/>
    <m/>
    <m/>
    <s v="SI"/>
    <n v="0"/>
    <n v="0.249999"/>
    <n v="0"/>
    <m/>
    <s v="4 - Baja"/>
    <s v="AUTO"/>
    <d v="2019-01-15T11:01:00"/>
    <d v="2019-01-16T11:06:00"/>
    <s v="El usuario solicitó elaborar un reporte que por su tamaño debe ejecutarse desde el servidor._x000a__x000a_Se ejecutar el script del reporte en el servidor y se entrega el resultado al usuario._x000a__x000a_Se uso el PLSQL_x000a_N/A_x000a__x000a_El usuario no envió correo de cierre."/>
    <d v="1899-12-30T00:01:05"/>
    <x v="0"/>
  </r>
  <r>
    <s v="SD266066"/>
    <x v="0"/>
    <s v="20723381"/>
    <x v="1"/>
    <x v="0"/>
    <s v="dievicsa"/>
    <d v="2019-01-24T10:00:00"/>
    <s v="DEV420: APPS Y XXOSI"/>
    <s v="Buena tarde:_x000a__x000a_Por favor me confirman la clave de los siguientes usuarios en dev420:_x000a_APPS_x000a_XXOSI_x000a__x000a_Saludos,_x000a__x000a_Sandra Victoria Prieto_x000a_Administrador Base de Datos_x000a_Tecnologia_x000a__x000a__x000a__x000a_+57 1 646 60 60 Ext.: 5712309_x000a_Calle 100 # 11B - 68_x000a_Bogota - Colombia"/>
    <s v="BOGOTA D.C."/>
    <s v="dievicsa"/>
    <s v="jefmarfl"/>
    <s v="Correo Electronico"/>
    <s v="Baja"/>
    <d v="2019-01-22T16:11:56"/>
    <d v="2019-01-23T09:49:40"/>
    <s v="CGA INFRAESTRUCTURA CLIENTES ESPECIALES"/>
    <s v="REQUERIMIENTO DEL SERVICIO"/>
    <s v="BASE DE DATOS"/>
    <s v="ADMINISTRACION USUARIOS"/>
    <s v="SERVICIO PRESTADO"/>
    <s v="incident"/>
    <s v="GRUPO BASE DE DATOS SALUD"/>
    <s v="TECNOLOGIA INFORMATICA APLICATIVOS"/>
    <x v="79"/>
    <s v="MDSOPESALUD"/>
    <x v="1"/>
    <m/>
    <s v="SANDRA VICTORIA PRIETO"/>
    <s v="svprieto@keralty.com"/>
    <d v="2019-01-23T09:47:00"/>
    <d v="2019-01-23T14:49:42"/>
    <m/>
    <s v="SIN ESTABLECER"/>
    <x v="0"/>
    <x v="0"/>
    <s v="COLOMBIA"/>
    <s v="CUNDINAMARCA"/>
    <d v="2019-01-24T10:00:00"/>
    <d v="2019-01-23T09:49:00"/>
    <s v="181"/>
    <s v="RELEASE"/>
    <m/>
    <m/>
    <s v="SI"/>
    <n v="0"/>
    <n v="0.249999"/>
    <n v="0"/>
    <m/>
    <s v="4 - Baja"/>
    <s v="AUTO"/>
    <d v="2019-01-22T16:12:00"/>
    <d v="2019-01-23T09:47:00"/>
    <s v="dev420- pruebas_x000a__x000a_envio de claves solicitados por sandra para dev420_x000a__x000a_bd dev420_x000a__x000a_n/A_x000a__x000a__x000a_De: Sandra Victoria Prieto Navarrete &lt;svprieto@keralty.com&gt;_x000a_Enviado: miércoles, 23 de enero de 2019 9:24 a.m._x000a_Para: Victoria Satizabal Diego Fernando (Carvajal T&amp;S)_x000a_Cc: CTS Clientes Salud DBA Externos_x000a_Asunto: Re: caso IM59700 - DEV420: APPS Y XXOSI_x000a__x000a_Gracias Diego,_x000a__x000a_Por favor cierra el caso._x000a__x000a_Saludos,_x000a__x000a_Sandra Victoria Prieto_x000a_Administrador Base de Datos_x000a_Tecnologia_x000a__x000a__x000a_+57 1 646 60 60 Ext.: 5712309_x000a_Calle 100 # 11B - 68_x000a_Bogota - Colombia_x000a__x000a_El mié., 23 ene. 2019 a las 9:24, Victoria Satizabal Diego Fernando (Carvajal T&amp;S) (&lt;Diego.Victoria@carvajal.com&gt;) escribió:_x000a_Hola Sandra buenos días, me regalas la autorización de cierre._x000a__x000a__x000a__x000a_De: Victoria Satizabal Diego Fernando (Carvajal T&amp;S)_x000a_Enviado: martes, 22 de enero de 2019 5:49 p.m._x000a_Para: Sandra Victoria Prieto Navarrete_x000a_Cc: CTS Clientes Salud DBA Externos_x000a_Asunto: Re: caso IM59700 - DEV420: APPS Y XXOSI_x000a__x000a_Hola Sandra, me confirmas el cierre del caso._x000a__x000a__x000a_Saludos._x000a__x000a__x000a__x000a_De: Victoria Satizabal Diego Fernando (Carvajal T&amp;S)_x000a_Enviado: martes, 22 de enero de 2019 4:42 p.m._x000a_Para: Sandra Victoria Prieto Navarrete_x000a_Cc: CTS Clientes Salud DBA Externos_x000a_Asunto: caso IM59700 - DEV420: APPS Y XXOSI_x000a__x000a_Buenas tardes Sandra, envío la información solicitada:_x000a__x000a__x000a__x000a_APPS apd3v42o_x000a__x000a_XXOSI xxosi420._x000a__x000a__x000a__x000a__x000a_MEDIO AMBIENTE: ¿Necesita realmente imprimir este correo? CONFIDENCIALIDAD: La información transmitida a través de este correo electrónico es confidencial y dirigida única y exclusivamente para uso de su destin"/>
    <d v="1899-12-30T00:00:04"/>
    <x v="0"/>
  </r>
  <r>
    <s v="SD266056"/>
    <x v="0"/>
    <s v="80722849"/>
    <x v="1"/>
    <x v="1"/>
    <s v="johforal"/>
    <d v="2019-01-23T05:00:00"/>
    <s v="SERVIDORES EN BALANCEADOR"/>
    <s v="Buenos dias_x000a__x000a__x000a__x000a_Solicitamos su colaboración para enviarnos la relación de los servidores que se encuentran en el balanceador"/>
    <s v="BOGOTA"/>
    <s v="johforal"/>
    <s v="andsinob"/>
    <s v="Correo Electronico"/>
    <s v="Baja"/>
    <d v="2019-01-22T15:56:53"/>
    <d v="2019-01-22T16:27:56"/>
    <s v="CGA INFRAESTRUCTURA CLIENTES ESPECIALES"/>
    <s v="REQUERIMIENTO DEL SERVICIO"/>
    <s v="PLATAFORMA ITO"/>
    <s v="AGREGAR SERVIDORES "/>
    <s v="INFORMACIÓN ENTREGADA"/>
    <s v="incident"/>
    <s v="GRUPO PLATAFORMA ITO"/>
    <s v="TECNOLOGIA INFORMATICA APLICATIVOS"/>
    <x v="80"/>
    <s v="MDSOPESALUD"/>
    <x v="2"/>
    <m/>
    <s v="JHON ALEXANDER MURCIA"/>
    <s v="jmurcia@cardioinfantil.org"/>
    <d v="2019-01-22T16:26:00"/>
    <d v="2019-01-22T21:27:58"/>
    <m/>
    <s v="SIN ESTABLECER"/>
    <x v="0"/>
    <x v="4"/>
    <s v="COLOMBIA"/>
    <s v="CUNDINAMARCA"/>
    <d v="2019-01-23T05:00:00"/>
    <d v="2019-01-22T16:27:00"/>
    <s v="181"/>
    <s v="BALANCEADOR"/>
    <m/>
    <m/>
    <s v="SI"/>
    <n v="0"/>
    <n v="0.249999"/>
    <n v="0"/>
    <m/>
    <s v="4 - Baja"/>
    <s v="AUTO"/>
    <d v="2019-01-22T15:58:00"/>
    <d v="2019-01-22T16:26:00"/>
    <s v="n/a_x000a__x000a_Se envía informacion solicitada via e-mail}_x000a__x000a_n/a_x000a__x000a_e-mail"/>
    <d v="1899-12-30T00:01:07"/>
    <x v="0"/>
  </r>
  <r>
    <s v="SD266080"/>
    <x v="0"/>
    <s v="66836026"/>
    <x v="1"/>
    <x v="0"/>
    <s v="dievicsa"/>
    <d v="2019-01-24T10:00:00"/>
    <s v="PRD900 - ARQUITECTURA XXOSI AP CERTIFICADOS ICA - PORTAL"/>
    <s v="Buenas tardes,_x000a__x000a_Se solicita la validación de arquitectura para  el desarrollo &quot;XXOSI AP Certificados ICA - Portal&quot;, en la instancia CFG100 de R12, previo a su paso a PRD900._x000a_Adjunto archivo zip que contiene el documento AA010 (Hoja Concurrente) y archivos requeridos para el despliegue._x000a__x000a_Gracias,_x000a__x000a_Leonor Buenaventura_x000a_Consultor Técnico_x000a_Keralty"/>
    <s v="BOGOTA D.C."/>
    <s v="dievicsa"/>
    <s v="kevescun"/>
    <s v="Portal"/>
    <s v="Baja"/>
    <d v="2019-01-22T16:29:14"/>
    <d v="2019-01-24T10:07:49"/>
    <s v="CGA INFRAESTRUCTURA CLIENTES ESPECIALES"/>
    <s v="REQUERIMIENTO DEL SERVICIO"/>
    <s v="BASE DE DATOS"/>
    <s v="VALIDACION DE ARQUITECTURA"/>
    <s v="SERVICIO PRESTADO"/>
    <s v="incident"/>
    <s v="GRUPO BASE DE DATOS SALUD"/>
    <s v="TECNOLOGIA INFORMATICA APLICATIVOS"/>
    <x v="81"/>
    <s v="MDSOPESALUD"/>
    <x v="1"/>
    <m/>
    <s v="LEONOR BUENAVENTURA"/>
    <s v="lmbuenaventura@colsanitas.com"/>
    <d v="2019-01-23T09:50:00"/>
    <d v="2019-01-24T15:07:50"/>
    <m/>
    <s v="SIN ESTABLECER"/>
    <x v="0"/>
    <x v="0"/>
    <s v="COLOMBIA"/>
    <s v="CUNDINAMARCA"/>
    <d v="2019-01-24T10:00:00"/>
    <d v="2019-01-24T10:07:00"/>
    <s v="181"/>
    <s v="RELEASE"/>
    <m/>
    <m/>
    <s v="SI"/>
    <n v="0.04"/>
    <n v="0.249999"/>
    <n v="0"/>
    <m/>
    <s v="4 - Baja"/>
    <s v="AUTO"/>
    <d v="2019-01-22T16:32:00"/>
    <d v="2019-01-23T09:50:00"/>
    <s v="prd900 - colsanitas_x000a__x000a_Revision  de arquitectura_x000a__x000a_archivos enviados_x000a__x000a_n/A_x000a__x000a_este caso  se cierra no requiere autorizacion , pero va ligado con otro caso que es el caso que realiza cambio y tiene la autorizacion de cierre._x000a_el caso que lleva la autorizacion es el IM59705"/>
    <d v="1899-12-30T00:02:46"/>
    <x v="0"/>
  </r>
  <r>
    <s v="SD264296"/>
    <x v="0"/>
    <s v="80722849"/>
    <x v="1"/>
    <x v="0"/>
    <s v="deiaraca"/>
    <d v="2019-01-25T00:00:00"/>
    <s v="TICKET 37163"/>
    <s v="Buenas tardes_x000a__x000a__x000a_Podemos recrear el sp adjunto_x000a__x000a_Gracias"/>
    <s v="BOGOTA"/>
    <s v="deiaraca"/>
    <s v="edwsilme"/>
    <s v="Correo Electronico"/>
    <s v="Baja"/>
    <d v="2019-01-17T14:20:57"/>
    <d v="2019-01-21T16:47:37"/>
    <s v="CGA INFRAESTRUCTURA CLIENTES ESPECIALES"/>
    <s v="REQUERIMIENTO DEL SERVICIO"/>
    <s v="BASE DE DATOS"/>
    <s v="EJECUCION DE SCRIPT"/>
    <s v="CAMBIO DE DATOS"/>
    <s v="incident"/>
    <s v="GRUPO BASE DE DATOS SALUD"/>
    <s v="TECNOLOGIA INFORMATICA APLICATIVOS"/>
    <x v="82"/>
    <s v="MDSOPESALUD"/>
    <x v="2"/>
    <m/>
    <s v="JHON ALEXANDER MURCIA"/>
    <s v="jmurcia@cardioinfantil.org"/>
    <d v="2019-01-17T14:58:00"/>
    <d v="2019-01-21T21:47:41"/>
    <m/>
    <s v="SIN ESTABLECER"/>
    <x v="0"/>
    <x v="1"/>
    <s v="COLOMBIA"/>
    <s v="CUNDINAMARCA"/>
    <d v="2019-01-25T00:00:00"/>
    <d v="2019-01-21T16:47:00"/>
    <s v="181"/>
    <s v="RELEASE"/>
    <m/>
    <m/>
    <s v="SI"/>
    <n v="0"/>
    <n v="0.249999"/>
    <n v="0"/>
    <m/>
    <s v="4 - Baja"/>
    <s v="AUTO"/>
    <d v="2019-01-17T14:21:00"/>
    <d v="2019-01-17T14:58:00"/>
    <s v="FUNDACION CARDIO INFANTIL - Ambiente de producción_x000a__x000a_Se realiza ejecución de script (recrear el sp)_x000a_Server BD_x000a__x000a_Se adjunta captura de pantalla que evidencia información a usuario y proceso realizado_x000a__x000a_Se informa vía email a jmurcia@cardioinfantil.org para su validación y autorización de cierre de caso._x000a_------------------------------------------------------------------------------------------------------------_x000a_Desde el pasado 17/01/19 15:10:32  no se ha recibido rta por parte de usuario.  Se procede a cerrar el  caso."/>
    <d v="1899-12-30T00:00:03"/>
    <x v="0"/>
  </r>
  <r>
    <s v="SD266145"/>
    <x v="0"/>
    <s v="37864131"/>
    <x v="1"/>
    <x v="0"/>
    <s v="deiaraca"/>
    <d v="2019-01-25T00:00:00"/>
    <s v="SOLICITUD DE ARCHIVOS"/>
    <s v="Buen día Diego,_x000a__x000a__x000a__x000a_Solicito tu ayuda con el envió de la siguientes salidas._x000a__x000a__x000a__x000a_/prd800/prd800comn/admin/log/PRD800_FARAPP08/l324803125.req_x000a__x000a_/prd800/prd800comn/admin/out/PRD800_FARAPP08/o324803125.out_x000a__x000a__x000a__x000a_Mil gracias"/>
    <s v="COLOMBIA"/>
    <s v="deiaraca"/>
    <s v="andsinob"/>
    <s v="Correo Electronico"/>
    <s v="Baja"/>
    <d v="2019-01-22T17:32:42"/>
    <d v="2019-01-23T11:43:10"/>
    <s v="CGA INFRAESTRUCTURA CLIENTES ESPECIALES"/>
    <s v="REQUERIMIENTO DEL SERVICIO"/>
    <s v="BASE DE DATOS"/>
    <s v="REPORTES"/>
    <s v="INFORMACIÓN ENTREGADA"/>
    <s v="incident"/>
    <s v="GRUPO BASE DE DATOS SALUD"/>
    <s v="TECNOLOGIA INFORMATICA APLICATIVOS"/>
    <x v="83"/>
    <s v="MDSOPESALUD"/>
    <x v="0"/>
    <m/>
    <s v="BEATRIZ ELENA BONETT"/>
    <s v="beatriz.bonett@cruzverde.com.co"/>
    <d v="2019-01-23T10:22:00"/>
    <d v="2019-01-23T16:43:12"/>
    <m/>
    <s v="SIN ESTABLECER"/>
    <x v="0"/>
    <x v="1"/>
    <s v="BOGOTA"/>
    <s v="CUNDINAMARCA"/>
    <d v="2019-01-25T00:00:00"/>
    <d v="2019-01-23T11:43:00"/>
    <s v="181"/>
    <s v="RELEASE"/>
    <m/>
    <m/>
    <s v="SI"/>
    <n v="0"/>
    <n v="0.249999"/>
    <n v="0"/>
    <m/>
    <s v="4 - Baja"/>
    <s v="AUTO"/>
    <d v="2019-01-22T17:33:00"/>
    <d v="2019-01-23T10:22:00"/>
    <s v="PRD800 - Ambiente de producción_x000a_Se realiza la búsqueda de archivos requeridos, se envian vía email de forma adjunta a cliente_x000a__x000a_Server BD_x000a__x000a_Se adjunta captura de pantalla que evidencia información a usuario y archivos enviados_x000a_Se informa vía email a beatriz.bonett@cruzverde.com.co para su validación y autorización de cierre de caso._x000a_--------------------------------------------------------------------------------------------------------------------_x000a_Se recibe por parte de usuario autorización para cierre de caso.  Se adjunta captura de pantalla que evidencia autorización."/>
    <d v="1899-12-30T00:00:18"/>
    <x v="0"/>
  </r>
  <r>
    <s v="SD264470"/>
    <x v="0"/>
    <s v="52458069"/>
    <x v="1"/>
    <x v="0"/>
    <s v="carbuica"/>
    <d v="2019-01-25T00:00:00"/>
    <s v="QUERY DE USUARIOS"/>
    <s v="Buenas tardes,_x000a__x000a_Por favor su colaboración con la ejecución de este reporte, no se tiene accesos a diferentes tablas para la consulta._x000a__x000a_Gracias,_x000a__x000a__x000a__x000a__x000a__x000a_De: Jordan Villa Herman Fernando [mailto:Herman.Jordan@carvajal.com]_x000a_Enviado el: jueves, 17 de enero de 2019 05:05 p.m._x000a_Para: Claudia Mileidy Botia Labrador &lt;claudia.botia@cruzverde.com.co&gt;_x000a_Asunto: Query de usuarios_x000a__x000a_Hola Claudia._x000a__x000a_Te envío query de usuarios de la EBS:_x000a__x000a_SELECT DISTINCT d.full_name &quot;NOMBRE COLABORADOR&quot;,_x000a_                               d.national_identifier &quot;IDENTIFICACN&quot;,_x000a_                               apps.Hri_Bpl_Person_Type.Get_Emp_User_Person_Type(Trunc(Sysdate), d.Person_Id) &quot;TIPO EMPLEADO&quot;, -- Adicionado por CCAICEDO693_CO. Cambio C13278_x000a_                               a.user_name LOGIN,_x000a_                                 a.CREATION_DATE &quot;FECHA CREACION&quot;,_x000a_                               a.END_DATE &quot;USUARIO ACTIVO HASTA&quot;,_x000a_                               I.NAME CARGO,_x000a_                               HL.COUNTRY PAIS,_x000a_                               null &quot;NOMBRE EMPRESA&quot;,_x000a_                               cc.segment1 COD_EMPRESA,_x000a_                               cc.segment2 UEN,_x000a_                               cc.segment3 CC,_x000a_                               d1.full_name JEFE,_x000a_                               d1.national_identifier &quot;IDENTIFICACN JEFE&quot;,_x000a_                               a.last_logon_date &quot;FECHA LTIMA CONEXN&quot;,_x000a_                               fndr.RESPONSIBILITY_KEY,_x000a_                               fndr.RESPONSIBILITY_NAME,_x000a_                               apl.APPLICATION_SHORT_NAME,_x000a_                               apl.APPLICATION_NAME,_x000a_                               k.START_DATE &quot;FECHA DESDE&quot;,_x000a_                               k.END_DATE &quot;FECHA FIN RESP_USR&quot;,_x000a_                               null &quot;LICENCIA USUARIO&quot;_x000a__x000a_                 FROM apps.FND_USER                     a,_x000a_                      HR.PER_ALL_PEOPLE_F          d,_x000a_                      HR.PER_ALL_PEOPLE_F          d1,_x000a_                      HR.PER_PERSON_TYPES          E,_x000a_                      HR.PER_ALL_ASSIGNMENTS_F     F,_x000a_                      HR.PER_ALL_ASSIGNMENTS_F     F1,_x000a_                      HR.HR_ALL_ORGANIZATION_UNITS G,_x000a_                      HR.HR_ALL_ORGANIZATION_UNITS H,_x000a_                      HR.PER_ALL_POSITIONS         i,_x000a_                      HR.PER_ALL_POSITIONS         i1,_x000a_                      apps.FND_RESPONSIBILITY_VL        fndr,_x000a_                      apps.FND_USER_RESP_GROUPS_DIRECT         K,_x000a_                      apps.fnd_application_vl           apl,_x000a_                      --APPS.cvj_zz_lic_resp_type_v rlt, --cvj.cvj_zz_lic_resp_licence_type rlt,_x000a_                      HR.HR_LOCATIONS_ALL          Hl,_x000a_                      gl.GL_CODE_COMBINATIONS         cc--,   -- 25-nov-2009_x000a__x000a_                WHERE a.EMPLOYEE_ID = d.PERSON_ID_x000a_                  AND ((a.END_DATE IS NULL) OR (TRUNC(a.END_DATE) &gt; TRUNC(SYSDATE)))_x000a_                  AND TRUNC(SYSDATE) BETWEEN d.EFFECTIVE_START_DATE AND d.EFFECTIVE_END_DATE_x000a_                  AND ( (TRUNC(SYSDATE) BETWEEN d1.EFFECTIVE_START_DATE AND d1.EFFECTIVE_END_DATE) or_x000a_                        (d1.EFFECTIVE_START_DATE is null AND d1.EFFECTIVE_END_DATE is null) )_x000a_                  AND E.PERSON_TYPE_ID = d.PERSON_TYPE_ID_x000a_                  AND F.PERSON_ID(+) = d.PERSON_ID_x000a_                  AND TRUNC(SYSDATE) BETWEEN F.EFFECTIVE_START_DATE AND F.EFFECTIVE_END_DATE_x000a_                  AND f.EFFECTIVE_START_DATE = (SELECT MAX(maxdate.EFFECTIVE_START_DATE)_x000a_                                                            FROM   HR.PER_ALL_ASSIGNMENTS_F  maxdate_x000a_                                                            WHERE  maxdate.person_id(+) = d.PERSON_ID_x000a_                                                         )_x000a_                  AND F.ORGANIZATION_ID = G.ORGANIZATION_ID (+)_x000a_                  AND i.POSITION_ID(+) = F.POSITION_ID_x000a_                  AND F1.PERSON_ID(+) = D1.PERSON_ID_x000a_                  AND TRUNC(SYSDATE) BETWEEN F1.EFFECTIVE_START_DATE(+) AND F1.EFFECTIVE_END_DATE(+)_x000a_                  AND I1.POSITION_ID(+) = F1.POSITION_ID_x000a_                  AND d1.PERSON_ID(+) = f.supervisor_id_x000a_                  AND H.ORGANIZATION_ID(+) = G.ATTRIBUTE2_x000a_                  AND K.user_id = a.user_id_x000a_                  AND K.RESPONSIBILITY_ID = fndr.RESPONSIBILITY_ID_x000a_                  AND K.RESPONSIBILITY_APPLICATION_ID = fndr.APPLICATION_ID_x000a_                  AND (K.END_DATE IS NULL OR TRUNC(SYSDATE) BETWEEN K.START_DATE AND K.END_DATE)_x000a_                  AND fndr.APPLICATION_ID = apl.APPLICATION_ID_x000a_                  AND ((fndr.END_DATE IS NULL) OR (TRUNC(fndr.END_DATE) &gt; TRUNC(SYSDATE)))_x000a_                  AND hl.Location_Id(+) = H.Location_Id_x000a_                  AND F.DEFAULT_CODE_COMB_ID = cc.code_combination_id(+)  -- 25-nov-2009_x000a_                order by 1,15_x000a_                ;"/>
    <s v="COLOMBIA"/>
    <s v="carbuica"/>
    <s v="edwtavju"/>
    <s v="Correo Electronico"/>
    <s v="Baja"/>
    <d v="2019-01-17T21:28:43"/>
    <d v="2019-01-18T11:43:58"/>
    <s v="CGA INFRAESTRUCTURA CLIENTES ESPECIALES"/>
    <s v="REQUERIMIENTO DEL SERVICIO"/>
    <s v="BASE DE DATOS"/>
    <s v="EJECUCION DE SCRIPT"/>
    <s v="SERVICIO PRESTADO"/>
    <s v="incident"/>
    <s v="GRUPO BASE DE DATOS SALUD"/>
    <s v="TECNOLOGIA INFORMATICA APLICATIVOS"/>
    <x v="84"/>
    <s v="MDSOPESALUD"/>
    <x v="0"/>
    <m/>
    <s v="CLAUDIA BOTIA"/>
    <s v="claudia.botia@cruzverde.com.co"/>
    <d v="2019-01-18T11:40:00"/>
    <d v="2019-01-18T16:44:00"/>
    <m/>
    <s v="SIN ESTABLECER"/>
    <x v="0"/>
    <x v="3"/>
    <s v="BOGOTA"/>
    <s v="CUNDINAMARCA"/>
    <d v="2019-01-25T00:00:00"/>
    <d v="2019-01-18T11:44:00"/>
    <s v="181"/>
    <s v="RELEASE"/>
    <m/>
    <m/>
    <s v="SI"/>
    <n v="0"/>
    <n v="0.249999"/>
    <n v="0"/>
    <m/>
    <s v="4 - Baja"/>
    <s v="AUTO"/>
    <d v="2019-01-17T21:29:00"/>
    <d v="2019-01-18T11:40:00"/>
    <s v="El usuario solicita reporte segun consulta enviada_x000a__x000a_Se ejecuta consulta enviada y se coloca el resultado en archivo excel el cual es enviado al usuario_x000a_Se usa el PLSQL y el Excel para realizar la tarea._x000a__x000a_N/A_x000a__x000a_El usuario no envió correo de respuesta."/>
    <d v="1899-12-30T00:00:17"/>
    <x v="0"/>
  </r>
  <r>
    <s v="SD261357"/>
    <x v="0"/>
    <s v="20723381"/>
    <x v="1"/>
    <x v="0"/>
    <s v="deiaraca"/>
    <d v="2019-01-18T00:00:00"/>
    <s v="PRD900: SOLICITUD AUDITORIA2 - PRIORIDAD 1"/>
    <s v="Buen día:_x000a__x000a_Por favor enviar todo el detalle y adjuntos de los siguientes casos:_x000a__x000a_Numero de solicitud Fecha de cambio_x000a_SD216054 10/04/2018 0:00_x000a_SD211919 09/19/2018 00:00:00_x000a_SD227472 10/30/2018 20:20:00_x000a_SD226793 11/10/2018 0:00_x000a_SD216666 10/03/2018 0:00_x000a_SD234298 11/30/2018 00:00:00_x000a_SD239188 12/06/2018 20:00_x000a_Cordial saludo,"/>
    <s v="BOGOTA D.C."/>
    <s v="deiaraca"/>
    <s v="andsinob"/>
    <s v="Correo Electronico"/>
    <s v="Baja"/>
    <d v="2019-01-10T08:34:24"/>
    <d v="2019-01-14T11:51:32"/>
    <s v="CGA INFRAESTRUCTURA CLIENTES ESPECIALES"/>
    <s v="REQUERIMIENTO DEL SERVICIO"/>
    <s v="BASE DE DATOS"/>
    <s v="REPORTES"/>
    <s v="INFORMACIÓN ENTREGADA"/>
    <s v="incident"/>
    <s v="GRUPO BASE DE DATOS SALUD"/>
    <s v="TECNOLOGIA INFORMATICA APLICATIVOS"/>
    <x v="85"/>
    <s v="MDSOPESALUD"/>
    <x v="1"/>
    <m/>
    <s v="SANDRA VICTORIA PRIETO"/>
    <s v="svprieto@keralty.com"/>
    <d v="2019-01-10T09:39:00"/>
    <d v="2019-01-14T16:51:34"/>
    <m/>
    <s v="SIN ESTABLECER"/>
    <x v="0"/>
    <x v="1"/>
    <s v="COLOMBIA"/>
    <s v="CUNDINAMARCA"/>
    <d v="2019-01-18T00:00:00"/>
    <d v="2019-01-14T11:51:00"/>
    <s v="181"/>
    <s v="RELEASE"/>
    <m/>
    <m/>
    <s v="SI"/>
    <n v="0"/>
    <n v="0.249999"/>
    <n v="0"/>
    <m/>
    <s v="4 - Baja"/>
    <s v="AUTO"/>
    <d v="2019-01-10T08:36:00"/>
    <d v="2019-01-10T09:39:00"/>
    <s v="PRD900 - Ambiente de producción_x000a__x000a_Se valida en la bandeja de correos enviados, las respuestas de los casos requeridos, y se envía a cliente._x000a_a continuación se relaciona los casos de los correos enviados._x000a_SD216054 - IM50541 - 10/04/2018 0:00_x000a_SD211919 - IM49608 - 09/19/2018 00:00:00_x000a_SD227472 - IM52762 - 10/30/2018 20:20:00_x000a_SD226793 - IM52658 - 11/10/2018 0:00_x000a_SD216666 - IM50703 - 10/03/2018 0:00_x000a_SD234298 - IM54367 - 11/30/2018 00:00:00_x000a_SD239188 - IM55545 - 12/06/2018 20:00_x000a__x000a_Se adjunta captura de pantalla que evidencia información a usuario y proceso realizado._x000a_Se informa vía email a svprieto@keralty.com para su validación y autorización de cierre de caso_x000a_-------------------------------------------------------------------------------------------------_x000a_Desde el pasado 10/01/19 09:43:28 no se recibe rta por parte de usuario.  Se procede a cerrar el caso."/>
    <d v="1899-12-30T00:01:36"/>
    <x v="0"/>
  </r>
  <r>
    <s v="SD261513"/>
    <x v="4"/>
    <s v="53177418"/>
    <x v="0"/>
    <x v="2"/>
    <s v="carjarmo"/>
    <m/>
    <s v="REVISIÓN MAQUINA COMPONENTES"/>
    <s v="Buen dia:_x000a_Favor  revisar los servidores de componentes 27 y 38 ya que en estos dias sobre las doce de la noche, han reportado lentitud sobre las aplicaciones, lo cual mejora considerablemente cuando se reciclan  varios de los servicios presentes en el IIS_x000a__x000a_En el visor de eventos hay registro de ello._x000a__x000a_Por otro lado ayer sobre las 5+40 de la tarde se presento un bloqueo que segun el mensaje de error, estaba asociado a una tabla. Al revisar el tema, la tabla no se encontraba bloqueada, se reciclan los servicios relacinados con las aplicaciones clinicas y se hacen pruebas quedando en funcionamiento_x000a__x000a_Por favor revisar este caso con prioridad ALTA_x000a__x000a_Gracias"/>
    <s v="BOGOTA"/>
    <s v=""/>
    <s v="kevescun"/>
    <s v="Portal"/>
    <s v="Alta"/>
    <d v="2019-01-10T11:24:54"/>
    <m/>
    <s v="CGA INFRAESTRUCTURA CLIENTES ESPECIALES"/>
    <s v="SOPORTE DEL SERVICIO"/>
    <s v="ADMINISTRACION PLATAFORMA"/>
    <s v="LENTITUD EN EL SERVICIO"/>
    <s v=""/>
    <s v="incident"/>
    <s v="GRUPO PLATAFORMA SALUD"/>
    <s v="TECNOLOGIA INFORMATICA APLICATIVOS"/>
    <x v="86"/>
    <s v="MDSOPESALUD"/>
    <x v="2"/>
    <m/>
    <s v="ALEXANDRA ROJAS RINCON"/>
    <s v="arojasr@cardioinfantil.org"/>
    <m/>
    <d v="2019-01-24T15:59:48"/>
    <m/>
    <s v="SIN ESTABLECER"/>
    <x v="1"/>
    <x v="9"/>
    <s v="COLOMBIA"/>
    <s v="CUNDINAMARCA"/>
    <m/>
    <m/>
    <s v="181"/>
    <s v="AMBIENTE DE PRODUCCION"/>
    <n v="0"/>
    <m/>
    <s v="SI"/>
    <n v="0.1"/>
    <n v="0.249999"/>
    <n v="0"/>
    <n v="0"/>
    <s v="3 - Media"/>
    <s v="AUTO"/>
    <d v="2019-01-10T11:32:00"/>
    <m/>
    <m/>
    <d v="1899-12-30T00:07:06"/>
    <x v="0"/>
  </r>
  <r>
    <s v="SD264478"/>
    <x v="0"/>
    <s v="80383401"/>
    <x v="1"/>
    <x v="0"/>
    <s v="dievicsa"/>
    <d v="2019-01-21T10:00:00"/>
    <s v="PRD900 - SOPORTE SANITAS: INTERFAZ SOPHIA OS2755873"/>
    <s v="Buenos Dias,_x000a__x000a_Por favor ejecutar el script adjunto en el ambinte de Producción PRD900, requerido para actualizar transacciones de AR Clinica Colsanitas. OS2755873_x000a_Usuario:                                   APPS_x000a_Script:                                    Actuliza_int_sophia_20190118_OS2755873_x000a_Nro registros actualizados:                1_x000a__x000a_Se envía también correo del MAS con la información del moebius y formato AA010, se anexa autorización del negocio..._x000a_Favor solicitar Autorización de Ricardo Lancheros_x000a__x000a_Cordialmente,_x000a__x000a_PEDRO JULIAN TAMAYO M_x000a_Consultor EBS"/>
    <s v="BOGOTA D.C."/>
    <s v="dievicsa"/>
    <s v="edwsilme"/>
    <s v="Portal"/>
    <s v="Media"/>
    <d v="2019-01-18T07:20:10"/>
    <d v="2019-01-18T11:12:00"/>
    <s v="CGA INFRAESTRUCTURA CLIENTES ESPECIALES"/>
    <s v="REQUERIMIENTO DEL SERVICIO"/>
    <s v="BASE DE DATOS"/>
    <s v="EJECUCION DE SCRIPT"/>
    <s v="CAMBIO DE DATOS"/>
    <s v="incident"/>
    <s v="GRUPO BASE DE DATOS SALUD"/>
    <s v="TECNOLOGIA INFORMATICA APLICATIVOS"/>
    <x v="87"/>
    <s v="MDSOPESALUD"/>
    <x v="1"/>
    <m/>
    <s v="PEDRO JULIAN TAMAYO"/>
    <s v="pjtamayo@colsanitas.com"/>
    <d v="2019-01-18T10:53:00"/>
    <d v="2019-01-18T16:12:02"/>
    <m/>
    <s v="SIN ESTABLECER"/>
    <x v="0"/>
    <x v="0"/>
    <s v="COLOMBIA"/>
    <s v="CUNDINAMARCA"/>
    <d v="2019-01-21T10:00:00"/>
    <d v="2019-01-18T11:12:00"/>
    <s v="181"/>
    <s v="RELEASE"/>
    <m/>
    <m/>
    <s v="SI"/>
    <n v="0.1"/>
    <n v="0.249999"/>
    <n v="0"/>
    <m/>
    <s v="4 - Baja"/>
    <s v="AUTO"/>
    <d v="2019-01-18T07:26:00"/>
    <d v="2019-01-18T10:53:00"/>
    <s v="prd900 - produccion- colsanitas_x000a__x000a_ejecucion script actualiza1 registro._x000a__x000a_instancia prd900 - db_x000a_n/A_x000a__x000a_se notifica correo._x000a_en espera de confirmacion_x000a__x000a_De: Pedro Julian Tamayo Mejia &lt;pjtamayo@keralty.com&gt;_x000a_Enviado: viernes, 18 de enero de 2019 11:09 a.m._x000a_Para: Victoria Satizabal Diego Fernando (Carvajal T&amp;S)_x000a_Asunto: Re: Caso IM59341_x000a__x000a_Buen día_x000a__x000a_Se valida la información y esta ok, por favor cerrar el caso_x000a__x000a__x000a_  Cordial Saludo_x000a__x000a__x000a_  Pedro Julian Tamayo M._x000a_  Consultor EBS Tecnico Junior II_x000a_Oracle EBS_x000a__x000a__x000a_6466060 Ext 5711385_x000a_Calle 100_x000a_Bogota, Colombia_x000a_pjtamayo@keralty.com_x000a__x000a_El vie., 18 ene. 2019 a las 11:09, Victoria Satizabal Diego Fernando (Carvajal T&amp;S) (&lt;Diego.Victoria@carvajal.com&gt;) escribió:_x000a_Buen dia Pedro el caso se ejecuto y actualizo 1 registro._x000a__x000a__x000a_1 SOPHIA_x000a_21507554 E_x000a_E Camiar NIT,por solicitud Moebius 2755873 ENERO 19 de 2019_x000a_18/01/2019 10:00:48 a.m. 2_x000a_830039670_x000a__x000a__x000a_quedo atento de aprobación de Cierre_x000a__x000a__x000a_-------------------------_x000a_De: RICARDO ALFREDO LANCHEROS CANO &lt;rlancheros@keralty.com&gt;_x000a_Enviado: viernes, 18 de enero de 2019 9:06 a.m._x000a_Para: Victoria Satizabal Diego Fernando (Carvajal T&amp;S)_x000a_Cc: Ricardo Alfredo Lancheros Cano; CTS Clientes Salud DBA Externos; Yavega@keralty.com_x000a_Asunto: Re: IM59341 - PRD900 - SOPORTE SANITAS: INTERFAZ SOPHIA OS2755873_x000a__x000a_Ok Aprobado_x000a__x000a_Cordial saludo_x000a__x000a_Ricardo Lancheros_x000a__x000a_El vie., 18 de ene. de 2019, 08:42, Victoria Satizabal Diego Fernando (Carvajal T&amp;S) &lt;Diego.Victoria@carvajal.com&gt; escribió:_x000a_Buen dia Ricardo, por favor la aprobacion para la ejecucion de los scritp._x000a__x000a__x000a_Cordialmente_x000a__x000a_Diego Fernando Victoria"/>
    <d v="1899-12-30T00:05:50"/>
    <x v="0"/>
  </r>
  <r>
    <s v="SD261778"/>
    <x v="0"/>
    <s v="66836026"/>
    <x v="1"/>
    <x v="0"/>
    <s v="carbuica"/>
    <d v="2019-01-18T00:00:00"/>
    <s v="TST520 - INSTALACION XXOSI AP INFORME CIRCULAR 030 EPS"/>
    <s v="Buenas tardes,_x000a__x000a_Se solicita la instalación del desarrollo &quot;XXOSI AP Informe Circular 030 EPS&quot;, en la instancia TST520._x000a_Por favor tomar el documento AA010 y los archivos a instalar del archivo zip adjunto._x000a__x000a_Gracias,_x000a__x000a_Leonor Buenaventura_x000a_Consultor Técnico_x000a_Keralty"/>
    <s v="BOGOTA D.C."/>
    <s v="carbuica"/>
    <s v="jefmarfl"/>
    <s v="Portal"/>
    <s v="Baja"/>
    <d v="2019-01-10T16:48:36"/>
    <d v="2019-01-15T16:33:17"/>
    <s v="CGA INFRAESTRUCTURA CLIENTES ESPECIALES"/>
    <s v="REQUERIMIENTO DEL SERVICIO"/>
    <s v="BASE DE DATOS"/>
    <s v="DESARROLLOS"/>
    <s v="SERVICIO PRESTADO"/>
    <s v="incident"/>
    <s v="GRUPO BASE DE DATOS SALUD"/>
    <s v="TECNOLOGIA INFORMATICA APLICATIVOS"/>
    <x v="88"/>
    <s v="MDSOPESALUD"/>
    <x v="1"/>
    <m/>
    <s v="LEONOR BUENAVENTURA"/>
    <s v="lmbuenaventura@colsanitas.com"/>
    <d v="2019-01-15T16:31:00"/>
    <d v="2019-01-15T21:33:20"/>
    <m/>
    <s v="SIN ESTABLECER"/>
    <x v="0"/>
    <x v="3"/>
    <s v="COLOMBIA"/>
    <s v="CUNDINAMARCA"/>
    <d v="2019-01-18T00:00:00"/>
    <d v="2019-01-15T16:33:00"/>
    <s v="181"/>
    <s v="RELEASE"/>
    <m/>
    <m/>
    <s v="SI"/>
    <n v="0.11"/>
    <n v="0.249999"/>
    <n v="0"/>
    <m/>
    <s v="4 - Baja"/>
    <s v="AUTO"/>
    <d v="2019-01-10T16:55:00"/>
    <d v="2019-01-15T16:31:00"/>
    <s v="El usuario a solicitado la compilación de paquetes en la instancia de TST520_x000a_Se realiza la compilación del paquete en tst520._x000a__x000a_plsql_x000a__x000a_N/A_x000a__x000a_El usuario no contesta el correo."/>
    <d v="1899-12-30T00:06:24"/>
    <x v="0"/>
  </r>
  <r>
    <s v="SD266706"/>
    <x v="0"/>
    <s v="66836026"/>
    <x v="1"/>
    <x v="0"/>
    <s v="dievicsa"/>
    <d v="2019-01-24T13:04:00"/>
    <s v="TST520 - COMPILAR PAQUETE XXOSI_EBSPORTAL_PKG V2"/>
    <s v="Buenas tardes,_x000a__x000a_Por favor compilar en TST520 el paquete adjunto, requerido para la pruebas de portal prestadores._x000a__x000a_Cordialmente,_x000a__x000a_Leonor Buenaventura_x000a_Consultor Técnico EBS_x000a_Keralty"/>
    <s v="BOGOTA D.C."/>
    <s v="dievicsa"/>
    <s v="kevisabo"/>
    <s v="Portal"/>
    <s v="Alta"/>
    <d v="2019-01-23T17:31:57"/>
    <d v="2019-01-24T10:07:06"/>
    <s v="CGA INFRAESTRUCTURA CLIENTES ESPECIALES"/>
    <s v="REQUERIMIENTO DEL SERVICIO"/>
    <s v="BASE DE DATOS"/>
    <s v="EJECUCION DE SCRIPT"/>
    <s v="CAMBIO DE DATOS"/>
    <s v="incident"/>
    <s v="GRUPO BASE DE DATOS SALUD"/>
    <s v="TECNOLOGIA INFORMATICA APLICATIVOS"/>
    <x v="89"/>
    <s v="MDSOPESALUD"/>
    <x v="1"/>
    <m/>
    <s v="LEONOR BUENAVENTURA"/>
    <s v="lmbuenaventura@colsanitas.com"/>
    <d v="2019-01-24T10:05:00"/>
    <d v="2019-01-24T15:07:08"/>
    <m/>
    <s v="SIN ESTABLECER"/>
    <x v="0"/>
    <x v="0"/>
    <s v="COLOMBIA"/>
    <s v="CUNDINAMARCA"/>
    <d v="2019-01-24T13:04:00"/>
    <d v="2019-01-24T10:07:00"/>
    <s v="181"/>
    <s v="RELEASE"/>
    <m/>
    <m/>
    <s v="SI"/>
    <n v="0.02"/>
    <n v="0.249999"/>
    <n v="0"/>
    <m/>
    <s v="3 - Media"/>
    <s v="AUTO"/>
    <d v="2019-01-23T17:34:00"/>
    <d v="2019-01-24T10:05:00"/>
    <s v="tst520 - pre_x000a__x000a_se realiza el montaje queda  el paqueda valido en la instancia_x000a_tst520 bd_x000a__x000a_n/A_x000a__x000a_De: Leonor Buenaventura &lt;lmbuenaventura@keralty.com&gt;_x000a_Enviado: jueves, 24 de enero de 2019 8:47 a.m._x000a_Para: Victoria Satizabal Diego Fernando (Carvajal T&amp;S)_x000a_Asunto: Re: IM59835 - TST520 - COMPILAR PAQUETE XXOSI_EBSPORTAL_PKG V2_x000a__x000a_Buenos Días Diego,_x000a__x000a_Por favor cerrar el caso._x000a__x000a_Cordialmente,_x000a__x000a_Leonor Buenaventura_x000a_Consultor de Tecnología - Oracle EBS_x000a_Dir. Proyectos de Tecnología_x000a__x000a__x000a_+57 2 6607000 Ext. 5723099_x000a_Clínica Sebastián de Belalcazar_x000a_Cali - Colombia_x000a__x000a_El jue., 24 ene. 2019 a las 8:08, Victoria Satizabal Diego Fernando (Carvajal T&amp;S) (&lt;Diego.Victoria@carvajal.com&gt;) escribió:_x000a_Hola Leonor me confirmas el cierre porfa._x000a__x000a__x000a__x000a_De: Victoria Satizabal Diego Fernando (Carvajal T&amp;S)_x000a_Enviado: jueves, 24 de enero de 2019 7:55 a.m._x000a_Para: lmbuenaventura@colsanitas.com_x000a_Cc: CTS Clientes Salud DBA Externos_x000a_Asunto: IM59835 - TST520 - COMPILAR PAQUETE XXOSI_EBSPORTAL_PKG V2_x000a__x000a_Buen día Leonor , se realiza la ejecución del script_x000a__x000a__x000a_1 APPS_x000a_VALID PACKAGE BODY_x000a_2 APPS_x000a_VALID PACKAGE_x000a_3 WSEXTRACTO_x000a_VALID SYNONYM_x000a__x000a__x000a_Cordialmente._x000a__x000a_Diego Fernando Victoria_x000a__x000a__x000a__x000a__x000a_MEDIO AMBIENTE: ¿Necesita realmente imprimir este correo? CONFIDENCIALIDAD: La información transmitida a través de este correo electrónico es confidencial y dirigida única y exclusivamente para uso de su destinatario."/>
    <d v="1899-12-30T00:02:03"/>
    <x v="0"/>
  </r>
  <r>
    <s v="SD267254"/>
    <x v="5"/>
    <s v="53177418"/>
    <x v="0"/>
    <x v="2"/>
    <s v="carjarmo"/>
    <m/>
    <s v="MONITOREO MAQUINAS"/>
    <s v="Buenas tardes:_x000a_Me pueden indicar si tenemos alguna dificultad con la pagina de monitoreo de las maquinas, me deja ingresar  pero no me carga la informacion."/>
    <s v="BOGOTA"/>
    <s v=""/>
    <s v="kevescun"/>
    <s v="Portal"/>
    <s v="Media"/>
    <d v="2019-01-24T17:29:01"/>
    <m/>
    <s v="CGA INFRAESTRUCTURA CLIENTES ESPECIALES"/>
    <s v="SOPORTE DEL SERVICIO"/>
    <s v="ADMINISTRACION PLATAFORMA"/>
    <s v="LENTITUD EN EL SERVICIO"/>
    <s v=""/>
    <s v="incident"/>
    <s v="GRUPO PLATAFORMA SALUD"/>
    <s v="TECNOLOGIA INFORMATICA APLICATIVOS"/>
    <x v="90"/>
    <s v="MDSOPESALUD"/>
    <x v="2"/>
    <m/>
    <s v="ALEXANDRA ROJAS RINCON"/>
    <s v="arojasr@cardioinfantil.org"/>
    <m/>
    <d v="2019-01-25T13:08:28"/>
    <m/>
    <s v="SIN ESTABLECER"/>
    <x v="1"/>
    <x v="9"/>
    <s v="COLOMBIA"/>
    <s v="CUNDINAMARCA"/>
    <m/>
    <m/>
    <s v="181"/>
    <s v="AMBIENTE DE PRODUCCION"/>
    <n v="0"/>
    <m/>
    <s v="SI"/>
    <n v="0.08"/>
    <n v="0.249999"/>
    <n v="0"/>
    <n v="0"/>
    <s v="4 - Baja"/>
    <s v="AUTO"/>
    <d v="2019-01-24T17:35:00"/>
    <m/>
    <m/>
    <d v="1899-12-30T00:05:59"/>
    <x v="0"/>
  </r>
  <r>
    <s v="SD263822"/>
    <x v="0"/>
    <s v="80722849"/>
    <x v="1"/>
    <x v="0"/>
    <s v="deiaraca"/>
    <d v="2019-01-21T00:00:00"/>
    <s v="CONEXIÓN POWER BI - INFORMIX"/>
    <s v="Buenos dias_x000a__x000a__x000a_Por favor requerimos un puerto que este configurado con DRDA  &quot;Distributed Relational Database Architecture &quot; DRDA sirve para el desarrollo abierto de aplicaciones que permiten el acceso a datos distribuidos."/>
    <s v="BOGOTA"/>
    <s v="deiaraca"/>
    <s v="edwtavju"/>
    <s v="Correo Electronico"/>
    <s v="Baja"/>
    <d v="2019-01-16T14:47:24"/>
    <d v="2019-01-18T11:08:29"/>
    <s v="CGA INFRAESTRUCTURA CLIENTES ESPECIALES"/>
    <s v="REQUERIMIENTO DEL SERVICIO"/>
    <s v="BASE DE DATOS"/>
    <s v="VALIDACION DE ARQUITECTURA"/>
    <s v="SERVICIO PRESTADO"/>
    <s v="incident"/>
    <s v="GRUPO BASE DE DATOS SALUD"/>
    <s v="TECNOLOGIA INFORMATICA APLICATIVOS"/>
    <x v="91"/>
    <s v="MDSOPESALUD"/>
    <x v="2"/>
    <m/>
    <s v="JHON ALEXANDER MURCIA"/>
    <s v="jmurcia@cardioinfantil.org"/>
    <d v="2019-01-17T11:03:00"/>
    <d v="2019-01-18T16:08:31"/>
    <m/>
    <s v="SIN ESTABLECER"/>
    <x v="0"/>
    <x v="1"/>
    <s v="COLOMBIA"/>
    <s v="CUNDINAMARCA"/>
    <d v="2019-01-21T00:00:00"/>
    <d v="2019-01-18T11:08:00"/>
    <s v="181"/>
    <s v="RELEASE"/>
    <m/>
    <m/>
    <s v="SI"/>
    <n v="0"/>
    <n v="0.249999"/>
    <n v="0"/>
    <m/>
    <s v="4 - Baja"/>
    <s v="AUTO"/>
    <d v="2019-01-16T14:48:00"/>
    <d v="2019-01-17T11:03:00"/>
    <s v="FUNDACION CARDIO INFANTIL - Ambiente de producción_x000a_Se habilita el puerto, sin embargo se informa al cliente que para que quede funcional se debe reiniciar el motor. Esta actividad la debe aprobar la FCI (Tiempo requerido 5 minutos)._x000a_Server BD_x000a__x000a_Se adjunta captura de pantalla que evidencia información a usuario y proceso realizado_x000a__x000a_Se informa vía email a  jmurcia@cardioinfantil.org para su validación y autorización de cierre de caso_x000a_------------------------------------------------------------------------------------------------------------_x000a_Se recibe por parte de usuario autorización para cierre de caso.  Se adjunta captura de pantalla que evidencia autorización."/>
    <d v="1899-12-30T00:00:36"/>
    <x v="0"/>
  </r>
  <r>
    <s v="SD259849"/>
    <x v="0"/>
    <s v="1022953964"/>
    <x v="1"/>
    <x v="0"/>
    <s v="deiaraca"/>
    <d v="2019-01-11T00:00:00"/>
    <s v="RE: 200-1887"/>
    <s v="Buenas tardes Diego,_x000a__x000a_por favor ejecutar el siguiente Script, muchas gracias:_x000a__x000a_  UPDATE po.RCV_TRANSACTIONS_INTERFACE RTI_x000a_SET TRANSACTION_STATUS_CODE       ='PENDING',_x000a_  PROCESSING_STATUS_CODE          ='PENDING',_x000a_  PROCESSING_MODE_CODE            ='BATCH',_x000a_  PROCESSING_REQUEST_ID           = NULL,-- Habilitar ejecución por procesador de recepción_x000a_group_id                        = 999992_x000a_  WHERE 1                           =1_x000a_and group_id                        = 999991_x000a_ and rti.last_update_date &gt;='15-dic-2018';_x000a_commit;_x000a__x000a__x000a_Cordial saludo,"/>
    <s v="COLOMBIA"/>
    <s v="deiaraca"/>
    <s v="edwtavju"/>
    <s v="Correo Electronico"/>
    <s v="Baja"/>
    <d v="2019-01-04T15:27:31"/>
    <d v="2019-01-09T15:16:49"/>
    <s v="CGA INFRAESTRUCTURA CLIENTES ESPECIALES"/>
    <s v="REQUERIMIENTO DEL SERVICIO"/>
    <s v="BASE DE DATOS"/>
    <s v="EJECUCION DE SCRIPT"/>
    <s v="CAMBIO DE DATOS"/>
    <s v="incident"/>
    <s v="GRUPO BASE DE DATOS SALUD"/>
    <s v="TECNOLOGIA INFORMATICA APLICATIVOS"/>
    <x v="92"/>
    <s v="MDSOPESALUD"/>
    <x v="0"/>
    <m/>
    <s v="HOVER ALEJANDRO RAMÍREZ"/>
    <s v="alejandro.ramirez@cruzverde.com.co"/>
    <d v="2019-01-04T15:35:00"/>
    <d v="2019-01-09T20:16:51"/>
    <m/>
    <s v="SIN ESTABLECER"/>
    <x v="0"/>
    <x v="1"/>
    <s v="BOGOTA"/>
    <s v="CUNDINAMARCA"/>
    <d v="2019-01-11T00:00:00"/>
    <d v="2019-01-09T15:16:00"/>
    <s v="181"/>
    <s v="RELEASE"/>
    <m/>
    <m/>
    <s v="SI"/>
    <n v="0"/>
    <n v="0.249999"/>
    <n v="0"/>
    <m/>
    <s v="4 - Baja"/>
    <s v="AUTO"/>
    <d v="2019-01-04T15:28:00"/>
    <d v="2019-01-04T15:35:00"/>
    <s v="PRD800 - Ambiente de producción_x000a_Se realiza ejecución de script_x000a__x000a_Server BD_x000a__x000a_Se adjunta captura de pantalla que evidencia información a usuario y proceso realizado._x000a__x000a_Se informa vía email a alejandro.ramirez@cruzverde.com.co para su validación y autorización de cierre de caso._x000a_------------------------------------------------------------------------------------------------------------------------_x000a_Desde el pasado 04/01/19 15:37:36  no se ha recibido rta por parte de usuario.  Se procede a cerrar el caso."/>
    <d v="1899-12-30T00:00:29"/>
    <x v="0"/>
  </r>
  <r>
    <s v="SD265530"/>
    <x v="0"/>
    <s v="80383401"/>
    <x v="1"/>
    <x v="0"/>
    <s v="dievicsa"/>
    <d v="2019-01-23T10:00:00"/>
    <s v="PRD900 - SOPORTE SANITAS: INTERFAZ SOPHIA OS2784222"/>
    <s v="Buenos Dias,_x000a__x000a_Por favor ejecutar el script adjunto en el ambinte de Producción PRD900, requerido para actualizar transacciones de AR Clinica Colsanitas. OS2784222_x000a_Usuario:                                   APPS_x000a_Script:                                    Actuliza_int_sophia_20190121_2784222_x000a_Nro registros actualizados:                10_x000a__x000a_Se envía también correo del MAS con la información del moebius y formato AA010, se anexa autorización del negocio..._x000a_Favor solicitar Autorización de Ricardo Lancheros_x000a__x000a_Cordialmente,_x000a__x000a_PEDRO JULIAN TAMAYO M_x000a_Consultor EBS"/>
    <s v="BOGOTA D.C."/>
    <s v="dievicsa"/>
    <s v="kevescun"/>
    <s v="Portal"/>
    <s v="Media"/>
    <d v="2019-01-21T17:31:14"/>
    <d v="2019-01-22T16:20:14"/>
    <s v="CGA INFRAESTRUCTURA CLIENTES ESPECIALES"/>
    <s v="REQUERIMIENTO DEL SERVICIO"/>
    <s v="BASE DE DATOS"/>
    <s v="EJECUCION DE SCRIPT"/>
    <s v="CAMBIO DE DATOS"/>
    <s v="incident"/>
    <s v="GRUPO BASE DE DATOS SALUD"/>
    <s v="TECNOLOGIA INFORMATICA APLICATIVOS"/>
    <x v="93"/>
    <s v="MDSOPESALUD"/>
    <x v="1"/>
    <m/>
    <s v="PEDRO JULIAN TAMAYO"/>
    <s v="pjtamayo@colsanitas.com"/>
    <d v="2019-01-22T16:17:00"/>
    <d v="2019-01-22T21:20:16"/>
    <m/>
    <s v="SIN ESTABLECER"/>
    <x v="0"/>
    <x v="0"/>
    <s v="COLOMBIA"/>
    <s v="CUNDINAMARCA"/>
    <d v="2019-01-23T10:00:00"/>
    <d v="2019-01-22T16:20:00"/>
    <s v="181"/>
    <s v="RELEASE"/>
    <m/>
    <m/>
    <s v="SI"/>
    <n v="0.22"/>
    <n v="0.249999"/>
    <n v="0"/>
    <m/>
    <s v="4 - Baja"/>
    <s v="AUTO"/>
    <d v="2019-01-21T17:47:00"/>
    <d v="2019-01-22T16:17:00"/>
    <s v="prd900 - colsanitas - produccion_x000a__x000a_ejecucion script - prd900_x000a__x000a_aplicacion -_x000a__x000a_n/A_x000a__x000a_-----------------_x000a_De: Pedro Julian Tamayo Mejia &lt;pjtamayo@keralty.com&gt;_x000a_Enviado: martes, 22 de enero de 2019 10:57 a.m._x000a_Para: Victoria Satizabal Diego Fernando (Carvajal T&amp;S)_x000a_Cc: CTS Clientes Salud DBA Externos_x000a_Asunto: Re: IM59574 - PRD900 - SOPORTE SANITAS: INTERFAZ SOPHIA OS2784222_x000a__x000a_Buen día_x000a__x000a_Muchas gracias, se modificó la data. por favor cerrar el caso_x000a__x000a__x000a_  Cordial Saludo_x000a__x000a__x000a_  Pedro Julian Tamayo M._x000a_  Consultor EBS Tecnico Junior II_x000a_Oracle EBS_x000a__x000a__x000a_6466060 Ext 5711385_x000a_Calle 100_x000a_Bogota, Colombia_x000a_pjtamayo@keralty.com_x000a__x000a_El mar., 22 ene. 2019 a las 10:56, Victoria Satizabal Diego Fernando (Carvajal T&amp;S) (&lt;Diego.Victoria@carvajal.com&gt;) escribió:_x000a__x000a__x000a_Buen dia Pedro envio salida, por favor la confirmacion de Cierre._x000a__x000a__x000a__x000a_De: Pedro Julian Tamayo Mejia &lt;pjtamayo@keralty.com&gt;_x000a_Enviado: martes, 22 de enero de 2019 10:50 a.m._x000a_Para: Victoria Satizabal Diego Fernando (Carvajal T&amp;S)_x000a_Asunto: Re: IM59574 - PRD900 - SOPORTE SANITAS: INTERFAZ SOPHIA OS2784222_x000a__x000a_-- Actualiza 10 registro OS2784222_x000a__x000a_UPDATE   xxosi_intfacturacion_cab_t_x000a_SET      estado_origen = 'I',_x000a_         estado_ebs = 'P',_x000a_         mensaje_ebs = 'No procesado por solicitud Moebius 2784222 de ENERO 21 de 2019',_x000a_         cod_origen = 'SOPHIA_NO_PROCESAR'_x000a_WHERE    cod_origen = 'SOPHIA'_x000a_AND   secuencia IN (21909414,21930619,21960502,21960523,21960530,21960542,21960547,21963529,21963878,21963879)_x000a_and      estado_ebs = 'E';_x000a_COMMIT;_x000a__x000a__x000a__x000a_  Cordial Saludo_x000a__x000a__x000a_  Pedro Julian Tamayo M._x000a_  Consultor EBS Tecnico Junior II_x000a_Oracle EBS_x000a__x000a__x000a_6466060 Ext 5711385_x000a_Calle 100_x000a_Bogota, Colombia_x000a_pjtamayo@keralty.com_x000a__x000a_El mar., 22 ene. 2019 a las 10:37, Victoria Satizabal Diego Fernando (Carvajal T&amp;S) (&lt;Diego.Victoria@carvajal.com&gt;) escribió:_x000a_Buen día Envío la imagen para la validación:_x000a__x000a__x000a__x000a__x000a__x000a__x000a__x000a_De: Pedro Julian Tamayo Mejia &lt;pjtamayo@keralty.com&gt;_x000a_Enviado: martes, 22 de enero de 2019 10:33 a.m._x000a_Para: Victoria Satizabal Diego Fernando (Carvajal T&amp;S)_x000a_Cc: RICARDO ALFREDO LANCHEROS CANO; Pedro Julian Tamayo Mejia (Consultor De Tecnologia Junior IV); CTS Clientes Salud DBA Externos_x000a_Asunto: Re: IM59574 - PRD900 - SOPORTE SANITAS: INTERFAZ SOPHIA OS2784222_x000a__x000a_Buen día_x000a__x000a_Por favor me informa el problema?..._x000a__x000a__x000a_  Cordial Saludo_x000a__x000a__x000a_  Pedro Julian Tamayo M._x000a_  Consultor EBS Tecnico Junior II_x000a_Oracle EBS_x000a__x000a__x000a_6466060 Ext 5711385_x000a_Calle 100_x000a_Bogota, Colombia_x000a_pjtamayo@keralty.com_x000a__x000a_El mar., 22 ene. 2019 a las 9:27, Victoria Satizabal Diego Fernando (Carvajal T&amp;S) (&lt;Diego.Victoria@carvajal.com&gt;) escribió:_x000a_Buen dia Pedro Julian, esta presentando el siguiente problema por favor validar el script y me confirma, quedo atento._x000a__x000a__x000a_Cordialmente_x000a__x000a_Diego Fernando Victoria_x000a__x000a__x000a__x000a_De: RICARDO ALFREDO LANCHEROS CANO &lt;rlancheros@keralty.com&gt;_x000a_Enviado: martes, 22 de enero de 2019 9:20 a.m._x000a_Para: Victoria Satizabal Diego Fernando (Carvajal T&amp;S)_x000a_Cc: Pedro Julian Tamayo Mejia (Consultor De Tecnologia Junior IV); CTS Clientes Salud DBA Externos_x000a_Asunto: Re: IM59574 - PRD900 - SOPORTE SANITAS: INTERFAZ SOPHIA OS2784222_x000a__x000a_Ok Aprobado_x000a__x000a_Cordial saludo_x000a__x000a_Ricardo Lancheros_x000a__x000a_El mar., 22 de ene. de 2019, 09:10, Victoria Satizabal Diego Fernando (Carvajal T&amp;S) &lt;Diego.Victoria@carvajal.com&gt; escribió:_x000a_Buen día Ricardo, Por favor la aprobación para la ejecución._x000a__x000a__x000a_Cordialmente._x000a__x000a__x000a__x000a_MEDIO AMBIENTE: ¿Necesita realmente imprimir este correo? CONFIDENCIALIDAD: La información transmitida a través de este correo electrónico es confidencial y dirigida única y exclusivamente para uso de su destinatario._x000a__x000a__x000a__x000a_MEDIO AMBIENTE: ¿Necesita realmente imprimir este correo? CONFIDENCIALIDAD: La información transmitida a través de este correo electrónico es confidencial y dirigida única y exclusivamente para uso de su destinatario._x000a__x000a__x000a__x000a_MEDIO AMBIENTE: ¿Necesita realmente imprimir este correo? CONFIDENCIALIDAD: La información transmitida a través de este correo electrónico es confidencial y dirigida única y exclusivamente para uso de su destinatario._x000a__x000a__x000a__x000a_MEDIO AMBIENTE: ¿Necesita realmente imprimir este correo? CONFIDENCIALIDAD: La información transmitida a través de este correo electrónico es confidencial y dirigida única y exclusivamente para uso de su desti"/>
    <d v="1899-12-30T00:15:46"/>
    <x v="1"/>
  </r>
  <r>
    <s v="SD258637"/>
    <x v="0"/>
    <s v="53177418"/>
    <x v="1"/>
    <x v="2"/>
    <s v="carjarmo"/>
    <d v="2019-01-09T00:00:00"/>
    <s v="IMPRESION ADHESIVOS"/>
    <s v="Buen dia:_x000a_Favor revisar si el usuario de terminal fcur01, tiene mapeada la impresora con ip \\192.168.141.207\Adhesivos_paciente_x000a_Si no la tiene favor mapear_x000a__x000a_Cordialmente_x000a_Alexandra"/>
    <s v="BOGOTA"/>
    <s v="herbarsa"/>
    <s v="kevescun"/>
    <s v="Portal"/>
    <s v="Media"/>
    <d v="2019-01-02T12:25:14"/>
    <d v="2019-01-15T10:47:08"/>
    <s v="CGA INFRAESTRUCTURA CLIENTES ESPECIALES"/>
    <s v="REQUERIMIENTO DEL SERVICIO"/>
    <s v="ADMINISTRACION PLATAFORMA"/>
    <s v="CONFIGURACION O DESINSTALACION DE IMPRESORA"/>
    <s v="SERVICIO PRESTADO"/>
    <s v="incident"/>
    <s v="GRUPO PLATAFORMA SALUD"/>
    <s v="TECNOLOGIA INFORMATICA APLICATIVOS"/>
    <x v="94"/>
    <s v="MDSOPESALUD"/>
    <x v="2"/>
    <m/>
    <s v="ALEXANDRA ROJAS RINCON"/>
    <s v="arojasr@cardioinfantil.org"/>
    <d v="2019-01-15T10:44:00"/>
    <d v="2019-01-15T15:47:10"/>
    <m/>
    <s v="SIN ESTABLECER"/>
    <x v="2"/>
    <x v="9"/>
    <s v="COLOMBIA"/>
    <s v="CUNDINAMARCA"/>
    <d v="2019-01-09T00:00:00"/>
    <d v="2019-01-15T10:47:00"/>
    <s v="181"/>
    <s v="AMBIENTE DE PRODUCCION"/>
    <m/>
    <m/>
    <s v="SI"/>
    <n v="0"/>
    <n v="0.249999"/>
    <n v="0"/>
    <m/>
    <s v="4 - Baja"/>
    <s v="AUTO"/>
    <d v="2019-01-02T12:28:00"/>
    <d v="2019-01-15T10:44:00"/>
    <s v="Favor revisar si el usuario de terminal fcur01, tiene mapeada la impresora con ip \\192.168.141.207\Adhesivos_paciente_x000a_Se edita el .bat en el servidor de dominio y se corrige el nombre de la impresora, se hace pruebas y sube la impresora._x000a_Servidor de dominio carvajalfci_x000a_na_x000a_Se cierra el caso, el cliente no confirmo"/>
    <d v="1899-12-30T00:02:46"/>
    <x v="0"/>
  </r>
  <r>
    <s v="SD263030"/>
    <x v="0"/>
    <s v="80722849"/>
    <x v="1"/>
    <x v="0"/>
    <s v="deiaraca"/>
    <d v="2019-01-18T00:00:00"/>
    <s v="ALTERAR TABLA EN SCS"/>
    <s v="Buenos días_x000a__x000a_Solicitamos correr estos dos querys urgentes en producción_x000a__x000a_Update ayorddet set orddetmau='F' where orddetmau is NULL;_x000a__x000a__x000a_ALTER TABLE ayorddet_x000a__x000a_MODIFY orddetmau varchar(1) NOT NULL;_x000a__x000a_Gracias"/>
    <s v="BOGOTA"/>
    <s v="deiaraca"/>
    <s v="edwsilme"/>
    <s v="Correo Electronico"/>
    <s v="Baja"/>
    <d v="2019-01-15T08:55:02"/>
    <d v="2019-01-18T11:12:26"/>
    <s v="CGA INFRAESTRUCTURA CLIENTES ESPECIALES"/>
    <s v="REQUERIMIENTO DEL SERVICIO"/>
    <s v="BASE DE DATOS"/>
    <s v="EJECUCION DE SCRIPT"/>
    <s v="CAMBIO DE DATOS"/>
    <s v="incident"/>
    <s v="GRUPO BASE DE DATOS SALUD"/>
    <s v="TECNOLOGIA INFORMATICA APLICATIVOS"/>
    <x v="95"/>
    <s v="MDSOPESALUD"/>
    <x v="2"/>
    <m/>
    <s v="JHON ALEXANDER MURCIA"/>
    <s v="jmurcia@cardioinfantil.org"/>
    <d v="2019-01-15T09:17:00"/>
    <d v="2019-01-18T16:12:28"/>
    <m/>
    <s v="SIN ESTABLECER"/>
    <x v="2"/>
    <x v="1"/>
    <s v="COLOMBIA"/>
    <s v="CUNDINAMARCA"/>
    <d v="2019-01-18T00:00:00"/>
    <d v="2019-01-18T11:12:00"/>
    <s v="181"/>
    <s v="RELEASE"/>
    <m/>
    <m/>
    <s v="SI"/>
    <n v="0"/>
    <n v="0.249999"/>
    <n v="0"/>
    <m/>
    <s v="4 - Baja"/>
    <s v="AUTO"/>
    <d v="2019-01-15T08:56:00"/>
    <d v="2019-01-15T09:17:00"/>
    <s v="FUNDACION CARDIO INFANTIL - Ambiente de producción_x000a__x000a_Realizar ejecución de script_x000a_Server BD_x000a__x000a_Se adjunta captura de pantalla que evidencia información a usuario y proceso realizado_x000a__x000a_Se informa vía email a jmurcia@cardioinfantil.org para su validación y autorización de cierre de caso._x000a_------------------------------------------------------------------------------------------------------------_x000a_Se recibe por parte de usuario autorización para cierre de caso.  Se adjunta captura de pantalla que evidencia autorización."/>
    <d v="1899-12-30T00:00:58"/>
    <x v="0"/>
  </r>
  <r>
    <s v="SD263300"/>
    <x v="0"/>
    <s v="1022953964"/>
    <x v="1"/>
    <x v="0"/>
    <s v="dievicsa"/>
    <d v="2019-01-16T20:21:00"/>
    <s v="PROGRAMACION CRONES PRD800"/>
    <s v="buenas tardes señores Carvajal,_x000a__x000a_solicito su colaboración enviando lo programación de los CRONES automáticos en EBS, entre estos se requiere de forma prioritaria:_x000a__x000a_#CRON PORTOAZUL_x000a_#CRON COLINA"/>
    <s v="COLOMBIA"/>
    <s v="dievicsa"/>
    <s v="edwtavju"/>
    <s v="Portal"/>
    <s v="Baja"/>
    <d v="2019-01-15T14:32:49"/>
    <d v="2019-01-16T14:22:58"/>
    <s v="CGA INFRAESTRUCTURA CLIENTES ESPECIALES"/>
    <s v="REQUERIMIENTO DEL SERVICIO"/>
    <s v="BASE DE DATOS"/>
    <s v="MANTENIMINETO BASE DE DATOS"/>
    <s v="SERVICIO PRESTADO"/>
    <s v="incident"/>
    <s v="GRUPO BASE DE DATOS SALUD"/>
    <s v="TECNOLOGIA INFORMATICA APLICATIVOS"/>
    <x v="96"/>
    <s v="MDSOPESALUD"/>
    <x v="0"/>
    <m/>
    <s v="HOVER ALEJANDRO RAMÍREZ"/>
    <s v="alejandro.ramirez@cruzverde.com.co"/>
    <d v="2019-01-16T14:21:00"/>
    <d v="2019-01-16T19:23:00"/>
    <m/>
    <s v="SIN ESTABLECER"/>
    <x v="0"/>
    <x v="0"/>
    <s v="BOGOTA"/>
    <s v="CUNDINAMARCA"/>
    <d v="2019-01-16T20:21:00"/>
    <d v="2019-01-16T14:23:00"/>
    <s v="181"/>
    <s v="RELEASE"/>
    <m/>
    <m/>
    <s v="SI"/>
    <n v="7.0000000000000007E-2"/>
    <n v="0.249999"/>
    <n v="0"/>
    <m/>
    <s v="4 - Baja"/>
    <s v="AUTO"/>
    <d v="2019-01-15T14:37:00"/>
    <d v="2019-01-16T14:21:00"/>
    <s v="prd800 - cruz verde_x000a__x000a_notificacion de los crones de colina azul  Existentes._x000a__x000a_servidor de aplicacion farapp08_x000a__x000a_se notifica informacion:_x000a__x000a_30 * * * * find /planos/privado/08_Clientes_Externos/01_Farmasanitas/IHclinicaversa/ventas -name &quot;*.*&quot;  -exec rm {} \; &gt;/dev/null 2&gt;&amp;1_x000a_*/30 * * * * sh /prd800/prd800appl/fnd/11.5.0/bin/ftp_carrefour_x000a_#30 * * * * sh /prd800/prd800appl/fnd/11.5.0/bin/ftp_clinicaversa_x000a_#55 * * * * sh /home/app800/borrar_IHclinicaversa.sh_x000a_#0 * * * * sh /prd800/prd800appl/fnd/11.5.0/bin/ftp_clinicacolina_x000a_00 00 * * * find $FORMS60_TRACE_PATH/*.rti -mtime +2 -exec rm {} \; &gt;/dev/null 2&gt;&amp;1_x000a_00 00 * * * find $FORMS60_TRACE_PATH/*.fli -mtime +2 -exec rm {} \; &gt;/dev/null 2&gt;&amp;1_x000a_00 00 * * * find $FORMS60_TRACE_PATH/f60webmx_dump_* -mtime +2 -exec rm {} \; &gt;/dev/null 2&gt;&amp;1_x000a_00 00 * * * find $IAS_ORACLE_HOME/Apache/Apache/logs/error_log* -mtime +1 -exec rm {} \; &gt;/dev/null 2&gt;&amp;1_x000a_00 00 * * * find $IAS_ORACLE_HOME/Apache/Apache/logs/access_log* -mtime +1 -exec rm {} \; &gt;/dev/null 2&gt;&amp;1_x000a_00 00 * * * find $APPLTMP/*.t -mtime +1 -exec rm {} \; &gt;/dev/null 2&gt;&amp;_x000a__x000a_#RON PORTOAZUL_x000a_00 8 * * * /bin/cp /172.18.50.23/PortoAzul/Ventas/* /planos/privado/08_Clientes_Externos/01_Farmasanitas/PortoAzul/Ventas/_x000a_00 9 * * * /bin/mv /172.18.50.23/PortoAzul/Ventas/* /172.18.50.23/PortoAzul/ConsolidadoHistorico/_x000a_00 11 * * * /bin/rm -rf /planos/privado/08_Clientes_Externos/01_Farmasanitas/PortoAzul/Ventas/*_x000a__x000a_00 13 * * * /bin/cp /172.18.50.23/PortoAzul/Ventas/* /planos/privado/08_Clientes_Externos/01_Farmasanitas/PortoAzul/Ventas/_x000a_00 14 * * * /bin/mv /172.18.50.23/PortoAzul/Ventas/* /172.18.50.23/PortoAzul/ConsolidadoHistorico/_x000a_00 17 * * * /bin/rm -rf /planos/privado/08_Clientes_Externos/01_Farmasanitas/PortoAzul/Ventas/*_x000a__x000a_30 00 * * * /bin/cp /172.18.50.23/PortoAzul/Ventas/* /planos/privado/08_Clientes_Externos/01_Farmasanitas/PortoAzul/Ventas/_x000a_30 1 * * * /bin/mv /172.18.50.23/PortoAzul/Ventas/* /172.18.50.23/PortoAzul/ConsolidadoHistorico/_x000a_30 3 * * * /bin/rm -rf /planos/privado/08_Clientes_Externos/01_Farmasanitas/PortoAzul/Ventas/*_x000a__x000a__x000a_#CRON COLINA_x000a_45 * * * * /bin/cp /172.18.50.23/Colina/Ventas/* /planos/privado/08_Clientes_Externos/01_Farmasanitas/Colina/ventas/_x000a_55 * * * * /bin/mv /172.18.50.23/Colina/Ventas/* /172.18.50.23/Colina/ConsolidadoHistorico/_x000a_15 * * * * /bin/rm -rf /planos/privado/08_Clientes_Externos/01_Farmasanitas/Colina/ventas/*_x000a__x000a_#Borrar concurrentes out - log y temp_x000a_00 00 * * * find /prd800/prd800comn/admin/out/PRD800_FARAPP08/. -mtime +7 -exec rm {} \; &gt;/dev/null 2&gt;&amp;1_x000a_00 00 * * * find /prd800/prd800comn/admin/log/PRD800_FARAPP08/. -mtime +7 -exec rm {} \; &gt;/dev/null 2&gt;&amp;1_x000a_00 00 * * * find /prd800/prd800comn/temp/. -name &quot;*.t&quot; -mtime +7 -exec rm -rf {} \; &gt;/dev/null 2&gt;&amp;1_x000a__x000a_#Borrar planos_x000a_00 00 * * * find /planos/privado/06_Reportes/01_Farmasanitas/. -mtime +2 -exec rm -f {} \; &gt;/dev/null 2&gt;&amp;1_x000a_00 00 * * * find /planos/privado/08_Clientes_Externos/01_Farmasanitas/IHclinicameta/log/. -mtime +2 -exec rm -f {} \; &gt;/dev/null 2&gt;&amp;1_x000a_00 18 * * * find /planos/privado/08_Clientes_Externos/01_Farmasanitas/carrefour/ventas -name &quot;*.*&quot;  -exec rm -f {} \; &gt;/dev/null 2&gt;&amp;1_x000a_00 18 * * * find /planos/privado/08_Clientes_Externos/01_Farmasanitas/Represander/ventas -name &quot;*.*&quot;  -exec rm -f {} \; &gt;/dev/null 2&gt;&amp;1_x000a__x000a__x000a_no requiere autorizacion -"/>
    <d v="1899-12-30T00:04:11"/>
    <x v="0"/>
  </r>
  <r>
    <s v="SD263424"/>
    <x v="0"/>
    <s v="20723381"/>
    <x v="1"/>
    <x v="0"/>
    <s v="deiaraca"/>
    <d v="2019-01-18T00:00:00"/>
    <s v="PRD900-TST520 - CFG100 -DEV420: CAMBIAR DEFAULT TABLESPACE"/>
    <s v="Buena tarde:_x000a__x000a_Por favor cambiar el default tablespaces de los siguientes usuarios en todas las bases de datos PRD900 - TST520 - CFG100 -DEV420:_x000a__x000a__x000a_debe quedar XXOSI_TS_TX_DATA._x000a__x000a_Saludos,"/>
    <s v="BOGOTA D.C."/>
    <s v="deiaraca"/>
    <s v="edwtavju"/>
    <s v="Correo Electronico"/>
    <s v="Baja"/>
    <d v="2019-01-15T16:51:02"/>
    <d v="2019-01-16T15:28:50"/>
    <s v="CGA INFRAESTRUCTURA CLIENTES ESPECIALES"/>
    <s v="REQUERIMIENTO DEL SERVICIO"/>
    <s v="BASE DE DATOS"/>
    <s v="GESTION DE ACCESOS Y PERMISOS"/>
    <s v="CAMBIO IMPLEMENTADO"/>
    <s v="incident"/>
    <s v="GRUPO BASE DE DATOS SALUD"/>
    <s v="TECNOLOGIA INFORMATICA APLICATIVOS"/>
    <x v="97"/>
    <s v="MDSOPESALUD"/>
    <x v="1"/>
    <m/>
    <s v="SANDRA VICTORIA PRIETO"/>
    <s v="svprieto@keralty.com"/>
    <d v="2019-01-16T09:13:00"/>
    <d v="2019-01-16T20:28:52"/>
    <m/>
    <s v="SIN ESTABLECER"/>
    <x v="0"/>
    <x v="1"/>
    <s v="COLOMBIA"/>
    <s v="CUNDINAMARCA"/>
    <d v="2019-01-18T00:00:00"/>
    <d v="2019-01-16T15:28:00"/>
    <s v="181"/>
    <s v="RELEASE"/>
    <m/>
    <m/>
    <s v="SI"/>
    <n v="0"/>
    <n v="0.249999"/>
    <n v="0"/>
    <m/>
    <s v="4 - Baja"/>
    <s v="AUTO"/>
    <d v="2019-01-15T16:52:00"/>
    <d v="2019-01-16T09:13:00"/>
    <s v="PRD900 (Ambiente de producción) TST520 - CFG100 -DEV420 (Ambientes de pruebas)_x000a_Validar en las 4 instancias el tablespaces por defecto de los usuarios, realizar el cambio solicitado_x000a__x000a_Server's BD_x000a__x000a_Se adjunta captura de pantalla que evidencia información a usuario._x000a__x000a_Se informa vía email a svprieto@keralty.com para su validación y autorización de cierre de caso._x000a_-----------------------------------------------------------------------------------------------------------_x000a_Se recibe por parte de usuario, autorización para cierre de caso.  Se adjunta captura de pantalla que evidencia autorización"/>
    <d v="1899-12-30T00:00:58"/>
    <x v="0"/>
  </r>
  <r>
    <s v="SD265998"/>
    <x v="0"/>
    <s v="66836026"/>
    <x v="1"/>
    <x v="0"/>
    <s v="deysolro"/>
    <d v="2019-01-24T00:00:00"/>
    <s v="TST520 - PAQUETES PARA DESARROLLOS EXTRACTO PRESTADORES"/>
    <s v="Buenas tardes,_x000a__x000a_Se solicita por favor compilar los paquetes adjuntos en la instancia TST520, como parte del proceso de pruebas de las funcionalidades relacionadas con el extracto de prestadores._x000a__x000a_Adjunto zip con los archivos requeridos._x000a__x000a_Cordialmente,_x000a__x000a_Leonor Buenaventura_x000a_Consultor Técnico EBS_x000a_Keralty"/>
    <s v="BOGOTA D.C."/>
    <s v="deysolro"/>
    <s v="kevescun"/>
    <s v="Portal"/>
    <s v="Baja"/>
    <d v="2019-01-22T14:31:43"/>
    <d v="2019-01-23T12:13:18"/>
    <s v="CGA INFRAESTRUCTURA CLIENTES ESPECIALES"/>
    <s v="REQUERIMIENTO DEL SERVICIO"/>
    <s v="BASE DE DATOS"/>
    <s v="DESARROLLOS"/>
    <s v="CAMBIO ESTRUCTURA"/>
    <s v="incident"/>
    <s v="GRUPO BASE DE DATOS SALUD"/>
    <s v="TECNOLOGIA INFORMATICA APLICATIVOS"/>
    <x v="98"/>
    <s v="MDSOPESALUD"/>
    <x v="1"/>
    <m/>
    <s v="LEONOR BUENAVENTURA"/>
    <s v="lmbuenaventura@colsanitas.com"/>
    <d v="2019-01-22T16:48:00"/>
    <d v="2019-01-23T17:13:21"/>
    <m/>
    <s v="SIN ESTABLECER"/>
    <x v="0"/>
    <x v="2"/>
    <s v="COLOMBIA"/>
    <s v="CUNDINAMARCA"/>
    <d v="2019-01-24T00:00:00"/>
    <d v="2019-01-23T12:13:00"/>
    <s v="181"/>
    <s v="RELEASE"/>
    <m/>
    <m/>
    <s v="SI"/>
    <n v="7.0000000000000007E-2"/>
    <n v="0.249999"/>
    <n v="0"/>
    <m/>
    <s v="4 - Baja"/>
    <s v="AUTO"/>
    <d v="2019-01-22T14:36:00"/>
    <d v="2019-01-22T16:48:00"/>
    <s v="Se instalan paquetes enviados_x000a_Se notifica por correo electrónico los resultados_x000a__x000a_TST520 - Servidores de Bases de Datos - Pre-producción_x000a__x000a_N/A_x000a__x000a_Buenas tardes Deyssi,_x000a__x000a_Gracias, por favor cerrar el caso._x000a__x000a_Cordialmente,_x000a__x000a__x000a__x000a_Leonor Buenaventura_x000a_Consultor de Tecnología - Oracle EBS_x000a_Dir. Proyectos de Tecnología_x000a__x000a__x000a__x000a_+57 2 6607000 Ext. 5723099_x000a_Clínica Sebastián de Belalcazar_x000a_Cali - Colombia_x000a__x000a__x000a_El mié., 23 ene. 2019 a las 12:00, Solano Rozo Deyssi Rocio (&lt;Deyssi.Solano@carvajal.com&gt;) escribió:_x000a_Buenos Días Leonor,_x000a__x000a_Se ejecuta el script de las tablas y se compila el paquete sin problemas:_x000a__x000a__x000a__x000a_Por favor validar y autorizar el cierre del caso._x000a__x000a_Cordial saludo,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Leonor Buenaventura [mailto:lmbuenaventura@keralty.com]_x000a_Enviado el: martes, 22 de enero de 2019 5:07 p. m._x000a_Para: Solano Rozo Deyssi Rocio &lt;Deyssi.Solano@carvajal.com&gt;_x000a_CC: CTS Clientes Salud DBA Externos &lt;CTSClientesSaludDBAExternos@carvajal.com&gt;_x000a_Asunto: Re: IM59680 - TST520 - PAQUETES PARA DESARROLLOS EXTRACTO PRESTADORES_x000a__x000a_Buenas tarde Deyssi,_x000a__x000a_Por favor ayúdame ejecutando el sql que adjunto en este correo. Tenía entendido que ya existían todos los componentes requeridos en esta instancia._x000a_Envíame por favor el resultado de este sql y compila nuevamente el paquete. Debería solucionarse el error._x000a__x000a_Quedo atenta._x000a__x000a_Muchas gracias,_x000a__x000a__x000a_Leonor Buenaventura_x000a_Consultor de Tecnología - Oracle EBS_x000a_Dir. Proyectos de Tecnología_x000a__x000a__x000a__x000a_+57 2 6607000 Ext. 5723099_x000a_Clínica Sebastián de Belalcazar_x000a_Cali - Colombia_x000a__x000a__x000a_El mar., 22 ene. 2019 a las 16:47, Solano Rozo Deyssi Rocio (&lt;Deyssi.Solano@carvajal.com&gt;) escribió:_x000a_Buenas Tardes Leonor,_x000a__x000a_Se ejecutan los paquetes enviados con los siguientes resultados:_x000a__x000a__x000a__x000a__x000a__x000a__x000a_En este paquete se presenta error:_x000a__x000a__x000a__x000a__x000a__x000a__x000a__x000a_Por favor validar y autorizar el cierre del caso._x000a__x000a_Cordial saludo,_x000a__x000a__x000a_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_x000a__x000a_MEDIO AMBIENTE: ¿Necesita realmente imprimir este correo? CONFIDENCIALIDAD: La información transmitida a través de este correo electrónico es confidencial y dirigida única y exclusivamente para uso de su destinatario._x000a__x000a__x000a_MEDIO AMBIENTE: ¿Necesita realmente imprimir este correo? CONFIDENCIALIDAD: La información transmitida a través de este correo electrónico es confidencial y dirigida única y exclusivamente para uso de su destinatario."/>
    <d v="1899-12-30T00:04:17"/>
    <x v="0"/>
  </r>
  <r>
    <s v="SD260584"/>
    <x v="0"/>
    <s v="66836026"/>
    <x v="1"/>
    <x v="0"/>
    <s v="deiaraca"/>
    <d v="2019-01-11T00:00:00"/>
    <s v="CFG100 - PARTICIONES TERCEROS 2019"/>
    <s v="Buenas tardes,_x000a__x000a_Por favor ejecutar en la instancia cfg100 los scripts  sql adjuntos según se indica en el formato AA010._x000a_Estos scripts crean las subparticiones requeridas en las tablas cll_f041_party_journals y cll_f041_party_balances de FEB-2019 a ENE-2020._x000a_Favor validar el tablespace utilizado en los scripts._x000a__x000a_Gracias,_x000a__x000a_Leonor Buenaventura_x000a_Consultor Técnico EBS_x000a_Keralty"/>
    <s v="BOGOTA D.C."/>
    <s v="deiaraca"/>
    <s v="edwtavju"/>
    <s v="Portal"/>
    <s v="Baja"/>
    <d v="2019-01-08T14:59:56"/>
    <d v="2019-01-09T09:37:43"/>
    <s v="CGA INFRAESTRUCTURA CLIENTES ESPECIALES"/>
    <s v="REQUERIMIENTO DEL SERVICIO"/>
    <s v="BASE DE DATOS"/>
    <s v="EJECUCION DE SCRIPT"/>
    <s v="CAMBIO ESTRUCTURA"/>
    <s v="incident"/>
    <s v="GRUPO BASE DE DATOS SALUD"/>
    <s v="TECNOLOGIA INFORMATICA APLICATIVOS"/>
    <x v="99"/>
    <s v="MDSOPESALUD"/>
    <x v="1"/>
    <m/>
    <s v="LEONOR BUENAVENTURA"/>
    <s v="lmbuenaventura@colsanitas.com"/>
    <d v="2019-01-08T17:13:00"/>
    <d v="2019-01-09T14:37:46"/>
    <m/>
    <s v="SIN ESTABLECER"/>
    <x v="0"/>
    <x v="1"/>
    <s v="COLOMBIA"/>
    <s v="CUNDINAMARCA"/>
    <d v="2019-01-11T00:00:00"/>
    <d v="2019-01-09T09:37:00"/>
    <s v="181"/>
    <s v="RELEASE"/>
    <m/>
    <m/>
    <s v="SI"/>
    <n v="0.02"/>
    <n v="0.249999"/>
    <n v="0"/>
    <m/>
    <s v="4 - Baja"/>
    <s v="AUTO"/>
    <d v="2019-01-08T15:01:00"/>
    <d v="2019-01-08T17:13:00"/>
    <s v="CFG100 - Ambiente de pruebas_x000a_Se realiza ejecución de script_x000a__x000a_Server BD_x000a__x000a_Se adjunta captura de pantalla que evidencia información a usuario y proceso realizado._x000a__x000a_Se informa vía email a lmbuenaventura@colsanitas.com para su validación y autorización de cierre de caso._x000a_------------------------------------------------------------------------------------------------------------------_x000a_Se recibe por parte de usuario, autorización para cierre de caso.  Se adjunta captura de pantalla que evidencia autorización."/>
    <d v="1899-12-30T00:01:04"/>
    <x v="0"/>
  </r>
  <r>
    <s v="SD263326"/>
    <x v="0"/>
    <s v="80722849"/>
    <x v="1"/>
    <x v="0"/>
    <s v="deiaraca"/>
    <d v="2019-01-22T00:00:00"/>
    <s v="CREACIÓN DE TABLA"/>
    <s v="Buenas tardes_x000a__x000a_Me ayuda con la creación de esta tabla_x000a_Y con permisos de select update insert y delete a todos los usuarios admfsisXX_x000a__x000a__x000a_create table compensar(_x000a_EPS int,_x000a_AUTORIZACION varchar (70),_x000a_PRESCRIPCION varchar (70),_x000a_TIPO_IDENTIFICACION int,_x000a_IDENTIFICACION_PACIENTE varchar(30),_x000a_NOMBRE_PACIENTE  varchar(70),_x000a_SEXO  varchar(4),_x000a_PROGRAMA varchar(10),_x000a_TELEFONO varchar(10),_x000a_FECHA_ASIGNACION date,_x000a_FECHA_PROGRAMACION date,_x000a_PUNTO varchar(10),_x000a_SERVICIO varchar(20),_x000a_VALOR_PASIVO varchar(10),_x000a_FECHA_DE_CAUSACION date,_x000a_ESTADO_AUTORIZACION varchar(20),_x000a_NIT_PRESTADOR varchar(20),_x000a_AUTORIZACION_BASE  varchar(40),_x000a_CENTRO_DE_COSTO  varchar(40),_x000a_CODIGO_SERVICIO  varchar(40),_x000a_CODIGO_INTERNO varchar(40),_x000a_CANTIDAD  varchar(40),_x000a_VALOR_CAUSADO_POS   varchar(40),_x000a_VALOR_CAUSADO_PC  varchar(40),_x000a_VALOR_REAL_PAGADO   varchar(40),_x000a_VALOR_TOTAL_PAGADO  varchar(40),_x000a_POSOLOGIA varchar(60),_x000a_DIAGNOSTICO   varchar(40),_x000a_USUARIO_AUTORIZADOR  varchar(40),_x000a_CUMS  varchar(40),_x000a_NOMBRE_DE_MEDICAMENTO  varchar(60),_x000a_valor_causado_total  varchar(40));"/>
    <s v="BOGOTA"/>
    <s v="deiaraca"/>
    <s v="jefmarfl"/>
    <s v="Telefono"/>
    <s v="Baja"/>
    <d v="2019-01-15T15:12:47"/>
    <d v="2019-01-15T17:11:08"/>
    <s v="CGA INFRAESTRUCTURA CLIENTES ESPECIALES"/>
    <s v="REQUERIMIENTO DEL SERVICIO"/>
    <s v="BASE DE DATOS"/>
    <s v="DESARROLLOS"/>
    <s v="CAMBIO ESTRUCTURA"/>
    <s v="incident"/>
    <s v="GRUPO BASE DE DATOS SALUD"/>
    <s v="TECNOLOGIA INFORMATICA APLICATIVOS"/>
    <x v="100"/>
    <s v="MDSOPESALUD"/>
    <x v="2"/>
    <m/>
    <s v="JHON ALEXANDER MURCIA"/>
    <s v="jmurcia@cardioinfantil.org"/>
    <d v="2019-01-15T17:07:00"/>
    <d v="2019-01-15T22:11:10"/>
    <m/>
    <s v="SIN ESTABLECER"/>
    <x v="0"/>
    <x v="1"/>
    <s v="COLOMBIA"/>
    <s v="CUNDINAMARCA"/>
    <d v="2019-01-22T00:00:00"/>
    <d v="2019-01-15T17:11:00"/>
    <s v="181"/>
    <s v="RELEASE"/>
    <m/>
    <m/>
    <s v="SI"/>
    <n v="0"/>
    <n v="0.249999"/>
    <n v="0"/>
    <m/>
    <s v="4 - Baja"/>
    <s v="AUTO"/>
    <d v="2019-01-15T15:13:00"/>
    <d v="2019-01-15T17:07:00"/>
    <s v="FUNDACION CARDIO INFANTIL  -Ambiente de producción_x000a__x000a_Se realiza ejecución de script (Creación de tabla : compensar)_x000a_Server BD_x000a__x000a_Se adjunta captura de pantalla que evidencia información a usuario_x000a__x000a_Se informa vía email a jmurcia@cardioinfantil.org para su validación y autorización de cierre de caso._x000a_-----------------------------------------------------------------------------------------------------------_x000a_Se recibe por parte de usuario, autorización para cierre de caso.  Se adjunta captura de pantalla que evidencia autorización"/>
    <d v="1899-12-30T00:00:13"/>
    <x v="0"/>
  </r>
  <r>
    <s v="SD266085"/>
    <x v="0"/>
    <s v="66836026"/>
    <x v="1"/>
    <x v="0"/>
    <s v="deysolro"/>
    <d v="2019-01-25T00:00:00"/>
    <s v="PRD900 - INSTALACION XXOSI AP CERTIFICADOS ICA - PORTAL"/>
    <s v="Buenas tardes,_x000a__x000a_Se solicita la instalación del desarrollo &quot;XXOSI AP Certificados ICA - Portal&quot;, en la instancia PRD900._x000a_Por favor tomar el documento AA010 y los archivos a instalar del caso de arquitectura: SD266080._x000a__x000a_Gracias,_x000a__x000a_Leonor Buenaventura_x000a_Consultor Técnico_x000a_Keralty"/>
    <s v="BOGOTA D.C."/>
    <s v="deysolro"/>
    <s v="edwtavju"/>
    <s v="Portal"/>
    <s v="Baja"/>
    <d v="2019-01-22T16:31:02"/>
    <d v="2019-01-24T11:38:42"/>
    <s v="CGA INFRAESTRUCTURA CLIENTES ESPECIALES"/>
    <s v="REQUERIMIENTO DEL SERVICIO"/>
    <s v="BASE DE DATOS"/>
    <s v="DESARROLLOS"/>
    <s v="CAMBIO ESTRUCTURA"/>
    <s v="incident"/>
    <s v="GRUPO BASE DE DATOS SALUD"/>
    <s v="TECNOLOGIA INFORMATICA APLICATIVOS"/>
    <x v="101"/>
    <s v="MDSOPESALUD"/>
    <x v="1"/>
    <m/>
    <s v="LEONOR BUENAVENTURA"/>
    <s v="lmbuenaventura@colsanitas.com"/>
    <d v="2019-01-23T15:46:00"/>
    <d v="2019-01-24T16:40:17"/>
    <m/>
    <s v="SIN ESTABLECER"/>
    <x v="0"/>
    <x v="2"/>
    <s v="COLOMBIA"/>
    <s v="CUNDINAMARCA"/>
    <d v="2019-01-25T00:00:00"/>
    <d v="2019-01-24T11:38:00"/>
    <s v="181"/>
    <s v="RELEASE"/>
    <m/>
    <m/>
    <s v="SI"/>
    <n v="0.04"/>
    <n v="0.249999"/>
    <n v="0"/>
    <m/>
    <s v="4 - Baja"/>
    <s v="AUTO"/>
    <d v="2019-01-22T16:33:00"/>
    <d v="2019-01-23T15:46:00"/>
    <s v="Se  compila paquete enviado y autorizado_x000a_Se notifican resultados por correo electrónico_x000a__x000a_PRD900 - Servidor de Bases de Datos - Producción_x000a__x000a_N/A_x000a__x000a_Buenos Días Deyssi,_x000a__x000a_Por favor cerrar el caso._x000a__x000a_Muchas gracias,_x000a__x000a__x000a_Leonor Buenaventura_x000a_Consultor de Tecnología - Oracle EBS_x000a_Dir. Proyectos de Tecnología_x000a__x000a__x000a__x000a_+57 2 6607000 Ext. 5723099_x000a_Clínica Sebastián de Belalcazar_x000a_Cali - Colombia_x000a__x000a__x000a_El mié., 23 ene. 2019 a las 15:46, Solano Rozo Deyssi Rocio (&lt;Deyssi.Solano@carvajal.com&gt;) escribió:_x000a_Buenas Tardes Leonor,_x000a__x000a_Se instalan paquetes de acuerdo a lo enviado y autorizado:_x000a__x000a__x000a__x000a__x000a__x000a_Por favor validar y autorizar el cierre del caso._x000a__x000a_Cordial saludo,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RICARDO ALFREDO LANCHEROS CANO [mailto:rlancheros@keralty.com]_x000a_Enviado el: miércoles, 23 de enero de 2019 2:51 p. m._x000a_Para: Solano Rozo Deyssi Rocio &lt;Deyssi.Solano@carvajal.com&gt;_x000a_CC: Leonor Buenaventura (lmbuenaventura@colsanitas.com) &lt;lmbuenaventura@keralty.com&gt;; CTS Clientes Salud DBA Externos &lt;CTSClientesSaludDBAExternos@carvajal.com&gt;_x000a_Asunto: Re: IM59705 - PRD900 - INSTALACION XXOSI AP CERTIFICADOS ICA - PORTAL_x000a__x000a_Ok Aprobado_x000a__x000a_Cordial saludo_x000a__x000a_Ricardo Lancheros_x000a__x000a_El mié., 23 de ene. de 2019, 12:55, Solano Rozo Deyssi Rocio &lt;Deyssi.Solano@carvajal.com&gt; escribió:_x000a_Buenas Tardes Ricardo,_x000a_ Se solicita aprobación para realizar el despliegue del RFC adjunto en producción, previamente validado en el SD266080_x000a_Quedo atenta a indicaciones, inquietudes o solicitudes adicionales al respecto._x000a__x000a_Cordial saludo,_x000a__x000a__x000a__x000a__x000a__x000a__x000a__x000a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_x000a__x000a_MEDIO AMBIENTE: ¿Necesita realmente imprimir este correo? CONFIDENCIALIDAD: La información transmitida a través de este correo electrónico es confidencial y dirigida única y exclusivamente para uso de su destinatario._x000a__x000a__x000a_MEDIO AMBIENTE: ¿Necesita realmente imprimir este correo? CONFIDENCIALIDAD: La información transmitida a través de este correo electrónico es confidencial y dirigida única y exclusivamente para uso de su destinatario."/>
    <d v="1899-12-30T00:01:58"/>
    <x v="0"/>
  </r>
  <r>
    <s v="SD260491"/>
    <x v="0"/>
    <s v="53177418"/>
    <x v="1"/>
    <x v="0"/>
    <s v="deiaraca"/>
    <d v="2019-01-11T00:00:00"/>
    <s v="CREAR   SP SCS_S_ORM_O01_CITURPRO"/>
    <s v="buen dia:_x000a_Favor crear el sp,  que adjunto en el caso_x000a__x000a_gracias"/>
    <s v="BOGOTA"/>
    <s v="deiaraca"/>
    <s v="carrojve"/>
    <s v="Portal"/>
    <s v="Baja"/>
    <d v="2019-01-08T11:53:05"/>
    <d v="2019-01-08T14:42:40"/>
    <s v="CGA INFRAESTRUCTURA CLIENTES ESPECIALES"/>
    <s v="REQUERIMIENTO DEL SERVICIO"/>
    <s v="BASE DE DATOS"/>
    <s v="EJECUCION DE SCRIPT"/>
    <s v="SERVICIO PRESTADO"/>
    <s v="incident"/>
    <s v="GRUPO BASE DE DATOS SALUD"/>
    <s v="TECNOLOGIA INFORMATICA APLICATIVOS"/>
    <x v="102"/>
    <s v="MDSOPESALUD"/>
    <x v="2"/>
    <m/>
    <s v="ALEXANDRA ROJAS RINCON"/>
    <s v="arojasr@cardioinfantil.org"/>
    <d v="2019-01-08T13:27:00"/>
    <d v="2019-01-08T19:42:42"/>
    <m/>
    <s v="SIN ESTABLECER"/>
    <x v="0"/>
    <x v="1"/>
    <s v="COLOMBIA"/>
    <s v="CUNDINAMARCA"/>
    <d v="2019-01-11T00:00:00"/>
    <d v="2019-01-08T14:42:00"/>
    <s v="181"/>
    <s v="RELEASE"/>
    <m/>
    <m/>
    <s v="SI"/>
    <n v="0.02"/>
    <n v="0.249999"/>
    <n v="0"/>
    <m/>
    <s v="4 - Baja"/>
    <s v="AUTO"/>
    <d v="2019-01-08T11:54:00"/>
    <d v="2019-01-08T13:27:00"/>
    <s v="Cardio Infantil - Ambiente de producción_x000a__x000a_Crear SP SCS_S_ORM_O01_CITURPRO_x000a_Server BD_x000a__x000a_Se adjunta captura de pantalla que evidencia información a usuario y proceso realizado._x000a__x000a_Se informa vía email a arojasr@cardioinfantil.org para su validación y autorización de cierre de caso._x000a_-----------------------------------------------------------------------------------------------------------_x000a_Se recibe por parte de usuario, autorización para cierre de caso.  Se adjunta captura de pantalla que evidencia autorización."/>
    <d v="1899-12-30T00:00:55"/>
    <x v="0"/>
  </r>
  <r>
    <s v="SD260701"/>
    <x v="0"/>
    <s v="20723381"/>
    <x v="1"/>
    <x v="0"/>
    <s v="deiaraca"/>
    <d v="2019-01-11T00:00:00"/>
    <s v="PRD900: INSTALACION TRG RESOLUCION 1885"/>
    <s v="Se genera este caso con autorizacion del coord lenis, ya que la usuaria sandra prieto, se comunico a la mesa indicando que han generado los casos SD259718 y SD259721, pero la herramienta no le permitio adjuntar el archivo zip, y pide el favor se relaizce por medio de la MDS, pero el caso SD259718 ya esta cerrado, y el caso SD259721 aunque esta en estado resulto en el IM deja adjuntar el archivo, e igual se notifica por corroe la novedad, sin embargo para evitar lapsus con esta situacion se genra este caso con la misma categoria._x000a__x000a_----------------------_x000a_Buenos tarde, agradezco compilar los triggers adjuntos en la BD PRD900, de acuerdo a la validación de arquitectura SD259718. Adjunto autorización. Gracias."/>
    <s v="BOGOTA D.C."/>
    <s v="deiaraca"/>
    <s v="edwtavju"/>
    <s v="Telefono"/>
    <s v="Baja"/>
    <d v="2019-01-08T17:40:45"/>
    <d v="2019-01-09T11:02:38"/>
    <s v="CGA INFRAESTRUCTURA CLIENTES ESPECIALES"/>
    <s v="REQUERIMIENTO DEL SERVICIO"/>
    <s v="BASE DE DATOS"/>
    <s v="INSTALACION DE PARCHES"/>
    <s v="SERVICIO PRESTADO"/>
    <s v="incident"/>
    <s v="GRUPO BASE DE DATOS SALUD"/>
    <s v="TECNOLOGIA INFORMATICA APLICATIVOS"/>
    <x v="103"/>
    <s v="MDSOPESALUD"/>
    <x v="1"/>
    <m/>
    <s v="SANDRA VICTORIA PRIETO"/>
    <s v="svprieto@keralty.com"/>
    <d v="2019-01-08T20:35:00"/>
    <d v="2019-01-09T16:02:40"/>
    <m/>
    <s v="SIN ESTABLECER"/>
    <x v="0"/>
    <x v="1"/>
    <s v="COLOMBIA"/>
    <s v="CUNDINAMARCA"/>
    <d v="2019-01-11T00:00:00"/>
    <d v="2019-01-09T11:02:00"/>
    <s v="181"/>
    <s v="RELEASE"/>
    <m/>
    <m/>
    <s v="SI"/>
    <n v="0"/>
    <n v="0.249999"/>
    <n v="0"/>
    <m/>
    <s v="4 - Baja"/>
    <s v="AUTO"/>
    <d v="2019-01-08T17:43:00"/>
    <d v="2019-01-08T20:35:00"/>
    <s v="PRD900 - Ambiente de producción_x000a_Se valida los archivos adjuntos, se informa a cliente que los casos ya fueron gestionados._x000a__x000a_N/A_x000a__x000a_Se adjunta captura de pantalla que evidencia información a usuario._x000a__x000a_Se informa vía email a svprieto@keralty.com para su validación y autorización de cierre de caso._x000a_-------------------------------------------------------------------------------------------------------_x000a_Por temas de vacaciones, se recibe por parte de usuario Yeison Aurelio Vega Hernandez &lt;yavega@keralty.com&gt; autorización para cierre de caso.  Se adjunta captura de pantalla que evidencia autorización.  Relaciono el caso con el cual se gestiono IM58295"/>
    <d v="1899-12-30T00:02:15"/>
    <x v="0"/>
  </r>
  <r>
    <s v="SD259695"/>
    <x v="0"/>
    <s v="1022953964"/>
    <x v="1"/>
    <x v="0"/>
    <s v="dievicsa"/>
    <d v="2019-01-04T20:35:00"/>
    <s v="200-1887"/>
    <s v="Buenos dias señores Carvajal,_x000a__x000a_por favor solicitar la ejecución de los Script anexos al cambio del asunto._x000a__x000a_Copio a Claudia Botia, para su aprobacion._x000a__x000a_Muchas gracias._x000a__x000a__x000a__x000a_Cordial saludo,"/>
    <s v="COLOMBIA"/>
    <s v="dievicsa"/>
    <s v="jefmarfl"/>
    <s v="Correo Electronico"/>
    <s v="Baja"/>
    <d v="2019-01-04T11:27:22"/>
    <d v="2019-01-04T14:37:07"/>
    <s v="CGA INFRAESTRUCTURA CLIENTES ESPECIALES"/>
    <s v="REQUERIMIENTO DEL SERVICIO"/>
    <s v="BASE DE DATOS"/>
    <s v="EJECUCION DE SCRIPT"/>
    <s v="CAMBIO DE DATOS"/>
    <s v="incident"/>
    <s v="GRUPO BASE DE DATOS SALUD"/>
    <s v="TECNOLOGIA INFORMATICA APLICATIVOS"/>
    <x v="104"/>
    <s v="MDSOPESALUD"/>
    <x v="0"/>
    <m/>
    <s v="HOVER ALEJANDRO RAMÍREZ"/>
    <s v="alejandro.ramirez@cruzverde.com.co"/>
    <d v="2019-01-04T14:35:00"/>
    <d v="2019-01-04T19:37:09"/>
    <m/>
    <s v="SIN ESTABLECER"/>
    <x v="0"/>
    <x v="0"/>
    <s v="BOGOTA"/>
    <s v="CUNDINAMARCA"/>
    <d v="2019-01-04T20:35:00"/>
    <d v="2019-01-04T14:37:00"/>
    <s v="181"/>
    <s v="RELEASE"/>
    <m/>
    <m/>
    <s v="SI"/>
    <n v="0"/>
    <n v="0.249999"/>
    <n v="0"/>
    <m/>
    <s v="4 - Baja"/>
    <s v="AUTO"/>
    <d v="2019-01-04T11:28:00"/>
    <d v="2019-01-04T14:35:00"/>
    <s v="prd800 - xverde produccion_x000a__x000a_ejecucion script  actualiza  se notifica via correo._x000a__x000a_dbebs1_x000a__x000a_n/A_x000a__x000a_n/A"/>
    <d v="1899-12-30T00:00:38"/>
    <x v="0"/>
  </r>
  <r>
    <s v="SD265090"/>
    <x v="0"/>
    <s v="80722849"/>
    <x v="1"/>
    <x v="0"/>
    <s v="deiaraca"/>
    <d v="2019-02-21T00:00:00"/>
    <s v="CAMBIO CONTRASEÑA"/>
    <s v="Buenos dias_x000a__x000a_Solicitamos cambiar la contraseña de los usuarios (serv1 y prufci) en el servidor de pruebas(192.168.213.118)_x000a__x000a__x000a_Jhonn Alexander Murcia Chacon_x000a_Jefe de operaciones y procesos it_x000a_Sistemas_x000a_Conmutador (+571) 6672727 Ext. 53000_x000a_Calle 163A # 13B-60 - www.cardioinfantil.org_x000a_Bogotá D.C., Colombia_x000a_AVISO LEGAL: La información contenida en este correo electrónico tiene carácter confidencial y está dirigida únicamente al destinatario de la misma y sólo podrá ser usada por éste. Si el lector de este mensaje no es el destinatario del mismo, queda notificado que no podrá usar, retener, imprimir, copiar, distribuir o hacer público su contenido, de hacerlo podría tener consecuencias legales como las contenidas en la Ley 1273 del 2009 y todas las que le apliquen. Si usted ha recibido este mensaje por error, por favor notifique inmediatamente al remitente por este mismo medio y borre el mensaje de su sistema. Cualquier uso, divulgación, copia, distribución, impresión o acto derivado del conocimiento total o parcial de este mensaje sin autorización del remitente será sancionado de acuerdo con las normas legales vigentes. Así mismo, las opiniones, conclusiones y otra información que contenga este mensaje son exclusivas de su autor y no necesariamente representan la opinión oficial de la Fundación Cardioinfantil. Ni la Fundación Cardioinfantil, ni ninguna de sus departamentos o dependencias aceptan responsabilidad alguna por eventuales daños o alteraciones derivados de la recepción o uso del presente mensaje. FUNDACIÓN CARDIOINFANTIL – INSTITUTO DE CARDIOLOGIA, en su compromiso y objetivo de desarrollar de la forma más clara y trasparente la protección y tratamiento de datos personales regulados por la Ley 1581 de 2012, Decreto 1377 de 2013 y demás normas concordantes y complementarias, les informa que los datos personales recolectados, se utilizaran para el desarrollo de la gestión de FUNDACIÓN CARDIOINFANTIL – INSTITUTO DE CARDIOLOGIA. En virtud de lo anterior, por este medio FUNDACIÓN CARDIOINFANTIL – INSTITUTO DE CARDIOLOGIA lo invita a conocer nuestras políticas de manejo de datos personales en el portal web. Si tiene alguna duda o inquietud sobre el particular, puede comunicarse a la dirección electrónica: datospersonales@cardioinfantil.org_x000a_cambio contraseña"/>
    <s v="BOGOTA"/>
    <s v="deiaraca"/>
    <s v="carrojve"/>
    <s v="Correo Electronico"/>
    <s v="Baja"/>
    <d v="2019-01-21T09:26:02"/>
    <d v="2019-01-21T10:16:04"/>
    <s v="CGA INFRAESTRUCTURA CLIENTES ESPECIALES"/>
    <s v="REQUERIMIENTO DEL SERVICIO"/>
    <s v="ADMINISTRACION PLATAFORMA"/>
    <s v="GESTION DE ACCESOS O PERMISOS"/>
    <s v="CAMBIO DE DATOS"/>
    <s v="incident"/>
    <s v="GRUPO BASE DE DATOS SALUD"/>
    <s v="TECNOLOGIA INFORMATICA APLICATIVOS"/>
    <x v="105"/>
    <s v="MDSOPESALUD"/>
    <x v="2"/>
    <m/>
    <s v="JHON ALEXANDER MURCIA"/>
    <s v="jmurcia@cardioinfantil.org"/>
    <d v="2019-01-21T09:43:00"/>
    <d v="2019-01-21T15:16:06"/>
    <m/>
    <s v="SIN ESTABLECER"/>
    <x v="0"/>
    <x v="1"/>
    <s v="COLOMBIA"/>
    <s v="CUNDINAMARCA"/>
    <d v="2019-02-21T00:00:00"/>
    <d v="2019-01-21T10:16:00"/>
    <s v="181"/>
    <s v="AMBIENTE DE PRUEBAS"/>
    <m/>
    <m/>
    <s v="SI"/>
    <n v="0"/>
    <n v="0.249999"/>
    <n v="0"/>
    <m/>
    <s v="4 - Baja"/>
    <s v="AUTO"/>
    <d v="2019-01-21T09:28:00"/>
    <d v="2019-01-21T09:43:00"/>
    <s v="FUNDACION CARDIO INFANTIL - Ambiente de pruebas_x000a__x000a_Se realiza cambio de contraseñas de usuarios requeridos_x000a_Server BD_x000a__x000a_Se adjunta captura de pantalla que evidencia información a usuario y proceso realizado_x000a__x000a_Se informa vía email a jmurcia@cardioinfantil.org para su validación y autorización de cierre de caso._x000a_------------------------------------------------------------------------------------------------------------_x000a_Se recibe por parte de usuario autorización para cierre de caso.  Se adjunta captura de pantalla que evidencia autorización."/>
    <d v="1899-12-30T00:01:58"/>
    <x v="0"/>
  </r>
  <r>
    <s v="SD265237"/>
    <x v="0"/>
    <s v="80722849"/>
    <x v="1"/>
    <x v="0"/>
    <s v="deiaraca"/>
    <d v="2019-01-28T00:00:00"/>
    <s v="CAMBIAR DB TRANSACCIONAL"/>
    <s v="Buenos dias_x000a__x000a_Solicitamos cambiar la base de datos pruebasfci a transaccional"/>
    <s v="BOGOTA"/>
    <s v="deiaraca"/>
    <s v="carrojve"/>
    <s v="Correo Electronico"/>
    <s v="Baja"/>
    <d v="2019-01-21T11:19:06"/>
    <d v="2019-01-21T13:11:46"/>
    <s v="CGA INFRAESTRUCTURA CLIENTES ESPECIALES"/>
    <s v="REQUERIMIENTO DEL SERVICIO"/>
    <s v="BASE DE DATOS"/>
    <s v="DESARROLLOS"/>
    <s v="SERVICIO PRESTADO"/>
    <s v="incident"/>
    <s v="GRUPO BASE DE DATOS SALUD"/>
    <s v="TECNOLOGIA INFORMATICA APLICATIVOS"/>
    <x v="106"/>
    <s v="MDSOPESALUD"/>
    <x v="2"/>
    <m/>
    <s v="JHON ALEXANDER MURCIA"/>
    <s v="jmurcia@cardioinfantil.org"/>
    <d v="2019-01-21T12:03:00"/>
    <d v="2019-01-21T18:11:48"/>
    <m/>
    <s v="SIN ESTABLECER"/>
    <x v="0"/>
    <x v="1"/>
    <s v="COLOMBIA"/>
    <s v="CUNDINAMARCA"/>
    <d v="2019-01-28T00:00:00"/>
    <d v="2019-01-21T13:11:00"/>
    <s v="181"/>
    <s v="RELEASE"/>
    <m/>
    <m/>
    <s v="SI"/>
    <n v="0"/>
    <n v="0.249999"/>
    <n v="0"/>
    <m/>
    <s v="4 - Baja"/>
    <s v="AUTO"/>
    <d v="2019-01-21T11:20:00"/>
    <d v="2019-01-21T12:03:00"/>
    <s v="FUNDACION CARDIO INFANTIL - Ambiente de pruebas_x000a_Se cambia la BD a estado transaccional_x000a__x000a_Server BD_x000a__x000a_Se adjunta captura de pantalla que evidencia información a usuario y proceso realizado_x000a_Se informa vía email a jmurcia@cardioinfantil.org para su validación y autorización de cierre de caso._x000a_------------------------------------------------------------------------------------------------------------_x000a_Se recibe por parte de usuario autorización para cierre de caso.  Se adjunta captura de pantalla que evidencia autorización"/>
    <d v="1899-12-30T00:00:54"/>
    <x v="0"/>
  </r>
  <r>
    <s v="SD262036"/>
    <x v="0"/>
    <s v="53177418"/>
    <x v="0"/>
    <x v="2"/>
    <s v="carjarmo"/>
    <m/>
    <s v="LENTITUD MAQUINA 49"/>
    <s v="Buen dia:_x000a_Reportan lentitud en la maquina 49,  favor revisar"/>
    <s v="BOGOTA"/>
    <s v="herbarsa"/>
    <s v="kevescun"/>
    <s v="Portal"/>
    <s v="Media"/>
    <d v="2019-01-11T11:14:45"/>
    <d v="2019-01-15T10:49:16"/>
    <s v="CGA INFRAESTRUCTURA CLIENTES ESPECIALES"/>
    <s v="SOPORTE DEL SERVICIO"/>
    <s v="ADMINISTRACION PLATAFORMA"/>
    <s v="LENTITUD EN EL SERVICIO"/>
    <s v="SERVICIO PRESTADO"/>
    <s v="incident"/>
    <s v="GRUPO PLATAFORMA SALUD"/>
    <s v="TECNOLOGIA INFORMATICA APLICATIVOS"/>
    <x v="107"/>
    <s v="MDSOPESALUD"/>
    <x v="2"/>
    <m/>
    <s v="ALEXANDRA ROJAS RINCON"/>
    <s v="arojasr@cardioinfantil.org"/>
    <d v="2019-01-11T11:47:00"/>
    <d v="2019-01-15T15:49:18"/>
    <m/>
    <s v="SI"/>
    <x v="0"/>
    <x v="9"/>
    <s v="COLOMBIA"/>
    <s v="CUNDINAMARCA"/>
    <m/>
    <d v="2019-01-15T10:49:00"/>
    <s v="181"/>
    <s v="AMBIENTE DE PRUEBAS"/>
    <n v="0.6"/>
    <n v="4"/>
    <s v="SI"/>
    <n v="0.08"/>
    <n v="0.249999"/>
    <n v="0.17"/>
    <n v="0.43"/>
    <s v="4 - Baja"/>
    <s v="AUTO"/>
    <d v="2019-01-11T11:24:00"/>
    <d v="2019-01-11T11:47:00"/>
    <s v="Reportan lentitud en la maquina 49,  favor revisar_x000a_Se valida el servidor y en cuanto a recursos el servidor se ve bien, en cpu el 30% y en memoria al 18%, y a nivel de sistema operativo no evidencia lentitud. Se reciclan unos procesos que estaban con alto consumo de memoria. Pero no se ve nada mas._x000a_Servidor 192.168.213.49_x000a__x000a_Se cierra el caso, el cliente no confirmo_x000a__x000a_De: Barrios Sanchez Herney_x000a_Enviado el: viernes, 11 de enero de 2019 01:33 p.m._x000a_Para: 'arojasr@cardioinfantil.org'_x000a_Asunto: RV: Asignación de caso - SD262036-IM58817 - 11/01/2019_x000a__x000a_Buena tarde, Alexandra,_x000a__x000a_Se valida el servidor y en cuanto a recursos el servidor se ve bien, en cpu el 30% y en memoria al 18%, y a nivel de sistema operativo no evidencia lentitud. Se reciclan unos procesos que estaban con alto consumo de memoria. Pero no se ve nada más_x000a__x000a_Por favor validar y confirmar el cierre del caso._x000a__x000a__x000a_Gracias,"/>
    <d v="1899-12-30T00:09:15"/>
    <x v="0"/>
  </r>
  <r>
    <s v="SD265559"/>
    <x v="0"/>
    <s v="80383401"/>
    <x v="1"/>
    <x v="0"/>
    <s v="dievicsa"/>
    <d v="2019-01-23T10:00:00"/>
    <s v="PRD900 - SOPORTE SANITAS: INTERFAZ SOPHIA OS2784271"/>
    <s v="Buenos Dias,_x000a__x000a_Por favor ejecutar el script adjunto en el ambinte de Producción PRD900, requerido para actualizar transacciones de AR Clinica Colsanitas. OS2784271_x000a_Usuario:                                   APPS_x000a_Script:                                    Actuliza_int_sophia_20190121_2784271_x000a_Nro registros actualizados:                1_x000a__x000a_Se envía también correo del MAS con la información del moebius y formato AA010, se anexa autorización del negocio..._x000a_Favor solicitar Autorización de Ricardo Lancheros_x000a__x000a_Cordialmente,_x000a__x000a_PEDRO JULIAN TAMAYO M_x000a_Consultor EBS"/>
    <s v="BOGOTA D.C."/>
    <s v="dievicsa"/>
    <s v="kevescun"/>
    <s v="Portal"/>
    <s v="Media"/>
    <d v="2019-01-21T17:58:47"/>
    <d v="2019-01-22T16:17:10"/>
    <s v="CGA INFRAESTRUCTURA CLIENTES ESPECIALES"/>
    <s v="REQUERIMIENTO DEL SERVICIO"/>
    <s v="BASE DE DATOS"/>
    <s v="EJECUCION DE SCRIPT"/>
    <s v="CAMBIO DE DATOS"/>
    <s v="incident"/>
    <s v="GRUPO BASE DE DATOS SALUD"/>
    <s v="TECNOLOGIA INFORMATICA APLICATIVOS"/>
    <x v="108"/>
    <s v="MDSOPESALUD"/>
    <x v="1"/>
    <m/>
    <s v="PEDRO JULIAN TAMAYO"/>
    <s v="pjtamayo@colsanitas.com"/>
    <d v="2019-01-22T16:16:00"/>
    <d v="2019-01-22T21:17:12"/>
    <m/>
    <s v="SIN ESTABLECER"/>
    <x v="0"/>
    <x v="0"/>
    <s v="COLOMBIA"/>
    <s v="CUNDINAMARCA"/>
    <d v="2019-01-23T10:00:00"/>
    <d v="2019-01-22T16:17:00"/>
    <s v="181"/>
    <s v="RELEASE"/>
    <m/>
    <m/>
    <s v="SI"/>
    <n v="0.24"/>
    <n v="0.249999"/>
    <n v="0"/>
    <m/>
    <s v="4 - Baja"/>
    <s v="AUTO"/>
    <d v="2019-01-21T18:13:00"/>
    <d v="2019-01-22T16:16:00"/>
    <s v="prd900 - colsanitas - produccion_x000a__x000a_ejecucion de script solicitado_x000a__x000a_bd prd900_x000a__x000a_n/a_x000a__x000a_De: Pedro Julian Tamayo Mejia &lt;pjtamayo@keralty.com&gt;_x000a_Enviado: martes, 22 de enero de 2019 11:24 a.m._x000a_Para: Victoria Satizabal Diego Fernando (Carvajal T&amp;S)_x000a_Cc: Pedro Julian Tamayo Mejia (Consultor De Tecnologia Junior IV); CTS Clientes Salud DBA Externos_x000a_Asunto: Re: IM59580 - PRD900 - SOPORTE SANITAS: INTERFAZ SOPHIA OS2784271_x000a__x000a_Buen día_x000a__x000a_Se valida la información y esta actualizada la data, por favor cerrar el caso_x000a__x000a__x000a_  Cordial Saludo_x000a__x000a__x000a_  Pedro Julian Tamayo M._x000a_  Consultor EBS Tecnico Junior II_x000a_Oracle EBS_x000a__x000a__x000a_6466060 Ext 5711385_x000a_Calle 100_x000a_Bogota, Colombia_x000a_pjtamayo@keralty.com_x000a__x000a_El mar., 22 ene. 2019 a las 11:20, Victoria Satizabal Diego Fernando (Carvajal T&amp;S) (&lt;Diego.Victoria@carvajal.com&gt;) escribió:_x000a_Buen dia Pedro  se actualiza 1 registro sobre prd900, por favor validar y me regala la confirma de cierre."/>
    <d v="1899-12-30T00:14:13"/>
    <x v="0"/>
  </r>
  <r>
    <s v="SD258444"/>
    <x v="0"/>
    <s v="52458069"/>
    <x v="1"/>
    <x v="0"/>
    <s v="dievicsa"/>
    <d v="2019-01-03T10:00:00"/>
    <s v="ESTRUCTURA TABLA XXOSI_DATOS_FACT_RESUMEN"/>
    <s v="Claudia. por favor soictar a Deyssi los privilegios para la tabla en EBS._x000a__x000a__x000a_GRANT SELECT, UPDATE ON APPS.XXOSI_DATOS_FACT_RESUMEN TO XXFACT;_x000a__x000a_GRANT SELECT, UPDATE ON APPS.XXOSI_DATOS_FACT_RESUMEN TO EBSCLDBI;"/>
    <s v="COLOMBIA"/>
    <s v="dievicsa"/>
    <s v="kevisabo"/>
    <s v="Correo Electronico"/>
    <s v="Baja"/>
    <d v="2019-01-02T10:02:00"/>
    <d v="2019-01-02T13:48:29"/>
    <s v="CGA INFRAESTRUCTURA CLIENTES ESPECIALES"/>
    <s v="REQUERIMIENTO DEL SERVICIO"/>
    <s v="BASE DE DATOS"/>
    <s v="GESTION DE ACCESOS Y PERMISOS"/>
    <s v="CAMBIO ESTRUCTURA"/>
    <s v="incident"/>
    <s v="GRUPO BASE DE DATOS SALUD"/>
    <s v="TECNOLOGIA INFORMATICA APLICATIVOS"/>
    <x v="109"/>
    <s v="MDSOPESALUD"/>
    <x v="0"/>
    <m/>
    <s v="CLAUDIA BOTIA"/>
    <s v="claudia.botia@cruzverde.com.co"/>
    <d v="2019-01-02T13:47:00"/>
    <d v="2019-01-02T18:48:31"/>
    <m/>
    <s v="SIN ESTABLECER"/>
    <x v="0"/>
    <x v="0"/>
    <s v="BOGOTA"/>
    <s v="CUNDINAMARCA"/>
    <d v="2019-01-03T10:00:00"/>
    <d v="2019-01-02T13:48:00"/>
    <s v="181"/>
    <s v="RELEASE"/>
    <m/>
    <m/>
    <s v="SI"/>
    <n v="0"/>
    <n v="0.249999"/>
    <n v="0"/>
    <m/>
    <s v="4 - Baja"/>
    <s v="AUTO"/>
    <d v="2019-01-02T10:03:00"/>
    <d v="2019-01-02T13:47:00"/>
    <s v="prd800 - xverde produccion_x000a__x000a_se otorga permisos sobre los usuarios_x000a__x000a_bd de xverde produccion_x000a__x000a_se realiza la ejecucion de los permisos solicitados_x000a__x000a_n/A"/>
    <d v="1899-12-30T00:01:00"/>
    <x v="0"/>
  </r>
  <r>
    <s v="SD263564"/>
    <x v="0"/>
    <s v="66836026"/>
    <x v="1"/>
    <x v="0"/>
    <s v="carbuica"/>
    <d v="2019-01-23T00:00:00"/>
    <s v="PRD900 - MOEBIUS 11521797 - ACTUALIZACION LINEAS INT. BH AP"/>
    <s v="Buenos días,_x000a__x000a_Para solucionar caso reportado en el moebius 11521797 se solicita ejecutar los pasos de la hoja &quot;documento despliegue&quot;, del formato AA010 , en la instancia PRD900._x000a__x000a_El update a ejecutar actualiza 372 líneas de la tabla de interfaz entre BH y AP, que corresponden  a documentos a pasar a estado 5I pero presentan el error: [ERROR]: Documento con pagos asociados: no valido para Anular._x000a__x000a_Se envía archivo zip que contiene formato AA010 y correo del consultor funcional con la información del caso._x000a__x000a_Gracias,_x000a__x000a_Leonor Buenaventura_x000a_Consultor Técnico_x000a_Keralty"/>
    <s v="BOGOTA D.C."/>
    <s v="carbuica"/>
    <s v="ramcasgi"/>
    <s v="Portal"/>
    <s v="Baja"/>
    <d v="2019-01-16T08:56:53"/>
    <d v="2019-01-16T11:30:37"/>
    <s v="CGA INFRAESTRUCTURA CLIENTES ESPECIALES"/>
    <s v="REQUERIMIENTO DEL SERVICIO"/>
    <s v="BASE DE DATOS"/>
    <s v="INSTALACION DE PARCHES"/>
    <s v="SERVICIO PRESTADO"/>
    <s v="incident"/>
    <s v="GRUPO BASE DE DATOS SALUD"/>
    <s v="TECNOLOGIA INFORMATICA APLICATIVOS"/>
    <x v="110"/>
    <s v="MDSOPESALUD"/>
    <x v="1"/>
    <m/>
    <s v="LEONOR BUENAVENTURA"/>
    <s v="lmbuenaventura@colsanitas.com"/>
    <d v="2019-01-16T11:28:00"/>
    <d v="2019-01-16T16:30:40"/>
    <m/>
    <s v="SIN ESTABLECER"/>
    <x v="0"/>
    <x v="3"/>
    <s v="COLOMBIA"/>
    <s v="CUNDINAMARCA"/>
    <d v="2019-01-23T00:00:00"/>
    <d v="2019-01-16T11:30:00"/>
    <s v="181"/>
    <s v="RELEASE"/>
    <m/>
    <m/>
    <s v="SI"/>
    <n v="0.09"/>
    <n v="0.249999"/>
    <n v="0"/>
    <m/>
    <s v="4 - Baja"/>
    <s v="AUTO"/>
    <d v="2019-01-16T09:03:00"/>
    <d v="2019-01-16T11:28:00"/>
    <s v="El usuario envía script para actualización 372 registros_x000a__x000a_Se ejecuta el script y se actualizan 372 registros_x000a__x000a_Se uso PLSQL para la actualizacion de la información._x000a_N/A_x000a__x000a_El usuairio contesta correo aprobando el cierre."/>
    <d v="1899-12-30T00:06:07"/>
    <x v="0"/>
  </r>
  <r>
    <s v="SD263545"/>
    <x v="0"/>
    <s v="51889243"/>
    <x v="1"/>
    <x v="0"/>
    <s v="carbuica"/>
    <d v="2019-01-25T00:00:00"/>
    <s v="CAPACIDADES ACTUALES EBS"/>
    <s v="Buenos días,_x000a_Por favor me colaboran con la información actual de capacidad para todos los ambientes de EBS:_x000a_Cuanto tiene asignado, cuanto usado y cuanto disponible a nivel de procesador, memoria y disco para:_x000a_Servidores de aplicación_x000a_Servidores de BD_x000a_Bases de datos_x000a_Gracias,"/>
    <s v="BOGOTA D.C."/>
    <s v="carbuica"/>
    <s v="kevisabo"/>
    <s v="Correo Electronico"/>
    <s v="Baja"/>
    <d v="2019-01-16T08:33:37"/>
    <d v="2019-01-18T09:46:29"/>
    <s v="CGA INFRAESTRUCTURA CLIENTES ESPECIALES"/>
    <s v="REQUERIMIENTO DEL SERVICIO"/>
    <s v="BASE DE DATOS"/>
    <s v="REPORTES"/>
    <s v="SERVICIO PRESTADO"/>
    <s v="incident"/>
    <s v="GRUPO BASE DE DATOS SALUD"/>
    <s v="TECNOLOGIA INFORMATICA APLICATIVOS"/>
    <x v="111"/>
    <s v="MDSOPESALUD"/>
    <x v="1"/>
    <m/>
    <s v="ELIZABETH DIAZ PRADA"/>
    <s v="ediaz@keralty.com"/>
    <d v="2019-01-18T09:41:00"/>
    <d v="2019-01-18T14:46:31"/>
    <m/>
    <s v="SIN ESTABLECER"/>
    <x v="0"/>
    <x v="3"/>
    <s v="COLOMBIA"/>
    <s v="CUNDINAMARCA"/>
    <d v="2019-01-25T00:00:00"/>
    <d v="2019-01-18T09:46:00"/>
    <s v="181"/>
    <s v="RELEASE"/>
    <m/>
    <m/>
    <s v="SI"/>
    <n v="0"/>
    <n v="0.249999"/>
    <n v="0"/>
    <m/>
    <s v="4 - Baja"/>
    <s v="AUTO"/>
    <d v="2019-01-16T08:34:00"/>
    <d v="2019-01-18T09:41:00"/>
    <s v="La usuaria Elizabeth Díaz directora de keralty solicito la información de capacidad de todos los servidores que administra carvajal._x000a__x000a_Se consigna información en archivo de excel y se envía al cliente._x000a__x000a_Se utilizo PLSQL, Excel, Cloud Control_x000a_N/A_x000a__x000a_El usuario no contesta correo."/>
    <d v="1899-12-30T00:00:23"/>
    <x v="0"/>
  </r>
  <r>
    <s v="SD258504"/>
    <x v="0"/>
    <s v="52458069"/>
    <x v="1"/>
    <x v="0"/>
    <s v="dievicsa"/>
    <d v="2019-01-03T10:00:00"/>
    <s v="TEMAS DE FACTURACIÓN ELECTRÓNICA - UPDATE"/>
    <s v="Buenas tardes,_x000a__x000a_Por favor su colaboración con este Update, anexo._x000a__x000a_Ref:   Temas de facturación electrónica._x000a__x000a_Vamos a enviar varios  Update de facturación electrónica  y/o solicitudes por favor manejar solo un caso para esto."/>
    <s v="COLOMBIA"/>
    <s v="dievicsa"/>
    <s v="kevescun"/>
    <s v="Correo Electronico"/>
    <s v="Baja"/>
    <d v="2019-01-02T10:56:14"/>
    <d v="2019-01-03T09:57:50"/>
    <s v="CGA INFRAESTRUCTURA CLIENTES ESPECIALES"/>
    <s v="REQUERIMIENTO DEL SERVICIO"/>
    <s v="BASE DE DATOS"/>
    <s v="DESARROLLOS"/>
    <s v="CAMBIO DE DATOS"/>
    <s v="incident"/>
    <s v="GRUPO BASE DE DATOS SALUD"/>
    <s v="TECNOLOGIA INFORMATICA APLICATIVOS"/>
    <x v="112"/>
    <s v="MDSOPESALUD"/>
    <x v="0"/>
    <m/>
    <s v="CLAUDIA BOTIA"/>
    <s v="claudia.botia@cruzverde.com.co"/>
    <d v="2019-01-02T13:54:00"/>
    <d v="2019-01-03T14:57:52"/>
    <m/>
    <s v="SIN ESTABLECER"/>
    <x v="0"/>
    <x v="0"/>
    <s v="BOGOTA"/>
    <s v="CUNDINAMARCA"/>
    <d v="2019-01-03T10:00:00"/>
    <d v="2019-01-03T09:57:00"/>
    <s v="181"/>
    <s v="RELEASE"/>
    <m/>
    <m/>
    <s v="SI"/>
    <n v="0"/>
    <n v="0.249999"/>
    <n v="0"/>
    <m/>
    <s v="4 - Baja"/>
    <s v="AUTO"/>
    <d v="2019-01-02T10:57:00"/>
    <d v="2019-01-02T13:54:00"/>
    <s v="prd800 - xverde produccion_x000a__x000a_se ejecuta script que actualiza  1 registro se notifica al usuario._x000a__x000a_db productiva_x000a_n/a"/>
    <d v="1899-12-30T00:00:46"/>
    <x v="0"/>
  </r>
  <r>
    <s v="SD258933"/>
    <x v="0"/>
    <s v="80722849"/>
    <x v="1"/>
    <x v="0"/>
    <s v="deiaraca"/>
    <d v="2019-01-18T00:00:00"/>
    <s v="RV: CEN 2"/>
    <s v="Buenas tardes_x000a__x000a_Me ayuda para recrear urgente este sp_x000a_________________________________________"/>
    <s v="BOGOTA"/>
    <s v="deiaraca"/>
    <s v="edwtavju"/>
    <s v="Correo Electronico"/>
    <s v="Alta"/>
    <d v="2019-01-02T17:19:23"/>
    <d v="2019-01-03T15:40:28"/>
    <s v="CGA INFRAESTRUCTURA CLIENTES ESPECIALES"/>
    <s v="REQUERIMIENTO DEL SERVICIO"/>
    <s v="BASE DE DATOS"/>
    <s v="EJECUCION DE SCRIPT"/>
    <s v="SERVICIO PRESTADO"/>
    <s v="incident"/>
    <s v="GRUPO BASE DE DATOS SALUD"/>
    <s v="TECNOLOGIA INFORMATICA APLICATIVOS"/>
    <x v="113"/>
    <s v="MDSOPESALUD"/>
    <x v="2"/>
    <m/>
    <s v="JHON ALEXANDER MURCIA"/>
    <s v="jmurcia@cardioinfantil.org"/>
    <d v="2019-01-03T15:38:00"/>
    <d v="2019-01-03T20:40:29"/>
    <m/>
    <s v="SIN ESTABLECER"/>
    <x v="0"/>
    <x v="1"/>
    <s v="COLOMBIA"/>
    <s v="CUNDINAMARCA"/>
    <d v="2019-01-18T00:00:00"/>
    <d v="2019-01-03T15:40:00"/>
    <s v="181"/>
    <s v="RELEASE"/>
    <m/>
    <m/>
    <s v="SI"/>
    <n v="0"/>
    <n v="0.249999"/>
    <n v="0"/>
    <m/>
    <s v="3 - Media"/>
    <s v="AUTO"/>
    <d v="2019-01-02T17:21:00"/>
    <d v="2019-01-03T15:38:00"/>
    <s v="Ambiente de producción_x000a__x000a_Se recrea sp requerido_x000a_Server BF_x000a__x000a_Se adjunta captura de pantalla que evidencia información a usuario y proceso realizado._x000a__x000a_Se informa vía email a jmurcia@cardioinfantil.org"/>
    <d v="1899-12-30T00:01:37"/>
    <x v="0"/>
  </r>
  <r>
    <s v="SD258938"/>
    <x v="0"/>
    <s v="53027863"/>
    <x v="1"/>
    <x v="0"/>
    <s v="deysolro"/>
    <d v="2019-01-18T00:00:00"/>
    <s v="PRD900: ACTUALIZAR PRIORIDAD DE PAGO MB 11510588"/>
    <s v="Buenas tardes,_x000a_Agradezco ejecutar el script adjunto en la BD PRD900. Gracias."/>
    <s v="BOGOTA D.C."/>
    <s v="deysolro"/>
    <s v="edwtavju"/>
    <s v="Portal"/>
    <s v="Baja"/>
    <d v="2019-01-02T17:30:04"/>
    <d v="2019-01-04T14:37:07"/>
    <s v="CGA INFRAESTRUCTURA CLIENTES ESPECIALES"/>
    <s v="REQUERIMIENTO DEL SERVICIO"/>
    <s v="BASE DE DATOS"/>
    <s v="EJECUCION DE SCRIPT"/>
    <s v="SERVICIO PRESTADO"/>
    <s v="incident"/>
    <s v="GRUPO BASE DE DATOS SALUD"/>
    <s v="TECNOLOGIA INFORMATICA APLICATIVOS"/>
    <x v="114"/>
    <s v="MDSOPESALUD"/>
    <x v="1"/>
    <m/>
    <s v="ANA CAROLINA BENAVIDEZ"/>
    <s v="acbenavides@colsanitas.com"/>
    <d v="2019-01-03T10:42:00"/>
    <d v="2019-01-04T19:37:09"/>
    <m/>
    <s v="SIN ESTABLECER"/>
    <x v="0"/>
    <x v="2"/>
    <s v="COLOMBIA"/>
    <s v="CUNDINAMARCA"/>
    <d v="2019-01-18T00:00:00"/>
    <d v="2019-01-04T14:37:00"/>
    <s v="181"/>
    <s v="RELEASE"/>
    <m/>
    <m/>
    <s v="SI"/>
    <n v="0.18"/>
    <n v="0.249999"/>
    <n v="0"/>
    <m/>
    <s v="4 - Baja"/>
    <s v="AUTO"/>
    <d v="2019-01-02T17:40:00"/>
    <d v="2019-01-03T10:42:00"/>
    <s v="Se ejecuta script enviado y autorizado_x000a_Se notifica por correo electrónico el resultado_x000a__x000a_PRD900 - Servidor de Bases de Datos - Produccion_x000a__x000a_N/A_x000a__x000a__x000a_Hola Deyssi,_x000a__x000a__x000a_Gracias, favor cerrar el caso._x000a__x000a_El vie., 4 ene. 2019 a las 13:14, Solano Rozo Deyssi Rocio (&lt;Deyssi.Solano@carvajal.com&gt;) escribió:_x000a_Hola Carolina,_x000a__x000a_Por favor me confirmas la autorización de cierre del caso._x000a__x000a_Muchas gracias,_x000a_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Solano Rozo Deyssi Rocio_x000a_Enviado el: jueves, 3 de enero de 2019 10:42 a. m._x000a_Para: Ana Carolina Benavides Rueda &lt;acbenavides@keralty.com&gt;_x000a_CC: CTS Clientes Salud DBA Externos &lt;CTSClientesSaludDBAExternos@carvajal.com&gt;_x000a_Asunto: RE: IM58106 - PRD900: ACTUALIZAR PRIORIDAD DE PAGO MB 11510588_x000a_Importancia: Alta_x000a__x000a_Buenos Días Carolina,_x000a__x000a_Se ejecuta script enviado y autorizado con el resultado de la salida adjunta._x000a__x000a_Por favor validar y autorizar el cierre del caso._x000a__x000a_Cordial saludo,_x000a_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Solano Rozo Deyssi Rocio_x000a_Enviado el: miércoles, 2 de enero de 2019 7:16 p. m._x000a_Para: RICARDO ALFREDO LANCHEROS CANO &lt;rlancheros@keralty.com&gt;_x000a_CC: Ana Carolina Benavides Rueda &lt;acbenavides@keralty.com&gt;; CTS Clientes Salud DBA Externos &lt;CTSClientesSaludDBAExternos@carvajal.com&gt;_x000a_Asunto: IM58106 - PRD900: ACTUALIZAR PRIORIDAD DE PAGO MB 11510588_x000a_Importancia: Alta_x000a__x000a_Buenas Tardes Ricardo,_x000a__x000a_Por favor aprobar la ejecución del script adjunto en la instancia PRD900._x000a__x000a_Quedo atenta a indicaciones al respecto._x000a__x000a_Cordial saludo,_x000a_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_x000a__x000a__x000a_--_x000a_Ana Carolina Benavides Rueda_x000a_Consultor de Tecnología_x000a_Dir. Proyectos de Tecnología_x000a__x000a_6466060 Ext. 5710440_x000a_Calle 100 No. 11B - 67_x000a_Bogotá - Colombia._x000a__x000a__x000a_MEDIO AMBIENTE: ¿Necesita realmente imprimir este correo? CONFIDENCIALIDAD: La información transmitida a través de este correo electrónico es confidencial y dirigida única y exclusivamente para uso de su destinatario._x000a__x000a_Buenos Días Carolina,_x000a__x000a_Se ejecuta script enviado y autorizado con el resultado de la salida adjunta._x000a__x000a_Por favor validar y autorizar el cierre del caso._x000a__x000a_Cordial saludo,_x000a__x000a__x000a__x000a__x000a__x000a_ _x0009_ _x0009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De: Solano Rozo Deyssi Rocio_x000a_Enviado el: miércoles, 2 de enero de 2019 7:16 p. m._x000a_Para: RICARDO ALFREDO LANCHEROS CANO &lt;rlancheros@keralty.com&gt;_x000a_CC: Ana Carolina Benavides Rueda &lt;acbenavides@keralty.com&gt;; CTS Clientes Salud DBA Externos &lt;CTSClientesSaludDBAExternos@carvajal.com&gt;_x000a_Asunto: IM58106 - PRD900: ACTUALIZAR PRIORIDAD DE PAGO MB 11510588_x000a_Importancia: Alta_x000a__x000a_Buenas Tardes Ricardo,_x000a__x000a_Por favor aprobar la ejecución del script adjunto en la instancia PRD900._x000a__x000a_Quedo atenta a indicaciones al respecto._x000a__x000a_Cordial saludo,_x000a__x000a__x000a__x000a__x000a__x000a_ Deyssi Rocio Solano Rozo_x000a_Ing. Sr Servicios de Plataforma_x000a_Carvajal Tecnología y Servicios_x000a_(57) 1 4100400 - 13116_x000a_deyssi.solano@carvajal.com_x000a_Bogotá – Colombia_x000a_www.carvajaltecnologiayservicios.com_x000a__x000a_¡Síguenos en Redes Sociales!"/>
    <d v="1899-12-30T00:09:56"/>
    <x v="0"/>
  </r>
  <r>
    <s v="SD259781"/>
    <x v="0"/>
    <s v="1022953964"/>
    <x v="1"/>
    <x v="0"/>
    <s v="deiaraca"/>
    <d v="2019-01-11T00:00:00"/>
    <s v=" 200-1887"/>
    <s v="Buenas tardes Diego,_x000a__x000a_por favor ejecutar nuevamente el siguiente Script:_x000a__x000a_UPDATE apps.ap_inv_selection_criteria_all_x000a_SET status = 'BUILT'_x000a_WHERE checkrun_name = 'PAGO ARRENDAMIENTOS 20190104'_x000a_AND org_id = 107;_x000a_commit;_x000a__x000a_Muchas gracias.  No me estan llegando las evidencias._x000a__x000a__x000a_Cordial saludo,"/>
    <s v="COLOMBIA"/>
    <s v="deiaraca"/>
    <s v="jefmarfl"/>
    <s v="Correo Electronico"/>
    <s v="Baja"/>
    <d v="2019-01-04T14:01:18"/>
    <d v="2019-01-09T15:15:47"/>
    <s v="CGA INFRAESTRUCTURA CLIENTES ESPECIALES"/>
    <s v="REQUERIMIENTO DEL SERVICIO"/>
    <s v="BASE DE DATOS"/>
    <s v="EJECUCION DE SCRIPT"/>
    <s v="CAMBIO DE DATOS"/>
    <s v="incident"/>
    <s v="GRUPO BASE DE DATOS SALUD"/>
    <s v="TECNOLOGIA INFORMATICA APLICATIVOS"/>
    <x v="115"/>
    <s v="MDSOPESALUD"/>
    <x v="0"/>
    <m/>
    <s v="HOVER ALEJANDRO RAMÍREZ"/>
    <s v="alejandro.ramirez@cruzverde.com.co"/>
    <d v="2019-01-04T14:10:00"/>
    <d v="2019-01-09T20:15:51"/>
    <m/>
    <s v="SIN ESTABLECER"/>
    <x v="0"/>
    <x v="1"/>
    <s v="BOGOTA"/>
    <s v="CUNDINAMARCA"/>
    <d v="2019-01-11T00:00:00"/>
    <d v="2019-01-09T15:15:00"/>
    <s v="181"/>
    <s v="RELEASE"/>
    <m/>
    <m/>
    <s v="SI"/>
    <n v="0"/>
    <n v="0.249999"/>
    <n v="0"/>
    <m/>
    <s v="4 - Baja"/>
    <s v="AUTO"/>
    <d v="2019-01-04T14:02:00"/>
    <d v="2019-01-04T14:10:00"/>
    <s v="PRD800 - Ambiente de producción_x000a_Se realiza ejecución de script_x000a__x000a_Server BD_x000a__x000a_Se adjunta captura de pantalla que evidencia información a usuario y proceso realizado_x000a__x000a_Se informa vía email a alejandro.ramirez@cruzverde.com.co para su validación y autorización de cierre de caso._x000a_-----------------------------------------------------------------------------------------------------------------------_x000a_Desde el pasado  04/01/19 14:15:07 no se ha recibido rta por parte de usuario.  Se procede a cerrar el caso."/>
    <d v="1899-12-30T00:00:42"/>
    <x v="0"/>
  </r>
  <r>
    <s v="SD259911"/>
    <x v="0"/>
    <s v="80383401"/>
    <x v="1"/>
    <x v="0"/>
    <s v="deiaraca"/>
    <d v="2019-01-11T00:00:00"/>
    <s v="PRD900 - SOPORTE SANITAS: INTERFAZ SOPHIA MOEBIUS 11512489"/>
    <s v="Buenos Dias,_x000a__x000a_Por favor ejecutar el script adjunto en el ambiente de Producción PRD900, requerido para actualizar transacciones de AR Clinica Colsanitas. Moebiu11512489_x000a_Usuario:                                   APPS_x000a_Script:                                    Actualiza_int_sophia_20190104_11512489.sql_x000a_Nro registros actualizados:                1_x000a__x000a_Se envía también correo del MAS con la información del moebius y formato AA010, se anexa autorización del negocio..._x000a_Favor solicitar Autorización de Ricardo Lancheros_x000a__x000a_Cordialmente,_x000a__x000a_PEDRO JULIAN TAMAYO M_x000a_Consultor EBS"/>
    <s v="BOGOTA D.C."/>
    <s v="deiaraca"/>
    <s v="guslopga"/>
    <s v="Portal"/>
    <s v="Media"/>
    <d v="2019-01-04T16:55:14"/>
    <d v="2019-01-08T11:56:35"/>
    <s v="CGA INFRAESTRUCTURA CLIENTES ESPECIALES"/>
    <s v="REQUERIMIENTO DEL SERVICIO"/>
    <s v="BASE DE DATOS"/>
    <s v="EJECUCION DE SCRIPT"/>
    <s v="CAMBIO DE DATOS"/>
    <s v="incident"/>
    <s v="GRUPO BASE DE DATOS SALUD"/>
    <s v="TECNOLOGIA INFORMATICA APLICATIVOS"/>
    <x v="116"/>
    <s v="MDSOPESALUD"/>
    <x v="1"/>
    <m/>
    <s v="PEDRO JULIAN TAMAYO"/>
    <s v="pjtamayo@colsanitas.com"/>
    <d v="2019-01-08T10:47:00"/>
    <d v="2019-01-08T16:56:37"/>
    <m/>
    <s v="SIN ESTABLECER"/>
    <x v="0"/>
    <x v="1"/>
    <s v="COLOMBIA"/>
    <s v="CUNDINAMARCA"/>
    <d v="2019-01-11T00:00:00"/>
    <d v="2019-01-08T11:56:00"/>
    <s v="181"/>
    <s v="RELEASE"/>
    <m/>
    <m/>
    <s v="SI"/>
    <n v="0.03"/>
    <n v="0.249999"/>
    <n v="0"/>
    <m/>
    <s v="4 - Baja"/>
    <s v="AUTO"/>
    <d v="2019-01-04T16:57:00"/>
    <d v="2019-01-08T10:47:00"/>
    <s v="PRD900 - Ambiente de producción_x000a_Se realiza ejejcución de script_x000a__x000a_Server BD_x000a__x000a_Se adjunta captura de pantalla que evidencia información a usuario y proceso realizado._x000a__x000a_Se informa vía email a pjtamayo@colsanitas.com para su validación y autorización de cierre de caso._x000a_-----------------------------------------------------------------------------------------------------------_x000a_Se recibe por parte de usuario, autorización para cierre de caso.  Se adjunta captura de pantalla que evidencia autorización."/>
    <d v="1899-12-30T00:01:46"/>
    <x v="0"/>
  </r>
  <r>
    <s v="SD260949"/>
    <x v="0"/>
    <s v="CARLOS ALFONSO PAREDES"/>
    <x v="1"/>
    <x v="0"/>
    <s v="deiaraca"/>
    <d v="2019-01-18T00:00:00"/>
    <s v="RV: 200-1889"/>
    <s v="Saludos cordiales,_x000a__x000a_Saludos cordiales,_x000a__x000a_Agradecemos la ejecución del script que se adjunta,_x000a__x000a_Gracias,_x000a__x000a_Carlos Alfonso Paredes Alvarado_x000a__x000a_De: Hover Alejandro Ramirez Guzman_x000a_Enviado el: miércoles, 9 de enero de 2019 9:54 a.m._x000a_Para: Carlos Alfonso Paredes Alvarado &lt;carlos.paredes@cruzverde.com.co&gt;_x000a_CC: Claudia Mileidy Botia Labrador &lt;claudia.botia@cruzverde.com.co&gt;_x000a_Asunto: Re: 200-1889_x000a__x000a_Buenos dias Carlos,_x000a__x000a_se actualiza el Script, por favor su apoyo enviando el cambio a Base de datos, muchas gracias._x000a__x000a_Cordial saludo,_x000a__x000a__x000a__________________________________________x000a_De: Hover Alejandro Ramirez Guzman_x000a_Enviado: miércoles, 9 de enero de 2019 8:43:57 a.m._x000a_Para: Carlos Alfonso Paredes Alvarado_x000a_Cc: Claudia Mileidy Botia Labrador_x000a_Asunto: 200-1889_x000a__x000a_Buenos dias Carlos,_x000a__x000a_por favor solicitar la ejecución de los Script anexos al cambio del asunto._x000a__x000a_Muchas gracias._x000a__x000a__x000a_Cordial saludo,_x000a__x000a__x000a__x000a_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
    <s v="BOGOTA"/>
    <s v="deiaraca"/>
    <s v="carrojve"/>
    <s v="Correo Electronico"/>
    <s v="Baja"/>
    <d v="2019-01-09T11:42:57"/>
    <d v="2019-01-11T15:22:43"/>
    <s v="CGA INFRAESTRUCTURA CLIENTES ESPECIALES"/>
    <s v="REQUERIMIENTO DEL SERVICIO"/>
    <s v="BASE DE DATOS"/>
    <s v="EJECUCION DE SCRIPT"/>
    <s v="CAMBIO DE DATOS"/>
    <s v="incident"/>
    <s v="GRUPO BASE DE DATOS SALUD"/>
    <s v="TECNOLOGIA INFORMATICA APLICATIVOS"/>
    <x v="117"/>
    <s v="MDSOPESALUD"/>
    <x v="0"/>
    <m/>
    <s v="CARLOS ALFONSO PAREDES"/>
    <s v="carlos.paredes@cruzverde.com.co"/>
    <d v="2019-01-09T14:19:00"/>
    <d v="2019-01-11T20:22:45"/>
    <m/>
    <s v="SIN ESTABLECER"/>
    <x v="0"/>
    <x v="1"/>
    <s v="BOGOTA"/>
    <s v="BOGOTA"/>
    <d v="2019-01-18T00:00:00"/>
    <d v="2019-01-11T15:22:00"/>
    <s v="181"/>
    <s v="RELEASE"/>
    <m/>
    <m/>
    <s v="SI"/>
    <n v="0"/>
    <n v="0.249999"/>
    <n v="0"/>
    <m/>
    <s v="4 - Baja"/>
    <s v="AUTO"/>
    <d v="2019-01-09T11:43:00"/>
    <d v="2019-01-09T14:19:00"/>
    <s v="PRD800 - Ambiente de producción_x000a__x000a_Se realiza ejecución de script_x000a_Server BD_x000a__x000a_Se adjunta captura de pantalla que evidencia información a usuario y proceso realizado._x000a__x000a_Se informa vía email a carlos.paredes@cruzverde.com.co para su validación y autorización de cierre de caso._x000a_-------------------------------------------------------------------------------------------------------------------_x000a_Desde el pasado 09/01/19 14:21:51 no se ha recibido rta por parte de usuario.  Se procede a cerrar el caso."/>
    <d v="1899-12-30T00:00:03"/>
    <x v="0"/>
  </r>
  <r>
    <s v="SD262787"/>
    <x v="0"/>
    <s v="20723381"/>
    <x v="1"/>
    <x v="2"/>
    <s v="herbarsa"/>
    <d v="2019-01-21T00:00:00"/>
    <s v="DEV420 TST520 -CFG100: CONFIGURACION IMPRESORAS"/>
    <s v="Buena tarde:_x000a__x000a__x000a__x000a_Por favor cambiar la IP a la impresora de cheques de EPS en CUPs en DEV420 TST520 -CFG100:_x000a__x000a__x000a__x000a_Nombre: EPS_CO_BOG_CHEQUE_01_x000a__x000a_Nueva IP: 10.250.205.239"/>
    <s v="BOGOTA D.C."/>
    <s v="herbarsa"/>
    <s v="edwsilme"/>
    <s v="Correo Electronico"/>
    <s v="Baja"/>
    <d v="2019-01-14T15:32:30"/>
    <d v="2019-01-15T07:34:23"/>
    <s v="CGA INFRAESTRUCTURA CLIENTES ESPECIALES"/>
    <s v="REQUERIMIENTO DEL SERVICIO"/>
    <s v="BASE DE DATOS"/>
    <s v="GESTION DE ACCESOS Y PERMISOS"/>
    <s v="SERVICIO PRESTADO"/>
    <s v="incident"/>
    <s v="GRUPO PLATAFORMA SALUD"/>
    <s v="TECNOLOGIA INFORMATICA APLICATIVOS"/>
    <x v="118"/>
    <s v="MDSOPESALUD"/>
    <x v="1"/>
    <m/>
    <s v="SANDRA VICTORIA PRIETO"/>
    <s v="svprieto@keralty.com"/>
    <d v="2019-01-14T16:06:00"/>
    <d v="2019-01-15T12:34:25"/>
    <m/>
    <s v="SIN ESTABLECER"/>
    <x v="0"/>
    <x v="6"/>
    <s v="COLOMBIA"/>
    <s v="CUNDINAMARCA"/>
    <d v="2019-01-21T00:00:00"/>
    <d v="2019-01-15T07:34:00"/>
    <s v="181"/>
    <s v="RELEASE"/>
    <m/>
    <m/>
    <s v="SI"/>
    <n v="0"/>
    <n v="0.249999"/>
    <n v="0"/>
    <m/>
    <s v="4 - Baja"/>
    <s v="AUTO"/>
    <d v="2019-01-14T15:33:00"/>
    <d v="2019-01-14T16:06:00"/>
    <s v="Por favor cambiar la IP a la impresora de cheques de EPS en CUPs en DEV420 TST520 -CFG100_x000a_Se ingresa a los servidores y se cambia la ip de la impresora indicada por la ip 10.250.205.239, se envían paginas de pruebas ok_x000a_Servidores srvvdesaebsapp  srvvpebsapp01_x000a_na_x000a__x000a__x000a_De: Sandra Victoria Prieto Navarrete [mailto:svprieto@keralty.com]_x000a_Enviado el: lunes, 14 de enero de 2019 04:46 p.m._x000a_Para: Barrios Sanchez Herney_x000a_Asunto: Re: DEV420 TST520 -CFG100: configuracion impresoras_x000a__x000a_Gracias Herney,_x000a__x000a_Ya puedes cerrar este caso y el que se creo para cambiar la IP en producción._x000a__x000a_Saludos,_x000a__x000a_El lun., 14 ene. 2019 a las 15:39, Barrios Sanchez Herney (&lt;Herney.Barrios@carvajal.com&gt;) escribió:_x000a_Buena tarde, Sandra,_x000a__x000a_Se cambió la ip de la impresora, en Dev420 y TST520, y se enviaron páginas de pruebas_x000a__x000a_Gracias,_x000a__x000a__x000a_De: Sandra Victoria Prieto Navarrete [mailto:svprieto@keralty.com]_x000a_Enviado el: lunes, 14 de enero de 2019 03:21 p.m._x000a_Para: Soporte Clientes Especiales_x000a_CC: CTS Clientes Salud DBA Externos; Barrios Sanchez Herney_x000a_Asunto: DEV420 TST520 -CFG100: configuracion impresoras_x000a__x000a_Buena tarde:_x000a__x000a_Por favor cambiar la IP a la impresora de cheques de EPS en CUPs en DEV420 TST520 -CFG100:_x000a__x000a_Nombre: EPS_CO_BOG_CHEQUE_01_x000a_Nueva IP: 10.250.205.239_x000a__x000a_Cordial saludo,"/>
    <d v="1899-12-30T00:00:30"/>
    <x v="0"/>
  </r>
  <r>
    <s v="SD258650"/>
    <x v="0"/>
    <s v="1022953964"/>
    <x v="1"/>
    <x v="0"/>
    <s v="dievicsa"/>
    <d v="2019-01-04T00:00:00"/>
    <s v="200-1885 - EJECUCIÓN DE LOS SCRIPT ANEXOS"/>
    <s v="Buenas tardes Jaime,_x000a__x000a_por favor solicitar la ejecución de los Script anexos al cambio del asunto._x000a_Estoy atento a su aprobación._x000a__x000a_Muchas gracias._x000a__x000a_Cordial saludo,_x000a_Alejandro Ramirez"/>
    <s v="COLOMBIA"/>
    <s v="dievicsa"/>
    <s v="kevescun"/>
    <s v="Correo Electronico"/>
    <s v="Baja"/>
    <d v="2019-01-02T12:23:15"/>
    <d v="2019-01-03T15:05:14"/>
    <s v="CGA INFRAESTRUCTURA CLIENTES ESPECIALES"/>
    <s v="REQUERIMIENTO DEL SERVICIO"/>
    <s v="BASE DE DATOS"/>
    <s v="EJECUCION DE SCRIPT"/>
    <s v="SERVICIO PRESTADO"/>
    <s v="incident"/>
    <s v="GRUPO BASE DE DATOS SALUD"/>
    <s v="TECNOLOGIA INFORMATICA APLICATIVOS"/>
    <x v="119"/>
    <s v="MDSOPESALUD"/>
    <x v="0"/>
    <m/>
    <s v="HOVER ALEJANDRO RAMÍREZ"/>
    <s v="alejandro.ramirez@cruzverde.com.co"/>
    <d v="2019-01-03T15:04:00"/>
    <d v="2019-01-03T20:05:16"/>
    <m/>
    <s v="SIN ESTABLECER"/>
    <x v="0"/>
    <x v="0"/>
    <s v="BOGOTA"/>
    <s v="CUNDINAMARCA"/>
    <d v="2019-01-04T00:00:00"/>
    <d v="2019-01-03T15:05:00"/>
    <s v="181"/>
    <s v="RELEASE"/>
    <m/>
    <m/>
    <s v="SI"/>
    <n v="0"/>
    <n v="0.249999"/>
    <n v="0"/>
    <m/>
    <s v="4 - Baja"/>
    <s v="AUTO"/>
    <d v="2019-01-02T12:24:00"/>
    <d v="2019-01-03T15:04:00"/>
    <s v="prd800 - cruz verde_x000a_se ejecuta los scritp solicitados_x000a__x000a_dbebs1_x000a__x000a_n/A_x000a__x000a_n/a"/>
    <d v="1899-12-30T00:00:45"/>
    <x v="0"/>
  </r>
  <r>
    <s v="SD258779"/>
    <x v="0"/>
    <s v="80383401"/>
    <x v="1"/>
    <x v="4"/>
    <s v="leirodmu"/>
    <d v="2019-01-11T00:00:00"/>
    <s v="ERROR ADJUNTAR ARCHIVO SERVICE MANAGER CARVAJAL"/>
    <s v="Buenas tardes_x000a_Me esta generando error al tratar de subir un archivo *.ZIP a esta plataflorma, solicito soporte_x000a_NOTA. Adjunto archivo con la imagen que no me permite anexar archivos comprimido"/>
    <s v="BOGOTA D.C."/>
    <s v="leirodmu"/>
    <s v="edwtavju"/>
    <s v="Portal"/>
    <s v="Baja"/>
    <d v="2019-01-02T15:10:43"/>
    <d v="2019-01-08T09:31:34"/>
    <s v="CGA INFRAESTRUCTURA CLIENTES ESPECIALES"/>
    <s v="REQUERIMIENTO DEL SERVICIO"/>
    <s v="BASE DE DATOS"/>
    <s v="EJECUCION DE SCRIPT"/>
    <s v="SERVICIO PRESTADO"/>
    <s v="incident"/>
    <s v="GRUPO GESTION HERRAMIENTAS ITO"/>
    <s v="TECNOLOGIA INFORMATICA APLICATIVOS"/>
    <x v="120"/>
    <s v="MDSOPESALUD"/>
    <x v="1"/>
    <m/>
    <s v="PEDRO JULIAN TAMAYO"/>
    <s v="pjtamayo@colsanitas.com"/>
    <d v="2019-01-08T09:29:00"/>
    <d v="2019-01-08T14:31:37"/>
    <m/>
    <s v="SIN ESTABLECER"/>
    <x v="0"/>
    <x v="8"/>
    <s v="COLOMBIA"/>
    <s v="CUNDINAMARCA"/>
    <d v="2019-01-11T00:00:00"/>
    <d v="2019-01-08T09:31:00"/>
    <s v="181"/>
    <s v="RELEASE"/>
    <m/>
    <m/>
    <s v="SI"/>
    <n v="0.12"/>
    <n v="0.249999"/>
    <n v="0"/>
    <m/>
    <s v="4 - Baja"/>
    <s v="AUTO"/>
    <d v="2019-01-02T15:17:00"/>
    <d v="2019-01-08T09:29:00"/>
    <s v="El usuario no puede adjuntar archivos .Zip_x000a_Se configura en todos los apache las extensiones correspondientes a archivos comprimidos_x000a_Se accede a servidor de aplicación de service manager_x000a_Adjunto confirmación de usuario_x000a_Se confirma por correo."/>
    <d v="1899-12-30T00:06:17"/>
    <x v="0"/>
  </r>
  <r>
    <s v="SD258747"/>
    <x v="0"/>
    <s v="80383401"/>
    <x v="1"/>
    <x v="0"/>
    <s v="deiaraca"/>
    <d v="2019-01-11T00:00:00"/>
    <s v="PRD900 - SOPORTE SANITAS: INTERFAZ SOPHIA MOEBIUS 11509405"/>
    <s v="Buenos Días,_x000a__x000a_Por favor ejecutar el script adjunto en el ambiente de Producción PRD900, requerido para actualizar transacciones de AR Clínica Colsanitas. MB11509405_x000a_Usuario:                                   APPS_x000a_Script:                                    Actualiza_int_sophia_20190102_11509405_x000a_Nro registros actualizados:                9_x000a__x000a_Se envía también correo del MAS con la información del moebius y formato AA010, se anexa autorización del negocio..._x000a_Favor solicitar Autorización de Ricardo Lancheros_x000a__x000a_Cordialmente,_x000a__x000a_PEDRO JULIAN TAMAYO M_x000a_Consultor EBS_x000a__x000a_NOTA: Se suben archivo por archivo ya que no permite subir carpeta en ZIP...."/>
    <s v="BOGOTA D.C."/>
    <s v="deiaraca"/>
    <s v="ramcasgi"/>
    <s v="Portal"/>
    <s v="Baja"/>
    <d v="2019-01-02T14:53:04"/>
    <d v="2019-01-02T17:59:11"/>
    <s v="CGA INFRAESTRUCTURA CLIENTES ESPECIALES"/>
    <s v="REQUERIMIENTO DEL SERVICIO"/>
    <s v="BASE DE DATOS"/>
    <s v="EJECUCION DE SCRIPT"/>
    <s v="SERVICIO PRESTADO"/>
    <s v="incident"/>
    <s v="GRUPO BASE DE DATOS SALUD"/>
    <s v="TECNOLOGIA INFORMATICA APLICATIVOS"/>
    <x v="121"/>
    <s v="MDSOPESALUD"/>
    <x v="1"/>
    <m/>
    <s v="PEDRO JULIAN TAMAYO"/>
    <s v="pjtamayo@colsanitas.com"/>
    <d v="2019-01-02T17:39:00"/>
    <d v="2019-01-02T22:59:12"/>
    <m/>
    <s v="SIN ESTABLECER"/>
    <x v="0"/>
    <x v="1"/>
    <s v="COLOMBIA"/>
    <s v="CUNDINAMARCA"/>
    <d v="2019-01-11T00:00:00"/>
    <d v="2019-01-02T17:59:00"/>
    <s v="181"/>
    <s v="RELEASE"/>
    <m/>
    <m/>
    <s v="SI"/>
    <n v="0.02"/>
    <n v="0.249999"/>
    <n v="0"/>
    <m/>
    <s v="4 - Baja"/>
    <s v="AUTO"/>
    <d v="2019-01-02T14:54:00"/>
    <d v="2019-01-02T17:39:00"/>
    <s v="PRD900 _1 Ambiente de producción_x000a_Ejecución de script_x000a__x000a_Server BD_x000a__x000a_Se adjunta captura de pantalla que evidencia información a usuario y proceso realizado_x000a__x000a_Se informa vía email a pjtamayo@colsanitas.com para su validación y autorización de cierre de caso._x000a_-----------------------------------------------------------------------------------------------------------_x000a_Se recibe  autorización de cierre de caso por parte de usuario.  De adjunta captura de pantalla que evidencia autorización."/>
    <d v="1899-12-30T00:00:56"/>
    <x v="0"/>
  </r>
  <r>
    <s v="SD258975"/>
    <x v="0"/>
    <s v="1022953964"/>
    <x v="1"/>
    <x v="0"/>
    <s v="deiaraca"/>
    <d v="2019-01-11T00:00:00"/>
    <s v="ACTUALIZA PERIODO SUCURSAL 573"/>
    <s v="Buenas noches señores Carvajal,_x000a__x000a_por favor ejecutar el siguiente Script:_x000a__x000a_UPDATE org_acct_periods_x000a_SET open_flag = 'Y',_x000a_period_close_date = null,_x000a_summarized_flag = null_x000a_WHERE organization_id = 5184--700_x000a_AND acct_period_id = 557188;_x000a_commit;_x000a__x000a__x000a_Cordial saludo,_x000a__x000a__x000a__x000a_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
    <s v="COLOMBIA"/>
    <s v="deiaraca"/>
    <s v="carrojve"/>
    <s v="Correo Electronico"/>
    <s v="Baja"/>
    <d v="2019-01-02T22:04:59"/>
    <d v="2019-01-08T16:13:09"/>
    <s v="CGA INFRAESTRUCTURA CLIENTES ESPECIALES"/>
    <s v="REQUERIMIENTO DEL SERVICIO"/>
    <s v="BASE DE DATOS"/>
    <s v="EJECUCION DE SCRIPT"/>
    <s v="SERVICIO PRESTADO"/>
    <s v="incident"/>
    <s v="GRUPO BASE DE DATOS SALUD"/>
    <s v="TECNOLOGIA INFORMATICA APLICATIVOS"/>
    <x v="122"/>
    <s v="MDSOPESALUD"/>
    <x v="0"/>
    <m/>
    <s v="HOVER ALEJANDRO RAMÍREZ"/>
    <s v="alejandro.ramirez@cruzverde.com.co"/>
    <d v="2019-01-03T08:14:00"/>
    <d v="2019-01-08T21:13:11"/>
    <m/>
    <s v="SIN ESTABLECER"/>
    <x v="0"/>
    <x v="1"/>
    <s v="BOGOTA"/>
    <s v="CUNDINAMARCA"/>
    <d v="2019-01-11T00:00:00"/>
    <d v="2019-01-08T16:13:00"/>
    <s v="181"/>
    <s v="RELEASE"/>
    <m/>
    <m/>
    <s v="SI"/>
    <n v="0"/>
    <n v="0.249999"/>
    <n v="0"/>
    <m/>
    <s v="4 - Baja"/>
    <s v="AUTO"/>
    <d v="2019-01-02T22:05:00"/>
    <d v="2019-01-03T08:14:00"/>
    <s v="PRD800 - Ambiente de producción_x000a_El Ing Diego Victoria realiza ejecución de script_x000a__x000a_Server BD_x000a__x000a_Se adjunta captura de pantalla que evidencia información a usuario y proceso realizado_x000a__x000a_Se informa vía email a alejandro.ramirez@cruzverde.com.co para su validación y autorización de cierre de caso._x000a_------------------------------------------------------------------------------------------------------------------------_x000a_Desde el pasado 03/01/19 08:17:43 no se ha recibido rta por parte de usuario.  Se procede a cerrar el caso."/>
    <d v="1899-12-30T00:00:01"/>
    <x v="0"/>
  </r>
  <r>
    <s v="SD266624"/>
    <x v="0"/>
    <s v="80722849"/>
    <x v="1"/>
    <x v="0"/>
    <s v="deiaraca"/>
    <d v="2019-01-31T00:00:00"/>
    <s v="ACTUALIZACION PRODUCCION URGENTE"/>
    <s v="Buenos Dias_x000a__x000a_Solicitamos su colaboración para respaldar los SP y recrear antes de las 4 PM_x000a__x000a_Cordialmente"/>
    <s v="BOGOTA"/>
    <s v="deiaraca"/>
    <s v="andsinob"/>
    <s v="Correo Electronico"/>
    <s v="Baja"/>
    <d v="2019-01-23T15:31:24"/>
    <d v="2019-01-23T15:50:45"/>
    <s v="CGA INFRAESTRUCTURA CLIENTES ESPECIALES"/>
    <s v="REQUERIMIENTO DEL SERVICIO"/>
    <s v="BASE DE DATOS"/>
    <s v="EJECUCION DE SCRIPT"/>
    <s v="CAMBIO ESTRUCTURA"/>
    <s v="incident"/>
    <s v="GRUPO BASE DE DATOS SALUD"/>
    <s v="TECNOLOGIA INFORMATICA APLICATIVOS"/>
    <x v="123"/>
    <s v="MDSOPESALUD"/>
    <x v="2"/>
    <m/>
    <s v="JHON ALEXANDER MURCIA"/>
    <s v="jmurcia@cardioinfantil.org"/>
    <d v="2019-01-23T15:44:00"/>
    <d v="2019-01-23T20:50:48"/>
    <m/>
    <s v="SIN ESTABLECER"/>
    <x v="0"/>
    <x v="1"/>
    <s v="COLOMBIA"/>
    <s v="CUNDINAMARCA"/>
    <d v="2019-01-31T00:00:00"/>
    <d v="2019-01-23T15:50:00"/>
    <s v="181"/>
    <s v="RELEASE"/>
    <m/>
    <m/>
    <s v="SI"/>
    <n v="0"/>
    <n v="0.249999"/>
    <n v="0"/>
    <m/>
    <s v="4 - Baja"/>
    <s v="AUTO"/>
    <d v="2019-01-23T15:32:00"/>
    <d v="2019-01-23T15:44:00"/>
    <s v="FUNDACION CARDIO INFANTIL - Ambiente de producción_x000a_Se realiza ejecución de script_x000a__x000a_Server BD_x000a__x000a_Se adjunta captura de pantalla que evidencia información a usuario y proceso realizado_x000a__x000a_Se informa vía email a jmurcia@cardioinfantil.org para su validación y autorización de cierre de caso._x000a_-----------------------------------------------------------------------------------------------------------_x000a_Se recibe por parte de usuario autorización para cierre de caso.  Se adjunta captura de pantalla que evidencia autorización."/>
    <d v="1899-12-30T00:00:36"/>
    <x v="0"/>
  </r>
  <r>
    <s v="SD264448"/>
    <x v="0"/>
    <s v="80174251"/>
    <x v="1"/>
    <x v="0"/>
    <s v="dievicsa"/>
    <d v="2019-01-19T20:00:00"/>
    <s v="PRD900 - EJECUCION SCRIPT"/>
    <s v="Buenas tardes,_x000a__x000a_Agradezco su colaboracion ejecutando en la instancia PRD900  el script descrito en la nota &quot;R12: How to Identify Overlapping Child Ranges in a Value Set? (Doc ID 601531.1)&quot; de My Oracle Support._x000a__x000a_Los parametros necesarios para la ejecución son:_x000a__x000a_ledger_name:  OSI_CO_EPS_OPERATIVO_x000a_ledger_id:   2041_x000a__x000a_Por favor enviar los resultados al correo: yavega@keralty.com_x000a__x000a__x000a_Cordialmente_x000a__x000a_Yeison Vega_x000a_Cel : 3212138481"/>
    <s v="BOGOTA D.C."/>
    <s v="dievicsa"/>
    <s v="jefmarfl"/>
    <s v="Portal"/>
    <s v="Baja"/>
    <d v="2019-01-17T18:06:55"/>
    <d v="2019-01-18T15:43:57"/>
    <s v="CGA INFRAESTRUCTURA CLIENTES ESPECIALES"/>
    <s v="REQUERIMIENTO DEL SERVICIO"/>
    <s v="BASE DE DATOS"/>
    <s v="EJECUCION DE SCRIPT"/>
    <s v="SERVICIO PRESTADO"/>
    <s v="incident"/>
    <s v="GRUPO BASE DE DATOS SALUD"/>
    <s v="TECNOLOGIA INFORMATICA APLICATIVOS"/>
    <x v="124"/>
    <s v="MDSOPESALUD"/>
    <x v="1"/>
    <m/>
    <s v="YEISON VEGA"/>
    <s v="yavega@colsanitas.com"/>
    <d v="2019-01-18T09:51:00"/>
    <d v="2019-01-18T20:43:59"/>
    <m/>
    <s v="SIN ESTABLECER"/>
    <x v="0"/>
    <x v="0"/>
    <s v="COLOMBIA"/>
    <s v="CUNDINAMARCA"/>
    <d v="2019-01-19T20:00:00"/>
    <d v="2019-01-18T15:43:00"/>
    <s v="181"/>
    <s v="RELEASE"/>
    <m/>
    <m/>
    <s v="SI"/>
    <n v="0.17"/>
    <n v="0.249999"/>
    <n v="0"/>
    <m/>
    <s v="4 - Baja"/>
    <s v="AUTO"/>
    <d v="2019-01-17T18:17:00"/>
    <d v="2019-01-18T09:51:00"/>
    <s v="PRD900 - PRODUCCION COSAL_x000a__x000a_Ejecucion script  solicitado por SR_x000a__x000a_PRD900 BD_x000a__x000a_N/a_x000a__x000a_SE NOTIFICA ENVIO DE LA SALIDA_x000a__x000a_De: Yeison Aurelio Vega Hernandez &lt;yavega@keralty.com&gt;_x000a_Enviado: viernes, 18 de enero de 2019 3:19 p.m._x000a_Para: Victoria Satizabal Diego Fernando (Carvajal T&amp;S)_x000a_Cc: Ricardo Alfredo Lancheros Cano; CTS Clientes Salud DBA Externos_x000a_Asunto: Re: IM59336 - PRD900 - EJECUCION SCRIPT_x000a__x000a_Gracias,_x000a__x000a_Por favor cerrar el caso._x000a_Yeison A. Vega_x000a__x000a_Consultor de Negocios_x000a_Dir. Proyectos de Tecnología_x000a_6466060 Ext. 5711395_x000a_Calle 100 11 B 67_x000a_Bogotá - Colombia"/>
    <d v="1899-12-30T00:10:05"/>
    <x v="0"/>
  </r>
  <r>
    <s v="SD261375"/>
    <x v="0"/>
    <s v="66836026"/>
    <x v="1"/>
    <x v="0"/>
    <s v="deiaraca"/>
    <d v="2019-01-18T00:00:00"/>
    <s v="DEV420 - TRACE CONCURRENTE XXOSI CIRCULAR 30 EPS"/>
    <s v="Buenos días,_x000a__x000a_Por favor ejecutar el tkprof para el request_id 19086410 de la instancia DEV420 y enviarme el archivo resultante._x000a__x000a_Información del archivo trace: ll *78199*.trc_x000a__x000a_Gracias,_x000a__x000a_Leonor Buenaventura_x000a_Consultor Técnico EBS_x000a_Keralty"/>
    <s v="BOGOTA D.C."/>
    <s v="deiaraca"/>
    <s v="kevisabo"/>
    <s v="Portal"/>
    <s v="Baja"/>
    <d v="2019-01-10T08:56:48"/>
    <d v="2019-01-10T11:30:16"/>
    <s v="CGA INFRAESTRUCTURA CLIENTES ESPECIALES"/>
    <s v="REQUERIMIENTO DEL SERVICIO"/>
    <s v="BASE DE DATOS"/>
    <s v="EJECUCION DE SCRIPT"/>
    <s v="INFORMACIÓN ENTREGADA"/>
    <s v="incident"/>
    <s v="GRUPO BASE DE DATOS SALUD"/>
    <s v="TECNOLOGIA INFORMATICA APLICATIVOS"/>
    <x v="125"/>
    <s v="MDSOPESALUD"/>
    <x v="1"/>
    <m/>
    <s v="LEONOR BUENAVENTURA"/>
    <s v="lmbuenaventura@colsanitas.com"/>
    <d v="2019-01-10T09:56:00"/>
    <d v="2019-01-10T16:30:19"/>
    <m/>
    <s v="SIN ESTABLECER"/>
    <x v="0"/>
    <x v="1"/>
    <s v="COLOMBIA"/>
    <s v="CUNDINAMARCA"/>
    <d v="2019-01-18T00:00:00"/>
    <d v="2019-01-10T11:30:00"/>
    <s v="181"/>
    <s v="RELEASE"/>
    <m/>
    <m/>
    <s v="SI"/>
    <n v="0.03"/>
    <n v="0.249999"/>
    <n v="0"/>
    <m/>
    <s v="4 - Baja"/>
    <s v="AUTO"/>
    <d v="2019-01-10T08:58:00"/>
    <d v="2019-01-10T09:56:00"/>
    <s v="DEV440 - Ambiente de pruebas_x000a__x000a_Se realizó ejecución de tkprof en la instancia dev420 para el concurrente ID: 19086410_x000a_Server BD_x000a__x000a_Se adjunta captura de pantalla que evidencia información a usuario y archivo.txt de salida_x000a__x000a_Se informa vía email a lmbuenaventura@colsanitas.com para su validación y autorización de cierre de caso._x000a_-------------------------------------------------------------------------------------------------------------------_x000a_Se recibe por parte de usuario, autorización para cierre de caso.  Se adjunta captura de pantalla que evidencia autorización."/>
    <d v="1899-12-30T00:01:12"/>
    <x v="0"/>
  </r>
  <r>
    <s v="SD261771"/>
    <x v="0"/>
    <s v="66836026"/>
    <x v="1"/>
    <x v="0"/>
    <s v="carbuica"/>
    <d v="2019-01-18T00:00:00"/>
    <s v="PRD900 - ARQUITECTURA XXOSI AP INFORME CIRCULAR 030 EPS"/>
    <s v="Buenas tardes,_x000a__x000a_Se solicita la validación de arquitectura para  el desarrollo &quot;XXOSI AP Informe Circular 030 EPS&quot;, en la instancia DEV420 de R12, previo a su paso a PRD900._x000a_Adjunto archivo zip que contiene el documento AA010 (Hoja Concurrente) y archivos requeridos para el despliegue._x000a__x000a_Gracias,_x000a__x000a_Leonor Buenaventura_x000a_Consultor Técnico_x000a_Keralty"/>
    <s v="BOGOTA D.C."/>
    <s v="carbuica"/>
    <s v="edwtavju"/>
    <s v="Portal"/>
    <s v="Baja"/>
    <d v="2019-01-10T16:36:16"/>
    <d v="2019-01-14T15:47:06"/>
    <s v="CGA INFRAESTRUCTURA CLIENTES ESPECIALES"/>
    <s v="REQUERIMIENTO DEL SERVICIO"/>
    <s v="BASE DE DATOS"/>
    <s v="VALIDACION DE ARQUITECTURA"/>
    <s v="SERVICIO PRESTADO"/>
    <s v="incident"/>
    <s v="GRUPO BASE DE DATOS SALUD"/>
    <s v="TECNOLOGIA INFORMATICA APLICATIVOS"/>
    <x v="126"/>
    <s v="MDSOPESALUD"/>
    <x v="1"/>
    <m/>
    <s v="LEONOR BUENAVENTURA"/>
    <s v="lmbuenaventura@colsanitas.com"/>
    <d v="2019-01-14T15:41:00"/>
    <d v="2019-01-14T20:47:08"/>
    <m/>
    <s v="SIN ESTABLECER"/>
    <x v="0"/>
    <x v="3"/>
    <s v="COLOMBIA"/>
    <s v="CUNDINAMARCA"/>
    <d v="2019-01-18T00:00:00"/>
    <d v="2019-01-14T15:47:00"/>
    <s v="181"/>
    <s v="RELEASE"/>
    <m/>
    <m/>
    <s v="SI"/>
    <n v="0.04"/>
    <n v="0.249999"/>
    <n v="0"/>
    <m/>
    <s v="4 - Baja"/>
    <s v="AUTO"/>
    <d v="2019-01-10T16:39:00"/>
    <d v="2019-01-14T15:41:00"/>
    <s v="Se realiza la validación de desempeño y no se encontraron problemas de desempeño._x000a__x000a_Se uso PLSQL para realizar el diagnostico_x000a_PLSQL_x000a__x000a_N/A_x000a__x000a_El usuario no contesto."/>
    <d v="1899-12-30T00:02:44"/>
    <x v="0"/>
  </r>
  <r>
    <s v="SD267273"/>
    <x v="3"/>
    <s v="52458069"/>
    <x v="1"/>
    <x v="0"/>
    <s v="deiaraca"/>
    <m/>
    <s v="ACCESO PERMISOS DE UPDATE"/>
    <s v="Buenas tardes,_x000a__x000a_Por favor su colaboración  con permisos de UPDATE sobre esta tabla._x000a__x000a_apps.XXOSI_IFACE_ORDSREC_BOPOS_TL_x000a__x000a_Se require urgente."/>
    <s v="COLOMBIA"/>
    <s v=""/>
    <s v="andsinob"/>
    <s v="Correo Electronico"/>
    <s v="Baja"/>
    <d v="2019-01-24T17:37:36"/>
    <m/>
    <s v="CGA INFRAESTRUCTURA CLIENTES ESPECIALES"/>
    <s v="REQUERIMIENTO DEL SERVICIO"/>
    <s v="BASE DE DATOS"/>
    <s v="GESTION DE ACCESOS Y PERMISOS"/>
    <s v=""/>
    <s v="incident"/>
    <s v="GRUPO BASE DE DATOS SALUD"/>
    <s v="TECNOLOGIA INFORMATICA APLICATIVOS"/>
    <x v="127"/>
    <s v="MDSOPESALUD"/>
    <x v="0"/>
    <m/>
    <s v="CLAUDIA BOTIA"/>
    <s v="claudia.botia@cruzverde.com.co"/>
    <m/>
    <d v="2019-01-25T14:00:21"/>
    <m/>
    <s v="SIN ESTABLECER"/>
    <x v="1"/>
    <x v="1"/>
    <s v="BOGOTA"/>
    <s v="CUNDINAMARCA"/>
    <m/>
    <m/>
    <s v="181"/>
    <s v="RELEASE"/>
    <n v="0"/>
    <m/>
    <s v="SI"/>
    <n v="0"/>
    <n v="0.249999"/>
    <n v="0"/>
    <n v="0"/>
    <s v="4 - Baja"/>
    <s v="AUTO"/>
    <d v="2019-01-24T17:38:00"/>
    <m/>
    <m/>
    <d v="1899-12-30T00:00:24"/>
    <x v="0"/>
  </r>
  <r>
    <s v="SD259005"/>
    <x v="0"/>
    <s v="80722849"/>
    <x v="1"/>
    <x v="0"/>
    <s v="deiaraca"/>
    <d v="2019-01-18T00:00:00"/>
    <s v="RECREAR SP"/>
    <s v="buenos dias_x000a__x000a_solicito recrear SP adjuntos_x000a__x000a__x000a_Jhonn Alexander Murcia Chacon_x000a_Jefe de operaciones y procesos it"/>
    <s v="BOGOTA"/>
    <s v="deiaraca"/>
    <s v="kevescun"/>
    <s v="Correo Electronico"/>
    <s v="Baja"/>
    <d v="2019-01-03T07:24:01"/>
    <d v="2019-01-09T09:48:49"/>
    <s v="CGA INFRAESTRUCTURA CLIENTES ESPECIALES"/>
    <s v="REQUERIMIENTO DEL SERVICIO"/>
    <s v="BASE DE DATOS"/>
    <s v="EJECUCION DE SCRIPT"/>
    <s v="INFORMACIÓN ENTREGADA"/>
    <s v="incident"/>
    <s v="GRUPO BASE DE DATOS SALUD"/>
    <s v="TECNOLOGIA INFORMATICA APLICATIVOS"/>
    <x v="128"/>
    <s v="MDSOPESALUD"/>
    <x v="2"/>
    <m/>
    <s v="JHON ALEXANDER MURCIA"/>
    <s v="jmurcia@cardioinfantil.org"/>
    <d v="2019-01-09T09:43:00"/>
    <d v="2019-01-09T14:48:51"/>
    <m/>
    <s v="SIN ESTABLECER"/>
    <x v="0"/>
    <x v="1"/>
    <s v="COLOMBIA"/>
    <s v="CUNDINAMARCA"/>
    <d v="2019-01-18T00:00:00"/>
    <d v="2019-01-09T09:48:00"/>
    <s v="181"/>
    <s v="RELEASE"/>
    <m/>
    <m/>
    <s v="SI"/>
    <n v="0"/>
    <n v="0.249999"/>
    <n v="0"/>
    <m/>
    <s v="4 - Baja"/>
    <s v="AUTO"/>
    <d v="2019-01-03T07:25:00"/>
    <d v="2019-01-09T09:43:00"/>
    <s v="Cardio Infantil - Ambiente de producción_x000a_El cliente abrió dos nuevos casos con  los script de SP corregidos.  A continuación se relaciona los nuevos casos con los que fueron gestionados_x000a_IM58130  contenía dos script de SP para ser ejecutados.  Se gestionaron con los IM58468 y IM58482_x000a__x000a_N/A_x000a__x000a_N/A_x000a_Una vez plasmada la aclaración, se procede a cerrar el caso."/>
    <d v="1899-12-30T00:00:59"/>
    <x v="0"/>
  </r>
  <r>
    <s v="SD259581"/>
    <x v="0"/>
    <s v="80722849"/>
    <x v="1"/>
    <x v="0"/>
    <s v="deiaraca"/>
    <d v="2019-01-18T00:00:00"/>
    <s v="CREAR SP"/>
    <s v="Buenos dias requiero la recreación del SP"/>
    <s v="BOGOTA"/>
    <s v="deiaraca"/>
    <s v="kevisabo"/>
    <s v="Correo Electronico"/>
    <s v="Baja"/>
    <d v="2019-01-04T08:49:13"/>
    <d v="2019-01-04T14:05:34"/>
    <s v="CGA INFRAESTRUCTURA CLIENTES ESPECIALES"/>
    <s v="REQUERIMIENTO DEL SERVICIO"/>
    <s v="BASE DE DATOS"/>
    <s v="EJECUCION DE SCRIPT"/>
    <s v="CAMBIO DE DATOS"/>
    <s v="incident"/>
    <s v="GRUPO BASE DE DATOS SALUD"/>
    <s v="TECNOLOGIA INFORMATICA APLICATIVOS"/>
    <x v="129"/>
    <s v="MDSOPESALUD"/>
    <x v="2"/>
    <m/>
    <s v="JHON ALEXANDER MURCIA"/>
    <s v="jmurcia@cardioinfantil.org"/>
    <d v="2019-01-04T13:56:00"/>
    <d v="2019-01-04T19:05:36"/>
    <m/>
    <s v="SIN ESTABLECER"/>
    <x v="0"/>
    <x v="1"/>
    <s v="COLOMBIA"/>
    <s v="CUNDINAMARCA"/>
    <d v="2019-01-18T00:00:00"/>
    <d v="2019-01-04T14:05:00"/>
    <s v="181"/>
    <s v="RELEASE"/>
    <m/>
    <m/>
    <s v="SI"/>
    <n v="0"/>
    <n v="0.249999"/>
    <n v="0"/>
    <m/>
    <s v="4 - Baja"/>
    <s v="AUTO"/>
    <d v="2019-01-04T08:49:00"/>
    <d v="2019-01-04T13:56:00"/>
    <s v="basdat - Ambiente de producción_x000a_Recrear sp cen_x000a__x000a_Server BD_x000a__x000a_Se adjunta captura de pantalla que evidencia información a usuario y proceso realizado._x000a__x000a_Se informa vía email a jmurcia@cardioinfantil.org para su validación y autorización de cierre de caso._x000a_-----------------------------------------------------------------------------------------------------------_x000a_Se recibe autorización para cierre de caso por parte de usuario.  Se adjunta captura de pantalla que evidencia autorización."/>
    <n v="-1.5046296903165057E-4"/>
    <x v="0"/>
  </r>
  <r>
    <s v="SD266000"/>
    <x v="0"/>
    <s v="80722849"/>
    <x v="1"/>
    <x v="0"/>
    <s v="deiaraca"/>
    <d v="2019-01-25T00:00:00"/>
    <s v="EJECUTAR FUNCIONES CITAS MEDICAS"/>
    <s v="Saludo cordial_x000a__x000a_Agradezco ejecutar las siguientes funciones en base de datos de producción._x000a__x000a__x000a_Agradezco tu confirmación."/>
    <s v="BOGOTA"/>
    <s v="deiaraca"/>
    <s v="kevisabo"/>
    <s v="Correo Electronico"/>
    <s v="Baja"/>
    <d v="2019-01-22T14:32:54"/>
    <d v="2019-01-22T16:12:42"/>
    <s v="CGA INFRAESTRUCTURA CLIENTES ESPECIALES"/>
    <s v="REQUERIMIENTO DEL SERVICIO"/>
    <s v="BASE DE DATOS"/>
    <s v="EJECUCION DE SCRIPT"/>
    <s v="CAMBIO ESTRUCTURA"/>
    <s v="incident"/>
    <s v="GRUPO BASE DE DATOS SALUD"/>
    <s v="TECNOLOGIA INFORMATICA APLICATIVOS"/>
    <x v="130"/>
    <s v="MDSOPESALUD"/>
    <x v="2"/>
    <m/>
    <s v="JHON ALEXANDER MURCIA"/>
    <s v="jmurcia@cardioinfantil.org"/>
    <d v="2019-01-22T16:07:00"/>
    <d v="2019-01-22T21:12:44"/>
    <m/>
    <s v="SIN ESTABLECER"/>
    <x v="0"/>
    <x v="1"/>
    <s v="COLOMBIA"/>
    <s v="CUNDINAMARCA"/>
    <d v="2019-01-25T00:00:00"/>
    <d v="2019-01-22T16:12:00"/>
    <s v="181"/>
    <s v="RELEASE"/>
    <m/>
    <m/>
    <s v="SI"/>
    <n v="0"/>
    <n v="0.249999"/>
    <n v="0"/>
    <m/>
    <s v="4 - Baja"/>
    <s v="AUTO"/>
    <d v="2019-01-22T14:34:00"/>
    <d v="2019-01-22T16:07:00"/>
    <s v="FUNDACION CARDIO INFANTIL - Ambiente de producción_x000a__x000a_Se realizó ejecución de script_x000a_Server BD_x000a__x000a_Se adjunta captura de pantalla que evidencia información a usuario y proceso realizado_x000a__x000a_Se informa vía email a jmurcia@cardioinfantil.org para su validación y autorización de cierre de caso._x000a_-----------------------------------------------------------------------------------------------------------_x000a_Se recibe por parte de usuario autorización para cierre de caso.  Se adjunta captura de pantalla que evidencia autorización."/>
    <d v="1899-12-30T00:01:06"/>
    <x v="0"/>
  </r>
  <r>
    <s v="SD266011"/>
    <x v="0"/>
    <s v="80722849"/>
    <x v="1"/>
    <x v="0"/>
    <s v="deiaraca"/>
    <d v="2019-01-25T00:00:00"/>
    <s v="EJECUTAR FUNCIONES CITAS MEDICAS"/>
    <s v="Buenas trades_x000a__x000a_Solicitamos respaldar y recrear las funciones adjuntas_x000a__x000a_Cordialmente_x000a__x000a_Jhonn Alexander Murcia Chacon_x000a_Jefe de Operaciones y Procesos IT"/>
    <s v="BOGOTA"/>
    <s v="deiaraca"/>
    <s v="kevescun"/>
    <s v="Correo Electronico"/>
    <s v="Baja"/>
    <d v="2019-01-22T14:55:19"/>
    <d v="2019-01-22T17:51:47"/>
    <s v="CGA INFRAESTRUCTURA CLIENTES ESPECIALES"/>
    <s v="REQUERIMIENTO DEL SERVICIO"/>
    <s v="BASE DE DATOS"/>
    <s v="EJECUCION DE SCRIPT"/>
    <s v="SERVICIO PRESTADO"/>
    <s v="incident"/>
    <s v="GRUPO BASE DE DATOS SALUD"/>
    <s v="TECNOLOGIA INFORMATICA APLICATIVOS"/>
    <x v="131"/>
    <s v="MDSOPESALUD"/>
    <x v="2"/>
    <m/>
    <s v="JHON ALEXANDER MURCIA"/>
    <s v="jmurcia@cardioinfantil.org"/>
    <d v="2019-01-22T17:29:00"/>
    <d v="2019-01-22T22:51:49"/>
    <m/>
    <s v="SIN ESTABLECER"/>
    <x v="0"/>
    <x v="1"/>
    <s v="COLOMBIA"/>
    <s v="CUNDINAMARCA"/>
    <d v="2019-01-25T00:00:00"/>
    <d v="2019-01-22T17:51:00"/>
    <s v="181"/>
    <s v="RELEASE"/>
    <m/>
    <m/>
    <s v="SI"/>
    <n v="0"/>
    <n v="0.249999"/>
    <n v="0"/>
    <m/>
    <s v="4 - Baja"/>
    <s v="AUTO"/>
    <d v="2019-01-22T14:56:00"/>
    <d v="2019-01-22T17:29:00"/>
    <s v="FUNDACION CARDIO INFANTIL - Ambiente de producción_x000a__x000a_Se solicita a usuario aclaración  a usuario sobre dos casos:_x000a_&quot;Favor aclarar duda:_x000a_Veo que se generaron dos casos con la misma solicitud. ¿El contenido del scritp es diferente o hacen referencia al mismo caso?_x000a_SD266000 - IM59679 - - EJECUTAR FUNCIONES CITAS MEDICAS_x000a_SD266011 - IM59682 - EJECUTAR FUNCIONES CITAS MEDICAS&quot;_x000a__x000a_Usuario responde vía email que los dos casos corresponden al mismo._x000a__x000a_Se recibe por parte de usuario autorización para cierre de caso.  Se adjunta captura de pantalla que evidencia autorización_x000a__x000a_-"/>
    <d v="1899-12-30T00:00:41"/>
    <x v="0"/>
  </r>
  <r>
    <s v="SD266160"/>
    <x v="2"/>
    <s v="CARLOS ALFONSO PAREDES"/>
    <x v="1"/>
    <x v="0"/>
    <s v="dievicsa"/>
    <d v="2019-01-25T10:00:00"/>
    <s v="CAMBIO 200-1909 -  AGRADECEMOS LA EJECUCIÓN DEL SCRIPT ADJUNTO,"/>
    <s v="Saludos cordiales,_x000a__x000a_ Agradecemos la ejecución del script adjunto,_x000a__x000a_ Cordialmente,_x000a__x000a_Carlos Alfonso Paredes Alvarado"/>
    <s v="BOGOTA"/>
    <s v=""/>
    <s v="kevescun"/>
    <s v="Correo Electronico"/>
    <s v="Baja"/>
    <d v="2019-01-22T18:05:10"/>
    <m/>
    <s v="CGA INFRAESTRUCTURA CLIENTES ESPECIALES"/>
    <s v="REQUERIMIENTO DEL SERVICIO"/>
    <s v="BASE DE DATOS"/>
    <s v="EJECUCION DE SCRIPT"/>
    <s v="CAMBIO DE DATOS"/>
    <s v="incident"/>
    <s v="GRUPO BASE DE DATOS SALUD"/>
    <s v="TECNOLOGIA INFORMATICA APLICATIVOS"/>
    <x v="132"/>
    <s v="MDSOPESALUD"/>
    <x v="0"/>
    <m/>
    <s v="CARLOS ALFONSO PAREDES"/>
    <s v="carlos.paredes@cruzverde.com.co"/>
    <d v="2019-01-24T07:47:00"/>
    <d v="2019-01-24T12:49:48"/>
    <m/>
    <s v="SIN ESTABLECER"/>
    <x v="1"/>
    <x v="0"/>
    <s v="BOGOTA"/>
    <s v="BOGOTA"/>
    <d v="2019-01-25T10:00:00"/>
    <m/>
    <s v="181"/>
    <s v="RELEASE"/>
    <n v="0"/>
    <m/>
    <s v="SI"/>
    <n v="0"/>
    <n v="0.249999"/>
    <n v="0"/>
    <n v="0"/>
    <s v="4 - Baja"/>
    <s v="AUTO"/>
    <d v="2019-01-22T18:06:00"/>
    <d v="2019-01-24T07:47:00"/>
    <s v="prd800 - ejecucion scritp_x000a__x000a_se ejecuta para cambio de datos_x000a__x000a_bd dbebs1_x000a__x000a_CAMBIO 200-1909 -_x000a_------------_x000a_Connected to Oracle Database 10g Enterprise Edition Release 10.2.0.5.0_x000a_Connected as apps@prd800_x000a__x000a_SQL&gt; C:\Users\dievicsa\Downloads\FixStandardEBS22012019.sql;_x000a_C:\Users\dievicsa\Downloads\FixStandardEBS22012019.sql_x000a_ORA-00900: invalid SQL statement_x000a__x000a_SQL&gt; sta C:\Users\dievicsa\Downloads\FixStandardEBS22012019.sql;_x000a_Session altered_x000a_17714 rows updated_x000a_Commit complete_x000a_0 rows updated_x000a_0 rows updated_x000a_0 rows updated_x000a_1 row updated_x000a_0 rows updated_x000a_0 rows updated_x000a_0 rows updated_x000a_0 rows updated_x000a_0 rows updated_x000a_1 row updated_x000a_0 rows updated_x000a_Commit complete_x000a_0 rows updated_x000a_Commit complete_x000a_0 rows updated_x000a_Commit complete_x000a_1 row updated_x000a_Commit complete_x000a_456 rows deleted_x000a_Commit complete_x000a_0 rows deleted_x000a_Commit complete_x000a_8 rows updated_x000a_Commit complete_x000a_PROCESS_FLAG                   SOURCE_ORGANIZATION_ID SOURCE_SUBINVENTORY DESTINATION_ORGANIZATION_ID DESTINATION_SUBINVENTORY NEED_BY_DATE    ITEM_ID INTERFACE_SOURCE_CODE_x000a_------------------------------ ---------------------- ------------------- --------------------------- ------------------------ ------------ ---------- -------------------------_x000a_0 rows deleted_x000a_Commit complete_x000a_REFERENCE_NUMBER                         NUMERO_DOCUMENTO                                                                 NUMERO_DOCUMENTO_REM                               TICKET               CREATION_DATE LAST_UPDATE_DATE FECHA_INV_x000a_---------------------------------------- -------------------------------------------------------------------------------- -------------------------------------------------- -------------------- ------------- ---------------- -----------_x000a_BVD25120190122                           841-251-4-161                                                                    841-251-4-16111X                                   53487                23/01/2019 12 23/01/2019 12:05 23/01/2019_x000a_BVD25120190122                           841-251-4-161                                                                    841-251-4-16111X                                   53487                23/01/2019 12 23/01/2019 12:05_x000a_REFERENCE_NUMBER                         NUMERO_DOCUMENTO                                                                 NUMERO_DOCUMENTO_REM                               TICKET               CREATION_DATE LAST_UPDATE_DATE FECHA_INV_x000a_---------------------------------------- -------------------------------------------------------------------------------- -------------------------------------------------- -------------------- ------------- ---------------- -----------_x000a_BVD25120190122                           841-251-4-161                                                                    841-251-4-16111X                                   53487                23/01/2019 12 23/01/2019 12:05 23/01/2019_x000a_BVD25120190122                           841-251-4-161                                                                    841-251-4-16111X                                   53487                23/01/2019 12 23/01/2019 12:05_x000a_1 row inserted_x000a_SHIPMENT_NUMBER                          NRO_LINEAS_x000a_---------------------------------------- ----------_x000a_B117220119-1                                      2_x000a_B117220119-11                                     1_x000a_B117220119-4                                     34_x000a_B117220119-9                                      1_x000a_B146220119-3                                     33_x000a_B146220119-4                                      1_x000a_B148220119-2                                     20_x000a_B157230119-1                                     20_x000a_B178220119-1                                     53_x000a_B189220119-4                                      2_x000a_B307220119-2                                     20_x000a_B307220119-4                                     23_x000a_B385220119-1                                     45_x000a_B385220119-2                                     30_x000a_B386220119-1                                     15_x000a_B401220119-1                                     41_x000a_B429220119-1                                     36_x000a_B432220119-1                                     58_x000a_B456220119-2                                     34_x000a_B496220119-1                                     15_x000a_SHIPMENT_NUMBER                          NRO_LINEAS_x000a_---------------------------------------- ----------_x000a_B558220119-2                                      1_x000a_B583220119-10                                    60_x000a_B583220119-8                                     60_x000a_23 rows selected_x000a_0 rows updated_x000a_Commit complete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TRANSACTION_SOURCE_NAME_x000a_------------------------------_x000a_SISLOG-DEV-INTORG_x000a_SISLOG-DEV-INTORG_x000a_SISLOG-DEV-INTORG_x000a_SISLOG-DEV-INTORG_x000a_SISLOG-DEV-INTORG_x000a_SISLOG-DEV-INTORG_x000a_SISLOG-DEV-INTORG_x000a_SISLOG-DEV-INTORG_x000a_SISLOG-DEV-INTORG_x000a_SISLOG-DEV-INTORG_x000a_SISLOG-DEV-INTORG_x000a_SISLOG-DEV-INTORG_x000a_SISLOG-DEV-INTORG_x000a_663 rows selected_x000a_848 rows inserted_x000a_Commit complete_x000a_0 rows updated_x000a_Commit complete_x000a__x000a_SQL&gt;"/>
    <d v="1899-12-30T00:00:50"/>
    <x v="0"/>
  </r>
  <r>
    <s v="SD266162"/>
    <x v="2"/>
    <s v="CARLOS ALFONSO PAREDES"/>
    <x v="1"/>
    <x v="0"/>
    <s v="deysolro"/>
    <d v="2019-01-31T17:00:00"/>
    <s v="CREACIÓN DE USUARIO EBS"/>
    <s v="Saludos cordiales,_x000a__x000a_Agradezco su colaboración con la creación del usuario en DB PRD800 con base en el formato que se adjunta; agradezco configurar el usuario para que se mantenga vigente solo hasta la fecha 10/06/2019,_x000a__x000a_Gracias y quedamos atentos,_x000a__x000a_Carlos Alfonso Paredes Alvarado"/>
    <s v="BOGOTA"/>
    <s v=""/>
    <s v="andsinob"/>
    <s v="Correo Electronico"/>
    <s v="Baja"/>
    <d v="2019-01-22T18:06:52"/>
    <m/>
    <s v="CGA INFRAESTRUCTURA CLIENTES ESPECIALES"/>
    <s v="REQUERIMIENTO DEL SERVICIO"/>
    <s v="BASE DE DATOS"/>
    <s v="ADMINISTRACION USUARIOS"/>
    <s v="SERVICIO PRESTADO"/>
    <s v="incident"/>
    <s v="GRUPO BASE DE DATOS SALUD"/>
    <s v="TECNOLOGIA INFORMATICA APLICATIVOS"/>
    <x v="133"/>
    <s v="MDSOPESALUD"/>
    <x v="0"/>
    <m/>
    <s v="CARLOS ALFONSO PAREDES"/>
    <s v="carlos.paredes@cruzverde.com.co"/>
    <d v="2019-01-24T09:46:00"/>
    <d v="2019-01-25T14:50:17"/>
    <m/>
    <s v="SIN ESTABLECER"/>
    <x v="1"/>
    <x v="2"/>
    <s v="BOGOTA"/>
    <s v="BOGOTA"/>
    <d v="2019-01-31T17:00:00"/>
    <m/>
    <s v="181"/>
    <s v="RELEASE"/>
    <n v="0"/>
    <m/>
    <s v="SI"/>
    <n v="0"/>
    <n v="0.249999"/>
    <n v="0"/>
    <n v="0"/>
    <s v="4 - Baja"/>
    <s v="AUTO"/>
    <d v="2019-01-22T18:07:00"/>
    <d v="2019-01-24T09:46:00"/>
    <s v="Se crea usuario de acuerdo a lo enviado y solicitado_x000a_Se notifica por correo electrónico la creación del mismo_x000a__x000a_PRD800 -  Servidor de Bases de Datos - Producción_x000a__x000a_N/A_x000a__x000a_Buenos Días Carlos,_x000a__x000a_Como lo indicado en ocasiones anteriores para la expiración del usuario es necesario que se cree un caso nuevo en el momento que se deba expirar._x000a__x000a_Por procesos internos de Carvajal al tercer correo de solicitud de autorización por falta de respuesta se da cierre a los mismos._x000a__x000a_Quedo atenta,_x000a__x000a__x000a__x000a__x000a_ _x0009_ _x0009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De: Solano Rozo Deyssi Rocio_x000a_Enviado el: jueves, 24 de enero de 2019 10:37 a. m._x000a_Para: 'Carlos Alfonso Paredes Alvarado' &lt;carlos.paredes@cruzverde.com.co&gt;; Soporte Clientes Especiales &lt;Soporte.ClientesEspeciales@carvajal.com&gt;; CTS Clientes Salud DBA Externos &lt;CTSClientesSaludDBAExternos@carvajal.com&gt;_x000a_CC: 'Fabian Alfonso Quilismal Prieto' &lt;fabian.quilismal@cruzverde.com.co&gt;; 'Jaime Panchano Mena' &lt;jaime.panchano@cruzverde.com.co&gt;_x000a_Asunto: RE: Creación de Usuario EBS_x000a_Importancia: Alta_x000a__x000a_Buenos Días Carlos,_x000a__x000a_Por favor confirmar si es posible el cierre del caso._x000a__x000a_Quedo atenta,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Solano Rozo Deyssi Rocio_x000a_Enviado el: miércoles, 23 de enero de 2019 4:18 p. m._x000a_Para: 'Carlos Alfonso Paredes Alvarado' &lt;carlos.paredes@cruzverde.com.co&gt;; Soporte Clientes Especiales &lt;Soporte.ClientesEspeciales@carvajal.com&gt;; CTS Clientes Salud DBA Externos &lt;CTSClientesSaludDBAExternos@carvajal.com&gt;_x000a_CC: Fabian Alfonso Quilismal Prieto &lt;fabian.quilismal@cruzverde.com.co&gt;; Jaime Panchano Mena &lt;jaime.panchano@cruzverde.com.co&gt;_x000a_Asunto: RE: Creación de Usuario EBS_x000a_Importancia: Alta_x000a__x000a_Buenas Tardes Carlos,_x000a__x000a_Se crea el usuario REGULADOS_EBS con la clave y privilegios solicitados. Sin embargo, se sugiere no dejar el privilegio de truncate por temas de rendimiento._x000a__x000a_Por favor validar y autorizar el cierre del caso._x000a__x000a_Cordial saludo,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Carlos Alfonso Paredes Alvarado [mailto:carlos.paredes@cruzverde.com.co]_x000a_Enviado el: martes, 22 de enero de 2019 6:03 p. m._x000a_Para: Soporte Clientes Especiales &lt;Soporte.ClientesEspeciales@carvajal.com&gt;; CTS Clientes Salud DBA Externos &lt;CTSClientesSaludDBAExternos@carvajal.com&gt;_x000a_CC: Fabian Alfonso Quilismal Prieto &lt;fabian.quilismal@cruzverde.com.co&gt;; Jaime Panchano Mena &lt;jaime.panchano@cruzverde.com.co&gt;_x000a_Asunto: RV: Creación de Usuario EBS_x000a__x000a_Saludos cordiales,_x000a__x000a_Agradezco su colaboración con la creación del usuario en DB PRD800 con base en el formato que se adjunta; agradezco configurar el usuario para que se mantenga vigente solo hasta la fecha 10/06/2019,_x000a__x000a_Gracias y quedamos atentos,_x000a__x000a_Carlos Alfonso Paredes Alvarado_x000a__x000a__x000a_De: Fabian Alfonso Quilismal Prieto_x000a_Enviado el: lunes, 10 de diciembre de 2018 9:40 a.m._x000a_Para: Carlos Alfonso Paredes Alvarado &lt;carlos.paredes@cruzverde.com.co&gt;_x000a_Asunto: Creación de Usuario EBS_x000a__x000a_Buenos días Carlos,_x000a__x000a_adjunto solicitud de creación de usuario para EBS._x000a__x000a_Quedo atento a comentarios._x000a__x000a__x000a_Fabian Alfonso Quilismal Prieto_x000a_Director de Proyectos_x000a_Gerencia T.I._x000a_+57 1 4924860 Ext. 2130 | 315 5456660_x000a_Calle 99 # 13A - 30 Piso 11, Bogotá D.C._x000a_fabian.quilismal@cruzverde.com.co_x000a__x000a__x000a_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
    <d v="1899-12-30T00:00:08"/>
    <x v="0"/>
  </r>
  <r>
    <s v="SD261897"/>
    <x v="0"/>
    <s v="66836026"/>
    <x v="1"/>
    <x v="0"/>
    <s v="carbuica"/>
    <d v="2019-01-18T00:00:00"/>
    <s v="CFG100 - INSTALAR DESARROLLO CIRCULAR 30 EPS"/>
    <s v="Buenos días,_x000a__x000a_Se solicita la instalación del desarrollo &quot;XXOSI AP Informe Circular 030 EPS&quot;, en la instancia CFG100._x000a_Por favor tomar el documento AA010 y los archivos a instalar del archivo zip adjunto._x000a__x000a_Gracias,_x000a__x000a_Leonor Buenaventura_x000a_Consultor Técnico_x000a_Keralty"/>
    <s v="BOGOTA D.C."/>
    <s v="carbuica"/>
    <s v="carrojve"/>
    <s v="Portal"/>
    <s v="Baja"/>
    <d v="2019-01-11T08:58:56"/>
    <d v="2019-01-15T16:42:14"/>
    <s v="CGA INFRAESTRUCTURA CLIENTES ESPECIALES"/>
    <s v="REQUERIMIENTO DEL SERVICIO"/>
    <s v="BASE DE DATOS"/>
    <s v="EJECUCION DE SCRIPT"/>
    <s v="SERVICIO PRESTADO"/>
    <s v="incident"/>
    <s v="GRUPO BASE DE DATOS SALUD"/>
    <s v="TECNOLOGIA INFORMATICA APLICATIVOS"/>
    <x v="134"/>
    <s v="MDSOPESALUD"/>
    <x v="1"/>
    <m/>
    <s v="LEONOR BUENAVENTURA"/>
    <s v="lmbuenaventura@colsanitas.com"/>
    <d v="2019-01-15T16:40:00"/>
    <d v="2019-01-15T21:42:16"/>
    <m/>
    <s v="SIN ESTABLECER"/>
    <x v="0"/>
    <x v="3"/>
    <s v="COLOMBIA"/>
    <s v="CUNDINAMARCA"/>
    <d v="2019-01-18T00:00:00"/>
    <d v="2019-01-15T16:42:00"/>
    <s v="181"/>
    <s v="RELEASE"/>
    <m/>
    <m/>
    <s v="SI"/>
    <n v="0.12"/>
    <n v="0.249999"/>
    <n v="0"/>
    <m/>
    <s v="4 - Baja"/>
    <s v="AUTO"/>
    <d v="2019-01-11T09:06:00"/>
    <d v="2019-01-15T16:40:00"/>
    <s v="Se solicita la compilación del paquete en la instancia de CFG100_x000a__x000a_Se realiza la ejecución de paquete en la instancia de CFG100_x000a_se usó PLSQL_x000a_N/A_x000a__x000a_El usuario con contesta correo"/>
    <d v="1899-12-30T00:07:04"/>
    <x v="0"/>
  </r>
  <r>
    <s v="SD262277"/>
    <x v="0"/>
    <s v="66836026"/>
    <x v="1"/>
    <x v="0"/>
    <s v="carbuica"/>
    <d v="2019-01-22T00:00:00"/>
    <s v="CFG100 - REPORTE XXOSIFAADCNES"/>
    <s v="Buenas tardes,_x000a__x000a_Por favor me envían el archivo XXOSIFAADCNES.rdf de la instancia CFG100 ubicado en la ruta $XXOSI_TOP/reports/ESA del servidor de aplicaciones._x000a__x000a_Gracias,_x000a__x000a_Leonor Buenaventura"/>
    <s v="BOGOTA D.C."/>
    <s v="carbuica"/>
    <s v="edwtavju"/>
    <s v="Portal"/>
    <s v="Baja"/>
    <d v="2019-01-11T17:29:00"/>
    <d v="2019-01-15T16:55:19"/>
    <s v="CGA INFRAESTRUCTURA CLIENTES ESPECIALES"/>
    <s v="REQUERIMIENTO DEL SERVICIO"/>
    <s v="BASE DE DATOS"/>
    <s v="REPORTES"/>
    <s v="SERVICIO PRESTADO"/>
    <s v="incident"/>
    <s v="GRUPO BASE DE DATOS SALUD"/>
    <s v="TECNOLOGIA INFORMATICA APLICATIVOS"/>
    <x v="135"/>
    <s v="MDSOPESALUD"/>
    <x v="1"/>
    <m/>
    <s v="LEONOR BUENAVENTURA"/>
    <s v="lmbuenaventura@colsanitas.com"/>
    <d v="2019-01-15T16:51:00"/>
    <d v="2019-01-15T21:55:21"/>
    <m/>
    <s v="SIN ESTABLECER"/>
    <x v="0"/>
    <x v="3"/>
    <s v="COLOMBIA"/>
    <s v="CUNDINAMARCA"/>
    <d v="2019-01-22T00:00:00"/>
    <d v="2019-01-15T16:55:00"/>
    <s v="181"/>
    <s v="RELEASE"/>
    <m/>
    <m/>
    <s v="SI"/>
    <n v="0.12"/>
    <n v="0.249999"/>
    <n v="0"/>
    <m/>
    <s v="4 - Baja"/>
    <s v="AUTO"/>
    <d v="2019-01-11T17:36:00"/>
    <d v="2019-01-15T16:51:00"/>
    <s v="El usuario solicita el paquete  XXOSIFAADCNES_x000a__x000a_Se obtiene un una copia del servidor de aplicaciones y se le envía al usuario._x000a__x000a_se usó el PSQL_x000a__x000a_El cliente no enviió la correo de respuesta."/>
    <d v="1899-12-30T00:07:00"/>
    <x v="0"/>
  </r>
  <r>
    <s v="SD262284"/>
    <x v="0"/>
    <s v="20723381"/>
    <x v="1"/>
    <x v="0"/>
    <s v="deiaraca"/>
    <d v="2019-01-18T00:00:00"/>
    <s v="DEV420: BITÁCORA CLONACIÓN"/>
    <s v="Buena tarde:_x000a__x000a_Por favor agregar en la bitácora de clonación de dev420  :_x000a__x000a_Garantizar que los permisos que tenga el rol_bi queden después de la clonación. Esto para evitar errores y reprocesos,_x000a__x000a_Cordial saludo,_x000a__x000a_Sandra Victoria Prieto_x000a_Administrador Base de Datos"/>
    <s v="BOGOTA D.C."/>
    <s v="deiaraca"/>
    <s v="kevescun"/>
    <s v="Correo Electronico"/>
    <s v="Baja"/>
    <d v="2019-01-11T18:14:04"/>
    <d v="2019-01-14T09:00:06"/>
    <s v="CGA INFRAESTRUCTURA CLIENTES ESPECIALES"/>
    <s v="REQUERIMIENTO DEL SERVICIO"/>
    <s v="BASE DE DATOS"/>
    <s v="PROCESOS POST CLONACION"/>
    <s v="SERVICIO PRESTADO"/>
    <s v="incident"/>
    <s v="GRUPO BASE DE DATOS SALUD"/>
    <s v="TECNOLOGIA INFORMATICA APLICATIVOS"/>
    <x v="136"/>
    <s v="MDSOPESALUD"/>
    <x v="1"/>
    <m/>
    <s v="SANDRA VICTORIA PRIETO"/>
    <s v="svprieto@keralty.com"/>
    <d v="2019-01-14T08:55:00"/>
    <d v="2019-01-14T14:00:09"/>
    <m/>
    <s v="SIN ESTABLECER"/>
    <x v="0"/>
    <x v="1"/>
    <s v="COLOMBIA"/>
    <s v="CUNDINAMARCA"/>
    <d v="2019-01-18T00:00:00"/>
    <d v="2019-01-14T09:00:00"/>
    <s v="181"/>
    <s v="RELEASE"/>
    <m/>
    <m/>
    <s v="SI"/>
    <n v="0"/>
    <n v="0.249999"/>
    <n v="0"/>
    <m/>
    <s v="4 - Baja"/>
    <s v="AUTO"/>
    <d v="2019-01-11T18:15:00"/>
    <d v="2019-01-14T08:55:00"/>
    <s v="DEV420 - Ambiente de pruebas_x000a_Se envía  solicitud de &quot;agregar en la bitácora de clonación de dev420&quot; al Ingeniero Diego Victoria_x000a__x000a_N/A_x000a__x000a_Se adjunta captura de pantalla que evidencia información a usuario._x000a_Se informa vía email a Victoria Satizabal Diego Fernando (Carvajal T&amp;S) &lt;Diego.Victoria@carvajal.com&gt; para actualización de vitácora._x000a_-------------------------------------------------------------------------------------------------------------------------------------_x000a_Se procede a cerrar el caso, porque no requiere autorización de usuario."/>
    <d v="1899-12-30T00:00:56"/>
    <x v="0"/>
  </r>
  <r>
    <s v="SD259721"/>
    <x v="0"/>
    <s v="53027863"/>
    <x v="1"/>
    <x v="0"/>
    <s v="deiaraca"/>
    <d v="2019-01-11T00:00:00"/>
    <s v="PRD900: INSTALACION TRG RESOLUCION 1885"/>
    <s v="Buenos días, agradezco compilar los triggers adjuntos en la BD PRD900, de acuerdo a la validación de arquitectura SD259718. Adjunto autorización. Gracias."/>
    <s v="BOGOTA D.C."/>
    <s v="deiaraca"/>
    <s v="guslopga"/>
    <s v="Portal"/>
    <s v="Baja"/>
    <d v="2019-01-04T11:47:48"/>
    <d v="2019-01-09T10:58:27"/>
    <s v="CGA INFRAESTRUCTURA CLIENTES ESPECIALES"/>
    <s v="REQUERIMIENTO DEL SERVICIO"/>
    <s v="BASE DE DATOS"/>
    <s v="INSTALACION DE PARCHES"/>
    <s v="CAMBIO ESTRUCTURA"/>
    <s v="incident"/>
    <s v="GRUPO BASE DE DATOS SALUD"/>
    <s v="TECNOLOGIA INFORMATICA APLICATIVOS"/>
    <x v="137"/>
    <s v="MDSOPESALUD"/>
    <x v="1"/>
    <m/>
    <s v="ANA CAROLINA BENAVIDEZ"/>
    <s v="acbenavides@colsanitas.com"/>
    <d v="2019-01-08T10:50:00"/>
    <d v="2019-01-09T15:58:30"/>
    <m/>
    <s v="SIN ESTABLECER"/>
    <x v="0"/>
    <x v="1"/>
    <s v="COLOMBIA"/>
    <s v="CUNDINAMARCA"/>
    <d v="2019-01-11T00:00:00"/>
    <d v="2019-01-09T10:58:00"/>
    <s v="181"/>
    <s v="RELEASE"/>
    <m/>
    <m/>
    <s v="SI"/>
    <n v="0.05"/>
    <n v="0.249999"/>
    <n v="0"/>
    <m/>
    <s v="4 - Baja"/>
    <s v="AUTO"/>
    <d v="2019-01-04T11:51:00"/>
    <d v="2019-01-08T10:50:00"/>
    <s v="PRD900 - Ambiente de producción_x000a__x000a_Se realiza instalación de triggers adjuntos_x000a_Server BD_x000a__x000a_Se adjunta captura de pantalla que evidencia información a usuario y proceso realizado_x000a__x000a_Se informa vía email a acbenavides@colsanitas.com para su validación y autorización de cierre de caso._x000a_--------------------------------------------------------------------------------------------------------------_x000a_Se recibe por parte de usuario, autorización para cierre de caso.  Se adjunta captura de pantalla que evidencia autorización."/>
    <d v="1899-12-30T00:03:12"/>
    <x v="0"/>
  </r>
  <r>
    <s v="SD259739"/>
    <x v="0"/>
    <s v="1023901618"/>
    <x v="0"/>
    <x v="1"/>
    <s v="ingcubma"/>
    <m/>
    <s v="SIN ACCESO A SERVIDORES"/>
    <s v="Buenas tardes,_x000a__x000a_Reporto que los servidores 192.168.61.200, 192.168.61.202, 192.168.61.205 y 192.168.61.216 no dejan acceder ni responden a los pines, solicito por favor de su ayudar para dar pronta solución._x000a__x000a_Muchas gracias,"/>
    <s v="BOGOTA D.C."/>
    <s v="ingcubma"/>
    <s v="kevescun"/>
    <s v="Portal"/>
    <s v="Alta"/>
    <d v="2019-01-04T12:27:59"/>
    <d v="2019-01-04T13:07:10"/>
    <s v="CGA INFRAESTRUCTURA CLIENTES ESPECIALES"/>
    <s v="SOPORTE DEL SERVICIO"/>
    <s v="PLATAFORMA ITO"/>
    <s v="SERVIDOR APAGADO NO RESPONDE"/>
    <s v="SERVICIO PRESTADO"/>
    <s v="incident"/>
    <s v="GRUPO PLATAFORMA ITO"/>
    <s v="TECNOLOGIA INFORMATICA APLICATIVOS"/>
    <x v="138"/>
    <s v="MDSOPESALUD"/>
    <x v="3"/>
    <m/>
    <s v="LISETH KATERINE LANCHEROS PADILLA"/>
    <s v="llancheros@hospitalinfantildesanjose.org.co"/>
    <d v="2019-01-04T13:01:00"/>
    <d v="2019-01-04T18:07:12"/>
    <m/>
    <s v="SI"/>
    <x v="0"/>
    <x v="5"/>
    <s v="COLOMBIA"/>
    <s v="CUNDINAMARCA"/>
    <m/>
    <d v="2019-01-04T13:07:00"/>
    <s v="181"/>
    <s v="INFRAESTRUCTURA"/>
    <n v="0.14000000000000001"/>
    <n v="3"/>
    <s v="SI"/>
    <n v="0.04"/>
    <n v="0.249999"/>
    <n v="0.06"/>
    <n v="0.08"/>
    <s v="3 - Media"/>
    <s v="AUTO"/>
    <d v="2019-01-04T12:31:00"/>
    <d v="2019-01-04T13:01:00"/>
    <s v="Ping  MV 192.168.61.200, 202, 205 ,  216, 197_x000a__x000a_validación de las MV y el S.O se encuentran bloqueado y se procedió a reiniciar el Host. Se retiran las MV de inventario y se registran de nuevo  y se valida con el cliente vía telefónica que los servidores están operativos._x000a__x000a_MV, VMware_x000a__x000a_Evidencia de ping de que las MV están operativas._x000a__x000a_John Forero estaba en la línea telefónica con el cliente Andrea del Pilar Garcia, y confirmo que las MV estaban operativas"/>
    <d v="1899-12-30T00:03:01"/>
    <x v="0"/>
  </r>
  <r>
    <s v="SD259840"/>
    <x v="0"/>
    <s v="52458069"/>
    <x v="1"/>
    <x v="0"/>
    <s v="dievicsa"/>
    <d v="2019-01-09T20:00:00"/>
    <s v="CORRECCIÓN ERROR FACTURA 6 CON REPORTE XXOSI AR EMISION FACTURA ELECTRONICA CONSOLIDADO INC"/>
    <s v="Buenas tardes,_x000a__x000a_Por favor su compilación con este rdf.  Generar backup del anterior._x000a__x000a_De: Beatriz Elena Bonett Bohorquez_x000a_Enviado el: viernes, 04 de enero de 2019 03:04 p.m._x000a_Para: Claudia Mileidy Botia Labrador &lt;claudia.botia@cruzverde.com.co&gt;_x000a_Asunto: RV: Corrección Error Factura 6 con reporte XXOSI AR Emision Factura Electronica Consolidado INC"/>
    <s v="COLOMBIA"/>
    <s v="dievicsa"/>
    <s v="jefmarfl"/>
    <s v="Correo Electronico"/>
    <s v="Baja"/>
    <d v="2019-01-04T15:17:43"/>
    <d v="2019-01-04T16:20:53"/>
    <s v="CGA INFRAESTRUCTURA CLIENTES ESPECIALES"/>
    <s v="REQUERIMIENTO DEL SERVICIO"/>
    <s v="BASE DE DATOS"/>
    <s v="EJECUCION DE SCRIPT"/>
    <s v="CAMBIO ESTRUCTURA"/>
    <s v="incident"/>
    <s v="GRUPO BASE DE DATOS SALUD"/>
    <s v="TECNOLOGIA INFORMATICA APLICATIVOS"/>
    <x v="139"/>
    <s v="MDSOPESALUD"/>
    <x v="0"/>
    <m/>
    <s v="CLAUDIA BOTIA"/>
    <s v="claudia.botia@cruzverde.com.co"/>
    <d v="2019-01-04T16:17:00"/>
    <d v="2019-01-04T21:20:55"/>
    <m/>
    <s v="SIN ESTABLECER"/>
    <x v="0"/>
    <x v="0"/>
    <s v="BOGOTA"/>
    <s v="CUNDINAMARCA"/>
    <d v="2019-01-09T20:00:00"/>
    <d v="2019-01-04T16:20:00"/>
    <s v="181"/>
    <s v="RELEASE"/>
    <m/>
    <m/>
    <s v="SI"/>
    <n v="0"/>
    <n v="0.249999"/>
    <n v="0"/>
    <m/>
    <s v="4 - Baja"/>
    <s v="AUTO"/>
    <d v="2019-01-04T15:19:00"/>
    <d v="2019-01-04T16:17:00"/>
    <s v="prd800-xverde produccion_x000a__x000a_se monta el reporte solicitado para corregir el problema_x000a__x000a_farapp08_x000a__x000a_n/A_x000a__x000a_n/A"/>
    <d v="1899-12-30T00:01:17"/>
    <x v="0"/>
  </r>
  <r>
    <s v="SD259949"/>
    <x v="0"/>
    <s v="1022953964"/>
    <x v="1"/>
    <x v="0"/>
    <s v="deiaraca"/>
    <d v="2019-01-11T00:00:00"/>
    <s v="RE: 200-1887"/>
    <s v="Buenas tardes señores Carvajal,_x000a__x000a_por favor ejecutar el siguiente Script:_x000a__x000a_UPDATE po.RCV_TRANSACTIONS_INTERFACE RTI_x000a_SET TRANSACTION_STATUS_CODE       ='PENDING',_x000a_  PROCESSING_STATUS_CODE          ='PENDING',_x000a_  PROCESSING_MODE_CODE            ='BATCH',_x000a_  PROCESSING_REQUEST_ID           = NULL,-- Habilitar ejecución por procesador de recepción_x000a_group_id                        = 999995_x000a_  WHERE 1                           =1_x000a_and group_id                        in (999992,999991);_x000a_--4846_x000a_commit;_x000a__x000a__x000a_UPDATE po.RCV_TRANSACTIONS_INTERFACE RTI_x000a_SET TRANSACTION_STATUS_CODE       ='PENDING',_x000a_  PROCESSING_STATUS_CODE          ='PENDING',_x000a_  PROCESSING_MODE_CODE            ='BATCH',_x000a_  PROCESSING_REQUEST_ID           = NULL,-- Habilitar ejecución por procesador de recepción_x000a_group_id                        = 999991_x000a_  WHERE 1                           =1_x000a_and group_id                        in (999995)_x000a_and SHIPMENT_NUM = 'I-6034809';_x000a__x000a_--1_x000a_commit;_x000a__x000a__x000a_Cordial saludo,"/>
    <s v="COLOMBIA"/>
    <s v="deiaraca"/>
    <s v="edwtavju"/>
    <s v="Correo Electronico"/>
    <s v="Baja"/>
    <d v="2019-01-04T18:08:30"/>
    <d v="2019-01-09T15:19:24"/>
    <s v="CGA INFRAESTRUCTURA CLIENTES ESPECIALES"/>
    <s v="REQUERIMIENTO DEL SERVICIO"/>
    <s v="BASE DE DATOS"/>
    <s v="EJECUCION DE SCRIPT"/>
    <s v="CAMBIO DE DATOS"/>
    <s v="incident"/>
    <s v="GRUPO BASE DE DATOS SALUD"/>
    <s v="TECNOLOGIA INFORMATICA APLICATIVOS"/>
    <x v="140"/>
    <s v="MDSOPESALUD"/>
    <x v="0"/>
    <m/>
    <s v="HOVER ALEJANDRO RAMÍREZ"/>
    <s v="alejandro.ramirez@cruzverde.com.co"/>
    <d v="2019-01-08T08:50:00"/>
    <d v="2019-01-09T20:19:27"/>
    <m/>
    <s v="SIN ESTABLECER"/>
    <x v="0"/>
    <x v="1"/>
    <s v="BOGOTA"/>
    <s v="CUNDINAMARCA"/>
    <d v="2019-01-11T00:00:00"/>
    <d v="2019-01-09T15:19:00"/>
    <s v="181"/>
    <s v="RELEASE"/>
    <m/>
    <m/>
    <s v="SI"/>
    <n v="0"/>
    <n v="0.249999"/>
    <n v="0"/>
    <m/>
    <s v="4 - Baja"/>
    <s v="AUTO"/>
    <d v="2019-01-04T18:10:00"/>
    <d v="2019-01-08T08:50:00"/>
    <s v="PRD800 - Ambiente de producción_x000a_El pasado vienes 4-01-2019 el Ing. Diego Victoria realizó ejecución de script_x000a__x000a_Server BD_x000a__x000a_Se adjunta captura de pantalla que evidencia información a usuario y proceso realizado_x000a__x000a_Se informa vía email a alejandro.ramirez@cruzverde.com.co para su validación y autorización de cierre de caso._x000a_-----------------------------------------------------------------------------------------------------------------------_x000a_Desde el pasado 4-01-2019: 6:34 no se ha recibido rta por parte de usuario.  Se procede a cerrar el caso."/>
    <d v="1899-12-30T00:01:30"/>
    <x v="0"/>
  </r>
  <r>
    <s v="SD260962"/>
    <x v="0"/>
    <s v="80383401"/>
    <x v="1"/>
    <x v="0"/>
    <s v="deiaraca"/>
    <d v="2019-01-11T00:00:00"/>
    <s v="PRD900 - SOPORTE SANITAS: INTERFAZ SOPHIA MOEBIUS 11516645"/>
    <s v="Buenos Dias,_x000a__x000a_Por favor ejecutar el script adjunto en el ambinte de Producción PRD900, requerido para actualizar transacciones de AR Clinica Colsanitas. MB11516645_x000a_Usuario:                                   APPS_x000a_Script:                                    Actuliza_int_sophia_20190109_11516645_x000a_Nro registros actualizados:                1_x000a__x000a_Se envía también correo del MAS con la información del moebius y formato AA010, se anexa autorización del negocio..._x000a_Favor solicitar Autorización de Ricardo Lancheros_x000a__x000a_Cordialmente,_x000a__x000a_PEDRO JULIAN TAMAYO M_x000a_Consultor EBS"/>
    <s v="BOGOTA D.C."/>
    <s v="deiaraca"/>
    <s v="edwtavju"/>
    <s v="Portal"/>
    <s v="Baja"/>
    <d v="2019-01-09T11:20:21"/>
    <d v="2019-01-09T15:11:24"/>
    <s v="CGA INFRAESTRUCTURA CLIENTES ESPECIALES"/>
    <s v="REQUERIMIENTO DEL SERVICIO"/>
    <s v="BASE DE DATOS"/>
    <s v="EJECUCION DE SCRIPT"/>
    <s v="CAMBIO DE DATOS"/>
    <s v="incident"/>
    <s v="GRUPO BASE DE DATOS SALUD"/>
    <s v="TECNOLOGIA INFORMATICA APLICATIVOS"/>
    <x v="141"/>
    <s v="MDSOPESALUD"/>
    <x v="1"/>
    <m/>
    <s v="PEDRO JULIAN TAMAYO"/>
    <s v="pjtamayo@colsanitas.com"/>
    <d v="2019-01-09T15:06:00"/>
    <d v="2019-01-09T20:11:26"/>
    <m/>
    <s v="SIN ESTABLECER"/>
    <x v="0"/>
    <x v="1"/>
    <s v="COLOMBIA"/>
    <s v="CUNDINAMARCA"/>
    <d v="2019-01-11T00:00:00"/>
    <d v="2019-01-09T15:11:00"/>
    <s v="181"/>
    <s v="RELEASE"/>
    <m/>
    <m/>
    <s v="SI"/>
    <n v="0.03"/>
    <n v="0.249999"/>
    <n v="0"/>
    <m/>
    <s v="4 - Baja"/>
    <s v="AUTO"/>
    <d v="2019-01-09T11:22:00"/>
    <d v="2019-01-09T15:06:00"/>
    <s v="PRD900 - Ambiente de producción_x000a_Se realiza ejecución de script_x000a__x000a_Server BD_x000a__x000a_Se adjunta captura de pantalla que evidencia información a usuario y proceso realizado_x000a__x000a_Se informa vía email a pjtamayo@colsanitas.com para su validación y autorización de cierre de caso._x000a_-----------------------------------------------------------------------------------------------------------_x000a_Se recibe por parte de usuario, autorización para cierre de caso.  Se adjunta captura de pantalla que evidencia autorización."/>
    <d v="1899-12-30T00:01:39"/>
    <x v="0"/>
  </r>
  <r>
    <s v="SD261253"/>
    <x v="0"/>
    <s v="53177418"/>
    <x v="0"/>
    <x v="0"/>
    <s v="deiaraca"/>
    <m/>
    <s v="BLOQUEO EN TABLA HHAUDNOT"/>
    <s v="buenas tardes_x000a_favor revisar urgente bloqueo en tabla HHAUDNOT, no permite que los medicos firmen las notas de aval_x000a__x000a_gracias"/>
    <s v="BOGOTA"/>
    <s v="deiaraca"/>
    <s v="edwtavju"/>
    <s v="Portal"/>
    <s v="Alta"/>
    <d v="2019-01-09T17:41:44"/>
    <d v="2019-01-11T15:24:03"/>
    <s v="CGA INFRAESTRUCTURA CLIENTES ESPECIALES"/>
    <s v="SOPORTE DEL SERVICIO"/>
    <s v="BASE DE DATOS"/>
    <s v="LENTITUD EJECUCION CONCURRENTES"/>
    <s v="SERVICIO PRESTADO"/>
    <s v="incident"/>
    <s v="GRUPO BASE DE DATOS SALUD"/>
    <s v="TECNOLOGIA INFORMATICA APLICATIVOS"/>
    <x v="142"/>
    <s v="MDSOPESALUD"/>
    <x v="2"/>
    <m/>
    <s v="ALEXANDRA ROJAS RINCON"/>
    <s v="arojasr@cardioinfantil.org"/>
    <d v="2019-01-09T20:04:00"/>
    <d v="2019-01-11T20:24:05"/>
    <m/>
    <s v="NO"/>
    <x v="0"/>
    <x v="1"/>
    <s v="COLOMBIA"/>
    <s v="CUNDINAMARCA"/>
    <m/>
    <d v="2019-01-11T15:24:00"/>
    <s v="181"/>
    <s v="AMBIENTE PRODUCCION"/>
    <n v="0.32"/>
    <n v="3"/>
    <s v="NO"/>
    <n v="0.28999999999999998"/>
    <n v="0.249999"/>
    <n v="0.32"/>
    <n v="0"/>
    <s v="3 - Media"/>
    <s v="AUTO"/>
    <d v="2019-01-09T18:00:00"/>
    <d v="2019-01-09T20:04:00"/>
    <s v="FUNDACION CARDIO INFANTIL - Ambiente de producción_x000a_Se realiza validación de bloqueos, se valida con cliente quien afirma que ya es posible el proceso de firmas de notas_x000a__x000a_Server BD_x000a__x000a_Se adjunta captura de pantalla que evidencia información a usuario_x000a_Se informa vía email a arojasr@cardioinfantil.org para su validación y autorización de cierre de caso._x000a_------------------------------------------------------------------------------------------------------------------------------_x000a_Desde el pasado  09/01/19 20:09:47 no se ha recibido rta por parte de usuario.  Se procede a cerrar el caso."/>
    <d v="1899-12-30T00:18:16"/>
    <x v="1"/>
  </r>
  <r>
    <s v="SD266242"/>
    <x v="2"/>
    <s v="20723381"/>
    <x v="1"/>
    <x v="2"/>
    <s v="herbarsa"/>
    <d v="2019-01-28T19:00:00"/>
    <s v="DEV420: PERMISOS CARPETAS COMPARTIDAS"/>
    <s v="Buen día Herney:_x000a__x000a_Por favor colabórame dando permisos al usuario lfmayorga sobre las siguientes carpetas:_x000a__x000a_Lectura y escritura : CARGUES_CLINICA_AR_DEV420_x000a_Lectura:                   REPORTES_AR_DEV420_x000a__x000a_Gracias por tu atención._x000a__x000a_Saludos,_x000a__x000a_El permisos sobre las_x000a_Sandra Victoria Prieto_x000a_Administrador Base de Datos_x000a_Tecnologia_x000a__x000a__x000a__x000a_+57 1 646 60 60 Ext.: 5712309_x000a_Calle 100 # 11B - 68_x000a_Bogota - Colombia_x000a__x000a__x000a_MEDIO AMBIENTE: ¿Necesita realmente imprimir este correo? CONFIDENCIALIDAD: La información transmitida a través de este correo electrónico es confidencial y dirigida única y exclusivamente para uso de su destinatario."/>
    <s v="BOGOTA D.C."/>
    <s v=""/>
    <s v="carrojve"/>
    <s v="Telefono"/>
    <s v="Baja"/>
    <d v="2019-01-23T08:40:51"/>
    <m/>
    <s v="CGA INFRAESTRUCTURA CLIENTES ESPECIALES"/>
    <s v="REQUERIMIENTO DEL SERVICIO"/>
    <s v="ADMINISTRACION PLATAFORMA"/>
    <s v="GESTION DE ACCESOS O PERMISOS"/>
    <s v="SERVICIO PRESTADO"/>
    <s v="incident"/>
    <s v="GRUPO PLATAFORMA SALUD"/>
    <s v="TECNOLOGIA INFORMATICA APLICATIVOS"/>
    <x v="143"/>
    <s v="MDSOPESALUD"/>
    <x v="1"/>
    <m/>
    <s v="SANDRA VICTORIA PRIETO"/>
    <s v="svprieto@keralty.com"/>
    <d v="2019-01-23T08:56:00"/>
    <d v="2019-01-23T13:59:15"/>
    <m/>
    <s v="SIN ESTABLECER"/>
    <x v="1"/>
    <x v="6"/>
    <s v="COLOMBIA"/>
    <s v="CUNDINAMARCA"/>
    <d v="2019-01-28T19:00:00"/>
    <m/>
    <s v="181"/>
    <s v="AMBIENTE DE PRUEBAS"/>
    <n v="0"/>
    <m/>
    <s v="SI"/>
    <n v="0"/>
    <n v="0.249999"/>
    <n v="0"/>
    <n v="0"/>
    <s v="4 - Baja"/>
    <s v="AUTO"/>
    <d v="2019-01-23T08:42:00"/>
    <d v="2019-01-23T08:56:00"/>
    <s v="Por favor colabórame dando permisos al usuario lfmayorga sobre las siguientes carpetas:_x000a_Lectura y escritura : CARGUES_CLINICA_AR_DEV420_x000a_Lectura:                   REPORTES_AR_DEV420_x000a_Se ingresa al servidor y se crea el usuario lfmayorga, luego se dan los permisos solicitados a las carpetas:CARGUES_CLINICA_AR_DEV420, REPORTES_AR_DEV420, se hace una prueba y funciona ok._x000a_Servidor srvvdesaebsapp_x000a_na"/>
    <d v="1899-12-30T00:01:09"/>
    <x v="0"/>
  </r>
  <r>
    <s v="SD266270"/>
    <x v="2"/>
    <s v="CARLOS ALFONSO PAREDES"/>
    <x v="1"/>
    <x v="0"/>
    <s v="deysolro"/>
    <d v="2019-01-31T00:00:00"/>
    <s v="RV: [CAMBIO] CRUZVERDE - 200-1746 - IMPLEMENTACIÓN DE CANCELACIÓN DE PEDIDOS DE SOFIA"/>
    <s v="Saludos cordiales,_x000a__x000a_Agradecemos la ejecución de los scripts adjuntos, el próximo Jueves 24 de Enero conforme al plan que se especifica en el correo suministrado en la parte inferior,_x000a__x000a_Gracias,_x000a__x000a_Carlos Alfonso Paredes Alvarado_x000a__x000a_De: Jimmy Martínez Yopaza_x000a_Enviado el: martes, 22 de enero de 2019 6:11 p.m._x000a_Para: Carlos Alfonso Paredes Alvarado &lt;carlos.paredes@cruzverde.com.co&gt;_x000a_CC: Jaime Panchano Mena &lt;jaime.panchano@cruzverde.com.co&gt;; Magda Lorena Diaz Rodriguez &lt;Magda.diaz@cruzverde.com.co&gt;; Claudia Mileidy Botia Labrador &lt;claudia.botia@cruzverde.com.co&gt;_x000a_Asunto: Re: [CAMBIO] CruzVerde - 200-1746 - Implementación de cancelación de pedidos de Sofia_x000a__x000a_Buen día_x000a__x000a_Carlos,  se debe solicitar a Carvajal base de datos las siguientes ejecuciones para el jueves 24-01-2019_x000a__x000a_No. Actividad Hora Inicio Hora Fin_x000a_1 Hacer un Backup de los siguientes objetos_x000a_Xxosi_Actuliza_Pdos.pkg_x000a_Xxosi_Iface_Sophia_Pkg.pkg_x000a_Xxosi_Oe_Book_Wf.pkg_x000a_Xxosi_Sophia_Pdos_Cancelados.pkg_x000a_  09:00 pm 09:20 pm_x000a_2 Ejecutar el siguiente script_x000a_Crea_tabla_XXOSI_UPD_PDO.sql_x000a_  09:21 pm 09:30 pm_x000a_3 Compilar los siguientes objetos_x000a_Xxosi_Actuliza_Pdos.pkg_x000a_Xxosi_Iface_Sophia_Pkg.pkg_x000a_Xxosi_Oe_Book_Wf.pkg_x000a_Xxosi_Sophia_Pdos_Cancelados.pkg 09:31 pm 10:00 pm_x000a__x000a_Adjunto archivo .zip con los scripts de ejecución, estos son los mismos que se encuentran en el caso de Area T_x000a__x000a_Quedo atento a cualquier comentario_x000a__x000a_Cordialmente_x000a__x000a__x000a__________________________________________x000a_De: Carlos Alfonso Paredes Alvarado_x000a_Enviado: martes, 22 de enero de 2019 11:55 a.m._x000a_Para: Claudia Mileidy Botia Labrador; Jimmy Martínez Yopaza; Magda Lorena Diaz Rodriguez_x000a_Cc: Jaime Panchano Mena_x000a_Asunto: RE: [CAMBIO] CruzVerde - 200-1746 - Implementación de cancelación de pedidos de Sofia_x000a__x000a_Saludos,_x000a__x000a_Se había presentado en Octubre pero no se ha aplicado efectivamente, Magda / Jimmy por favor recordarlo en el próximo comité de cambios. Así mismo si requieren que solicite aplicación de scripts a algún proveedor agradezco indicármelo suministrando los archivos a fin de avanzar con esto,_x000a__x000a_Gracias,_x000a__x000a_Carlos Alfonso Paredes Alvarado_x000a__x000a__x000a_De: Claudia Mileidy Botia Labrador_x000a_Enviado el: martes, 22 de enero de 2019 10:19 a.m._x000a_Para: Carlos Alfonso Paredes Alvarado &lt;carlos.paredes@cruzverde.com.co&gt;_x000a_CC: Jimmy Martínez Yopaza &lt;jimmy.martinez@cruzverde.com.co&gt;; Jaime Panchano Mena &lt;jaime.panchano@cruzverde.com.co&gt;; Magda Lorena Diaz Rodriguez &lt;Magda.diaz@cruzverde.com.co&gt;_x000a_Asunto: RE: [CAMBIO] CruzVerde - 200-1746 - Implementación de cancelación de pedidos de Sofia_x000a__x000a_Carlos,_x000a__x000a_Por favor pasar este cambio para su ejecución el jueves sobre las 9:00 p.m,   entiendo Jimmy ya paso el cambio en comité._x000a__x000a__x000a__x000a__x000a__x000a_De: Carlos Alfonso Paredes Alvarado_x000a_Enviado el: jueves, 25 de octubre de 2018 09:53 a.m._x000a_Para: Soporte Clientes Especiales &lt;Soporte.ClientesEspeciales@carvajal.com&gt;_x000a_CC: Jimmy Martínez Yopaza &lt;jimmy.martinez@cruzverde.com.co&gt;; Claudia Mileidy Botia Labrador &lt;claudia.botia@cruzverde.com.co&gt;; Jaime Panchano Mena &lt;jaime.panchano@cruzverde.com.co&gt;; Magda Lorena Diaz Rodriguez &lt;Magda.diaz@cruzverde.com.co&gt;_x000a_Asunto: [CAMBIO] CruzVerde - 200-1746 - Implementación de cancelación de pedidos de Sofia_x000a__x000a_Saludos cordiales,_x000a__x000a_Agradecemos la ejecución del cambio que se indica conforme a los documentos que se adjuntan; se espera que esta ejecución se realice el día de hoy a las 5 PM,_x000a__x000a_Gracias por su colaboración,_x000a__x000a__x000a__x000a__x000a_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
    <s v="BOGOTA"/>
    <s v=""/>
    <s v="carrojve"/>
    <s v="Correo Electronico"/>
    <s v="Baja"/>
    <d v="2019-01-23T08:57:55"/>
    <m/>
    <s v="CGA INFRAESTRUCTURA CLIENTES ESPECIALES"/>
    <s v="REQUERIMIENTO DEL SERVICIO"/>
    <s v="BASE DE DATOS"/>
    <s v="EJECUCION DE SCRIPT"/>
    <s v="CAMBIO ESTRUCTURA"/>
    <s v="incident"/>
    <s v="GRUPO BASE DE DATOS SALUD"/>
    <s v="TECNOLOGIA INFORMATICA APLICATIVOS"/>
    <x v="144"/>
    <s v="MDSOPESALUD"/>
    <x v="0"/>
    <m/>
    <s v="CARLOS ALFONSO PAREDES"/>
    <s v="carlos.paredes@cruzverde.com.co"/>
    <d v="2019-01-24T21:40:00"/>
    <d v="2019-01-25T02:47:11"/>
    <m/>
    <s v="SIN ESTABLECER"/>
    <x v="1"/>
    <x v="2"/>
    <s v="BOGOTA"/>
    <s v="BOGOTA"/>
    <d v="2019-01-31T00:00:00"/>
    <m/>
    <s v="181"/>
    <s v="RELEASE"/>
    <n v="0"/>
    <m/>
    <s v="SI"/>
    <n v="0"/>
    <n v="0.249999"/>
    <n v="0"/>
    <n v="0"/>
    <s v="4 - Baja"/>
    <s v="AUTO"/>
    <d v="2019-01-23T08:58:00"/>
    <d v="2019-01-24T21:40:00"/>
    <s v="Se hace despliegue de acuerdo a lo enviado y autorizado_x000a_Se notifica por correo electrónico  el resultado_x000a__x000a_PRD800 - Servidor  de Bases de Datos - Producción_x000a__x000a_N/A_x000a__x000a_Buenas Noches,_x000a__x000a_Se realiza el despliegue de acuerdo a lo solicitado:_x000a__x000a__x000a__x000a__x000a__x000a__x000a__x000a__x000a__x000a__x000a__x000a__x000a__x000a__x000a__x000a__x000a__x000a_Por favor validar y autorizar el cierre del caso._x000a__x000a_Cordial saludo,_x000a__x000a__x000a__x000a__x000a__x000a__x000a_ _x0009_ _x0009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De: Solano Rozo Deyssi Rocio_x000a_Enviado el: jueves, 24 de enero de 2019 9:04 p. m._x000a_Para: Carlos Alfonso Paredes Alvarado &lt;carlos.paredes@cruzverde.com.co&gt;; Soporte Clientes Especiales &lt;Soporte.ClientesEspeciales@carvajal.com&gt;; CTS Clientes Salud DBA Externos &lt;CTSClientesSaludDBAExternos@carvajal.com&gt;_x000a_CC: Jaime Panchano Mena &lt;jaime.panchano@cruzverde.com.co&gt;; Jimmy Martínez Yopaza &lt;jimmy.martinez@cruzverde.com.co&gt;; Magda Lorena Diaz Rodriguez &lt;Magda.diaz@cruzverde.com.co&gt;; Claudia Mileidy Botia Labrador &lt;claudia.botia@cruzverde.com.co&gt;_x000a_Asunto: RE: [CAMBIO] CruzVerde - 200-1746 - Implementación de cancelación de pedidos de Sofia_x000a__x000a_Buenas Noches,_x000a__x000a_Se da inicio a la actividad_x000a__x000a_Se notifica una vez finalizada._x000a__x000a__x000a__x000a__x000a_ _x0009__x000a_Deyssi Rocio Solano Rozo_x000a_Ing. Sr Servicios de Plataforma_x000a_Carvajal Tecnología y Servicios_x000a_(57) 1 4100400 - 13116_x000a_deyssi.solano@carvajal.com_x000a_Bogotá – Colombia_x000a_www.carvajaltecnologiayservicios.com_x000a__x000a_¡Síguenos en Redes Sociales!_x000a__x000a__x000a__x000a__x000a_De: Carlos Alfonso Paredes Alvarado [mailto:carlos.paredes@cruzverde.com.co]_x000a_Enviado el: miércoles, 23 de enero de 2019 8:54 a. m._x000a_Para: Soporte Clientes Especiales &lt;Soporte.ClientesEspeciales@carvajal.com&gt;; CTS Clientes Salud DBA Externos &lt;CTSClientesSaludDBAExternos@carvajal.com&gt;_x000a_CC: Jaime Panchano Mena &lt;jaime.panchano@cruzverde.com.co&gt;; Jimmy Martínez Yopaza &lt;jimmy.martinez@cruzverde.com.co&gt;; Magda Lorena Diaz Rodriguez &lt;Magda.diaz@cruzverde.com.co&gt;; Claudia Mileidy Botia Labrador &lt;claudia.botia@cruzverde.com.co&gt;_x000a_Asunto: RV: [CAMBIO] CruzVerde - 200-1746 - Implementación de cancelación de pedidos de Sofia_x000a__x000a_Saludos cordiales,_x000a__x000a_Agradecemos la ejecución de los scripts adjuntos, el próximo Jueves 24 de Enero conforme al plan que se especifica en el correo suministrado en la parte inferior,_x000a__x000a_Gracias,_x000a__x000a_Carlos Alfonso Paredes Alvarado_x000a__x000a_De: Jimmy Martínez Yopaza_x000a_Enviado el: martes, 22 de enero de 2019 6:11 p.m._x000a_Para: Carlos Alfonso Paredes Alvarado &lt;carlos.paredes@cruzverde.com.co&gt;_x000a_CC: Jaime Panchano Mena &lt;jaime.panchano@cruzverde.com.co&gt;; Magda Lorena Diaz Rodriguez &lt;Magda.diaz@cruzverde.com.co&gt;; Claudia Mileidy Botia Labrador &lt;claudia.botia@cruzverde.com.co&gt;_x000a_Asunto: Re: [CAMBIO] CruzVerde - 200-1746 - Implementación de cancelación de pedidos de Sofia_x000a__x000a_Buen día_x000a__x000a_Carlos,  se debe solicitar a Carvajal base de datos las siguientes ejecuciones para el jueves 24-01-2019_x000a__x000a_No._x0009_Actividad_x0009_Hora Inicio_x0009_Hora Fin_x000a_1_x0009_Hacer un Backup de los siguientes objetos_x000a_Xxosi_Actuliza_Pdos.pkg_x000a_Xxosi_Iface_Sophia_Pkg.pkg_x000a_Xxosi_Oe_Book_Wf.pkg_x000a_Xxosi_Sophia_Pdos_Cancelados.pkg_x000a_ _x0009_09:00 pm_x0009_09:20 pm_x000a_2_x0009_Ejecutar el siguiente script_x000a_Crea_tabla_XXOSI_UPD_PDO.sql_x000a_ _x0009_09:21 pm_x0009_09:30 pm_x000a_3_x0009_Compilar los siguientes objetos_x000a_Xxosi_Actuliza_Pdos.pkg_x000a_Xxosi_Iface_Sophia_Pkg.pkg_x000a_Xxosi_Oe_Book_Wf.pkg_x000a_Xxosi_Sophia_Pdos_Cancelados.pkg_x0009_09:31 pm_x0009_10:00 pm_x000a__x000a_Adjunto archivo .zip con los scripts de ejecución, estos son los mismos que se encuentran en el caso de Area T_x000a__x000a_Quedo atento a cualquier comentario_x000a__x000a_Cordialmente_x000a__x000a__x000a__________________________________________x000a_De: Carlos Alfonso Paredes Alvarado_x000a_Enviado: martes, 22 de enero de 2019 11:55 a.m._x000a_Para: Claudia Mileidy Botia Labrador; Jimmy Martínez Yopaza; Magda Lorena Diaz Rodriguez_x000a_Cc: Jaime Panchano Mena_x000a_Asunto: RE: [CAMBIO] CruzVerde - 200-1746 - Implementación de cancelación de pedidos de Sofia_x000a__x000a_Saludos,_x000a__x000a_Se había presentado en Octubre pero no se ha aplicado efectivamente, Magda / Jimmy por favor recordarlo en el próximo comité de cambios. Así mismo si requieren que solicite aplicación de scripts a algún proveedor agradezco indicármelo suministrando los archivos a fin de avanzar con esto,_x000a__x000a_Gracias,_x000a__x000a_Carlos Alfonso Paredes Alvarado_x000a__x000a__x000a_De: Claudia Mileidy Botia Labrador_x000a_Enviado el: martes, 22 de enero de 2019 10:19 a.m._x000a_Para: Carlos Alfonso Paredes Alvarado &lt;carlos.paredes@cruzverde.com.co&gt;_x000a_CC: Jimmy Martínez Yopaza &lt;jimmy.martinez@cruzverde.com.co&gt;; Jaime Panchano Mena &lt;jaime.panchano@cruzverde.com.co&gt;; Magda Lorena Diaz Rodriguez &lt;Magda.diaz@cruzverde.com.co&gt;_x000a_Asunto: RE: [CAMBIO] CruzVerde - 200-1746 - Implementación de cancelación de pedidos de Sofia_x000a__x000a_Carlos,_x000a__x000a_Por favor pasar este cambio para su ejecución el jueves sobre las 9:00 p.m,   entiendo Jimmy ya paso el cambio en comité._x000a__x000a__x000a__x000a__x000a__x000a_De: Carlos Alfonso Paredes Alvarado_x000a_Enviado el: jueves, 25 de octubre de 2018 09:53 a.m._x000a_Para: Soporte Clientes Especiales &lt;Soporte.ClientesEspeciales@carvajal.com&gt;_x000a_CC: Jimmy Martínez Yopaza &lt;jimmy.martinez@cruzverde.com.co&gt;; Claudia Mileidy Botia Labrador &lt;claudia.botia@cruzverde.com.co&gt;; Jaime Panchano Mena &lt;jaime.panchano@cruzverde.com.co&gt;; Magda Lorena Diaz Rodriguez &lt;Magda.diaz@cruzverde.com.co&gt;_x000a_Asunto: [CAMBIO] CruzVerde - 200-1746 - Implementación de cancelación de pedidos de Sofia_x000a__x000a_Saludos cordiales,_x000a__x000a_Agradecemos la ejecución del cambio que se indica conforme a los documentos que se adjuntan; se espera que esta ejecución se realice el día de hoy a las 5 PM,_x000a__x000a_Gracias por su colaboración,_x000a__x000a__x000a__x000a__x000a_La información recibida es meramente informativa y no necesariamente implicará una oferta o aceptación de compra o venta de ningún tipo de bien o servicio, o una confirmación formal de cualquier transacción. Asimismo, la información contenida en este correo electrónico y/o archivo adjunto es de carácter confidencial y exclusivo para el individuo o entidad a la que van dirigidas y no necesariamente reflejan las declaraciones o comentarios emitidos por la empresa. De manera que si usted no es el destinario individualizado y por error recibiera este correo electrónico, le agradeceremos notificar al remitente y borrarlo. Finalmente, informamos que, aun cuando se hayan tomado las medidas razonables para que los correos electrónicos y sus archivos adjuntos se encuentren libres de virus o cualquier otro defecto que pueda afectar el sistema computacional de quien lo recibe o abre, es responsabilidad del destinatario asegurarse de esta condición y acepta que no es responsabilidad de su remitente."/>
    <d v="1899-12-30T00:00:05"/>
    <x v="0"/>
  </r>
  <r>
    <s v="SD265560"/>
    <x v="0"/>
    <s v="1022953964"/>
    <x v="1"/>
    <x v="0"/>
    <s v="deiaraca"/>
    <d v="2019-01-25T00:00:00"/>
    <s v="CAMBIO - CRUZ VERDE - 200-1906"/>
    <s v="Buenas tardes Diego,_x000a__x000a__x000a_por favor su apoyo con esta solicitud, muchas gracias._x000a__x000a__x000a_Cordial saludo,"/>
    <s v="COLOMBIA"/>
    <s v="deiaraca"/>
    <s v="andsinob"/>
    <s v="Telefono"/>
    <s v="Baja"/>
    <d v="2019-01-21T18:03:08"/>
    <d v="2019-01-24T09:41:34"/>
    <s v="CGA INFRAESTRUCTURA CLIENTES ESPECIALES"/>
    <s v="REQUERIMIENTO DEL SERVICIO"/>
    <s v="BASE DE DATOS"/>
    <s v="EJECUCION DE SCRIPT"/>
    <s v="CAMBIO DE DATOS"/>
    <s v="incident"/>
    <s v="GRUPO BASE DE DATOS SALUD"/>
    <s v="TECNOLOGIA INFORMATICA APLICATIVOS"/>
    <x v="145"/>
    <s v="MDSOPESALUD"/>
    <x v="0"/>
    <m/>
    <s v="HOVER ALEJANDRO RAMÍREZ"/>
    <s v="alejandro.ramirez@cruzverde.com.co"/>
    <d v="2019-01-22T08:44:00"/>
    <d v="2019-01-24T14:41:37"/>
    <m/>
    <s v="SIN ESTABLECER"/>
    <x v="0"/>
    <x v="1"/>
    <s v="BOGOTA"/>
    <s v="CUNDINAMARCA"/>
    <d v="2019-01-25T00:00:00"/>
    <d v="2019-01-24T09:41:00"/>
    <s v="181"/>
    <s v="RELEASE"/>
    <m/>
    <m/>
    <s v="SI"/>
    <n v="0"/>
    <n v="0.249999"/>
    <n v="0"/>
    <m/>
    <s v="4 - Baja"/>
    <s v="AUTO"/>
    <d v="2019-01-21T18:03:00"/>
    <d v="2019-01-22T08:44:00"/>
    <s v="PRD800 - Ambiente de producción_x000a_Se realizó ejecución de script_x000a__x000a_Server BD_x000a__x000a_Se adjunta captura de pantalla que evidencia información a usuario, proceso realizado y log de salida_x000a__x000a_Se informa vía email a alejandro.ramirez@cruzverde.com.co para su validación y autorización de cierre de caso._x000a_-----------------------------------------------------------------------------------------------------------------------_x000a_Desde el pasado 22/01/19 08:48:56 no se ha recibido rta por parte de usuario.  Se procede a cerrar el  caso"/>
    <n v="-9.2592592409346253E-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6:D8" firstHeaderRow="1" firstDataRow="2" firstDataCol="1" rowPageCount="3" colPageCount="1"/>
  <pivotFields count="56">
    <pivotField dataField="1" showAll="0"/>
    <pivotField axis="axisPage" multipleItemSelectionAllowed="1" showAll="0">
      <items count="7">
        <item x="0"/>
        <item x="2"/>
        <item x="1"/>
        <item x="5"/>
        <item x="3"/>
        <item x="4"/>
        <item t="default"/>
      </items>
    </pivotField>
    <pivotField showAll="0"/>
    <pivotField axis="axisPage" multipleItemSelectionAllowe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x="1"/>
        <item x="0"/>
        <item x="2"/>
        <item x="3"/>
        <item t="default"/>
      </items>
    </pivotField>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numFmtId="21" showAll="0"/>
    <pivotField axis="axisCol" showAll="0">
      <items count="3">
        <item x="0"/>
        <item x="1"/>
        <item t="default"/>
      </items>
    </pivotField>
  </pivotFields>
  <rowItems count="1">
    <i/>
  </rowItems>
  <colFields count="1">
    <field x="55"/>
  </colFields>
  <colItems count="3">
    <i>
      <x/>
    </i>
    <i>
      <x v="1"/>
    </i>
    <i t="grand">
      <x/>
    </i>
  </colItems>
  <pageFields count="3">
    <pageField fld="26" hier="-1"/>
    <pageField fld="3" hier="-1"/>
    <pageField fld="1" hier="-1"/>
  </pageFields>
  <dataFields count="1">
    <dataField name="Cuenta de NUMERO_SOLICITUD_SD" fld="0" subtotal="count" baseField="0" baseItem="0"/>
  </dataFields>
  <formats count="15">
    <format dxfId="70">
      <pivotArea type="all" dataOnly="0" outline="0" fieldPosition="0"/>
    </format>
    <format dxfId="69">
      <pivotArea outline="0" collapsedLevelsAreSubtotals="1" fieldPosition="0"/>
    </format>
    <format dxfId="68">
      <pivotArea dataOnly="0" labelOnly="1" outline="0" fieldPosition="0">
        <references count="1">
          <reference field="26" count="0"/>
        </references>
      </pivotArea>
    </format>
    <format dxfId="67">
      <pivotArea dataOnly="0" labelOnly="1" outline="0" fieldPosition="0">
        <references count="1">
          <reference field="3" count="0"/>
        </references>
      </pivotArea>
    </format>
    <format dxfId="66">
      <pivotArea dataOnly="0" labelOnly="1" outline="0" fieldPosition="0">
        <references count="1">
          <reference field="1" count="0"/>
        </references>
      </pivotArea>
    </format>
    <format dxfId="65">
      <pivotArea field="55" type="button" dataOnly="0" labelOnly="1" outline="0" axis="axisCol" fieldPosition="0"/>
    </format>
    <format dxfId="64">
      <pivotArea dataOnly="0" labelOnly="1" grandCol="1" outline="0" fieldPosition="0"/>
    </format>
    <format dxfId="63">
      <pivotArea field="26" type="button" dataOnly="0" labelOnly="1" outline="0" axis="axisPage" fieldPosition="0"/>
    </format>
    <format dxfId="62">
      <pivotArea field="3" type="button" dataOnly="0" labelOnly="1" outline="0" axis="axisPage" fieldPosition="1"/>
    </format>
    <format dxfId="61">
      <pivotArea field="1" type="button" dataOnly="0" labelOnly="1" outline="0" axis="axisPage" fieldPosition="2"/>
    </format>
    <format dxfId="60">
      <pivotArea type="origin" dataOnly="0" labelOnly="1" outline="0" fieldPosition="0"/>
    </format>
    <format dxfId="59">
      <pivotArea type="topRight" dataOnly="0" labelOnly="1" outline="0" fieldPosition="0"/>
    </format>
    <format dxfId="58">
      <pivotArea grandCol="1" outline="0" collapsedLevelsAreSubtotals="1" fieldPosition="0"/>
    </format>
    <format dxfId="57">
      <pivotArea outline="0" collapsedLevelsAreSubtotals="1" fieldPosition="0"/>
    </format>
    <format dxfId="5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17:D24" firstHeaderRow="1" firstDataRow="2" firstDataCol="1" rowPageCount="3" colPageCount="1"/>
  <pivotFields count="56">
    <pivotField dataField="1" showAll="0"/>
    <pivotField axis="axisPage" multipleItemSelectionAllowed="1" showAll="0">
      <items count="7">
        <item x="0"/>
        <item h="1" x="2"/>
        <item h="1" x="1"/>
        <item h="1" x="5"/>
        <item h="1" x="3"/>
        <item h="1" x="4"/>
        <item t="default"/>
      </items>
    </pivotField>
    <pivotField showAll="0"/>
    <pivotField axis="axisPage" multipleItemSelectionAllowed="1" showAll="0">
      <items count="4">
        <item x="1"/>
        <item x="2"/>
        <item x="0"/>
        <item t="default"/>
      </items>
    </pivotField>
    <pivotField axis="axisRow" showAll="0">
      <items count="6">
        <item x="0"/>
        <item x="1"/>
        <item x="2"/>
        <item x="4"/>
        <item x="3"/>
        <item t="default"/>
      </items>
    </pivotField>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x="1"/>
        <item x="0"/>
        <item x="2"/>
        <item x="3"/>
        <item t="default"/>
      </items>
    </pivotField>
    <pivotField showAll="0"/>
    <pivotField showAll="0"/>
    <pivotField showAll="0"/>
    <pivotField showAll="0"/>
    <pivotField numFmtId="22" showAll="0"/>
    <pivotField showAll="0"/>
    <pivotField showAll="0"/>
    <pivotField axis="axisCol"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numFmtId="21" showAll="0"/>
    <pivotField showAll="0"/>
  </pivotFields>
  <rowFields count="1">
    <field x="4"/>
  </rowFields>
  <rowItems count="6">
    <i>
      <x/>
    </i>
    <i>
      <x v="1"/>
    </i>
    <i>
      <x v="2"/>
    </i>
    <i>
      <x v="3"/>
    </i>
    <i>
      <x v="4"/>
    </i>
    <i t="grand">
      <x/>
    </i>
  </rowItems>
  <colFields count="1">
    <field x="34"/>
  </colFields>
  <colItems count="3">
    <i>
      <x/>
    </i>
    <i>
      <x v="2"/>
    </i>
    <i t="grand">
      <x/>
    </i>
  </colItems>
  <pageFields count="3">
    <pageField fld="26" hier="-1"/>
    <pageField fld="3" hier="-1"/>
    <pageField fld="1" hier="-1"/>
  </pageFields>
  <dataFields count="1">
    <dataField name="Cuenta de NUMERO_SOLICITUD_SD" fld="0" subtotal="count" baseField="0" baseItem="0"/>
  </dataFields>
  <formats count="18">
    <format dxfId="88">
      <pivotArea type="all" dataOnly="0" outline="0" fieldPosition="0"/>
    </format>
    <format dxfId="87">
      <pivotArea outline="0" collapsedLevelsAreSubtotals="1" fieldPosition="0"/>
    </format>
    <format dxfId="86">
      <pivotArea dataOnly="0" labelOnly="1" outline="0" fieldPosition="0">
        <references count="1">
          <reference field="26" count="0"/>
        </references>
      </pivotArea>
    </format>
    <format dxfId="85">
      <pivotArea dataOnly="0" labelOnly="1" outline="0" fieldPosition="0">
        <references count="1">
          <reference field="3" count="0"/>
        </references>
      </pivotArea>
    </format>
    <format dxfId="84">
      <pivotArea dataOnly="0" labelOnly="1" outline="0" fieldPosition="0">
        <references count="1">
          <reference field="1" count="0"/>
        </references>
      </pivotArea>
    </format>
    <format dxfId="83">
      <pivotArea field="34" type="button" dataOnly="0" labelOnly="1" outline="0" axis="axisCol" fieldPosition="0"/>
    </format>
    <format dxfId="82">
      <pivotArea dataOnly="0" labelOnly="1" fieldPosition="0">
        <references count="1">
          <reference field="34" count="1">
            <x v="0"/>
          </reference>
        </references>
      </pivotArea>
    </format>
    <format dxfId="81">
      <pivotArea dataOnly="0" labelOnly="1" grandCol="1" outline="0" fieldPosition="0"/>
    </format>
    <format dxfId="80">
      <pivotArea field="26" type="button" dataOnly="0" labelOnly="1" outline="0" axis="axisPage" fieldPosition="0"/>
    </format>
    <format dxfId="79">
      <pivotArea field="3" type="button" dataOnly="0" labelOnly="1" outline="0" axis="axisPage" fieldPosition="1"/>
    </format>
    <format dxfId="78">
      <pivotArea field="1" type="button" dataOnly="0" labelOnly="1" outline="0" axis="axisPage" fieldPosition="2"/>
    </format>
    <format dxfId="77">
      <pivotArea type="origin" dataOnly="0" labelOnly="1" outline="0" fieldPosition="0"/>
    </format>
    <format dxfId="76">
      <pivotArea field="4" type="button" dataOnly="0" labelOnly="1" outline="0" axis="axisRow" fieldPosition="0"/>
    </format>
    <format dxfId="75">
      <pivotArea dataOnly="0" labelOnly="1" fieldPosition="0">
        <references count="1">
          <reference field="4" count="0"/>
        </references>
      </pivotArea>
    </format>
    <format dxfId="74">
      <pivotArea dataOnly="0" labelOnly="1" grandRow="1" outline="0" fieldPosition="0"/>
    </format>
    <format dxfId="73">
      <pivotArea type="topRight" dataOnly="0" labelOnly="1" outline="0" fieldPosition="0"/>
    </format>
    <format dxfId="72">
      <pivotArea dataOnly="0" labelOnly="1" fieldPosition="0">
        <references count="1">
          <reference field="34" count="1">
            <x v="1"/>
          </reference>
        </references>
      </pivotArea>
    </format>
    <format dxfId="7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3" cacheId="0" applyNumberFormats="0" applyBorderFormats="0" applyFontFormats="0" applyPatternFormats="0" applyAlignmentFormats="0" applyWidthHeightFormats="1" dataCaption="Valores" updatedVersion="4" minRefreshableVersion="3" useAutoFormatting="1" itemPrintTitles="1" createdVersion="4" indent="0" compact="0" compactData="0" gridDropZones="1" multipleFieldFilters="0">
  <location ref="A135:D140" firstHeaderRow="1" firstDataRow="2" firstDataCol="2" rowPageCount="3" colPageCount="1"/>
  <pivotFields count="56">
    <pivotField dataField="1" compact="0" outline="0" showAll="0"/>
    <pivotField axis="axisPage" compact="0" outline="0" multipleItemSelectionAllowed="1" showAll="0">
      <items count="7">
        <item x="0"/>
        <item x="2"/>
        <item x="1"/>
        <item x="5"/>
        <item x="3"/>
        <item x="4"/>
        <item t="default"/>
      </items>
    </pivotField>
    <pivotField compact="0" outline="0" showAll="0"/>
    <pivotField axis="axisPage" compact="0" outline="0" multipleItemSelectionAllowed="1" showAll="0">
      <items count="4">
        <item x="1"/>
        <item x="2"/>
        <item x="0"/>
        <item t="default"/>
      </items>
    </pivotField>
    <pivotField compact="0" outline="0" showAll="0">
      <items count="6">
        <item x="0"/>
        <item x="1"/>
        <item x="2"/>
        <item x="4"/>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2"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146">
        <item x="4"/>
        <item x="5"/>
        <item x="56"/>
        <item x="15"/>
        <item x="57"/>
        <item x="32"/>
        <item x="60"/>
        <item x="49"/>
        <item x="104"/>
        <item x="58"/>
        <item x="137"/>
        <item x="138"/>
        <item x="59"/>
        <item x="115"/>
        <item x="139"/>
        <item x="92"/>
        <item x="140"/>
        <item x="109"/>
        <item x="112"/>
        <item x="55"/>
        <item x="94"/>
        <item x="119"/>
        <item x="67"/>
        <item x="114"/>
        <item x="122"/>
        <item x="1"/>
        <item x="2"/>
        <item x="13"/>
        <item x="128"/>
        <item x="125"/>
        <item x="7"/>
        <item x="85"/>
        <item x="86"/>
        <item x="23"/>
        <item x="8"/>
        <item x="75"/>
        <item x="126"/>
        <item x="88"/>
        <item x="76"/>
        <item x="77"/>
        <item x="33"/>
        <item x="36"/>
        <item x="102"/>
        <item x="30"/>
        <item x="41"/>
        <item x="99"/>
        <item x="103"/>
        <item x="142"/>
        <item x="19"/>
        <item x="6"/>
        <item x="10"/>
        <item x="17"/>
        <item x="22"/>
        <item x="39"/>
        <item x="84"/>
        <item x="78"/>
        <item x="96"/>
        <item x="12"/>
        <item x="27"/>
        <item x="97"/>
        <item x="134"/>
        <item x="24"/>
        <item x="107"/>
        <item x="68"/>
        <item x="135"/>
        <item x="136"/>
        <item x="46"/>
        <item x="110"/>
        <item x="111"/>
        <item x="70"/>
        <item x="51"/>
        <item x="31"/>
        <item x="118"/>
        <item x="65"/>
        <item x="37"/>
        <item x="14"/>
        <item x="3"/>
        <item x="16"/>
        <item x="82"/>
        <item x="18"/>
        <item x="38"/>
        <item x="124"/>
        <item x="87"/>
        <item x="95"/>
        <item x="11"/>
        <item x="100"/>
        <item x="129"/>
        <item x="25"/>
        <item x="29"/>
        <item x="69"/>
        <item x="91"/>
        <item x="71"/>
        <item x="50"/>
        <item x="61"/>
        <item x="116"/>
        <item x="117"/>
        <item x="141"/>
        <item x="52"/>
        <item x="120"/>
        <item x="121"/>
        <item x="113"/>
        <item x="0"/>
        <item x="9"/>
        <item x="20"/>
        <item x="21"/>
        <item x="26"/>
        <item x="28"/>
        <item x="34"/>
        <item x="35"/>
        <item x="40"/>
        <item x="42"/>
        <item x="43"/>
        <item x="44"/>
        <item x="45"/>
        <item x="47"/>
        <item x="48"/>
        <item x="53"/>
        <item x="54"/>
        <item x="62"/>
        <item x="63"/>
        <item x="64"/>
        <item x="66"/>
        <item x="72"/>
        <item x="73"/>
        <item x="74"/>
        <item x="79"/>
        <item x="80"/>
        <item x="81"/>
        <item x="83"/>
        <item x="89"/>
        <item x="90"/>
        <item x="93"/>
        <item x="98"/>
        <item x="101"/>
        <item x="105"/>
        <item x="106"/>
        <item x="108"/>
        <item x="123"/>
        <item x="127"/>
        <item x="130"/>
        <item x="131"/>
        <item x="132"/>
        <item x="133"/>
        <item x="143"/>
        <item x="144"/>
        <item x="145"/>
      </items>
    </pivotField>
    <pivotField compact="0" outline="0" showAll="0"/>
    <pivotField axis="axisPage" compact="0" outline="0" multipleItemSelectionAllowed="1" showAll="0">
      <items count="5">
        <item x="1"/>
        <item x="0"/>
        <item x="2"/>
        <item x="3"/>
        <item t="default"/>
      </items>
    </pivotField>
    <pivotField compact="0" outline="0" showAll="0"/>
    <pivotField compact="0" outline="0" showAll="0"/>
    <pivotField compact="0" outline="0" showAll="0"/>
    <pivotField compact="0" outline="0" showAll="0"/>
    <pivotField compact="0" numFmtId="22" outline="0" showAll="0"/>
    <pivotField compact="0" outline="0" showAll="0"/>
    <pivotField compact="0" outline="0" showAll="0"/>
    <pivotField axis="axisCol" compact="0" outline="0" showAll="0">
      <items count="4">
        <item h="1" x="0"/>
        <item h="1" x="1"/>
        <item x="2"/>
        <item t="default"/>
      </items>
    </pivotField>
    <pivotField axis="axisRow" compact="0" outline="0" showAll="0">
      <items count="11">
        <item x="1"/>
        <item x="5"/>
        <item x="2"/>
        <item x="0"/>
        <item x="4"/>
        <item x="3"/>
        <item x="9"/>
        <item x="6"/>
        <item x="8"/>
        <item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2" outline="0" showAll="0"/>
    <pivotField compact="0" outline="0" showAll="0"/>
    <pivotField compact="0" outline="0" showAll="0"/>
    <pivotField compact="0" numFmtId="21" outline="0" showAll="0"/>
    <pivotField compact="0" outline="0" showAll="0"/>
  </pivotFields>
  <rowFields count="2">
    <field x="24"/>
    <field x="35"/>
  </rowFields>
  <rowItems count="4">
    <i>
      <x v="20"/>
      <x v="6"/>
    </i>
    <i>
      <x v="71"/>
      <x v="5"/>
    </i>
    <i>
      <x v="83"/>
      <x/>
    </i>
    <i t="grand">
      <x/>
    </i>
  </rowItems>
  <colFields count="1">
    <field x="34"/>
  </colFields>
  <colItems count="2">
    <i>
      <x v="2"/>
    </i>
    <i t="grand">
      <x/>
    </i>
  </colItems>
  <pageFields count="3">
    <pageField fld="26" hier="-1"/>
    <pageField fld="3" hier="-1"/>
    <pageField fld="1" hier="-1"/>
  </pageFields>
  <dataFields count="1">
    <dataField name="Cuenta de NUMERO_SOLICITUD_SD" fld="0" subtotal="count" baseField="0" baseItem="0"/>
  </dataFields>
  <formats count="23">
    <format dxfId="111">
      <pivotArea type="all" dataOnly="0" outline="0" fieldPosition="0"/>
    </format>
    <format dxfId="110">
      <pivotArea outline="0" collapsedLevelsAreSubtotals="1" fieldPosition="0"/>
    </format>
    <format dxfId="109">
      <pivotArea dataOnly="0" labelOnly="1" outline="0" fieldPosition="0">
        <references count="1">
          <reference field="26" count="0"/>
        </references>
      </pivotArea>
    </format>
    <format dxfId="108">
      <pivotArea dataOnly="0" labelOnly="1" outline="0" fieldPosition="0">
        <references count="1">
          <reference field="3" count="0"/>
        </references>
      </pivotArea>
    </format>
    <format dxfId="107">
      <pivotArea dataOnly="0" labelOnly="1" outline="0" fieldPosition="0">
        <references count="1">
          <reference field="1" count="0"/>
        </references>
      </pivotArea>
    </format>
    <format dxfId="106">
      <pivotArea type="topRight" dataOnly="0" labelOnly="1" outline="0" fieldPosition="0"/>
    </format>
    <format dxfId="105">
      <pivotArea dataOnly="0" labelOnly="1" fieldPosition="0">
        <references count="1">
          <reference field="34" count="1">
            <x v="0"/>
          </reference>
        </references>
      </pivotArea>
    </format>
    <format dxfId="104">
      <pivotArea dataOnly="0" labelOnly="1" grandCol="1" outline="0" fieldPosition="0"/>
    </format>
    <format dxfId="103">
      <pivotArea field="26" type="button" dataOnly="0" labelOnly="1" outline="0" axis="axisPage" fieldPosition="0"/>
    </format>
    <format dxfId="102">
      <pivotArea field="3" type="button" dataOnly="0" labelOnly="1" outline="0" axis="axisPage" fieldPosition="1"/>
    </format>
    <format dxfId="101">
      <pivotArea field="1" type="button" dataOnly="0" labelOnly="1" outline="0" axis="axisPage" fieldPosition="2"/>
    </format>
    <format dxfId="100">
      <pivotArea type="origin" dataOnly="0" labelOnly="1" outline="0" fieldPosition="0"/>
    </format>
    <format dxfId="99">
      <pivotArea field="4" type="button" dataOnly="0" labelOnly="1" outline="0"/>
    </format>
    <format dxfId="98">
      <pivotArea dataOnly="0" labelOnly="1" grandRow="1" outline="0" fieldPosition="0"/>
    </format>
    <format dxfId="97">
      <pivotArea outline="0" collapsedLevelsAreSubtotals="1" fieldPosition="0">
        <references count="1">
          <reference field="34" count="0" selected="0"/>
        </references>
      </pivotArea>
    </format>
    <format dxfId="96">
      <pivotArea field="34" type="button" dataOnly="0" labelOnly="1" outline="0" axis="axisCol" fieldPosition="0"/>
    </format>
    <format dxfId="95">
      <pivotArea dataOnly="0" labelOnly="1" outline="0" fieldPosition="0">
        <references count="1">
          <reference field="34" count="0"/>
        </references>
      </pivotArea>
    </format>
    <format dxfId="94">
      <pivotArea dataOnly="0" labelOnly="1" outline="0" fieldPosition="0">
        <references count="2">
          <reference field="24" count="1" selected="0">
            <x v="71"/>
          </reference>
          <reference field="35" count="1">
            <x v="5"/>
          </reference>
        </references>
      </pivotArea>
    </format>
    <format dxfId="93">
      <pivotArea dataOnly="0" labelOnly="1" outline="0" fieldPosition="0">
        <references count="2">
          <reference field="24" count="1" selected="0">
            <x v="20"/>
          </reference>
          <reference field="35" count="1">
            <x v="6"/>
          </reference>
        </references>
      </pivotArea>
    </format>
    <format dxfId="92">
      <pivotArea dataOnly="0" labelOnly="1" outline="0" fieldPosition="0">
        <references count="2">
          <reference field="24" count="1" selected="0">
            <x v="83"/>
          </reference>
          <reference field="35" count="1">
            <x v="0"/>
          </reference>
        </references>
      </pivotArea>
    </format>
    <format dxfId="91">
      <pivotArea dataOnly="0" labelOnly="1" outline="0" fieldPosition="0">
        <references count="2">
          <reference field="24" count="1" selected="0">
            <x v="20"/>
          </reference>
          <reference field="35" count="1">
            <x v="6"/>
          </reference>
        </references>
      </pivotArea>
    </format>
    <format dxfId="90">
      <pivotArea dataOnly="0" labelOnly="1" outline="0" fieldPosition="0">
        <references count="2">
          <reference field="24" count="1" selected="0">
            <x v="71"/>
          </reference>
          <reference field="35" count="1">
            <x v="5"/>
          </reference>
        </references>
      </pivotArea>
    </format>
    <format dxfId="89">
      <pivotArea dataOnly="0" labelOnly="1" outline="0" fieldPosition="0">
        <references count="2">
          <reference field="24" count="1" selected="0">
            <x v="83"/>
          </reference>
          <reference field="35"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192.168.212.13 SMEXTERNOS VW_INFORME_SALUD_1" connectionId="1" autoFormatId="16" applyNumberFormats="0" applyBorderFormats="0" applyFontFormats="0" applyPatternFormats="0" applyAlignmentFormats="0" applyWidthHeightFormats="0">
  <queryTableRefresh nextId="55" unboundColumnsRight="2">
    <queryTableFields count="54">
      <queryTableField id="1" name="NUMERO_SOLICITUD_SD" tableColumnId="1"/>
      <queryTableField id="2" name="ESTADO" tableColumnId="2"/>
      <queryTableField id="3" name="ID_CONTACTO" tableColumnId="3"/>
      <queryTableField id="4" name="SERVICIO" tableColumnId="4"/>
      <queryTableField id="5" name="GRUPO" tableColumnId="5"/>
      <queryTableField id="6" name="ID_ASIGNATARIO_INC" tableColumnId="6"/>
      <queryTableField id="7" name="FECHA_PROGRAMADA" tableColumnId="7"/>
      <queryTableField id="8" name="TITULO" tableColumnId="8"/>
      <queryTableField id="9" name="DESCRIPTION" tableColumnId="9"/>
      <queryTableField id="10" name="PAIS" tableColumnId="10"/>
      <queryTableField id="11" name="CERRADO_POR" tableColumnId="11"/>
      <queryTableField id="12" name="ABIERTO_POR" tableColumnId="12"/>
      <queryTableField id="13" name="CANAL_CONTACTO" tableColumnId="13"/>
      <queryTableField id="14" name="URGENCIA" tableColumnId="14"/>
      <queryTableField id="15" name="FECHA_APERTURA_LLA" tableColumnId="15"/>
      <queryTableField id="16" name="FECHA_CIERRE_LLA" tableColumnId="16"/>
      <queryTableField id="17" name="GRUPO_LLA" tableColumnId="17"/>
      <queryTableField id="18" name="TIPO_SOLICITUD" tableColumnId="18"/>
      <queryTableField id="19" name="SUBCATEGORIA" tableColumnId="19"/>
      <queryTableField id="20" name="TIPO_PROBLEMA" tableColumnId="20"/>
      <queryTableField id="21" name="RESOLUCION" tableColumnId="21"/>
      <queryTableField id="22" name="CATEGORIA" tableColumnId="22"/>
      <queryTableField id="23" name="GRUPO_INC" tableColumnId="23"/>
      <queryTableField id="24" name="CVJ_AGRUPAMIENTO_SERVICIO" tableColumnId="24"/>
      <queryTableField id="25" name="NUMINCIDENTE" tableColumnId="25"/>
      <queryTableField id="26" name="MESA_SERVICIO" tableColumnId="26"/>
      <queryTableField id="27" name="EMPRESA" tableColumnId="27"/>
      <queryTableField id="28" name="grupo_empresarial" tableColumnId="28"/>
      <queryTableField id="29" name="NOMBRE_CONTACTO" tableColumnId="29"/>
      <queryTableField id="30" name="FECHA_SOLUCION" tableColumnId="30"/>
      <queryTableField id="31" name="UPDATE_TIME" tableColumnId="31"/>
      <queryTableField id="32" name="tiempo_dedicado" tableColumnId="32"/>
      <queryTableField id="33" name="CUMPLIO_AOS_LLA" tableColumnId="33"/>
      <queryTableField id="34" name="CUMPLIO_ANS" tableColumnId="34"/>
      <queryTableField id="35" name="ASIGNATARIO_INC" tableColumnId="35"/>
      <queryTableField id="36" name="CIUDAD" tableColumnId="36"/>
      <queryTableField id="37" name="DEPARTAMENTO" tableColumnId="37"/>
      <queryTableField id="38" name="f_programada" tableColumnId="38"/>
      <queryTableField id="39" name="FECHA_CIERRE_INC" tableColumnId="39"/>
      <queryTableField id="40" name="ANS" tableColumnId="40"/>
      <queryTableField id="41" name="TIPO_PRODUCTO_INC" tableColumnId="41"/>
      <queryTableField id="42" name="DURACION_ANS" tableColumnId="42"/>
      <queryTableField id="43" name="TIEMPO_TOTAL_ANS" tableColumnId="43"/>
      <queryTableField id="44" name="CUMPLIO_ATENCION" tableColumnId="44"/>
      <queryTableField id="45" name="DURACION_ATENCION" tableColumnId="45"/>
      <queryTableField id="46" name="TIEMPO_TOTAL_ATENCION" tableColumnId="46"/>
      <queryTableField id="47" name="DURACION_AOS_LLA" tableColumnId="47"/>
      <queryTableField id="48" name="DURACION_AOS_INC" tableColumnId="48"/>
      <queryTableField id="49" name="PRIORIDAD" tableColumnId="49"/>
      <queryTableField id="50" name="TIPO_ASIGNACION" tableColumnId="50"/>
      <queryTableField id="51" name="FECHA_APERTURA_INC" tableColumnId="51"/>
      <queryTableField id="52" name="Expr1" tableColumnId="52"/>
      <queryTableField id="54" dataBound="0" tableColumnId="53"/>
      <queryTableField id="53" dataBound="0" tableColumnId="54"/>
    </queryTableFields>
  </queryTableRefresh>
</queryTable>
</file>

<file path=xl/queryTables/queryTable2.xml><?xml version="1.0" encoding="utf-8"?>
<queryTable xmlns="http://schemas.openxmlformats.org/spreadsheetml/2006/main" name="192.168.212.13 SMEXTERNOS VW_INFORME_SALUD" connectionId="2" autoFormatId="16" applyNumberFormats="0" applyBorderFormats="0" applyFontFormats="0" applyPatternFormats="0" applyAlignmentFormats="0" applyWidthHeightFormats="0">
  <queryTableRefresh nextId="55">
    <queryTableFields count="54">
      <queryTableField id="1" name="NUMERO_SOLICITUD_SD" tableColumnId="1"/>
      <queryTableField id="2" name="ESTADO" tableColumnId="2"/>
      <queryTableField id="3" name="ID_CONTACTO" tableColumnId="3"/>
      <queryTableField id="4" name="CVJ_SERVICIO" tableColumnId="4"/>
      <queryTableField id="5" name="GRUPO" tableColumnId="5"/>
      <queryTableField id="6" name="ID_ASIGNATARIO_INC" tableColumnId="6"/>
      <queryTableField id="7" name="FECHA_PROGRAMADA" tableColumnId="7"/>
      <queryTableField id="8" name="TITULO" tableColumnId="8"/>
      <queryTableField id="9" name="DESCRIPTION" tableColumnId="9"/>
      <queryTableField id="10" name="PAIS" tableColumnId="10"/>
      <queryTableField id="11" name="CERRADO_POR" tableColumnId="11"/>
      <queryTableField id="12" name="ABIERTO_POR" tableColumnId="12"/>
      <queryTableField id="13" name="CANAL_CONTACTO" tableColumnId="13"/>
      <queryTableField id="14" name="URGENCIA" tableColumnId="14"/>
      <queryTableField id="15" name="FECHA_APERTURA_LLA" tableColumnId="15"/>
      <queryTableField id="16" name="FECHA_CIERRE_LLA" tableColumnId="16"/>
      <queryTableField id="17" name="GRUPO_LLA" tableColumnId="17"/>
      <queryTableField id="18" name="TIPO_SOLICITUD" tableColumnId="18"/>
      <queryTableField id="19" name="SUBCATEGORIA" tableColumnId="19"/>
      <queryTableField id="20" name="TIPO_PROBLEMA" tableColumnId="20"/>
      <queryTableField id="21" name="RESOLUCION" tableColumnId="21"/>
      <queryTableField id="22" name="CATEGORIA" tableColumnId="22"/>
      <queryTableField id="23" name="GRUPO_INC" tableColumnId="23"/>
      <queryTableField id="24" name="CVJ_AGRUPAMIENTO_SERVICIO" tableColumnId="24"/>
      <queryTableField id="25" name="NUMINCIDENTE" tableColumnId="25"/>
      <queryTableField id="26" name="MESA_SERVICIO" tableColumnId="26"/>
      <queryTableField id="27" name="EMPRESA" tableColumnId="27"/>
      <queryTableField id="28" name="grupo_empresarial" tableColumnId="28"/>
      <queryTableField id="29" name="NOMBRE_CONTACTO" tableColumnId="29"/>
      <queryTableField id="30" name="CONTACT_EMAIL" tableColumnId="30"/>
      <queryTableField id="31" name="FECHA_SOLUCION" tableColumnId="31"/>
      <queryTableField id="32" name="UPDATE_TIME" tableColumnId="32"/>
      <queryTableField id="33" name="tiempo_dedicado" tableColumnId="33"/>
      <queryTableField id="34" name="CUMPLIO_AOS_LLA" tableColumnId="34"/>
      <queryTableField id="35" name="CUMPLIO_ANS" tableColumnId="35"/>
      <queryTableField id="36" name="ASIGNATARIO_INC" tableColumnId="36"/>
      <queryTableField id="37" name="CIUDAD" tableColumnId="37"/>
      <queryTableField id="38" name="DEPARTAMENTO" tableColumnId="38"/>
      <queryTableField id="39" name="f_programada" tableColumnId="39"/>
      <queryTableField id="40" name="FECHA_CIERRE_INC" tableColumnId="40"/>
      <queryTableField id="41" name="ANS" tableColumnId="41"/>
      <queryTableField id="42" name="TIPO_PRODUCTO_INC" tableColumnId="42"/>
      <queryTableField id="43" name="DURACION_ANS" tableColumnId="43"/>
      <queryTableField id="44" name="TIEMPO_TOTAL_ANS" tableColumnId="44"/>
      <queryTableField id="45" name="CUMPLIO_ATENCION" tableColumnId="45"/>
      <queryTableField id="46" name="DURACION_ATENCION" tableColumnId="46"/>
      <queryTableField id="47" name="TIEMPO_TOTAL_ATENCION" tableColumnId="47"/>
      <queryTableField id="48" name="DURACION_AOS_LLA" tableColumnId="48"/>
      <queryTableField id="49" name="DURACION_AOS_INC" tableColumnId="49"/>
      <queryTableField id="50" name="PRIORIDAD" tableColumnId="50"/>
      <queryTableField id="51" name="TIPO_ASIGNACION" tableColumnId="51"/>
      <queryTableField id="52" name="FECHA_APERTURA_INC" tableColumnId="52"/>
      <queryTableField id="53" name="Expr1" tableColumnId="53"/>
      <queryTableField id="54" name="RESOLUTION" tableColumnId="5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7" name="Tabla__192.168.212.13_SMEXTERNOS_VW_INFORME_SALUD_18" displayName="Tabla__192.168.212.13_SMEXTERNOS_VW_INFORME_SALUD_18" ref="A1:BB147" tableType="queryTable" totalsRowShown="0" headerRowDxfId="167" dataDxfId="166">
  <autoFilter ref="A1:BB147"/>
  <tableColumns count="54">
    <tableColumn id="1" uniqueName="1" name="NUMERO_SOLICITUD_SD" queryTableFieldId="1" dataDxfId="165"/>
    <tableColumn id="2" uniqueName="2" name="ESTADO" queryTableFieldId="2" dataDxfId="164"/>
    <tableColumn id="3" uniqueName="3" name="ID_CONTACTO" queryTableFieldId="3" dataDxfId="163"/>
    <tableColumn id="4" uniqueName="4" name="SERVICIO" queryTableFieldId="4" dataDxfId="162"/>
    <tableColumn id="5" uniqueName="5" name="GRUPO" queryTableFieldId="5" dataDxfId="161"/>
    <tableColumn id="6" uniqueName="6" name="ID_ASIGNATARIO_INC" queryTableFieldId="6" dataDxfId="160"/>
    <tableColumn id="7" uniqueName="7" name="FECHA_PROGRAMADA" queryTableFieldId="7" dataDxfId="159"/>
    <tableColumn id="8" uniqueName="8" name="TITULO" queryTableFieldId="8" dataDxfId="158"/>
    <tableColumn id="9" uniqueName="9" name="DESCRIPTION" queryTableFieldId="9" dataDxfId="157"/>
    <tableColumn id="10" uniqueName="10" name="PAIS" queryTableFieldId="10" dataDxfId="156"/>
    <tableColumn id="11" uniqueName="11" name="CERRADO_POR" queryTableFieldId="11" dataDxfId="155"/>
    <tableColumn id="12" uniqueName="12" name="ABIERTO_POR" queryTableFieldId="12" dataDxfId="154"/>
    <tableColumn id="13" uniqueName="13" name="CANAL_CONTACTO" queryTableFieldId="13" dataDxfId="153"/>
    <tableColumn id="14" uniqueName="14" name="URGENCIA" queryTableFieldId="14" dataDxfId="152"/>
    <tableColumn id="15" uniqueName="15" name="FECHA_APERTURA_LLA" queryTableFieldId="15" dataDxfId="151"/>
    <tableColumn id="16" uniqueName="16" name="FECHA_CIERRE_LLA" queryTableFieldId="16" dataDxfId="150"/>
    <tableColumn id="17" uniqueName="17" name="GRUPO_LLA" queryTableFieldId="17" dataDxfId="149"/>
    <tableColumn id="18" uniqueName="18" name="TIPO_SOLICITUD" queryTableFieldId="18" dataDxfId="148"/>
    <tableColumn id="19" uniqueName="19" name="SUBCATEGORIA" queryTableFieldId="19" dataDxfId="147"/>
    <tableColumn id="20" uniqueName="20" name="TIPO_PROBLEMA" queryTableFieldId="20" dataDxfId="146"/>
    <tableColumn id="21" uniqueName="21" name="RESOLUCION" queryTableFieldId="21" dataDxfId="145"/>
    <tableColumn id="22" uniqueName="22" name="CATEGORIA" queryTableFieldId="22" dataDxfId="144"/>
    <tableColumn id="23" uniqueName="23" name="GRUPO_INC" queryTableFieldId="23" dataDxfId="143"/>
    <tableColumn id="24" uniqueName="24" name="CVJ_AGRUPAMIENTO_SERVICIO" queryTableFieldId="24" dataDxfId="142"/>
    <tableColumn id="25" uniqueName="25" name="NUMINCIDENTE" queryTableFieldId="25" dataDxfId="141"/>
    <tableColumn id="26" uniqueName="26" name="MESA_SERVICIO" queryTableFieldId="26" dataDxfId="140"/>
    <tableColumn id="27" uniqueName="27" name="EMPRESA" queryTableFieldId="27" dataDxfId="139"/>
    <tableColumn id="28" uniqueName="28" name="Grupo_Empresarial" queryTableFieldId="28" dataDxfId="138"/>
    <tableColumn id="29" uniqueName="29" name="NOMBRE_CONTACTO" queryTableFieldId="29" dataDxfId="137"/>
    <tableColumn id="30" uniqueName="30" name="CONTACT_EMAIL" queryTableFieldId="30" dataDxfId="136"/>
    <tableColumn id="31" uniqueName="31" name="FECHA_SOLUCION" queryTableFieldId="31" dataDxfId="135"/>
    <tableColumn id="32" uniqueName="32" name="UPDATE_TIME" queryTableFieldId="32" dataDxfId="134"/>
    <tableColumn id="33" uniqueName="33" name="Tiempo_Dedicado" queryTableFieldId="33" dataDxfId="133"/>
    <tableColumn id="34" uniqueName="34" name="CUMPLIO_AOS_LLA" queryTableFieldId="34" dataDxfId="132"/>
    <tableColumn id="35" uniqueName="35" name="CUMPLIO_ANS" queryTableFieldId="35" dataDxfId="131"/>
    <tableColumn id="36" uniqueName="36" name="ASIGNATARIO_INC" queryTableFieldId="36" dataDxfId="130"/>
    <tableColumn id="37" uniqueName="37" name="CIUDAD" queryTableFieldId="37" dataDxfId="129"/>
    <tableColumn id="38" uniqueName="38" name="DEPARTAMENTO" queryTableFieldId="38" dataDxfId="128"/>
    <tableColumn id="39" uniqueName="39" name="F_Programada" queryTableFieldId="39" dataDxfId="127"/>
    <tableColumn id="40" uniqueName="40" name="FECHA_CIERRE_INC" queryTableFieldId="40" dataDxfId="126"/>
    <tableColumn id="41" uniqueName="41" name="ANS" queryTableFieldId="41" dataDxfId="125"/>
    <tableColumn id="42" uniqueName="42" name="TIPO_PRODUCTO_INC" queryTableFieldId="42" dataDxfId="124"/>
    <tableColumn id="43" uniqueName="43" name="DURACION_ANS" queryTableFieldId="43" dataDxfId="123"/>
    <tableColumn id="44" uniqueName="44" name="TIEMPO_TOTAL_ANS" queryTableFieldId="44" dataDxfId="122"/>
    <tableColumn id="45" uniqueName="45" name="CUMPLIO_ATENCION" queryTableFieldId="45" dataDxfId="121"/>
    <tableColumn id="46" uniqueName="46" name="DURACION_ATENCION" queryTableFieldId="46" dataDxfId="120"/>
    <tableColumn id="47" uniqueName="47" name="TIEMPO_TOTAL_ATENCION" queryTableFieldId="47" dataDxfId="119"/>
    <tableColumn id="48" uniqueName="48" name="DURACION_AOS_LLA" queryTableFieldId="48" dataDxfId="118"/>
    <tableColumn id="49" uniqueName="49" name="DURACION_AOS_INC" queryTableFieldId="49" dataDxfId="117"/>
    <tableColumn id="50" uniqueName="50" name="PRIORIDAD" queryTableFieldId="50" dataDxfId="116"/>
    <tableColumn id="51" uniqueName="51" name="TIPO_ASIGNACION" queryTableFieldId="51" dataDxfId="115"/>
    <tableColumn id="52" uniqueName="52" name="FECHA_APERTURA_INC" queryTableFieldId="52" dataDxfId="114"/>
    <tableColumn id="53" uniqueName="53" name="Expr1" queryTableFieldId="54" dataDxfId="113"/>
    <tableColumn id="54" uniqueName="54" name="RESOLUTION" queryTableFieldId="53" dataDxfId="112"/>
  </tableColumns>
  <tableStyleInfo name="TableStyleMedium2" showFirstColumn="0" showLastColumn="0" showRowStripes="1" showColumnStripes="0"/>
</table>
</file>

<file path=xl/tables/table2.xml><?xml version="1.0" encoding="utf-8"?>
<table xmlns="http://schemas.openxmlformats.org/spreadsheetml/2006/main" id="1" name="Tabla__192.168.212.13_SMEXTERNOS_VW_INFORME_SALUD" displayName="Tabla__192.168.212.13_SMEXTERNOS_VW_INFORME_SALUD" ref="A1:BB147" tableType="queryTable" totalsRowShown="0" headerRowDxfId="55" dataDxfId="54">
  <autoFilter ref="A1:BB147"/>
  <tableColumns count="54">
    <tableColumn id="1" uniqueName="1" name="NUMERO_SOLICITUD_SD" queryTableFieldId="1" dataDxfId="53"/>
    <tableColumn id="2" uniqueName="2" name="ESTADO" queryTableFieldId="2" dataDxfId="52"/>
    <tableColumn id="3" uniqueName="3" name="ID_CONTACTO" queryTableFieldId="3" dataDxfId="51"/>
    <tableColumn id="4" uniqueName="4" name="CVJ_SERVICIO" queryTableFieldId="4" dataDxfId="50"/>
    <tableColumn id="5" uniqueName="5" name="GRUPO" queryTableFieldId="5" dataDxfId="49"/>
    <tableColumn id="6" uniqueName="6" name="ID_ASIGNATARIO_INC" queryTableFieldId="6" dataDxfId="48"/>
    <tableColumn id="7" uniqueName="7" name="FECHA_PROGRAMADA" queryTableFieldId="7" dataDxfId="47"/>
    <tableColumn id="8" uniqueName="8" name="TITULO" queryTableFieldId="8" dataDxfId="46"/>
    <tableColumn id="9" uniqueName="9" name="DESCRIPTION" queryTableFieldId="9" dataDxfId="45"/>
    <tableColumn id="10" uniqueName="10" name="PAIS" queryTableFieldId="10" dataDxfId="44"/>
    <tableColumn id="11" uniqueName="11" name="CERRADO_POR" queryTableFieldId="11" dataDxfId="43"/>
    <tableColumn id="12" uniqueName="12" name="ABIERTO_POR" queryTableFieldId="12" dataDxfId="42"/>
    <tableColumn id="13" uniqueName="13" name="CANAL_CONTACTO" queryTableFieldId="13" dataDxfId="41"/>
    <tableColumn id="14" uniqueName="14" name="URGENCIA" queryTableFieldId="14" dataDxfId="40"/>
    <tableColumn id="15" uniqueName="15" name="FECHA_APERTURA_LLA" queryTableFieldId="15" dataDxfId="39"/>
    <tableColumn id="16" uniqueName="16" name="FECHA_CIERRE_LLA" queryTableFieldId="16" dataDxfId="38"/>
    <tableColumn id="17" uniqueName="17" name="GRUPO_LLA" queryTableFieldId="17" dataDxfId="37"/>
    <tableColumn id="18" uniqueName="18" name="TIPO_SOLICITUD" queryTableFieldId="18" dataDxfId="36"/>
    <tableColumn id="19" uniqueName="19" name="SUBCATEGORIA" queryTableFieldId="19" dataDxfId="35"/>
    <tableColumn id="20" uniqueName="20" name="TIPO_PROBLEMA" queryTableFieldId="20" dataDxfId="34"/>
    <tableColumn id="21" uniqueName="21" name="RESOLUCION" queryTableFieldId="21" dataDxfId="33"/>
    <tableColumn id="22" uniqueName="22" name="CATEGORIA" queryTableFieldId="22" dataDxfId="32"/>
    <tableColumn id="23" uniqueName="23" name="GRUPO_INC" queryTableFieldId="23" dataDxfId="31"/>
    <tableColumn id="24" uniqueName="24" name="CVJ_AGRUPAMIENTO_SERVICIO" queryTableFieldId="24" dataDxfId="30"/>
    <tableColumn id="25" uniqueName="25" name="NUMINCIDENTE" queryTableFieldId="25" dataDxfId="29"/>
    <tableColumn id="26" uniqueName="26" name="MESA_SERVICIO" queryTableFieldId="26" dataDxfId="28"/>
    <tableColumn id="27" uniqueName="27" name="EMPRESA" queryTableFieldId="27" dataDxfId="27"/>
    <tableColumn id="28" uniqueName="28" name="grupo_empresarial" queryTableFieldId="28" dataDxfId="26"/>
    <tableColumn id="29" uniqueName="29" name="NOMBRE_CONTACTO" queryTableFieldId="29" dataDxfId="25"/>
    <tableColumn id="30" uniqueName="30" name="CONTACT_EMAIL" queryTableFieldId="30" dataDxfId="24"/>
    <tableColumn id="31" uniqueName="31" name="FECHA_SOLUCION" queryTableFieldId="31" dataDxfId="23"/>
    <tableColumn id="32" uniqueName="32" name="UPDATE_TIME" queryTableFieldId="32" dataDxfId="22"/>
    <tableColumn id="33" uniqueName="33" name="tiempo_dedicado" queryTableFieldId="33" dataDxfId="21"/>
    <tableColumn id="34" uniqueName="34" name="CUMPLIO_AOS_LLA" queryTableFieldId="34" dataDxfId="20"/>
    <tableColumn id="35" uniqueName="35" name="CUMPLIO_ANS" queryTableFieldId="35" dataDxfId="19"/>
    <tableColumn id="36" uniqueName="36" name="ASIGNATARIO_INC" queryTableFieldId="36" dataDxfId="18"/>
    <tableColumn id="37" uniqueName="37" name="CIUDAD" queryTableFieldId="37" dataDxfId="17"/>
    <tableColumn id="38" uniqueName="38" name="DEPARTAMENTO" queryTableFieldId="38" dataDxfId="16"/>
    <tableColumn id="39" uniqueName="39" name="f_programada" queryTableFieldId="39" dataDxfId="15"/>
    <tableColumn id="40" uniqueName="40" name="FECHA_CIERRE_INC" queryTableFieldId="40" dataDxfId="14"/>
    <tableColumn id="41" uniqueName="41" name="ANS" queryTableFieldId="41" dataDxfId="13"/>
    <tableColumn id="42" uniqueName="42" name="TIPO_PRODUCTO_INC" queryTableFieldId="42" dataDxfId="12"/>
    <tableColumn id="43" uniqueName="43" name="DURACION_ANS" queryTableFieldId="43" dataDxfId="11"/>
    <tableColumn id="44" uniqueName="44" name="TIEMPO_TOTAL_ANS" queryTableFieldId="44" dataDxfId="10"/>
    <tableColumn id="45" uniqueName="45" name="CUMPLIO_ATENCION" queryTableFieldId="45" dataDxfId="9"/>
    <tableColumn id="46" uniqueName="46" name="DURACION_ATENCION" queryTableFieldId="46" dataDxfId="8"/>
    <tableColumn id="47" uniqueName="47" name="TIEMPO_TOTAL_ATENCION" queryTableFieldId="47" dataDxfId="7"/>
    <tableColumn id="48" uniqueName="48" name="DURACION_AOS_LLA" queryTableFieldId="48" dataDxfId="6"/>
    <tableColumn id="49" uniqueName="49" name="DURACION_AOS_INC" queryTableFieldId="49" dataDxfId="5"/>
    <tableColumn id="50" uniqueName="50" name="PRIORIDAD" queryTableFieldId="50" dataDxfId="4"/>
    <tableColumn id="51" uniqueName="51" name="TIPO_ASIGNACION" queryTableFieldId="51" dataDxfId="3"/>
    <tableColumn id="52" uniqueName="52" name="FECHA_APERTURA_INC" queryTableFieldId="52" dataDxfId="2"/>
    <tableColumn id="53" uniqueName="53" name="Expr1" queryTableFieldId="53" dataDxfId="1"/>
    <tableColumn id="54" uniqueName="54" name="RESOLUTION" queryTableFieldId="54"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47"/>
  <sheetViews>
    <sheetView showGridLines="0" tabSelected="1" topLeftCell="AV1" zoomScale="90" zoomScaleNormal="90" workbookViewId="0">
      <selection activeCell="BD2" sqref="BD2"/>
    </sheetView>
  </sheetViews>
  <sheetFormatPr baseColWidth="10" defaultRowHeight="15" x14ac:dyDescent="0.25"/>
  <cols>
    <col min="1" max="1" width="25.42578125" style="47" bestFit="1" customWidth="1"/>
    <col min="2" max="2" width="12" style="47" customWidth="1"/>
    <col min="3" max="3" width="17.5703125" style="47" customWidth="1"/>
    <col min="4" max="4" width="31.85546875" style="47" bestFit="1" customWidth="1"/>
    <col min="5" max="5" width="31.7109375" style="47" customWidth="1"/>
    <col min="6" max="6" width="26.28515625" style="47" customWidth="1"/>
    <col min="7" max="7" width="24.42578125" style="47" customWidth="1"/>
    <col min="8" max="8" width="11.28515625" style="47" customWidth="1"/>
    <col min="9" max="9" width="18.5703125" style="47" customWidth="1"/>
    <col min="10" max="10" width="9.85546875" style="47" customWidth="1"/>
    <col min="11" max="11" width="17.7109375" style="47" customWidth="1"/>
    <col min="12" max="12" width="16.85546875" style="47" customWidth="1"/>
    <col min="13" max="13" width="21.140625" style="47" customWidth="1"/>
    <col min="14" max="14" width="13.42578125" style="47" customWidth="1"/>
    <col min="15" max="15" width="23.7109375" style="47" customWidth="1"/>
    <col min="16" max="16" width="20.42578125" style="47" customWidth="1"/>
    <col min="17" max="17" width="17.5703125" style="47" customWidth="1"/>
    <col min="18" max="18" width="21.28515625" style="47" customWidth="1"/>
    <col min="19" max="19" width="20.28515625" style="47" customWidth="1"/>
    <col min="20" max="20" width="20.85546875" style="47" customWidth="1"/>
    <col min="21" max="21" width="17.85546875" style="47" customWidth="1"/>
    <col min="22" max="22" width="14.42578125" style="47" customWidth="1"/>
    <col min="23" max="23" width="16.85546875" style="47" customWidth="1"/>
    <col min="24" max="24" width="32.5703125" style="47" customWidth="1"/>
    <col min="25" max="25" width="17.7109375" style="47" customWidth="1"/>
    <col min="26" max="26" width="24.42578125" style="47" customWidth="1"/>
    <col min="27" max="27" width="31.42578125" style="47" customWidth="1"/>
    <col min="28" max="28" width="21.85546875" style="47" customWidth="1"/>
    <col min="29" max="29" width="24.42578125" style="47" customWidth="1"/>
    <col min="30" max="31" width="21.140625" style="47" customWidth="1"/>
    <col min="32" max="32" width="19" style="47" customWidth="1"/>
    <col min="33" max="33" width="20.5703125" style="47" customWidth="1"/>
    <col min="34" max="34" width="22.5703125" style="47" customWidth="1"/>
    <col min="35" max="35" width="18.5703125" style="47" customWidth="1"/>
    <col min="36" max="36" width="36.28515625" style="47" bestFit="1" customWidth="1"/>
    <col min="37" max="37" width="11" style="47" customWidth="1"/>
    <col min="38" max="38" width="19.28515625" style="47" customWidth="1"/>
    <col min="39" max="39" width="20.28515625" style="47" customWidth="1"/>
    <col min="40" max="40" width="22.140625" style="47" customWidth="1"/>
    <col min="41" max="41" width="10.7109375" style="47" customWidth="1"/>
    <col min="42" max="42" width="25" style="47" customWidth="1"/>
    <col min="43" max="43" width="21.7109375" style="47" customWidth="1"/>
    <col min="44" max="44" width="22.140625" style="47" customWidth="1"/>
    <col min="45" max="45" width="23.5703125" style="47" customWidth="1"/>
    <col min="46" max="46" width="24.7109375" style="47" customWidth="1"/>
    <col min="47" max="47" width="28.28515625" style="47" customWidth="1"/>
    <col min="48" max="48" width="22" style="47" customWidth="1"/>
    <col min="49" max="49" width="23" style="47" customWidth="1"/>
    <col min="50" max="50" width="14.42578125" style="47" customWidth="1"/>
    <col min="51" max="51" width="21.28515625" style="47" customWidth="1"/>
    <col min="52" max="52" width="25.42578125" style="47" customWidth="1"/>
    <col min="53" max="53" width="16.85546875" style="47" customWidth="1"/>
    <col min="54" max="54" width="15.42578125" style="47" customWidth="1"/>
    <col min="55" max="55" width="18.140625" style="45" customWidth="1"/>
    <col min="56" max="56" width="23.7109375" style="46" customWidth="1"/>
    <col min="57" max="16384" width="11.42578125" style="47"/>
  </cols>
  <sheetData>
    <row r="1" spans="1:57" s="84" customFormat="1" x14ac:dyDescent="0.25">
      <c r="A1" s="84" t="s">
        <v>0</v>
      </c>
      <c r="B1" s="85" t="s">
        <v>1</v>
      </c>
      <c r="C1" s="84" t="s">
        <v>2</v>
      </c>
      <c r="D1" s="85" t="s">
        <v>3</v>
      </c>
      <c r="E1" s="85" t="s">
        <v>4</v>
      </c>
      <c r="F1" s="84" t="s">
        <v>5</v>
      </c>
      <c r="G1" s="91" t="s">
        <v>6</v>
      </c>
      <c r="H1" s="84" t="s">
        <v>7</v>
      </c>
      <c r="I1" s="84" t="s">
        <v>8</v>
      </c>
      <c r="J1" s="84" t="s">
        <v>9</v>
      </c>
      <c r="K1" s="84" t="s">
        <v>10</v>
      </c>
      <c r="L1" s="84" t="s">
        <v>11</v>
      </c>
      <c r="M1" s="84" t="s">
        <v>12</v>
      </c>
      <c r="N1" s="84" t="s">
        <v>13</v>
      </c>
      <c r="O1" s="87" t="s">
        <v>14</v>
      </c>
      <c r="P1" s="86" t="s">
        <v>15</v>
      </c>
      <c r="Q1" s="84" t="s">
        <v>16</v>
      </c>
      <c r="R1" s="84" t="s">
        <v>17</v>
      </c>
      <c r="S1" s="84" t="s">
        <v>18</v>
      </c>
      <c r="T1" s="84" t="s">
        <v>19</v>
      </c>
      <c r="U1" s="84" t="s">
        <v>20</v>
      </c>
      <c r="V1" s="84" t="s">
        <v>21</v>
      </c>
      <c r="W1" s="84" t="s">
        <v>22</v>
      </c>
      <c r="X1" s="84" t="s">
        <v>23</v>
      </c>
      <c r="Y1" s="85" t="s">
        <v>24</v>
      </c>
      <c r="Z1" s="84" t="s">
        <v>25</v>
      </c>
      <c r="AA1" s="85" t="s">
        <v>26</v>
      </c>
      <c r="AB1" s="84" t="s">
        <v>140</v>
      </c>
      <c r="AC1" s="84" t="s">
        <v>27</v>
      </c>
      <c r="AD1" s="84" t="s">
        <v>131</v>
      </c>
      <c r="AE1" s="91" t="s">
        <v>28</v>
      </c>
      <c r="AF1" s="91" t="s">
        <v>29</v>
      </c>
      <c r="AG1" s="84" t="s">
        <v>141</v>
      </c>
      <c r="AH1" s="84" t="s">
        <v>30</v>
      </c>
      <c r="AI1" s="85" t="s">
        <v>31</v>
      </c>
      <c r="AJ1" s="85" t="s">
        <v>32</v>
      </c>
      <c r="AK1" s="84" t="s">
        <v>33</v>
      </c>
      <c r="AL1" s="84" t="s">
        <v>34</v>
      </c>
      <c r="AM1" s="86" t="s">
        <v>142</v>
      </c>
      <c r="AN1" s="91" t="s">
        <v>35</v>
      </c>
      <c r="AO1" s="84" t="s">
        <v>36</v>
      </c>
      <c r="AP1" s="84" t="s">
        <v>37</v>
      </c>
      <c r="AQ1" s="84" t="s">
        <v>38</v>
      </c>
      <c r="AR1" s="84" t="s">
        <v>39</v>
      </c>
      <c r="AS1" s="84" t="s">
        <v>40</v>
      </c>
      <c r="AT1" s="84" t="s">
        <v>41</v>
      </c>
      <c r="AU1" s="84" t="s">
        <v>42</v>
      </c>
      <c r="AV1" s="84" t="s">
        <v>43</v>
      </c>
      <c r="AW1" s="84" t="s">
        <v>44</v>
      </c>
      <c r="AX1" s="84" t="s">
        <v>45</v>
      </c>
      <c r="AY1" s="84" t="s">
        <v>46</v>
      </c>
      <c r="AZ1" s="86" t="s">
        <v>47</v>
      </c>
      <c r="BA1" s="86" t="s">
        <v>48</v>
      </c>
      <c r="BB1" s="84" t="s">
        <v>132</v>
      </c>
      <c r="BC1" s="43" t="s">
        <v>92</v>
      </c>
      <c r="BD1" s="43" t="s">
        <v>93</v>
      </c>
    </row>
    <row r="2" spans="1:57" x14ac:dyDescent="0.25">
      <c r="A2" s="44" t="s">
        <v>801</v>
      </c>
      <c r="B2" s="44" t="s">
        <v>49</v>
      </c>
      <c r="C2" s="44" t="s">
        <v>197</v>
      </c>
      <c r="D2" s="44" t="s">
        <v>210</v>
      </c>
      <c r="E2" s="44" t="s">
        <v>66</v>
      </c>
      <c r="F2" s="44" t="s">
        <v>177</v>
      </c>
      <c r="G2" s="83">
        <v>43488.416666666664</v>
      </c>
      <c r="H2" s="44" t="s">
        <v>802</v>
      </c>
      <c r="I2" s="44" t="s">
        <v>803</v>
      </c>
      <c r="J2" s="44" t="s">
        <v>60</v>
      </c>
      <c r="K2" s="44" t="s">
        <v>177</v>
      </c>
      <c r="L2" s="44" t="s">
        <v>150</v>
      </c>
      <c r="M2" s="44" t="s">
        <v>137</v>
      </c>
      <c r="N2" s="44" t="s">
        <v>79</v>
      </c>
      <c r="O2" s="83">
        <v>43487.459652777776</v>
      </c>
      <c r="P2" s="83">
        <v>43487.687245370369</v>
      </c>
      <c r="Q2" s="44" t="s">
        <v>68</v>
      </c>
      <c r="R2" s="44" t="s">
        <v>77</v>
      </c>
      <c r="S2" s="44" t="s">
        <v>69</v>
      </c>
      <c r="T2" s="44" t="s">
        <v>783</v>
      </c>
      <c r="U2" s="44" t="s">
        <v>779</v>
      </c>
      <c r="V2" s="44" t="s">
        <v>56</v>
      </c>
      <c r="W2" s="44" t="s">
        <v>66</v>
      </c>
      <c r="X2" s="44" t="s">
        <v>57</v>
      </c>
      <c r="Y2" s="44" t="s">
        <v>804</v>
      </c>
      <c r="Z2" s="44" t="s">
        <v>58</v>
      </c>
      <c r="AA2" s="44" t="s">
        <v>70</v>
      </c>
      <c r="AB2" s="44"/>
      <c r="AC2" s="44" t="s">
        <v>198</v>
      </c>
      <c r="AD2" s="44" t="s">
        <v>199</v>
      </c>
      <c r="AE2" s="83">
        <v>43487.681250000001</v>
      </c>
      <c r="AF2" s="83">
        <v>43487.895601851851</v>
      </c>
      <c r="AG2" s="44"/>
      <c r="AH2" s="44" t="s">
        <v>59</v>
      </c>
      <c r="AI2" s="89" t="s">
        <v>62</v>
      </c>
      <c r="AJ2" s="44" t="s">
        <v>178</v>
      </c>
      <c r="AK2" s="44" t="s">
        <v>51</v>
      </c>
      <c r="AL2" s="44" t="s">
        <v>61</v>
      </c>
      <c r="AM2" s="83">
        <v>43488.416666666664</v>
      </c>
      <c r="AN2" s="83">
        <v>43487.686805555553</v>
      </c>
      <c r="AO2" s="44" t="s">
        <v>71</v>
      </c>
      <c r="AP2" s="44" t="s">
        <v>72</v>
      </c>
      <c r="AQ2" s="44"/>
      <c r="AR2" s="44"/>
      <c r="AS2" s="44" t="s">
        <v>62</v>
      </c>
      <c r="AT2" s="44">
        <v>0</v>
      </c>
      <c r="AU2" s="44">
        <v>0.249999</v>
      </c>
      <c r="AV2" s="44">
        <v>0</v>
      </c>
      <c r="AW2" s="44"/>
      <c r="AX2" s="44" t="s">
        <v>81</v>
      </c>
      <c r="AY2" s="44" t="s">
        <v>64</v>
      </c>
      <c r="AZ2" s="83">
        <v>43487.460416666669</v>
      </c>
      <c r="BA2" s="83">
        <v>43487.681250000001</v>
      </c>
      <c r="BB2" s="44" t="s">
        <v>805</v>
      </c>
      <c r="BC2" s="45">
        <f t="shared" ref="BC2" si="0">(AZ2-O2)</f>
        <v>7.638888928340748E-4</v>
      </c>
      <c r="BD2" s="46" t="s">
        <v>374</v>
      </c>
    </row>
    <row r="3" spans="1:57" x14ac:dyDescent="0.25">
      <c r="A3" s="44" t="s">
        <v>335</v>
      </c>
      <c r="B3" s="44" t="s">
        <v>49</v>
      </c>
      <c r="C3" s="44" t="s">
        <v>85</v>
      </c>
      <c r="D3" s="44" t="s">
        <v>75</v>
      </c>
      <c r="E3" s="44" t="s">
        <v>66</v>
      </c>
      <c r="F3" s="44" t="s">
        <v>177</v>
      </c>
      <c r="G3" s="83">
        <v>43469.833333333336</v>
      </c>
      <c r="H3" s="44" t="s">
        <v>336</v>
      </c>
      <c r="I3" s="44" t="s">
        <v>337</v>
      </c>
      <c r="J3" s="44" t="s">
        <v>76</v>
      </c>
      <c r="K3" s="44" t="s">
        <v>177</v>
      </c>
      <c r="L3" s="44" t="s">
        <v>187</v>
      </c>
      <c r="M3" s="44" t="s">
        <v>52</v>
      </c>
      <c r="N3" s="44" t="s">
        <v>79</v>
      </c>
      <c r="O3" s="83">
        <v>43467.624386574076</v>
      </c>
      <c r="P3" s="83">
        <v>43469.596365740741</v>
      </c>
      <c r="Q3" s="44" t="s">
        <v>68</v>
      </c>
      <c r="R3" s="44" t="s">
        <v>77</v>
      </c>
      <c r="S3" s="44" t="s">
        <v>69</v>
      </c>
      <c r="T3" s="44" t="s">
        <v>78</v>
      </c>
      <c r="U3" s="44" t="s">
        <v>206</v>
      </c>
      <c r="V3" s="44" t="s">
        <v>56</v>
      </c>
      <c r="W3" s="44" t="s">
        <v>66</v>
      </c>
      <c r="X3" s="44" t="s">
        <v>57</v>
      </c>
      <c r="Y3" s="44" t="s">
        <v>338</v>
      </c>
      <c r="Z3" s="44" t="s">
        <v>58</v>
      </c>
      <c r="AA3" s="44" t="s">
        <v>80</v>
      </c>
      <c r="AB3" s="44"/>
      <c r="AC3" s="44" t="s">
        <v>86</v>
      </c>
      <c r="AD3" s="44" t="s">
        <v>136</v>
      </c>
      <c r="AE3" s="83">
        <v>43468.679166666669</v>
      </c>
      <c r="AF3" s="83">
        <v>43469.804710648146</v>
      </c>
      <c r="AG3" s="44"/>
      <c r="AH3" s="44" t="s">
        <v>59</v>
      </c>
      <c r="AI3" s="89" t="s">
        <v>62</v>
      </c>
      <c r="AJ3" s="44" t="s">
        <v>178</v>
      </c>
      <c r="AK3" s="44" t="s">
        <v>60</v>
      </c>
      <c r="AL3" s="44" t="s">
        <v>61</v>
      </c>
      <c r="AM3" s="83">
        <v>43469.833333333336</v>
      </c>
      <c r="AN3" s="83">
        <v>43469.595833333333</v>
      </c>
      <c r="AO3" s="44" t="s">
        <v>71</v>
      </c>
      <c r="AP3" s="44" t="s">
        <v>72</v>
      </c>
      <c r="AQ3" s="44"/>
      <c r="AR3" s="44"/>
      <c r="AS3" s="44" t="s">
        <v>62</v>
      </c>
      <c r="AT3" s="44">
        <v>0</v>
      </c>
      <c r="AU3" s="44">
        <v>0.249999</v>
      </c>
      <c r="AV3" s="44">
        <v>0</v>
      </c>
      <c r="AW3" s="44"/>
      <c r="AX3" s="44" t="s">
        <v>81</v>
      </c>
      <c r="AY3" s="44" t="s">
        <v>64</v>
      </c>
      <c r="AZ3" s="83">
        <v>43467.625</v>
      </c>
      <c r="BA3" s="83">
        <v>43468.679166666669</v>
      </c>
      <c r="BB3" s="44" t="s">
        <v>339</v>
      </c>
      <c r="BC3" s="45">
        <f t="shared" ref="BC3:BC17" si="1">(AZ3-O3)</f>
        <v>6.1342592380242422E-4</v>
      </c>
      <c r="BD3" s="46" t="s">
        <v>374</v>
      </c>
    </row>
    <row r="4" spans="1:57" x14ac:dyDescent="0.25">
      <c r="A4" s="44" t="s">
        <v>340</v>
      </c>
      <c r="B4" s="44" t="s">
        <v>49</v>
      </c>
      <c r="C4" s="44" t="s">
        <v>151</v>
      </c>
      <c r="D4" s="44" t="s">
        <v>75</v>
      </c>
      <c r="E4" s="44" t="s">
        <v>66</v>
      </c>
      <c r="F4" s="44" t="s">
        <v>159</v>
      </c>
      <c r="G4" s="83">
        <v>43473</v>
      </c>
      <c r="H4" s="44" t="s">
        <v>341</v>
      </c>
      <c r="I4" s="44" t="s">
        <v>342</v>
      </c>
      <c r="J4" s="44" t="s">
        <v>51</v>
      </c>
      <c r="K4" s="44" t="s">
        <v>159</v>
      </c>
      <c r="L4" s="44" t="s">
        <v>176</v>
      </c>
      <c r="M4" s="44" t="s">
        <v>137</v>
      </c>
      <c r="N4" s="44" t="s">
        <v>79</v>
      </c>
      <c r="O4" s="83">
        <v>43467.673541666663</v>
      </c>
      <c r="P4" s="83">
        <v>43468.357615740744</v>
      </c>
      <c r="Q4" s="44" t="s">
        <v>68</v>
      </c>
      <c r="R4" s="44" t="s">
        <v>77</v>
      </c>
      <c r="S4" s="44" t="s">
        <v>69</v>
      </c>
      <c r="T4" s="44" t="s">
        <v>78</v>
      </c>
      <c r="U4" s="44" t="s">
        <v>55</v>
      </c>
      <c r="V4" s="44" t="s">
        <v>56</v>
      </c>
      <c r="W4" s="44" t="s">
        <v>66</v>
      </c>
      <c r="X4" s="44" t="s">
        <v>57</v>
      </c>
      <c r="Y4" s="44" t="s">
        <v>343</v>
      </c>
      <c r="Z4" s="44" t="s">
        <v>58</v>
      </c>
      <c r="AA4" s="44" t="s">
        <v>116</v>
      </c>
      <c r="AB4" s="44"/>
      <c r="AC4" s="44" t="s">
        <v>152</v>
      </c>
      <c r="AD4" s="44" t="s">
        <v>153</v>
      </c>
      <c r="AE4" s="83">
        <v>43467.697222222225</v>
      </c>
      <c r="AF4" s="83">
        <v>43468.565972222219</v>
      </c>
      <c r="AG4" s="44"/>
      <c r="AH4" s="44" t="s">
        <v>59</v>
      </c>
      <c r="AI4" s="89" t="s">
        <v>62</v>
      </c>
      <c r="AJ4" s="44" t="s">
        <v>173</v>
      </c>
      <c r="AK4" s="44" t="s">
        <v>60</v>
      </c>
      <c r="AL4" s="44" t="s">
        <v>61</v>
      </c>
      <c r="AM4" s="83">
        <v>43473</v>
      </c>
      <c r="AN4" s="83">
        <v>43468.357638888891</v>
      </c>
      <c r="AO4" s="44" t="s">
        <v>71</v>
      </c>
      <c r="AP4" s="44" t="s">
        <v>72</v>
      </c>
      <c r="AQ4" s="44"/>
      <c r="AR4" s="44"/>
      <c r="AS4" s="44" t="s">
        <v>62</v>
      </c>
      <c r="AT4" s="44">
        <v>0</v>
      </c>
      <c r="AU4" s="44">
        <v>0.249999</v>
      </c>
      <c r="AV4" s="44">
        <v>0</v>
      </c>
      <c r="AW4" s="44"/>
      <c r="AX4" s="44" t="s">
        <v>81</v>
      </c>
      <c r="AY4" s="44" t="s">
        <v>64</v>
      </c>
      <c r="AZ4" s="83">
        <v>43467.673611111109</v>
      </c>
      <c r="BA4" s="83">
        <v>43467.697222222225</v>
      </c>
      <c r="BB4" s="44" t="s">
        <v>344</v>
      </c>
      <c r="BC4" s="45">
        <f t="shared" si="1"/>
        <v>6.9444446125999093E-5</v>
      </c>
      <c r="BD4" s="46" t="s">
        <v>374</v>
      </c>
    </row>
    <row r="5" spans="1:57" x14ac:dyDescent="0.25">
      <c r="A5" s="44" t="s">
        <v>702</v>
      </c>
      <c r="B5" s="44" t="s">
        <v>49</v>
      </c>
      <c r="C5" s="44" t="s">
        <v>151</v>
      </c>
      <c r="D5" s="44" t="s">
        <v>75</v>
      </c>
      <c r="E5" s="44" t="s">
        <v>66</v>
      </c>
      <c r="F5" s="44" t="s">
        <v>159</v>
      </c>
      <c r="G5" s="83">
        <v>43490</v>
      </c>
      <c r="H5" s="44" t="s">
        <v>703</v>
      </c>
      <c r="I5" s="44" t="s">
        <v>704</v>
      </c>
      <c r="J5" s="44" t="s">
        <v>51</v>
      </c>
      <c r="K5" s="44" t="s">
        <v>159</v>
      </c>
      <c r="L5" s="44" t="s">
        <v>224</v>
      </c>
      <c r="M5" s="44" t="s">
        <v>137</v>
      </c>
      <c r="N5" s="44" t="s">
        <v>79</v>
      </c>
      <c r="O5" s="83">
        <v>43482.392060185186</v>
      </c>
      <c r="P5" s="83">
        <v>43482.714120370372</v>
      </c>
      <c r="Q5" s="44" t="s">
        <v>68</v>
      </c>
      <c r="R5" s="44" t="s">
        <v>77</v>
      </c>
      <c r="S5" s="44" t="s">
        <v>69</v>
      </c>
      <c r="T5" s="44" t="s">
        <v>231</v>
      </c>
      <c r="U5" s="44" t="s">
        <v>55</v>
      </c>
      <c r="V5" s="44" t="s">
        <v>56</v>
      </c>
      <c r="W5" s="44" t="s">
        <v>66</v>
      </c>
      <c r="X5" s="44" t="s">
        <v>57</v>
      </c>
      <c r="Y5" s="44" t="s">
        <v>705</v>
      </c>
      <c r="Z5" s="44" t="s">
        <v>58</v>
      </c>
      <c r="AA5" s="44" t="s">
        <v>116</v>
      </c>
      <c r="AB5" s="44"/>
      <c r="AC5" s="44" t="s">
        <v>152</v>
      </c>
      <c r="AD5" s="44" t="s">
        <v>153</v>
      </c>
      <c r="AE5" s="83">
        <v>43482.454861111109</v>
      </c>
      <c r="AF5" s="83">
        <v>43482.922476851854</v>
      </c>
      <c r="AG5" s="44"/>
      <c r="AH5" s="44" t="s">
        <v>59</v>
      </c>
      <c r="AI5" s="89" t="s">
        <v>62</v>
      </c>
      <c r="AJ5" s="44" t="s">
        <v>173</v>
      </c>
      <c r="AK5" s="44" t="s">
        <v>60</v>
      </c>
      <c r="AL5" s="44" t="s">
        <v>61</v>
      </c>
      <c r="AM5" s="83">
        <v>43490</v>
      </c>
      <c r="AN5" s="83">
        <v>43482.713888888888</v>
      </c>
      <c r="AO5" s="44" t="s">
        <v>71</v>
      </c>
      <c r="AP5" s="44" t="s">
        <v>72</v>
      </c>
      <c r="AQ5" s="44"/>
      <c r="AR5" s="44"/>
      <c r="AS5" s="44" t="s">
        <v>62</v>
      </c>
      <c r="AT5" s="44">
        <v>0</v>
      </c>
      <c r="AU5" s="44">
        <v>0.249999</v>
      </c>
      <c r="AV5" s="44">
        <v>0</v>
      </c>
      <c r="AW5" s="44"/>
      <c r="AX5" s="44" t="s">
        <v>81</v>
      </c>
      <c r="AY5" s="44" t="s">
        <v>64</v>
      </c>
      <c r="AZ5" s="83">
        <v>43482.392361111109</v>
      </c>
      <c r="BA5" s="83">
        <v>43482.454861111109</v>
      </c>
      <c r="BB5" s="44" t="s">
        <v>706</v>
      </c>
      <c r="BC5" s="45">
        <f t="shared" si="1"/>
        <v>3.0092592351138592E-4</v>
      </c>
      <c r="BD5" s="46" t="s">
        <v>374</v>
      </c>
    </row>
    <row r="6" spans="1:57" x14ac:dyDescent="0.25">
      <c r="A6" s="44" t="s">
        <v>251</v>
      </c>
      <c r="B6" s="44" t="s">
        <v>49</v>
      </c>
      <c r="C6" s="44" t="s">
        <v>211</v>
      </c>
      <c r="D6" s="44" t="s">
        <v>75</v>
      </c>
      <c r="E6" s="44" t="s">
        <v>66</v>
      </c>
      <c r="F6" s="44" t="s">
        <v>73</v>
      </c>
      <c r="G6" s="83">
        <v>43504</v>
      </c>
      <c r="H6" s="44" t="s">
        <v>249</v>
      </c>
      <c r="I6" s="44" t="s">
        <v>252</v>
      </c>
      <c r="J6" s="44" t="s">
        <v>60</v>
      </c>
      <c r="K6" s="44" t="s">
        <v>73</v>
      </c>
      <c r="L6" s="44" t="s">
        <v>217</v>
      </c>
      <c r="M6" s="44" t="s">
        <v>137</v>
      </c>
      <c r="N6" s="44" t="s">
        <v>79</v>
      </c>
      <c r="O6" s="83">
        <v>43466.958831018521</v>
      </c>
      <c r="P6" s="83">
        <v>43468.709467592591</v>
      </c>
      <c r="Q6" s="44" t="s">
        <v>68</v>
      </c>
      <c r="R6" s="44" t="s">
        <v>77</v>
      </c>
      <c r="S6" s="44" t="s">
        <v>69</v>
      </c>
      <c r="T6" s="44" t="s">
        <v>78</v>
      </c>
      <c r="U6" s="44" t="s">
        <v>206</v>
      </c>
      <c r="V6" s="44" t="s">
        <v>56</v>
      </c>
      <c r="W6" s="44" t="s">
        <v>66</v>
      </c>
      <c r="X6" s="44" t="s">
        <v>57</v>
      </c>
      <c r="Y6" s="44" t="s">
        <v>253</v>
      </c>
      <c r="Z6" s="44" t="s">
        <v>58</v>
      </c>
      <c r="AA6" s="44" t="s">
        <v>70</v>
      </c>
      <c r="AB6" s="44"/>
      <c r="AC6" s="44" t="s">
        <v>212</v>
      </c>
      <c r="AD6" s="44" t="s">
        <v>213</v>
      </c>
      <c r="AE6" s="83">
        <v>43467.45416666667</v>
      </c>
      <c r="AF6" s="83">
        <v>43468.917847222219</v>
      </c>
      <c r="AG6" s="44"/>
      <c r="AH6" s="44" t="s">
        <v>59</v>
      </c>
      <c r="AI6" s="89" t="s">
        <v>62</v>
      </c>
      <c r="AJ6" s="44" t="s">
        <v>74</v>
      </c>
      <c r="AK6" s="44" t="s">
        <v>51</v>
      </c>
      <c r="AL6" s="44" t="s">
        <v>61</v>
      </c>
      <c r="AM6" s="83">
        <v>43504</v>
      </c>
      <c r="AN6" s="83">
        <v>43468.709027777775</v>
      </c>
      <c r="AO6" s="44" t="s">
        <v>71</v>
      </c>
      <c r="AP6" s="44" t="s">
        <v>72</v>
      </c>
      <c r="AQ6" s="44"/>
      <c r="AR6" s="44"/>
      <c r="AS6" s="44" t="s">
        <v>62</v>
      </c>
      <c r="AT6" s="44">
        <v>0</v>
      </c>
      <c r="AU6" s="44">
        <v>0.249999</v>
      </c>
      <c r="AV6" s="44">
        <v>0</v>
      </c>
      <c r="AW6" s="44"/>
      <c r="AX6" s="44" t="s">
        <v>81</v>
      </c>
      <c r="AY6" s="44" t="s">
        <v>64</v>
      </c>
      <c r="AZ6" s="83">
        <v>43466.959027777775</v>
      </c>
      <c r="BA6" s="83">
        <v>43467.45416666667</v>
      </c>
      <c r="BB6" s="44" t="s">
        <v>250</v>
      </c>
      <c r="BC6" s="45">
        <f t="shared" si="1"/>
        <v>1.9675925432238728E-4</v>
      </c>
      <c r="BD6" s="46" t="s">
        <v>374</v>
      </c>
    </row>
    <row r="7" spans="1:57" x14ac:dyDescent="0.25">
      <c r="A7" s="44" t="s">
        <v>254</v>
      </c>
      <c r="B7" s="44" t="s">
        <v>49</v>
      </c>
      <c r="C7" s="44" t="s">
        <v>197</v>
      </c>
      <c r="D7" s="44" t="s">
        <v>210</v>
      </c>
      <c r="E7" s="44" t="s">
        <v>66</v>
      </c>
      <c r="F7" s="44" t="s">
        <v>73</v>
      </c>
      <c r="G7" s="83">
        <v>43469</v>
      </c>
      <c r="H7" s="44" t="s">
        <v>255</v>
      </c>
      <c r="I7" s="44" t="s">
        <v>256</v>
      </c>
      <c r="J7" s="44" t="s">
        <v>60</v>
      </c>
      <c r="K7" s="44" t="s">
        <v>73</v>
      </c>
      <c r="L7" s="44" t="s">
        <v>217</v>
      </c>
      <c r="M7" s="44" t="s">
        <v>137</v>
      </c>
      <c r="N7" s="44" t="s">
        <v>79</v>
      </c>
      <c r="O7" s="83">
        <v>43467.126574074071</v>
      </c>
      <c r="P7" s="83">
        <v>43468.661192129628</v>
      </c>
      <c r="Q7" s="44" t="s">
        <v>68</v>
      </c>
      <c r="R7" s="44" t="s">
        <v>77</v>
      </c>
      <c r="S7" s="44" t="s">
        <v>69</v>
      </c>
      <c r="T7" s="44" t="s">
        <v>174</v>
      </c>
      <c r="U7" s="44" t="s">
        <v>226</v>
      </c>
      <c r="V7" s="44" t="s">
        <v>56</v>
      </c>
      <c r="W7" s="44" t="s">
        <v>66</v>
      </c>
      <c r="X7" s="44" t="s">
        <v>57</v>
      </c>
      <c r="Y7" s="44" t="s">
        <v>257</v>
      </c>
      <c r="Z7" s="44" t="s">
        <v>58</v>
      </c>
      <c r="AA7" s="44" t="s">
        <v>70</v>
      </c>
      <c r="AB7" s="44"/>
      <c r="AC7" s="44" t="s">
        <v>198</v>
      </c>
      <c r="AD7" s="44" t="s">
        <v>199</v>
      </c>
      <c r="AE7" s="83">
        <v>43467.456250000003</v>
      </c>
      <c r="AF7" s="83">
        <v>43468.86954861111</v>
      </c>
      <c r="AG7" s="44"/>
      <c r="AH7" s="44" t="s">
        <v>59</v>
      </c>
      <c r="AI7" s="89" t="s">
        <v>62</v>
      </c>
      <c r="AJ7" s="44" t="s">
        <v>74</v>
      </c>
      <c r="AK7" s="44" t="s">
        <v>51</v>
      </c>
      <c r="AL7" s="44" t="s">
        <v>61</v>
      </c>
      <c r="AM7" s="83">
        <v>43469</v>
      </c>
      <c r="AN7" s="83">
        <v>43468.661111111112</v>
      </c>
      <c r="AO7" s="44" t="s">
        <v>71</v>
      </c>
      <c r="AP7" s="44" t="s">
        <v>72</v>
      </c>
      <c r="AQ7" s="44"/>
      <c r="AR7" s="44"/>
      <c r="AS7" s="44" t="s">
        <v>62</v>
      </c>
      <c r="AT7" s="44">
        <v>0</v>
      </c>
      <c r="AU7" s="44">
        <v>0.249999</v>
      </c>
      <c r="AV7" s="44">
        <v>0</v>
      </c>
      <c r="AW7" s="44"/>
      <c r="AX7" s="44" t="s">
        <v>81</v>
      </c>
      <c r="AY7" s="44" t="s">
        <v>64</v>
      </c>
      <c r="AZ7" s="83">
        <v>43467.127083333333</v>
      </c>
      <c r="BA7" s="83">
        <v>43467.456250000003</v>
      </c>
      <c r="BB7" s="44" t="s">
        <v>258</v>
      </c>
      <c r="BC7" s="45">
        <f t="shared" si="1"/>
        <v>5.092592618893832E-4</v>
      </c>
      <c r="BD7" s="46" t="s">
        <v>374</v>
      </c>
    </row>
    <row r="8" spans="1:57" x14ac:dyDescent="0.25">
      <c r="A8" s="44" t="s">
        <v>555</v>
      </c>
      <c r="B8" s="44" t="s">
        <v>49</v>
      </c>
      <c r="C8" s="44" t="s">
        <v>417</v>
      </c>
      <c r="D8" s="44" t="s">
        <v>75</v>
      </c>
      <c r="E8" s="44" t="s">
        <v>66</v>
      </c>
      <c r="F8" s="44" t="s">
        <v>415</v>
      </c>
      <c r="G8" s="83">
        <v>43489</v>
      </c>
      <c r="H8" s="44" t="s">
        <v>556</v>
      </c>
      <c r="I8" s="44" t="s">
        <v>557</v>
      </c>
      <c r="J8" s="44" t="s">
        <v>76</v>
      </c>
      <c r="K8" s="44" t="s">
        <v>415</v>
      </c>
      <c r="L8" s="44" t="s">
        <v>176</v>
      </c>
      <c r="M8" s="44" t="s">
        <v>67</v>
      </c>
      <c r="N8" s="44" t="s">
        <v>79</v>
      </c>
      <c r="O8" s="83">
        <v>43482.526724537034</v>
      </c>
      <c r="P8" s="83">
        <v>43483.455810185187</v>
      </c>
      <c r="Q8" s="44" t="s">
        <v>68</v>
      </c>
      <c r="R8" s="44" t="s">
        <v>77</v>
      </c>
      <c r="S8" s="44" t="s">
        <v>69</v>
      </c>
      <c r="T8" s="44" t="s">
        <v>214</v>
      </c>
      <c r="U8" s="44" t="s">
        <v>55</v>
      </c>
      <c r="V8" s="44" t="s">
        <v>56</v>
      </c>
      <c r="W8" s="44" t="s">
        <v>66</v>
      </c>
      <c r="X8" s="44" t="s">
        <v>57</v>
      </c>
      <c r="Y8" s="44" t="s">
        <v>558</v>
      </c>
      <c r="Z8" s="44" t="s">
        <v>58</v>
      </c>
      <c r="AA8" s="44" t="s">
        <v>80</v>
      </c>
      <c r="AB8" s="44"/>
      <c r="AC8" s="44" t="s">
        <v>418</v>
      </c>
      <c r="AD8" s="44" t="s">
        <v>419</v>
      </c>
      <c r="AE8" s="83">
        <v>43483.45416666667</v>
      </c>
      <c r="AF8" s="83">
        <v>43483.664166666669</v>
      </c>
      <c r="AG8" s="44"/>
      <c r="AH8" s="44" t="s">
        <v>59</v>
      </c>
      <c r="AI8" s="89" t="s">
        <v>62</v>
      </c>
      <c r="AJ8" s="44" t="s">
        <v>149</v>
      </c>
      <c r="AK8" s="44" t="s">
        <v>60</v>
      </c>
      <c r="AL8" s="44" t="s">
        <v>61</v>
      </c>
      <c r="AM8" s="83">
        <v>43489</v>
      </c>
      <c r="AN8" s="83">
        <v>43483.455555555556</v>
      </c>
      <c r="AO8" s="44" t="s">
        <v>71</v>
      </c>
      <c r="AP8" s="44" t="s">
        <v>72</v>
      </c>
      <c r="AQ8" s="44"/>
      <c r="AR8" s="44"/>
      <c r="AS8" s="44" t="s">
        <v>62</v>
      </c>
      <c r="AT8" s="44">
        <v>0.19</v>
      </c>
      <c r="AU8" s="44">
        <v>0.249999</v>
      </c>
      <c r="AV8" s="44">
        <v>0</v>
      </c>
      <c r="AW8" s="44"/>
      <c r="AX8" s="44" t="s">
        <v>81</v>
      </c>
      <c r="AY8" s="44" t="s">
        <v>64</v>
      </c>
      <c r="AZ8" s="83">
        <v>43482.534722222219</v>
      </c>
      <c r="BA8" s="83">
        <v>43483.45416666667</v>
      </c>
      <c r="BB8" s="44" t="s">
        <v>791</v>
      </c>
      <c r="BC8" s="45">
        <f t="shared" si="1"/>
        <v>7.9976851848186925E-3</v>
      </c>
      <c r="BD8" s="46" t="s">
        <v>374</v>
      </c>
    </row>
    <row r="9" spans="1:57" x14ac:dyDescent="0.25">
      <c r="A9" s="44" t="s">
        <v>440</v>
      </c>
      <c r="B9" s="44" t="s">
        <v>49</v>
      </c>
      <c r="C9" s="44" t="s">
        <v>154</v>
      </c>
      <c r="D9" s="44" t="s">
        <v>75</v>
      </c>
      <c r="E9" s="44" t="s">
        <v>66</v>
      </c>
      <c r="F9" s="44" t="s">
        <v>159</v>
      </c>
      <c r="G9" s="83">
        <v>43482</v>
      </c>
      <c r="H9" s="44" t="s">
        <v>441</v>
      </c>
      <c r="I9" s="44" t="s">
        <v>442</v>
      </c>
      <c r="J9" s="44" t="s">
        <v>76</v>
      </c>
      <c r="K9" s="44" t="s">
        <v>159</v>
      </c>
      <c r="L9" s="44" t="s">
        <v>184</v>
      </c>
      <c r="M9" s="44" t="s">
        <v>137</v>
      </c>
      <c r="N9" s="44" t="s">
        <v>79</v>
      </c>
      <c r="O9" s="83">
        <v>43475.353703703702</v>
      </c>
      <c r="P9" s="83">
        <v>43481.659884259258</v>
      </c>
      <c r="Q9" s="44" t="s">
        <v>68</v>
      </c>
      <c r="R9" s="44" t="s">
        <v>77</v>
      </c>
      <c r="S9" s="44" t="s">
        <v>69</v>
      </c>
      <c r="T9" s="44" t="s">
        <v>420</v>
      </c>
      <c r="U9" s="44" t="s">
        <v>428</v>
      </c>
      <c r="V9" s="44" t="s">
        <v>56</v>
      </c>
      <c r="W9" s="44" t="s">
        <v>66</v>
      </c>
      <c r="X9" s="44" t="s">
        <v>57</v>
      </c>
      <c r="Y9" s="44" t="s">
        <v>443</v>
      </c>
      <c r="Z9" s="44" t="s">
        <v>58</v>
      </c>
      <c r="AA9" s="44" t="s">
        <v>80</v>
      </c>
      <c r="AB9" s="44"/>
      <c r="AC9" s="44" t="s">
        <v>155</v>
      </c>
      <c r="AD9" s="44" t="s">
        <v>156</v>
      </c>
      <c r="AE9" s="83">
        <v>43479.737500000003</v>
      </c>
      <c r="AF9" s="83">
        <v>43481.86824074074</v>
      </c>
      <c r="AG9" s="44"/>
      <c r="AH9" s="44" t="s">
        <v>59</v>
      </c>
      <c r="AI9" s="89" t="s">
        <v>62</v>
      </c>
      <c r="AJ9" s="44" t="s">
        <v>173</v>
      </c>
      <c r="AK9" s="44" t="s">
        <v>60</v>
      </c>
      <c r="AL9" s="44" t="s">
        <v>61</v>
      </c>
      <c r="AM9" s="83">
        <v>43482</v>
      </c>
      <c r="AN9" s="83">
        <v>43481.659722222219</v>
      </c>
      <c r="AO9" s="44" t="s">
        <v>71</v>
      </c>
      <c r="AP9" s="44" t="s">
        <v>72</v>
      </c>
      <c r="AQ9" s="44"/>
      <c r="AR9" s="44"/>
      <c r="AS9" s="44" t="s">
        <v>62</v>
      </c>
      <c r="AT9" s="44">
        <v>0</v>
      </c>
      <c r="AU9" s="44">
        <v>0.249999</v>
      </c>
      <c r="AV9" s="44">
        <v>0</v>
      </c>
      <c r="AW9" s="44"/>
      <c r="AX9" s="44" t="s">
        <v>81</v>
      </c>
      <c r="AY9" s="44" t="s">
        <v>64</v>
      </c>
      <c r="AZ9" s="83">
        <v>43475.354166666664</v>
      </c>
      <c r="BA9" s="83">
        <v>43479.737500000003</v>
      </c>
      <c r="BB9" s="44" t="s">
        <v>585</v>
      </c>
      <c r="BC9" s="45">
        <f t="shared" si="1"/>
        <v>4.6296296204673126E-4</v>
      </c>
      <c r="BD9" s="46" t="s">
        <v>374</v>
      </c>
      <c r="BE9" s="96"/>
    </row>
    <row r="10" spans="1:57" x14ac:dyDescent="0.25">
      <c r="A10" s="44" t="s">
        <v>457</v>
      </c>
      <c r="B10" s="44" t="s">
        <v>49</v>
      </c>
      <c r="C10" s="44" t="s">
        <v>417</v>
      </c>
      <c r="D10" s="44" t="s">
        <v>75</v>
      </c>
      <c r="E10" s="44" t="s">
        <v>66</v>
      </c>
      <c r="F10" s="44" t="s">
        <v>159</v>
      </c>
      <c r="G10" s="83">
        <v>43483</v>
      </c>
      <c r="H10" s="44" t="s">
        <v>458</v>
      </c>
      <c r="I10" s="44" t="s">
        <v>459</v>
      </c>
      <c r="J10" s="44" t="s">
        <v>76</v>
      </c>
      <c r="K10" s="44" t="s">
        <v>159</v>
      </c>
      <c r="L10" s="44" t="s">
        <v>157</v>
      </c>
      <c r="M10" s="44" t="s">
        <v>67</v>
      </c>
      <c r="N10" s="44" t="s">
        <v>82</v>
      </c>
      <c r="O10" s="83">
        <v>43475.546423611115</v>
      </c>
      <c r="P10" s="83">
        <v>43475.682766203703</v>
      </c>
      <c r="Q10" s="44" t="s">
        <v>68</v>
      </c>
      <c r="R10" s="44" t="s">
        <v>77</v>
      </c>
      <c r="S10" s="44" t="s">
        <v>69</v>
      </c>
      <c r="T10" s="44" t="s">
        <v>87</v>
      </c>
      <c r="U10" s="44" t="s">
        <v>206</v>
      </c>
      <c r="V10" s="44" t="s">
        <v>56</v>
      </c>
      <c r="W10" s="44" t="s">
        <v>66</v>
      </c>
      <c r="X10" s="44" t="s">
        <v>57</v>
      </c>
      <c r="Y10" s="44" t="s">
        <v>460</v>
      </c>
      <c r="Z10" s="44" t="s">
        <v>58</v>
      </c>
      <c r="AA10" s="44" t="s">
        <v>80</v>
      </c>
      <c r="AB10" s="44"/>
      <c r="AC10" s="44" t="s">
        <v>418</v>
      </c>
      <c r="AD10" s="44" t="s">
        <v>419</v>
      </c>
      <c r="AE10" s="83">
        <v>43475.573611111111</v>
      </c>
      <c r="AF10" s="83">
        <v>43475.891122685185</v>
      </c>
      <c r="AG10" s="44"/>
      <c r="AH10" s="44" t="s">
        <v>59</v>
      </c>
      <c r="AI10" s="89" t="s">
        <v>62</v>
      </c>
      <c r="AJ10" s="44" t="s">
        <v>173</v>
      </c>
      <c r="AK10" s="44" t="s">
        <v>60</v>
      </c>
      <c r="AL10" s="44" t="s">
        <v>61</v>
      </c>
      <c r="AM10" s="83">
        <v>43483</v>
      </c>
      <c r="AN10" s="83">
        <v>43475.682638888888</v>
      </c>
      <c r="AO10" s="44" t="s">
        <v>71</v>
      </c>
      <c r="AP10" s="44" t="s">
        <v>72</v>
      </c>
      <c r="AQ10" s="44"/>
      <c r="AR10" s="44"/>
      <c r="AS10" s="44" t="s">
        <v>62</v>
      </c>
      <c r="AT10" s="44">
        <v>0.13</v>
      </c>
      <c r="AU10" s="44">
        <v>0.249999</v>
      </c>
      <c r="AV10" s="44">
        <v>0</v>
      </c>
      <c r="AW10" s="44"/>
      <c r="AX10" s="44" t="s">
        <v>81</v>
      </c>
      <c r="AY10" s="44" t="s">
        <v>64</v>
      </c>
      <c r="AZ10" s="83">
        <v>43475.552083333336</v>
      </c>
      <c r="BA10" s="83">
        <v>43475.573611111111</v>
      </c>
      <c r="BB10" s="44" t="s">
        <v>461</v>
      </c>
      <c r="BC10" s="45">
        <f t="shared" si="1"/>
        <v>5.6597222210257314E-3</v>
      </c>
      <c r="BD10" s="46" t="s">
        <v>374</v>
      </c>
    </row>
    <row r="11" spans="1:57" x14ac:dyDescent="0.25">
      <c r="A11" s="44" t="s">
        <v>906</v>
      </c>
      <c r="B11" s="44" t="s">
        <v>49</v>
      </c>
      <c r="C11" s="44" t="s">
        <v>154</v>
      </c>
      <c r="D11" s="44" t="s">
        <v>75</v>
      </c>
      <c r="E11" s="44" t="s">
        <v>66</v>
      </c>
      <c r="F11" s="44" t="s">
        <v>73</v>
      </c>
      <c r="G11" s="83">
        <v>43496</v>
      </c>
      <c r="H11" s="44" t="s">
        <v>907</v>
      </c>
      <c r="I11" s="44" t="s">
        <v>908</v>
      </c>
      <c r="J11" s="44" t="s">
        <v>76</v>
      </c>
      <c r="K11" s="44" t="s">
        <v>73</v>
      </c>
      <c r="L11" s="44" t="s">
        <v>426</v>
      </c>
      <c r="M11" s="44" t="s">
        <v>52</v>
      </c>
      <c r="N11" s="44" t="s">
        <v>79</v>
      </c>
      <c r="O11" s="83">
        <v>43488.756377314814</v>
      </c>
      <c r="P11" s="83">
        <v>43489.447523148148</v>
      </c>
      <c r="Q11" s="44" t="s">
        <v>68</v>
      </c>
      <c r="R11" s="44" t="s">
        <v>77</v>
      </c>
      <c r="S11" s="44" t="s">
        <v>69</v>
      </c>
      <c r="T11" s="44" t="s">
        <v>231</v>
      </c>
      <c r="U11" s="44" t="s">
        <v>55</v>
      </c>
      <c r="V11" s="44" t="s">
        <v>56</v>
      </c>
      <c r="W11" s="44" t="s">
        <v>66</v>
      </c>
      <c r="X11" s="44" t="s">
        <v>57</v>
      </c>
      <c r="Y11" s="44" t="s">
        <v>909</v>
      </c>
      <c r="Z11" s="44" t="s">
        <v>58</v>
      </c>
      <c r="AA11" s="44" t="s">
        <v>80</v>
      </c>
      <c r="AB11" s="44"/>
      <c r="AC11" s="44" t="s">
        <v>155</v>
      </c>
      <c r="AD11" s="44" t="s">
        <v>156</v>
      </c>
      <c r="AE11" s="83">
        <v>43489.405555555553</v>
      </c>
      <c r="AF11" s="83">
        <v>43489.655868055554</v>
      </c>
      <c r="AG11" s="44"/>
      <c r="AH11" s="44" t="s">
        <v>59</v>
      </c>
      <c r="AI11" s="89" t="s">
        <v>62</v>
      </c>
      <c r="AJ11" s="44" t="s">
        <v>74</v>
      </c>
      <c r="AK11" s="44" t="s">
        <v>60</v>
      </c>
      <c r="AL11" s="44" t="s">
        <v>61</v>
      </c>
      <c r="AM11" s="83">
        <v>43496</v>
      </c>
      <c r="AN11" s="83">
        <v>43489.447222222225</v>
      </c>
      <c r="AO11" s="44" t="s">
        <v>71</v>
      </c>
      <c r="AP11" s="44" t="s">
        <v>72</v>
      </c>
      <c r="AQ11" s="44"/>
      <c r="AR11" s="44"/>
      <c r="AS11" s="44" t="s">
        <v>62</v>
      </c>
      <c r="AT11" s="44">
        <v>0</v>
      </c>
      <c r="AU11" s="44">
        <v>0.249999</v>
      </c>
      <c r="AV11" s="44">
        <v>0</v>
      </c>
      <c r="AW11" s="44"/>
      <c r="AX11" s="44" t="s">
        <v>81</v>
      </c>
      <c r="AY11" s="44" t="s">
        <v>64</v>
      </c>
      <c r="AZ11" s="83">
        <v>43488.756249999999</v>
      </c>
      <c r="BA11" s="83">
        <v>43489.405555555553</v>
      </c>
      <c r="BB11" s="44" t="s">
        <v>910</v>
      </c>
      <c r="BC11" s="45">
        <f t="shared" si="1"/>
        <v>-1.273148154723458E-4</v>
      </c>
      <c r="BD11" s="46" t="s">
        <v>374</v>
      </c>
    </row>
    <row r="12" spans="1:57" x14ac:dyDescent="0.25">
      <c r="A12" s="44" t="s">
        <v>559</v>
      </c>
      <c r="B12" s="44" t="s">
        <v>49</v>
      </c>
      <c r="C12" s="44" t="s">
        <v>417</v>
      </c>
      <c r="D12" s="44" t="s">
        <v>75</v>
      </c>
      <c r="E12" s="44" t="s">
        <v>66</v>
      </c>
      <c r="F12" s="44" t="s">
        <v>415</v>
      </c>
      <c r="G12" s="83">
        <v>43489</v>
      </c>
      <c r="H12" s="44" t="s">
        <v>560</v>
      </c>
      <c r="I12" s="44" t="s">
        <v>561</v>
      </c>
      <c r="J12" s="44" t="s">
        <v>76</v>
      </c>
      <c r="K12" s="44" t="s">
        <v>415</v>
      </c>
      <c r="L12" s="44" t="s">
        <v>176</v>
      </c>
      <c r="M12" s="44" t="s">
        <v>67</v>
      </c>
      <c r="N12" s="44" t="s">
        <v>79</v>
      </c>
      <c r="O12" s="83">
        <v>43482.530428240738</v>
      </c>
      <c r="P12" s="83">
        <v>43487.693148148152</v>
      </c>
      <c r="Q12" s="44" t="s">
        <v>68</v>
      </c>
      <c r="R12" s="44" t="s">
        <v>77</v>
      </c>
      <c r="S12" s="44" t="s">
        <v>69</v>
      </c>
      <c r="T12" s="44" t="s">
        <v>158</v>
      </c>
      <c r="U12" s="44" t="s">
        <v>55</v>
      </c>
      <c r="V12" s="44" t="s">
        <v>56</v>
      </c>
      <c r="W12" s="44" t="s">
        <v>66</v>
      </c>
      <c r="X12" s="44" t="s">
        <v>57</v>
      </c>
      <c r="Y12" s="44" t="s">
        <v>562</v>
      </c>
      <c r="Z12" s="44" t="s">
        <v>58</v>
      </c>
      <c r="AA12" s="44" t="s">
        <v>80</v>
      </c>
      <c r="AB12" s="44"/>
      <c r="AC12" s="44" t="s">
        <v>418</v>
      </c>
      <c r="AD12" s="44" t="s">
        <v>419</v>
      </c>
      <c r="AE12" s="83">
        <v>43487.690972222219</v>
      </c>
      <c r="AF12" s="83">
        <v>43487.901516203703</v>
      </c>
      <c r="AG12" s="44"/>
      <c r="AH12" s="44" t="s">
        <v>59</v>
      </c>
      <c r="AI12" s="89" t="s">
        <v>62</v>
      </c>
      <c r="AJ12" s="44" t="s">
        <v>149</v>
      </c>
      <c r="AK12" s="44" t="s">
        <v>60</v>
      </c>
      <c r="AL12" s="44" t="s">
        <v>61</v>
      </c>
      <c r="AM12" s="83">
        <v>43489</v>
      </c>
      <c r="AN12" s="83">
        <v>43487.693055555559</v>
      </c>
      <c r="AO12" s="44" t="s">
        <v>71</v>
      </c>
      <c r="AP12" s="44" t="s">
        <v>72</v>
      </c>
      <c r="AQ12" s="44"/>
      <c r="AR12" s="44"/>
      <c r="AS12" s="44" t="s">
        <v>62</v>
      </c>
      <c r="AT12" s="44">
        <v>0.05</v>
      </c>
      <c r="AU12" s="44">
        <v>0.249999</v>
      </c>
      <c r="AV12" s="44">
        <v>0</v>
      </c>
      <c r="AW12" s="44"/>
      <c r="AX12" s="44" t="s">
        <v>81</v>
      </c>
      <c r="AY12" s="44" t="s">
        <v>64</v>
      </c>
      <c r="AZ12" s="83">
        <v>43482.533333333333</v>
      </c>
      <c r="BA12" s="83">
        <v>43487.690972222219</v>
      </c>
      <c r="BB12" s="44" t="s">
        <v>792</v>
      </c>
      <c r="BC12" s="45">
        <f t="shared" si="1"/>
        <v>2.905092595028691E-3</v>
      </c>
      <c r="BD12" s="46" t="s">
        <v>374</v>
      </c>
    </row>
    <row r="13" spans="1:57" x14ac:dyDescent="0.25">
      <c r="A13" s="44" t="s">
        <v>737</v>
      </c>
      <c r="B13" s="44" t="s">
        <v>49</v>
      </c>
      <c r="C13" s="44" t="s">
        <v>151</v>
      </c>
      <c r="D13" s="44" t="s">
        <v>75</v>
      </c>
      <c r="E13" s="44" t="s">
        <v>145</v>
      </c>
      <c r="F13" s="44" t="s">
        <v>429</v>
      </c>
      <c r="G13" s="83">
        <v>43482.625</v>
      </c>
      <c r="H13" s="44" t="s">
        <v>566</v>
      </c>
      <c r="I13" s="44" t="s">
        <v>738</v>
      </c>
      <c r="J13" s="44" t="s">
        <v>51</v>
      </c>
      <c r="K13" s="44" t="s">
        <v>429</v>
      </c>
      <c r="L13" s="44" t="s">
        <v>123</v>
      </c>
      <c r="M13" s="44" t="s">
        <v>137</v>
      </c>
      <c r="N13" s="44" t="s">
        <v>79</v>
      </c>
      <c r="O13" s="83">
        <v>43480.606030092589</v>
      </c>
      <c r="P13" s="83">
        <v>43481.341307870367</v>
      </c>
      <c r="Q13" s="44" t="s">
        <v>68</v>
      </c>
      <c r="R13" s="44" t="s">
        <v>77</v>
      </c>
      <c r="S13" s="44" t="s">
        <v>146</v>
      </c>
      <c r="T13" s="44" t="s">
        <v>220</v>
      </c>
      <c r="U13" s="44" t="s">
        <v>55</v>
      </c>
      <c r="V13" s="44" t="s">
        <v>56</v>
      </c>
      <c r="W13" s="44" t="s">
        <v>145</v>
      </c>
      <c r="X13" s="44" t="s">
        <v>57</v>
      </c>
      <c r="Y13" s="44" t="s">
        <v>739</v>
      </c>
      <c r="Z13" s="44" t="s">
        <v>58</v>
      </c>
      <c r="AA13" s="44" t="s">
        <v>116</v>
      </c>
      <c r="AB13" s="44"/>
      <c r="AC13" s="44" t="s">
        <v>152</v>
      </c>
      <c r="AD13" s="44" t="s">
        <v>153</v>
      </c>
      <c r="AE13" s="83">
        <v>43481.340277777781</v>
      </c>
      <c r="AF13" s="83">
        <v>43481.54965277778</v>
      </c>
      <c r="AG13" s="44"/>
      <c r="AH13" s="44" t="s">
        <v>59</v>
      </c>
      <c r="AI13" s="89" t="s">
        <v>62</v>
      </c>
      <c r="AJ13" s="44" t="s">
        <v>430</v>
      </c>
      <c r="AK13" s="44" t="s">
        <v>60</v>
      </c>
      <c r="AL13" s="44" t="s">
        <v>61</v>
      </c>
      <c r="AM13" s="83">
        <v>43482.625</v>
      </c>
      <c r="AN13" s="83">
        <v>43481.34097222222</v>
      </c>
      <c r="AO13" s="44" t="s">
        <v>71</v>
      </c>
      <c r="AP13" s="44" t="s">
        <v>218</v>
      </c>
      <c r="AQ13" s="44"/>
      <c r="AR13" s="44"/>
      <c r="AS13" s="44" t="s">
        <v>62</v>
      </c>
      <c r="AT13" s="44">
        <v>0</v>
      </c>
      <c r="AU13" s="44">
        <v>0.249999</v>
      </c>
      <c r="AV13" s="44">
        <v>0</v>
      </c>
      <c r="AW13" s="44"/>
      <c r="AX13" s="44" t="s">
        <v>81</v>
      </c>
      <c r="AY13" s="44" t="s">
        <v>64</v>
      </c>
      <c r="AZ13" s="83">
        <v>43480.606944444444</v>
      </c>
      <c r="BA13" s="83">
        <v>43481.340277777781</v>
      </c>
      <c r="BB13" s="44" t="s">
        <v>740</v>
      </c>
      <c r="BC13" s="45">
        <f t="shared" si="1"/>
        <v>9.1435185458976775E-4</v>
      </c>
      <c r="BD13" s="46" t="s">
        <v>374</v>
      </c>
    </row>
    <row r="14" spans="1:57" x14ac:dyDescent="0.25">
      <c r="A14" s="44" t="s">
        <v>601</v>
      </c>
      <c r="B14" s="44" t="s">
        <v>49</v>
      </c>
      <c r="C14" s="44" t="s">
        <v>417</v>
      </c>
      <c r="D14" s="44" t="s">
        <v>75</v>
      </c>
      <c r="E14" s="44" t="s">
        <v>66</v>
      </c>
      <c r="F14" s="44" t="s">
        <v>415</v>
      </c>
      <c r="G14" s="83">
        <v>43488</v>
      </c>
      <c r="H14" s="44" t="s">
        <v>602</v>
      </c>
      <c r="I14" s="44" t="s">
        <v>603</v>
      </c>
      <c r="J14" s="44" t="s">
        <v>76</v>
      </c>
      <c r="K14" s="44" t="s">
        <v>415</v>
      </c>
      <c r="L14" s="44" t="s">
        <v>240</v>
      </c>
      <c r="M14" s="44" t="s">
        <v>67</v>
      </c>
      <c r="N14" s="44" t="s">
        <v>79</v>
      </c>
      <c r="O14" s="83">
        <v>43480.696840277778</v>
      </c>
      <c r="P14" s="83">
        <v>43483.402546296296</v>
      </c>
      <c r="Q14" s="44" t="s">
        <v>68</v>
      </c>
      <c r="R14" s="44" t="s">
        <v>77</v>
      </c>
      <c r="S14" s="44" t="s">
        <v>69</v>
      </c>
      <c r="T14" s="44" t="s">
        <v>158</v>
      </c>
      <c r="U14" s="44" t="s">
        <v>55</v>
      </c>
      <c r="V14" s="44" t="s">
        <v>56</v>
      </c>
      <c r="W14" s="44" t="s">
        <v>66</v>
      </c>
      <c r="X14" s="44" t="s">
        <v>57</v>
      </c>
      <c r="Y14" s="44" t="s">
        <v>604</v>
      </c>
      <c r="Z14" s="44" t="s">
        <v>58</v>
      </c>
      <c r="AA14" s="44" t="s">
        <v>80</v>
      </c>
      <c r="AB14" s="44"/>
      <c r="AC14" s="44" t="s">
        <v>418</v>
      </c>
      <c r="AD14" s="44" t="s">
        <v>419</v>
      </c>
      <c r="AE14" s="83">
        <v>43483.400694444441</v>
      </c>
      <c r="AF14" s="83">
        <v>43483.610891203702</v>
      </c>
      <c r="AG14" s="44"/>
      <c r="AH14" s="44" t="s">
        <v>59</v>
      </c>
      <c r="AI14" s="89" t="s">
        <v>62</v>
      </c>
      <c r="AJ14" s="44" t="s">
        <v>149</v>
      </c>
      <c r="AK14" s="44" t="s">
        <v>60</v>
      </c>
      <c r="AL14" s="44" t="s">
        <v>61</v>
      </c>
      <c r="AM14" s="83">
        <v>43488</v>
      </c>
      <c r="AN14" s="83">
        <v>43483.402083333334</v>
      </c>
      <c r="AO14" s="44" t="s">
        <v>71</v>
      </c>
      <c r="AP14" s="44" t="s">
        <v>72</v>
      </c>
      <c r="AQ14" s="44"/>
      <c r="AR14" s="44"/>
      <c r="AS14" s="44" t="s">
        <v>62</v>
      </c>
      <c r="AT14" s="44">
        <v>0.04</v>
      </c>
      <c r="AU14" s="44">
        <v>0.249999</v>
      </c>
      <c r="AV14" s="44">
        <v>0</v>
      </c>
      <c r="AW14" s="44"/>
      <c r="AX14" s="44" t="s">
        <v>81</v>
      </c>
      <c r="AY14" s="44" t="s">
        <v>64</v>
      </c>
      <c r="AZ14" s="83">
        <v>43480.698611111111</v>
      </c>
      <c r="BA14" s="83">
        <v>43483.400694444441</v>
      </c>
      <c r="BB14" s="44" t="s">
        <v>605</v>
      </c>
      <c r="BC14" s="45">
        <f t="shared" si="1"/>
        <v>1.7708333325572312E-3</v>
      </c>
      <c r="BD14" s="46" t="s">
        <v>374</v>
      </c>
    </row>
    <row r="15" spans="1:57" x14ac:dyDescent="0.25">
      <c r="A15" s="44" t="s">
        <v>345</v>
      </c>
      <c r="B15" s="44" t="s">
        <v>49</v>
      </c>
      <c r="C15" s="44" t="s">
        <v>151</v>
      </c>
      <c r="D15" s="44" t="s">
        <v>75</v>
      </c>
      <c r="E15" s="44" t="s">
        <v>145</v>
      </c>
      <c r="F15" s="44" t="s">
        <v>165</v>
      </c>
      <c r="G15" s="83">
        <v>43469.75</v>
      </c>
      <c r="H15" s="44" t="s">
        <v>346</v>
      </c>
      <c r="I15" s="44" t="s">
        <v>347</v>
      </c>
      <c r="J15" s="44" t="s">
        <v>51</v>
      </c>
      <c r="K15" s="44" t="s">
        <v>165</v>
      </c>
      <c r="L15" s="44" t="s">
        <v>176</v>
      </c>
      <c r="M15" s="44" t="s">
        <v>52</v>
      </c>
      <c r="N15" s="44" t="s">
        <v>53</v>
      </c>
      <c r="O15" s="83">
        <v>43468.446412037039</v>
      </c>
      <c r="P15" s="83">
        <v>43468.464837962965</v>
      </c>
      <c r="Q15" s="44" t="s">
        <v>68</v>
      </c>
      <c r="R15" s="44" t="s">
        <v>77</v>
      </c>
      <c r="S15" s="44" t="s">
        <v>146</v>
      </c>
      <c r="T15" s="44" t="s">
        <v>247</v>
      </c>
      <c r="U15" s="44" t="s">
        <v>55</v>
      </c>
      <c r="V15" s="44" t="s">
        <v>56</v>
      </c>
      <c r="W15" s="44" t="s">
        <v>145</v>
      </c>
      <c r="X15" s="44" t="s">
        <v>57</v>
      </c>
      <c r="Y15" s="44" t="s">
        <v>348</v>
      </c>
      <c r="Z15" s="44" t="s">
        <v>58</v>
      </c>
      <c r="AA15" s="44" t="s">
        <v>116</v>
      </c>
      <c r="AB15" s="44"/>
      <c r="AC15" s="44" t="s">
        <v>152</v>
      </c>
      <c r="AD15" s="44" t="s">
        <v>153</v>
      </c>
      <c r="AE15" s="83">
        <v>43468.461805555555</v>
      </c>
      <c r="AF15" s="83">
        <v>43468.673182870371</v>
      </c>
      <c r="AG15" s="44"/>
      <c r="AH15" s="44" t="s">
        <v>59</v>
      </c>
      <c r="AI15" s="89" t="s">
        <v>62</v>
      </c>
      <c r="AJ15" s="44" t="s">
        <v>166</v>
      </c>
      <c r="AK15" s="44" t="s">
        <v>60</v>
      </c>
      <c r="AL15" s="44" t="s">
        <v>61</v>
      </c>
      <c r="AM15" s="83">
        <v>43469.75</v>
      </c>
      <c r="AN15" s="83">
        <v>43468.464583333334</v>
      </c>
      <c r="AO15" s="44" t="s">
        <v>71</v>
      </c>
      <c r="AP15" s="44" t="s">
        <v>245</v>
      </c>
      <c r="AQ15" s="44"/>
      <c r="AR15" s="44"/>
      <c r="AS15" s="44" t="s">
        <v>62</v>
      </c>
      <c r="AT15" s="44">
        <v>0</v>
      </c>
      <c r="AU15" s="44">
        <v>0.249999</v>
      </c>
      <c r="AV15" s="44">
        <v>0</v>
      </c>
      <c r="AW15" s="44"/>
      <c r="AX15" s="44" t="s">
        <v>63</v>
      </c>
      <c r="AY15" s="44" t="s">
        <v>64</v>
      </c>
      <c r="AZ15" s="83">
        <v>43468.447222222225</v>
      </c>
      <c r="BA15" s="83">
        <v>43468.461805555555</v>
      </c>
      <c r="BB15" s="44" t="s">
        <v>349</v>
      </c>
      <c r="BC15" s="45">
        <f t="shared" si="1"/>
        <v>8.1018518540076911E-4</v>
      </c>
      <c r="BD15" s="46" t="s">
        <v>374</v>
      </c>
    </row>
    <row r="16" spans="1:57" x14ac:dyDescent="0.25">
      <c r="A16" s="44" t="s">
        <v>697</v>
      </c>
      <c r="B16" s="44" t="s">
        <v>49</v>
      </c>
      <c r="C16" s="44" t="s">
        <v>151</v>
      </c>
      <c r="D16" s="44" t="s">
        <v>75</v>
      </c>
      <c r="E16" s="44" t="s">
        <v>66</v>
      </c>
      <c r="F16" s="44" t="s">
        <v>159</v>
      </c>
      <c r="G16" s="83">
        <v>43483</v>
      </c>
      <c r="H16" s="44" t="s">
        <v>698</v>
      </c>
      <c r="I16" s="44" t="s">
        <v>699</v>
      </c>
      <c r="J16" s="44" t="s">
        <v>51</v>
      </c>
      <c r="K16" s="44" t="s">
        <v>159</v>
      </c>
      <c r="L16" s="44" t="s">
        <v>224</v>
      </c>
      <c r="M16" s="44" t="s">
        <v>137</v>
      </c>
      <c r="N16" s="44" t="s">
        <v>82</v>
      </c>
      <c r="O16" s="83">
        <v>43482.367002314815</v>
      </c>
      <c r="P16" s="83">
        <v>43482.450312499997</v>
      </c>
      <c r="Q16" s="44" t="s">
        <v>68</v>
      </c>
      <c r="R16" s="44" t="s">
        <v>77</v>
      </c>
      <c r="S16" s="44" t="s">
        <v>69</v>
      </c>
      <c r="T16" s="44" t="s">
        <v>183</v>
      </c>
      <c r="U16" s="44" t="s">
        <v>55</v>
      </c>
      <c r="V16" s="44" t="s">
        <v>56</v>
      </c>
      <c r="W16" s="44" t="s">
        <v>66</v>
      </c>
      <c r="X16" s="44" t="s">
        <v>57</v>
      </c>
      <c r="Y16" s="44" t="s">
        <v>700</v>
      </c>
      <c r="Z16" s="44" t="s">
        <v>58</v>
      </c>
      <c r="AA16" s="44" t="s">
        <v>116</v>
      </c>
      <c r="AB16" s="44"/>
      <c r="AC16" s="44" t="s">
        <v>152</v>
      </c>
      <c r="AD16" s="44" t="s">
        <v>153</v>
      </c>
      <c r="AE16" s="83">
        <v>43482.444444444445</v>
      </c>
      <c r="AF16" s="83">
        <v>43482.65865740741</v>
      </c>
      <c r="AG16" s="44"/>
      <c r="AH16" s="44" t="s">
        <v>59</v>
      </c>
      <c r="AI16" s="89" t="s">
        <v>62</v>
      </c>
      <c r="AJ16" s="44" t="s">
        <v>173</v>
      </c>
      <c r="AK16" s="44" t="s">
        <v>60</v>
      </c>
      <c r="AL16" s="44" t="s">
        <v>61</v>
      </c>
      <c r="AM16" s="83">
        <v>43483</v>
      </c>
      <c r="AN16" s="83">
        <v>43482.45</v>
      </c>
      <c r="AO16" s="44" t="s">
        <v>71</v>
      </c>
      <c r="AP16" s="44" t="s">
        <v>72</v>
      </c>
      <c r="AQ16" s="44"/>
      <c r="AR16" s="44"/>
      <c r="AS16" s="44" t="s">
        <v>62</v>
      </c>
      <c r="AT16" s="44">
        <v>0</v>
      </c>
      <c r="AU16" s="44">
        <v>0.249999</v>
      </c>
      <c r="AV16" s="44">
        <v>0</v>
      </c>
      <c r="AW16" s="44"/>
      <c r="AX16" s="44" t="s">
        <v>81</v>
      </c>
      <c r="AY16" s="44" t="s">
        <v>64</v>
      </c>
      <c r="AZ16" s="83">
        <v>43482.367361111108</v>
      </c>
      <c r="BA16" s="83">
        <v>43482.444444444445</v>
      </c>
      <c r="BB16" s="44" t="s">
        <v>701</v>
      </c>
      <c r="BC16" s="45">
        <f t="shared" si="1"/>
        <v>3.5879629285773262E-4</v>
      </c>
      <c r="BD16" s="46" t="s">
        <v>374</v>
      </c>
    </row>
    <row r="17" spans="1:56" x14ac:dyDescent="0.25">
      <c r="A17" s="44" t="s">
        <v>350</v>
      </c>
      <c r="B17" s="44" t="s">
        <v>49</v>
      </c>
      <c r="C17" s="44" t="s">
        <v>200</v>
      </c>
      <c r="D17" s="44" t="s">
        <v>75</v>
      </c>
      <c r="E17" s="44" t="s">
        <v>66</v>
      </c>
      <c r="F17" s="44" t="s">
        <v>177</v>
      </c>
      <c r="G17" s="83">
        <v>43496</v>
      </c>
      <c r="H17" s="44" t="s">
        <v>351</v>
      </c>
      <c r="I17" s="44" t="s">
        <v>352</v>
      </c>
      <c r="J17" s="44" t="s">
        <v>76</v>
      </c>
      <c r="K17" s="44" t="s">
        <v>177</v>
      </c>
      <c r="L17" s="44" t="s">
        <v>150</v>
      </c>
      <c r="M17" s="44" t="s">
        <v>67</v>
      </c>
      <c r="N17" s="44" t="s">
        <v>53</v>
      </c>
      <c r="O17" s="83">
        <v>43468.551666666666</v>
      </c>
      <c r="P17" s="83">
        <v>43473.703703703701</v>
      </c>
      <c r="Q17" s="44" t="s">
        <v>68</v>
      </c>
      <c r="R17" s="44" t="s">
        <v>77</v>
      </c>
      <c r="S17" s="44" t="s">
        <v>69</v>
      </c>
      <c r="T17" s="44" t="s">
        <v>241</v>
      </c>
      <c r="U17" s="44" t="s">
        <v>55</v>
      </c>
      <c r="V17" s="44" t="s">
        <v>56</v>
      </c>
      <c r="W17" s="44" t="s">
        <v>66</v>
      </c>
      <c r="X17" s="44" t="s">
        <v>57</v>
      </c>
      <c r="Y17" s="44" t="s">
        <v>353</v>
      </c>
      <c r="Z17" s="44" t="s">
        <v>58</v>
      </c>
      <c r="AA17" s="44" t="s">
        <v>80</v>
      </c>
      <c r="AB17" s="44"/>
      <c r="AC17" s="44" t="s">
        <v>201</v>
      </c>
      <c r="AD17" s="44" t="s">
        <v>202</v>
      </c>
      <c r="AE17" s="83">
        <v>43473.7</v>
      </c>
      <c r="AF17" s="83">
        <v>43473.912060185183</v>
      </c>
      <c r="AG17" s="44"/>
      <c r="AH17" s="44" t="s">
        <v>59</v>
      </c>
      <c r="AI17" s="89" t="s">
        <v>62</v>
      </c>
      <c r="AJ17" s="44" t="s">
        <v>178</v>
      </c>
      <c r="AK17" s="44" t="s">
        <v>60</v>
      </c>
      <c r="AL17" s="44" t="s">
        <v>61</v>
      </c>
      <c r="AM17" s="83">
        <v>43496</v>
      </c>
      <c r="AN17" s="83">
        <v>43473.703472222223</v>
      </c>
      <c r="AO17" s="44" t="s">
        <v>71</v>
      </c>
      <c r="AP17" s="44" t="s">
        <v>72</v>
      </c>
      <c r="AQ17" s="44"/>
      <c r="AR17" s="44"/>
      <c r="AS17" s="44" t="s">
        <v>62</v>
      </c>
      <c r="AT17" s="44">
        <v>0.17</v>
      </c>
      <c r="AU17" s="44">
        <v>0.249999</v>
      </c>
      <c r="AV17" s="44">
        <v>0</v>
      </c>
      <c r="AW17" s="44"/>
      <c r="AX17" s="44" t="s">
        <v>63</v>
      </c>
      <c r="AY17" s="44" t="s">
        <v>64</v>
      </c>
      <c r="AZ17" s="83">
        <v>43468.558333333334</v>
      </c>
      <c r="BA17" s="83">
        <v>43473.7</v>
      </c>
      <c r="BB17" s="44" t="s">
        <v>482</v>
      </c>
      <c r="BC17" s="45">
        <f t="shared" si="1"/>
        <v>6.6666666680248454E-3</v>
      </c>
      <c r="BD17" s="46" t="s">
        <v>374</v>
      </c>
    </row>
    <row r="18" spans="1:56" x14ac:dyDescent="0.25">
      <c r="A18" s="44" t="s">
        <v>707</v>
      </c>
      <c r="B18" s="44" t="s">
        <v>49</v>
      </c>
      <c r="C18" s="44" t="s">
        <v>151</v>
      </c>
      <c r="D18" s="44" t="s">
        <v>75</v>
      </c>
      <c r="E18" s="44" t="s">
        <v>66</v>
      </c>
      <c r="F18" s="44" t="s">
        <v>159</v>
      </c>
      <c r="G18" s="83">
        <v>43490</v>
      </c>
      <c r="H18" s="44" t="s">
        <v>708</v>
      </c>
      <c r="I18" s="44" t="s">
        <v>709</v>
      </c>
      <c r="J18" s="44" t="s">
        <v>51</v>
      </c>
      <c r="K18" s="44" t="s">
        <v>159</v>
      </c>
      <c r="L18" s="44" t="s">
        <v>176</v>
      </c>
      <c r="M18" s="44" t="s">
        <v>137</v>
      </c>
      <c r="N18" s="44" t="s">
        <v>79</v>
      </c>
      <c r="O18" s="83">
        <v>43482.411979166667</v>
      </c>
      <c r="P18" s="83">
        <v>43482.476944444446</v>
      </c>
      <c r="Q18" s="44" t="s">
        <v>68</v>
      </c>
      <c r="R18" s="44" t="s">
        <v>77</v>
      </c>
      <c r="S18" s="44" t="s">
        <v>69</v>
      </c>
      <c r="T18" s="44" t="s">
        <v>420</v>
      </c>
      <c r="U18" s="44" t="s">
        <v>428</v>
      </c>
      <c r="V18" s="44" t="s">
        <v>56</v>
      </c>
      <c r="W18" s="44" t="s">
        <v>66</v>
      </c>
      <c r="X18" s="44" t="s">
        <v>57</v>
      </c>
      <c r="Y18" s="44" t="s">
        <v>710</v>
      </c>
      <c r="Z18" s="44" t="s">
        <v>58</v>
      </c>
      <c r="AA18" s="44" t="s">
        <v>116</v>
      </c>
      <c r="AB18" s="44"/>
      <c r="AC18" s="44" t="s">
        <v>152</v>
      </c>
      <c r="AD18" s="44" t="s">
        <v>153</v>
      </c>
      <c r="AE18" s="83">
        <v>43482.472916666666</v>
      </c>
      <c r="AF18" s="83">
        <v>43482.685300925928</v>
      </c>
      <c r="AG18" s="44"/>
      <c r="AH18" s="44" t="s">
        <v>59</v>
      </c>
      <c r="AI18" s="89" t="s">
        <v>62</v>
      </c>
      <c r="AJ18" s="44" t="s">
        <v>173</v>
      </c>
      <c r="AK18" s="44" t="s">
        <v>60</v>
      </c>
      <c r="AL18" s="44" t="s">
        <v>61</v>
      </c>
      <c r="AM18" s="83">
        <v>43490</v>
      </c>
      <c r="AN18" s="83">
        <v>43482.476388888892</v>
      </c>
      <c r="AO18" s="44" t="s">
        <v>71</v>
      </c>
      <c r="AP18" s="44" t="s">
        <v>72</v>
      </c>
      <c r="AQ18" s="44"/>
      <c r="AR18" s="44"/>
      <c r="AS18" s="44" t="s">
        <v>62</v>
      </c>
      <c r="AT18" s="44">
        <v>0</v>
      </c>
      <c r="AU18" s="44">
        <v>0.249999</v>
      </c>
      <c r="AV18" s="44">
        <v>0</v>
      </c>
      <c r="AW18" s="44"/>
      <c r="AX18" s="44" t="s">
        <v>81</v>
      </c>
      <c r="AY18" s="44" t="s">
        <v>64</v>
      </c>
      <c r="AZ18" s="83">
        <v>43482.412499999999</v>
      </c>
      <c r="BA18" s="83">
        <v>43482.472916666666</v>
      </c>
      <c r="BB18" s="44" t="s">
        <v>711</v>
      </c>
      <c r="BC18" s="45">
        <f t="shared" ref="BC18:BC29" si="2">(AZ18-O18)</f>
        <v>5.2083333139307797E-4</v>
      </c>
      <c r="BD18" s="46" t="s">
        <v>374</v>
      </c>
    </row>
    <row r="19" spans="1:56" x14ac:dyDescent="0.25">
      <c r="A19" s="44" t="s">
        <v>567</v>
      </c>
      <c r="B19" s="44" t="s">
        <v>49</v>
      </c>
      <c r="C19" s="44" t="s">
        <v>211</v>
      </c>
      <c r="D19" s="44" t="s">
        <v>75</v>
      </c>
      <c r="E19" s="44" t="s">
        <v>66</v>
      </c>
      <c r="F19" s="44" t="s">
        <v>177</v>
      </c>
      <c r="G19" s="83">
        <v>43496</v>
      </c>
      <c r="H19" s="44" t="s">
        <v>568</v>
      </c>
      <c r="I19" s="44" t="s">
        <v>569</v>
      </c>
      <c r="J19" s="44" t="s">
        <v>60</v>
      </c>
      <c r="K19" s="44" t="s">
        <v>177</v>
      </c>
      <c r="L19" s="44" t="s">
        <v>150</v>
      </c>
      <c r="M19" s="44" t="s">
        <v>137</v>
      </c>
      <c r="N19" s="44" t="s">
        <v>79</v>
      </c>
      <c r="O19" s="83">
        <v>43482.451145833336</v>
      </c>
      <c r="P19" s="83">
        <v>43482.72384259259</v>
      </c>
      <c r="Q19" s="44" t="s">
        <v>68</v>
      </c>
      <c r="R19" s="44" t="s">
        <v>77</v>
      </c>
      <c r="S19" s="44" t="s">
        <v>234</v>
      </c>
      <c r="T19" s="44" t="s">
        <v>547</v>
      </c>
      <c r="U19" s="44" t="s">
        <v>206</v>
      </c>
      <c r="V19" s="44" t="s">
        <v>56</v>
      </c>
      <c r="W19" s="44" t="s">
        <v>66</v>
      </c>
      <c r="X19" s="44" t="s">
        <v>57</v>
      </c>
      <c r="Y19" s="44" t="s">
        <v>570</v>
      </c>
      <c r="Z19" s="44" t="s">
        <v>58</v>
      </c>
      <c r="AA19" s="44" t="s">
        <v>70</v>
      </c>
      <c r="AB19" s="44"/>
      <c r="AC19" s="44" t="s">
        <v>212</v>
      </c>
      <c r="AD19" s="44" t="s">
        <v>213</v>
      </c>
      <c r="AE19" s="83">
        <v>43482.722916666666</v>
      </c>
      <c r="AF19" s="83">
        <v>43482.932199074072</v>
      </c>
      <c r="AG19" s="44"/>
      <c r="AH19" s="44" t="s">
        <v>59</v>
      </c>
      <c r="AI19" s="89" t="s">
        <v>62</v>
      </c>
      <c r="AJ19" s="44" t="s">
        <v>178</v>
      </c>
      <c r="AK19" s="44" t="s">
        <v>51</v>
      </c>
      <c r="AL19" s="44" t="s">
        <v>61</v>
      </c>
      <c r="AM19" s="83">
        <v>43496</v>
      </c>
      <c r="AN19" s="83">
        <v>43482.723611111112</v>
      </c>
      <c r="AO19" s="44" t="s">
        <v>71</v>
      </c>
      <c r="AP19" s="44" t="s">
        <v>72</v>
      </c>
      <c r="AQ19" s="44"/>
      <c r="AR19" s="44"/>
      <c r="AS19" s="44" t="s">
        <v>62</v>
      </c>
      <c r="AT19" s="44">
        <v>0</v>
      </c>
      <c r="AU19" s="44">
        <v>0.249999</v>
      </c>
      <c r="AV19" s="44">
        <v>0</v>
      </c>
      <c r="AW19" s="44"/>
      <c r="AX19" s="44" t="s">
        <v>81</v>
      </c>
      <c r="AY19" s="44" t="s">
        <v>64</v>
      </c>
      <c r="AZ19" s="83">
        <v>43482.451388888891</v>
      </c>
      <c r="BA19" s="83">
        <v>43482.722916666666</v>
      </c>
      <c r="BB19" s="44" t="s">
        <v>571</v>
      </c>
      <c r="BC19" s="45">
        <f t="shared" si="2"/>
        <v>2.4305555416503921E-4</v>
      </c>
      <c r="BD19" s="46" t="s">
        <v>374</v>
      </c>
    </row>
    <row r="20" spans="1:56" x14ac:dyDescent="0.25">
      <c r="A20" s="44" t="s">
        <v>716</v>
      </c>
      <c r="B20" s="44" t="s">
        <v>49</v>
      </c>
      <c r="C20" s="44" t="s">
        <v>85</v>
      </c>
      <c r="D20" s="44" t="s">
        <v>75</v>
      </c>
      <c r="E20" s="44" t="s">
        <v>66</v>
      </c>
      <c r="F20" s="44" t="s">
        <v>415</v>
      </c>
      <c r="G20" s="83">
        <v>43489</v>
      </c>
      <c r="H20" s="44" t="s">
        <v>717</v>
      </c>
      <c r="I20" s="44" t="s">
        <v>718</v>
      </c>
      <c r="J20" s="44" t="s">
        <v>76</v>
      </c>
      <c r="K20" s="44" t="s">
        <v>415</v>
      </c>
      <c r="L20" s="44" t="s">
        <v>123</v>
      </c>
      <c r="M20" s="44" t="s">
        <v>67</v>
      </c>
      <c r="N20" s="44" t="s">
        <v>79</v>
      </c>
      <c r="O20" s="83">
        <v>43482.609884259262</v>
      </c>
      <c r="P20" s="83">
        <v>43488.714375000003</v>
      </c>
      <c r="Q20" s="44" t="s">
        <v>68</v>
      </c>
      <c r="R20" s="44" t="s">
        <v>77</v>
      </c>
      <c r="S20" s="44" t="s">
        <v>69</v>
      </c>
      <c r="T20" s="44" t="s">
        <v>78</v>
      </c>
      <c r="U20" s="44" t="s">
        <v>55</v>
      </c>
      <c r="V20" s="44" t="s">
        <v>56</v>
      </c>
      <c r="W20" s="44" t="s">
        <v>66</v>
      </c>
      <c r="X20" s="44" t="s">
        <v>57</v>
      </c>
      <c r="Y20" s="44" t="s">
        <v>719</v>
      </c>
      <c r="Z20" s="44" t="s">
        <v>58</v>
      </c>
      <c r="AA20" s="44" t="s">
        <v>80</v>
      </c>
      <c r="AB20" s="44"/>
      <c r="AC20" s="44" t="s">
        <v>86</v>
      </c>
      <c r="AD20" s="44" t="s">
        <v>136</v>
      </c>
      <c r="AE20" s="83">
        <v>43488.713194444441</v>
      </c>
      <c r="AF20" s="83">
        <v>43488.922743055555</v>
      </c>
      <c r="AG20" s="44"/>
      <c r="AH20" s="44" t="s">
        <v>59</v>
      </c>
      <c r="AI20" s="89" t="s">
        <v>62</v>
      </c>
      <c r="AJ20" s="44" t="s">
        <v>149</v>
      </c>
      <c r="AK20" s="44" t="s">
        <v>60</v>
      </c>
      <c r="AL20" s="44" t="s">
        <v>61</v>
      </c>
      <c r="AM20" s="83">
        <v>43489</v>
      </c>
      <c r="AN20" s="83">
        <v>43488.713888888888</v>
      </c>
      <c r="AO20" s="44" t="s">
        <v>71</v>
      </c>
      <c r="AP20" s="44" t="s">
        <v>72</v>
      </c>
      <c r="AQ20" s="44"/>
      <c r="AR20" s="44"/>
      <c r="AS20" s="44" t="s">
        <v>62</v>
      </c>
      <c r="AT20" s="44">
        <v>7.0000000000000007E-2</v>
      </c>
      <c r="AU20" s="44">
        <v>0.249999</v>
      </c>
      <c r="AV20" s="44">
        <v>0</v>
      </c>
      <c r="AW20" s="44"/>
      <c r="AX20" s="44" t="s">
        <v>81</v>
      </c>
      <c r="AY20" s="44" t="s">
        <v>64</v>
      </c>
      <c r="AZ20" s="83">
        <v>43482.612500000003</v>
      </c>
      <c r="BA20" s="83">
        <v>43488.713194444441</v>
      </c>
      <c r="BB20" s="44" t="s">
        <v>806</v>
      </c>
      <c r="BC20" s="45">
        <f t="shared" si="2"/>
        <v>2.6157407410209998E-3</v>
      </c>
      <c r="BD20" s="46" t="s">
        <v>374</v>
      </c>
    </row>
    <row r="21" spans="1:56" x14ac:dyDescent="0.25">
      <c r="A21" s="44" t="s">
        <v>527</v>
      </c>
      <c r="B21" s="44" t="s">
        <v>49</v>
      </c>
      <c r="C21" s="44" t="s">
        <v>85</v>
      </c>
      <c r="D21" s="44" t="s">
        <v>210</v>
      </c>
      <c r="E21" s="44" t="s">
        <v>66</v>
      </c>
      <c r="F21" s="44" t="s">
        <v>415</v>
      </c>
      <c r="G21" s="83"/>
      <c r="H21" s="44" t="s">
        <v>528</v>
      </c>
      <c r="I21" s="44" t="s">
        <v>529</v>
      </c>
      <c r="J21" s="44" t="s">
        <v>76</v>
      </c>
      <c r="K21" s="44" t="s">
        <v>415</v>
      </c>
      <c r="L21" s="44" t="s">
        <v>157</v>
      </c>
      <c r="M21" s="44" t="s">
        <v>67</v>
      </c>
      <c r="N21" s="44" t="s">
        <v>53</v>
      </c>
      <c r="O21" s="83">
        <v>43475.514872685184</v>
      </c>
      <c r="P21" s="83">
        <v>43476.653124999997</v>
      </c>
      <c r="Q21" s="44" t="s">
        <v>68</v>
      </c>
      <c r="R21" s="44" t="s">
        <v>54</v>
      </c>
      <c r="S21" s="44" t="s">
        <v>69</v>
      </c>
      <c r="T21" s="44" t="s">
        <v>423</v>
      </c>
      <c r="U21" s="44" t="s">
        <v>55</v>
      </c>
      <c r="V21" s="44" t="s">
        <v>56</v>
      </c>
      <c r="W21" s="44" t="s">
        <v>66</v>
      </c>
      <c r="X21" s="44" t="s">
        <v>57</v>
      </c>
      <c r="Y21" s="44" t="s">
        <v>530</v>
      </c>
      <c r="Z21" s="44" t="s">
        <v>58</v>
      </c>
      <c r="AA21" s="44" t="s">
        <v>80</v>
      </c>
      <c r="AB21" s="44"/>
      <c r="AC21" s="44" t="s">
        <v>86</v>
      </c>
      <c r="AD21" s="44" t="s">
        <v>136</v>
      </c>
      <c r="AE21" s="83">
        <v>43475.586111111108</v>
      </c>
      <c r="AF21" s="83">
        <v>43476.861481481479</v>
      </c>
      <c r="AG21" s="44"/>
      <c r="AH21" s="44" t="s">
        <v>62</v>
      </c>
      <c r="AI21" s="89" t="s">
        <v>62</v>
      </c>
      <c r="AJ21" s="44" t="s">
        <v>149</v>
      </c>
      <c r="AK21" s="44" t="s">
        <v>60</v>
      </c>
      <c r="AL21" s="44" t="s">
        <v>61</v>
      </c>
      <c r="AM21" s="83"/>
      <c r="AN21" s="83">
        <v>43476.652777777781</v>
      </c>
      <c r="AO21" s="44" t="s">
        <v>71</v>
      </c>
      <c r="AP21" s="44" t="s">
        <v>72</v>
      </c>
      <c r="AQ21" s="44">
        <v>1.2400000000000002</v>
      </c>
      <c r="AR21" s="44">
        <v>3</v>
      </c>
      <c r="AS21" s="44" t="s">
        <v>62</v>
      </c>
      <c r="AT21" s="44">
        <v>0.12</v>
      </c>
      <c r="AU21" s="44">
        <v>0.249999</v>
      </c>
      <c r="AV21" s="44">
        <v>0.14000000000000001</v>
      </c>
      <c r="AW21" s="44">
        <v>1.1000000000000001</v>
      </c>
      <c r="AX21" s="44" t="s">
        <v>63</v>
      </c>
      <c r="AY21" s="44" t="s">
        <v>64</v>
      </c>
      <c r="AZ21" s="83">
        <v>43475.520833333336</v>
      </c>
      <c r="BA21" s="83">
        <v>43475.586111111108</v>
      </c>
      <c r="BB21" s="44" t="s">
        <v>531</v>
      </c>
      <c r="BC21" s="45">
        <f t="shared" si="2"/>
        <v>5.9606481518130749E-3</v>
      </c>
      <c r="BD21" s="46" t="s">
        <v>374</v>
      </c>
    </row>
    <row r="22" spans="1:56" x14ac:dyDescent="0.25">
      <c r="A22" s="44" t="s">
        <v>796</v>
      </c>
      <c r="B22" s="44" t="s">
        <v>49</v>
      </c>
      <c r="C22" s="44" t="s">
        <v>417</v>
      </c>
      <c r="D22" s="44" t="s">
        <v>75</v>
      </c>
      <c r="E22" s="44" t="s">
        <v>66</v>
      </c>
      <c r="F22" s="44" t="s">
        <v>73</v>
      </c>
      <c r="G22" s="83">
        <v>43496</v>
      </c>
      <c r="H22" s="44" t="s">
        <v>797</v>
      </c>
      <c r="I22" s="44" t="s">
        <v>798</v>
      </c>
      <c r="J22" s="44" t="s">
        <v>76</v>
      </c>
      <c r="K22" s="44" t="s">
        <v>73</v>
      </c>
      <c r="L22" s="44" t="s">
        <v>176</v>
      </c>
      <c r="M22" s="44" t="s">
        <v>67</v>
      </c>
      <c r="N22" s="44" t="s">
        <v>79</v>
      </c>
      <c r="O22" s="83">
        <v>43488.671597222223</v>
      </c>
      <c r="P22" s="83">
        <v>43489.381909722222</v>
      </c>
      <c r="Q22" s="44" t="s">
        <v>68</v>
      </c>
      <c r="R22" s="44" t="s">
        <v>77</v>
      </c>
      <c r="S22" s="44" t="s">
        <v>69</v>
      </c>
      <c r="T22" s="44" t="s">
        <v>78</v>
      </c>
      <c r="U22" s="44" t="s">
        <v>206</v>
      </c>
      <c r="V22" s="44" t="s">
        <v>56</v>
      </c>
      <c r="W22" s="44" t="s">
        <v>66</v>
      </c>
      <c r="X22" s="44" t="s">
        <v>57</v>
      </c>
      <c r="Y22" s="44" t="s">
        <v>799</v>
      </c>
      <c r="Z22" s="44" t="s">
        <v>58</v>
      </c>
      <c r="AA22" s="44" t="s">
        <v>80</v>
      </c>
      <c r="AB22" s="44"/>
      <c r="AC22" s="44" t="s">
        <v>418</v>
      </c>
      <c r="AD22" s="44" t="s">
        <v>419</v>
      </c>
      <c r="AE22" s="83">
        <v>43488.68472222222</v>
      </c>
      <c r="AF22" s="83">
        <v>43489.590277777781</v>
      </c>
      <c r="AG22" s="44"/>
      <c r="AH22" s="44" t="s">
        <v>59</v>
      </c>
      <c r="AI22" s="89" t="s">
        <v>62</v>
      </c>
      <c r="AJ22" s="44" t="s">
        <v>74</v>
      </c>
      <c r="AK22" s="44" t="s">
        <v>60</v>
      </c>
      <c r="AL22" s="44" t="s">
        <v>61</v>
      </c>
      <c r="AM22" s="83">
        <v>43496</v>
      </c>
      <c r="AN22" s="83">
        <v>43489.381944444445</v>
      </c>
      <c r="AO22" s="44" t="s">
        <v>71</v>
      </c>
      <c r="AP22" s="44" t="s">
        <v>72</v>
      </c>
      <c r="AQ22" s="44"/>
      <c r="AR22" s="44"/>
      <c r="AS22" s="44" t="s">
        <v>62</v>
      </c>
      <c r="AT22" s="44">
        <v>0.08</v>
      </c>
      <c r="AU22" s="44">
        <v>0.249999</v>
      </c>
      <c r="AV22" s="44">
        <v>0</v>
      </c>
      <c r="AW22" s="44"/>
      <c r="AX22" s="44" t="s">
        <v>81</v>
      </c>
      <c r="AY22" s="44" t="s">
        <v>64</v>
      </c>
      <c r="AZ22" s="83">
        <v>43488.675000000003</v>
      </c>
      <c r="BA22" s="83">
        <v>43488.68472222222</v>
      </c>
      <c r="BB22" s="44" t="s">
        <v>800</v>
      </c>
      <c r="BC22" s="45">
        <f t="shared" si="2"/>
        <v>3.4027777801384218E-3</v>
      </c>
      <c r="BD22" s="46" t="s">
        <v>374</v>
      </c>
    </row>
    <row r="23" spans="1:56" x14ac:dyDescent="0.25">
      <c r="A23" s="44" t="s">
        <v>918</v>
      </c>
      <c r="B23" s="44" t="s">
        <v>228</v>
      </c>
      <c r="C23" s="44" t="s">
        <v>525</v>
      </c>
      <c r="D23" s="44" t="s">
        <v>75</v>
      </c>
      <c r="E23" s="44" t="s">
        <v>66</v>
      </c>
      <c r="F23" s="44" t="s">
        <v>177</v>
      </c>
      <c r="G23" s="83">
        <v>43524.416666666664</v>
      </c>
      <c r="H23" s="44" t="s">
        <v>919</v>
      </c>
      <c r="I23" s="44" t="s">
        <v>920</v>
      </c>
      <c r="J23" s="44" t="s">
        <v>51</v>
      </c>
      <c r="K23" s="44" t="s">
        <v>88</v>
      </c>
      <c r="L23" s="44" t="s">
        <v>150</v>
      </c>
      <c r="M23" s="44" t="s">
        <v>137</v>
      </c>
      <c r="N23" s="44" t="s">
        <v>79</v>
      </c>
      <c r="O23" s="83">
        <v>43487.660312499997</v>
      </c>
      <c r="P23" s="83"/>
      <c r="Q23" s="44" t="s">
        <v>68</v>
      </c>
      <c r="R23" s="44" t="s">
        <v>77</v>
      </c>
      <c r="S23" s="44" t="s">
        <v>69</v>
      </c>
      <c r="T23" s="44" t="s">
        <v>420</v>
      </c>
      <c r="U23" s="44" t="s">
        <v>88</v>
      </c>
      <c r="V23" s="44" t="s">
        <v>56</v>
      </c>
      <c r="W23" s="44" t="s">
        <v>66</v>
      </c>
      <c r="X23" s="44" t="s">
        <v>57</v>
      </c>
      <c r="Y23" s="44" t="s">
        <v>921</v>
      </c>
      <c r="Z23" s="44" t="s">
        <v>58</v>
      </c>
      <c r="AA23" s="44" t="s">
        <v>70</v>
      </c>
      <c r="AB23" s="44"/>
      <c r="AC23" s="44" t="s">
        <v>525</v>
      </c>
      <c r="AD23" s="44" t="s">
        <v>526</v>
      </c>
      <c r="AE23" s="83"/>
      <c r="AF23" s="83">
        <v>43488.625578703701</v>
      </c>
      <c r="AG23" s="44"/>
      <c r="AH23" s="44" t="s">
        <v>59</v>
      </c>
      <c r="AI23" s="89" t="s">
        <v>59</v>
      </c>
      <c r="AJ23" s="44" t="s">
        <v>178</v>
      </c>
      <c r="AK23" s="44" t="s">
        <v>51</v>
      </c>
      <c r="AL23" s="44" t="s">
        <v>51</v>
      </c>
      <c r="AM23" s="83">
        <v>43524.416666666664</v>
      </c>
      <c r="AN23" s="83"/>
      <c r="AO23" s="44" t="s">
        <v>71</v>
      </c>
      <c r="AP23" s="44" t="s">
        <v>72</v>
      </c>
      <c r="AQ23" s="44">
        <v>0</v>
      </c>
      <c r="AR23" s="44"/>
      <c r="AS23" s="44" t="s">
        <v>62</v>
      </c>
      <c r="AT23" s="44">
        <v>0</v>
      </c>
      <c r="AU23" s="44">
        <v>0.249999</v>
      </c>
      <c r="AV23" s="44">
        <v>0</v>
      </c>
      <c r="AW23" s="44">
        <v>0</v>
      </c>
      <c r="AX23" s="44" t="s">
        <v>81</v>
      </c>
      <c r="AY23" s="44" t="s">
        <v>64</v>
      </c>
      <c r="AZ23" s="83">
        <v>43487.660416666666</v>
      </c>
      <c r="BA23" s="83"/>
      <c r="BB23" s="44"/>
      <c r="BC23" s="45">
        <f t="shared" si="2"/>
        <v>1.0416666918899864E-4</v>
      </c>
      <c r="BD23" s="46" t="s">
        <v>374</v>
      </c>
    </row>
    <row r="24" spans="1:56" x14ac:dyDescent="0.25">
      <c r="A24" s="44" t="s">
        <v>572</v>
      </c>
      <c r="B24" s="44" t="s">
        <v>49</v>
      </c>
      <c r="C24" s="44" t="s">
        <v>417</v>
      </c>
      <c r="D24" s="44" t="s">
        <v>75</v>
      </c>
      <c r="E24" s="44" t="s">
        <v>66</v>
      </c>
      <c r="F24" s="44" t="s">
        <v>177</v>
      </c>
      <c r="G24" s="83">
        <v>43484.356249999997</v>
      </c>
      <c r="H24" s="44" t="s">
        <v>573</v>
      </c>
      <c r="I24" s="44" t="s">
        <v>574</v>
      </c>
      <c r="J24" s="44" t="s">
        <v>76</v>
      </c>
      <c r="K24" s="44" t="s">
        <v>177</v>
      </c>
      <c r="L24" s="44" t="s">
        <v>123</v>
      </c>
      <c r="M24" s="44" t="s">
        <v>67</v>
      </c>
      <c r="N24" s="44" t="s">
        <v>79</v>
      </c>
      <c r="O24" s="83">
        <v>43482.728425925925</v>
      </c>
      <c r="P24" s="83">
        <v>43483.360046296293</v>
      </c>
      <c r="Q24" s="44" t="s">
        <v>68</v>
      </c>
      <c r="R24" s="44" t="s">
        <v>77</v>
      </c>
      <c r="S24" s="44" t="s">
        <v>69</v>
      </c>
      <c r="T24" s="44" t="s">
        <v>214</v>
      </c>
      <c r="U24" s="44" t="s">
        <v>55</v>
      </c>
      <c r="V24" s="44" t="s">
        <v>56</v>
      </c>
      <c r="W24" s="44" t="s">
        <v>66</v>
      </c>
      <c r="X24" s="44" t="s">
        <v>57</v>
      </c>
      <c r="Y24" s="44" t="s">
        <v>575</v>
      </c>
      <c r="Z24" s="44" t="s">
        <v>58</v>
      </c>
      <c r="AA24" s="44" t="s">
        <v>80</v>
      </c>
      <c r="AB24" s="44"/>
      <c r="AC24" s="44" t="s">
        <v>418</v>
      </c>
      <c r="AD24" s="44" t="s">
        <v>419</v>
      </c>
      <c r="AE24" s="83">
        <v>43483.35833333333</v>
      </c>
      <c r="AF24" s="83">
        <v>43483.568414351852</v>
      </c>
      <c r="AG24" s="44"/>
      <c r="AH24" s="44" t="s">
        <v>59</v>
      </c>
      <c r="AI24" s="89" t="s">
        <v>62</v>
      </c>
      <c r="AJ24" s="44" t="s">
        <v>178</v>
      </c>
      <c r="AK24" s="44" t="s">
        <v>60</v>
      </c>
      <c r="AL24" s="44" t="s">
        <v>61</v>
      </c>
      <c r="AM24" s="83">
        <v>43484.356249999997</v>
      </c>
      <c r="AN24" s="83">
        <v>43483.359722222223</v>
      </c>
      <c r="AO24" s="44" t="s">
        <v>71</v>
      </c>
      <c r="AP24" s="44" t="s">
        <v>72</v>
      </c>
      <c r="AQ24" s="44"/>
      <c r="AR24" s="44"/>
      <c r="AS24" s="44" t="s">
        <v>62</v>
      </c>
      <c r="AT24" s="44">
        <v>7.0000000000000007E-2</v>
      </c>
      <c r="AU24" s="44">
        <v>0.249999</v>
      </c>
      <c r="AV24" s="44">
        <v>0</v>
      </c>
      <c r="AW24" s="44"/>
      <c r="AX24" s="44" t="s">
        <v>81</v>
      </c>
      <c r="AY24" s="44" t="s">
        <v>64</v>
      </c>
      <c r="AZ24" s="83">
        <v>43482.731249999997</v>
      </c>
      <c r="BA24" s="83">
        <v>43483.35833333333</v>
      </c>
      <c r="BB24" s="44" t="s">
        <v>576</v>
      </c>
      <c r="BC24" s="45">
        <f t="shared" si="2"/>
        <v>2.8240740721230395E-3</v>
      </c>
      <c r="BD24" s="46" t="s">
        <v>374</v>
      </c>
    </row>
    <row r="25" spans="1:56" x14ac:dyDescent="0.25">
      <c r="A25" s="44" t="s">
        <v>453</v>
      </c>
      <c r="B25" s="44" t="s">
        <v>49</v>
      </c>
      <c r="C25" s="44" t="s">
        <v>197</v>
      </c>
      <c r="D25" s="44" t="s">
        <v>75</v>
      </c>
      <c r="E25" s="44" t="s">
        <v>66</v>
      </c>
      <c r="F25" s="44" t="s">
        <v>415</v>
      </c>
      <c r="G25" s="83">
        <v>43482</v>
      </c>
      <c r="H25" s="44" t="s">
        <v>454</v>
      </c>
      <c r="I25" s="44" t="s">
        <v>455</v>
      </c>
      <c r="J25" s="44" t="s">
        <v>60</v>
      </c>
      <c r="K25" s="44" t="s">
        <v>415</v>
      </c>
      <c r="L25" s="44" t="s">
        <v>184</v>
      </c>
      <c r="M25" s="44" t="s">
        <v>137</v>
      </c>
      <c r="N25" s="44" t="s">
        <v>79</v>
      </c>
      <c r="O25" s="83">
        <v>43475.513703703706</v>
      </c>
      <c r="P25" s="83">
        <v>43479.653391203705</v>
      </c>
      <c r="Q25" s="44" t="s">
        <v>68</v>
      </c>
      <c r="R25" s="44" t="s">
        <v>77</v>
      </c>
      <c r="S25" s="44" t="s">
        <v>69</v>
      </c>
      <c r="T25" s="44" t="s">
        <v>420</v>
      </c>
      <c r="U25" s="44" t="s">
        <v>55</v>
      </c>
      <c r="V25" s="44" t="s">
        <v>56</v>
      </c>
      <c r="W25" s="44" t="s">
        <v>66</v>
      </c>
      <c r="X25" s="44" t="s">
        <v>57</v>
      </c>
      <c r="Y25" s="44" t="s">
        <v>456</v>
      </c>
      <c r="Z25" s="44" t="s">
        <v>58</v>
      </c>
      <c r="AA25" s="44" t="s">
        <v>70</v>
      </c>
      <c r="AB25" s="44"/>
      <c r="AC25" s="44" t="s">
        <v>198</v>
      </c>
      <c r="AD25" s="44" t="s">
        <v>199</v>
      </c>
      <c r="AE25" s="83">
        <v>43479.651388888888</v>
      </c>
      <c r="AF25" s="83">
        <v>43479.861747685187</v>
      </c>
      <c r="AG25" s="44"/>
      <c r="AH25" s="44" t="s">
        <v>59</v>
      </c>
      <c r="AI25" s="89" t="s">
        <v>62</v>
      </c>
      <c r="AJ25" s="44" t="s">
        <v>149</v>
      </c>
      <c r="AK25" s="44" t="s">
        <v>51</v>
      </c>
      <c r="AL25" s="44" t="s">
        <v>61</v>
      </c>
      <c r="AM25" s="83">
        <v>43482</v>
      </c>
      <c r="AN25" s="83">
        <v>43479.652777777781</v>
      </c>
      <c r="AO25" s="44" t="s">
        <v>71</v>
      </c>
      <c r="AP25" s="44" t="s">
        <v>72</v>
      </c>
      <c r="AQ25" s="44"/>
      <c r="AR25" s="44"/>
      <c r="AS25" s="44" t="s">
        <v>62</v>
      </c>
      <c r="AT25" s="44">
        <v>0</v>
      </c>
      <c r="AU25" s="44">
        <v>0.249999</v>
      </c>
      <c r="AV25" s="44">
        <v>0</v>
      </c>
      <c r="AW25" s="44"/>
      <c r="AX25" s="44" t="s">
        <v>81</v>
      </c>
      <c r="AY25" s="44" t="s">
        <v>64</v>
      </c>
      <c r="AZ25" s="83">
        <v>43475.51458333333</v>
      </c>
      <c r="BA25" s="83">
        <v>43479.651388888888</v>
      </c>
      <c r="BB25" s="44" t="s">
        <v>587</v>
      </c>
      <c r="BC25" s="45">
        <f t="shared" si="2"/>
        <v>8.7962962425081059E-4</v>
      </c>
      <c r="BD25" s="46" t="s">
        <v>374</v>
      </c>
    </row>
    <row r="26" spans="1:56" x14ac:dyDescent="0.25">
      <c r="A26" s="44" t="s">
        <v>621</v>
      </c>
      <c r="B26" s="44" t="s">
        <v>49</v>
      </c>
      <c r="C26" s="44" t="s">
        <v>154</v>
      </c>
      <c r="D26" s="44" t="s">
        <v>75</v>
      </c>
      <c r="E26" s="44" t="s">
        <v>66</v>
      </c>
      <c r="F26" s="44" t="s">
        <v>159</v>
      </c>
      <c r="G26" s="83">
        <v>43483</v>
      </c>
      <c r="H26" s="44" t="s">
        <v>564</v>
      </c>
      <c r="I26" s="44" t="s">
        <v>622</v>
      </c>
      <c r="J26" s="44" t="s">
        <v>76</v>
      </c>
      <c r="K26" s="44" t="s">
        <v>159</v>
      </c>
      <c r="L26" s="44" t="s">
        <v>217</v>
      </c>
      <c r="M26" s="44" t="s">
        <v>137</v>
      </c>
      <c r="N26" s="44" t="s">
        <v>79</v>
      </c>
      <c r="O26" s="83">
        <v>43476.450509259259</v>
      </c>
      <c r="P26" s="83">
        <v>43476.642210648148</v>
      </c>
      <c r="Q26" s="44" t="s">
        <v>68</v>
      </c>
      <c r="R26" s="44" t="s">
        <v>77</v>
      </c>
      <c r="S26" s="44" t="s">
        <v>69</v>
      </c>
      <c r="T26" s="44" t="s">
        <v>183</v>
      </c>
      <c r="U26" s="44" t="s">
        <v>55</v>
      </c>
      <c r="V26" s="44" t="s">
        <v>56</v>
      </c>
      <c r="W26" s="44" t="s">
        <v>66</v>
      </c>
      <c r="X26" s="44" t="s">
        <v>57</v>
      </c>
      <c r="Y26" s="44" t="s">
        <v>623</v>
      </c>
      <c r="Z26" s="44" t="s">
        <v>58</v>
      </c>
      <c r="AA26" s="44" t="s">
        <v>80</v>
      </c>
      <c r="AB26" s="44"/>
      <c r="AC26" s="44" t="s">
        <v>155</v>
      </c>
      <c r="AD26" s="44" t="s">
        <v>156</v>
      </c>
      <c r="AE26" s="83">
        <v>43476.583333333336</v>
      </c>
      <c r="AF26" s="83">
        <v>43476.85056712963</v>
      </c>
      <c r="AG26" s="44"/>
      <c r="AH26" s="44" t="s">
        <v>59</v>
      </c>
      <c r="AI26" s="89" t="s">
        <v>62</v>
      </c>
      <c r="AJ26" s="44" t="s">
        <v>173</v>
      </c>
      <c r="AK26" s="44" t="s">
        <v>60</v>
      </c>
      <c r="AL26" s="44" t="s">
        <v>61</v>
      </c>
      <c r="AM26" s="83">
        <v>43483</v>
      </c>
      <c r="AN26" s="83">
        <v>43476.64166666667</v>
      </c>
      <c r="AO26" s="44" t="s">
        <v>71</v>
      </c>
      <c r="AP26" s="44" t="s">
        <v>72</v>
      </c>
      <c r="AQ26" s="44"/>
      <c r="AR26" s="44"/>
      <c r="AS26" s="44" t="s">
        <v>62</v>
      </c>
      <c r="AT26" s="44">
        <v>0</v>
      </c>
      <c r="AU26" s="44">
        <v>0.249999</v>
      </c>
      <c r="AV26" s="44">
        <v>0</v>
      </c>
      <c r="AW26" s="44"/>
      <c r="AX26" s="44" t="s">
        <v>81</v>
      </c>
      <c r="AY26" s="44" t="s">
        <v>64</v>
      </c>
      <c r="AZ26" s="83">
        <v>43476.451388888891</v>
      </c>
      <c r="BA26" s="83">
        <v>43476.583333333336</v>
      </c>
      <c r="BB26" s="44" t="s">
        <v>624</v>
      </c>
      <c r="BC26" s="45">
        <f t="shared" si="2"/>
        <v>8.7962963152676821E-4</v>
      </c>
      <c r="BD26" s="46" t="s">
        <v>374</v>
      </c>
    </row>
    <row r="27" spans="1:56" x14ac:dyDescent="0.25">
      <c r="A27" s="44" t="s">
        <v>746</v>
      </c>
      <c r="B27" s="44" t="s">
        <v>49</v>
      </c>
      <c r="C27" s="44" t="s">
        <v>525</v>
      </c>
      <c r="D27" s="44" t="s">
        <v>75</v>
      </c>
      <c r="E27" s="44" t="s">
        <v>66</v>
      </c>
      <c r="F27" s="44" t="s">
        <v>159</v>
      </c>
      <c r="G27" s="83">
        <v>43483</v>
      </c>
      <c r="H27" s="44" t="s">
        <v>747</v>
      </c>
      <c r="I27" s="44" t="s">
        <v>748</v>
      </c>
      <c r="J27" s="44" t="s">
        <v>51</v>
      </c>
      <c r="K27" s="44" t="s">
        <v>159</v>
      </c>
      <c r="L27" s="44" t="s">
        <v>184</v>
      </c>
      <c r="M27" s="44" t="s">
        <v>137</v>
      </c>
      <c r="N27" s="44" t="s">
        <v>79</v>
      </c>
      <c r="O27" s="83">
        <v>43476.525960648149</v>
      </c>
      <c r="P27" s="83">
        <v>43480.413726851853</v>
      </c>
      <c r="Q27" s="44" t="s">
        <v>68</v>
      </c>
      <c r="R27" s="44" t="s">
        <v>77</v>
      </c>
      <c r="S27" s="44" t="s">
        <v>69</v>
      </c>
      <c r="T27" s="44" t="s">
        <v>78</v>
      </c>
      <c r="U27" s="44" t="s">
        <v>206</v>
      </c>
      <c r="V27" s="44" t="s">
        <v>56</v>
      </c>
      <c r="W27" s="44" t="s">
        <v>66</v>
      </c>
      <c r="X27" s="44" t="s">
        <v>57</v>
      </c>
      <c r="Y27" s="44" t="s">
        <v>749</v>
      </c>
      <c r="Z27" s="44" t="s">
        <v>58</v>
      </c>
      <c r="AA27" s="44" t="s">
        <v>70</v>
      </c>
      <c r="AB27" s="44"/>
      <c r="AC27" s="44" t="s">
        <v>525</v>
      </c>
      <c r="AD27" s="44" t="s">
        <v>526</v>
      </c>
      <c r="AE27" s="83">
        <v>43476.563888888886</v>
      </c>
      <c r="AF27" s="83">
        <v>43480.622083333335</v>
      </c>
      <c r="AG27" s="44"/>
      <c r="AH27" s="44" t="s">
        <v>59</v>
      </c>
      <c r="AI27" s="89" t="s">
        <v>62</v>
      </c>
      <c r="AJ27" s="44" t="s">
        <v>173</v>
      </c>
      <c r="AK27" s="44" t="s">
        <v>51</v>
      </c>
      <c r="AL27" s="44" t="s">
        <v>51</v>
      </c>
      <c r="AM27" s="83">
        <v>43483</v>
      </c>
      <c r="AN27" s="83">
        <v>43480.413194444445</v>
      </c>
      <c r="AO27" s="44" t="s">
        <v>71</v>
      </c>
      <c r="AP27" s="44" t="s">
        <v>72</v>
      </c>
      <c r="AQ27" s="44"/>
      <c r="AR27" s="44"/>
      <c r="AS27" s="44" t="s">
        <v>62</v>
      </c>
      <c r="AT27" s="44">
        <v>0</v>
      </c>
      <c r="AU27" s="44">
        <v>0.249999</v>
      </c>
      <c r="AV27" s="44">
        <v>0</v>
      </c>
      <c r="AW27" s="44"/>
      <c r="AX27" s="44" t="s">
        <v>81</v>
      </c>
      <c r="AY27" s="44" t="s">
        <v>64</v>
      </c>
      <c r="AZ27" s="83">
        <v>43476.526388888888</v>
      </c>
      <c r="BA27" s="83">
        <v>43476.563888888886</v>
      </c>
      <c r="BB27" s="44" t="s">
        <v>750</v>
      </c>
      <c r="BC27" s="45">
        <f t="shared" si="2"/>
        <v>4.2824073898373172E-4</v>
      </c>
      <c r="BD27" s="46" t="s">
        <v>374</v>
      </c>
    </row>
    <row r="28" spans="1:56" x14ac:dyDescent="0.25">
      <c r="A28" s="44" t="s">
        <v>807</v>
      </c>
      <c r="B28" s="44" t="s">
        <v>228</v>
      </c>
      <c r="C28" s="44" t="s">
        <v>786</v>
      </c>
      <c r="D28" s="44" t="s">
        <v>75</v>
      </c>
      <c r="E28" s="44" t="s">
        <v>66</v>
      </c>
      <c r="F28" s="44" t="s">
        <v>73</v>
      </c>
      <c r="G28" s="83">
        <v>43496</v>
      </c>
      <c r="H28" s="44" t="s">
        <v>808</v>
      </c>
      <c r="I28" s="44" t="s">
        <v>809</v>
      </c>
      <c r="J28" s="44" t="s">
        <v>76</v>
      </c>
      <c r="K28" s="44" t="s">
        <v>88</v>
      </c>
      <c r="L28" s="44" t="s">
        <v>224</v>
      </c>
      <c r="M28" s="44" t="s">
        <v>67</v>
      </c>
      <c r="N28" s="44" t="s">
        <v>82</v>
      </c>
      <c r="O28" s="83">
        <v>43487.520729166667</v>
      </c>
      <c r="P28" s="83"/>
      <c r="Q28" s="44" t="s">
        <v>68</v>
      </c>
      <c r="R28" s="44" t="s">
        <v>77</v>
      </c>
      <c r="S28" s="44" t="s">
        <v>69</v>
      </c>
      <c r="T28" s="44" t="s">
        <v>241</v>
      </c>
      <c r="U28" s="44" t="s">
        <v>88</v>
      </c>
      <c r="V28" s="44" t="s">
        <v>56</v>
      </c>
      <c r="W28" s="44" t="s">
        <v>66</v>
      </c>
      <c r="X28" s="44" t="s">
        <v>57</v>
      </c>
      <c r="Y28" s="44" t="s">
        <v>810</v>
      </c>
      <c r="Z28" s="44" t="s">
        <v>58</v>
      </c>
      <c r="AA28" s="44" t="s">
        <v>80</v>
      </c>
      <c r="AB28" s="44"/>
      <c r="AC28" s="44" t="s">
        <v>787</v>
      </c>
      <c r="AD28" s="44" t="s">
        <v>788</v>
      </c>
      <c r="AE28" s="83"/>
      <c r="AF28" s="83">
        <v>43487.857395833336</v>
      </c>
      <c r="AG28" s="44"/>
      <c r="AH28" s="44" t="s">
        <v>59</v>
      </c>
      <c r="AI28" s="89" t="s">
        <v>59</v>
      </c>
      <c r="AJ28" s="44" t="s">
        <v>74</v>
      </c>
      <c r="AK28" s="44" t="s">
        <v>60</v>
      </c>
      <c r="AL28" s="44" t="s">
        <v>61</v>
      </c>
      <c r="AM28" s="83">
        <v>43496</v>
      </c>
      <c r="AN28" s="83"/>
      <c r="AO28" s="44" t="s">
        <v>71</v>
      </c>
      <c r="AP28" s="44" t="s">
        <v>72</v>
      </c>
      <c r="AQ28" s="44">
        <v>0</v>
      </c>
      <c r="AR28" s="44"/>
      <c r="AS28" s="44" t="s">
        <v>62</v>
      </c>
      <c r="AT28" s="44">
        <v>0.09</v>
      </c>
      <c r="AU28" s="44">
        <v>0.249999</v>
      </c>
      <c r="AV28" s="44">
        <v>0</v>
      </c>
      <c r="AW28" s="44">
        <v>0</v>
      </c>
      <c r="AX28" s="44" t="s">
        <v>81</v>
      </c>
      <c r="AY28" s="44" t="s">
        <v>64</v>
      </c>
      <c r="AZ28" s="83">
        <v>43487.525000000001</v>
      </c>
      <c r="BA28" s="83"/>
      <c r="BB28" s="44"/>
      <c r="BC28" s="45">
        <f t="shared" si="2"/>
        <v>4.2708333348855376E-3</v>
      </c>
      <c r="BD28" s="46" t="s">
        <v>374</v>
      </c>
    </row>
    <row r="29" spans="1:56" x14ac:dyDescent="0.25">
      <c r="A29" s="44" t="s">
        <v>606</v>
      </c>
      <c r="B29" s="44" t="s">
        <v>49</v>
      </c>
      <c r="C29" s="44" t="s">
        <v>417</v>
      </c>
      <c r="D29" s="44" t="s">
        <v>75</v>
      </c>
      <c r="E29" s="44" t="s">
        <v>66</v>
      </c>
      <c r="F29" s="44" t="s">
        <v>177</v>
      </c>
      <c r="G29" s="83">
        <v>43483.416666666664</v>
      </c>
      <c r="H29" s="44" t="s">
        <v>607</v>
      </c>
      <c r="I29" s="44" t="s">
        <v>608</v>
      </c>
      <c r="J29" s="44" t="s">
        <v>76</v>
      </c>
      <c r="K29" s="44" t="s">
        <v>177</v>
      </c>
      <c r="L29" s="44" t="s">
        <v>176</v>
      </c>
      <c r="M29" s="44" t="s">
        <v>67</v>
      </c>
      <c r="N29" s="44" t="s">
        <v>79</v>
      </c>
      <c r="O29" s="83">
        <v>43480.730381944442</v>
      </c>
      <c r="P29" s="83">
        <v>43481.669710648152</v>
      </c>
      <c r="Q29" s="44" t="s">
        <v>68</v>
      </c>
      <c r="R29" s="44" t="s">
        <v>77</v>
      </c>
      <c r="S29" s="44" t="s">
        <v>69</v>
      </c>
      <c r="T29" s="44" t="s">
        <v>78</v>
      </c>
      <c r="U29" s="44" t="s">
        <v>55</v>
      </c>
      <c r="V29" s="44" t="s">
        <v>56</v>
      </c>
      <c r="W29" s="44" t="s">
        <v>66</v>
      </c>
      <c r="X29" s="44" t="s">
        <v>57</v>
      </c>
      <c r="Y29" s="44" t="s">
        <v>609</v>
      </c>
      <c r="Z29" s="44" t="s">
        <v>58</v>
      </c>
      <c r="AA29" s="44" t="s">
        <v>80</v>
      </c>
      <c r="AB29" s="44"/>
      <c r="AC29" s="44" t="s">
        <v>418</v>
      </c>
      <c r="AD29" s="44" t="s">
        <v>419</v>
      </c>
      <c r="AE29" s="83">
        <v>43481.668749999997</v>
      </c>
      <c r="AF29" s="83">
        <v>43481.878067129626</v>
      </c>
      <c r="AG29" s="44"/>
      <c r="AH29" s="44" t="s">
        <v>59</v>
      </c>
      <c r="AI29" s="89" t="s">
        <v>62</v>
      </c>
      <c r="AJ29" s="44" t="s">
        <v>178</v>
      </c>
      <c r="AK29" s="44" t="s">
        <v>60</v>
      </c>
      <c r="AL29" s="44" t="s">
        <v>61</v>
      </c>
      <c r="AM29" s="83">
        <v>43483.416666666664</v>
      </c>
      <c r="AN29" s="83">
        <v>43481.669444444444</v>
      </c>
      <c r="AO29" s="44" t="s">
        <v>71</v>
      </c>
      <c r="AP29" s="44" t="s">
        <v>72</v>
      </c>
      <c r="AQ29" s="44"/>
      <c r="AR29" s="44"/>
      <c r="AS29" s="44" t="s">
        <v>62</v>
      </c>
      <c r="AT29" s="44">
        <v>0.12</v>
      </c>
      <c r="AU29" s="44">
        <v>0.249999</v>
      </c>
      <c r="AV29" s="44">
        <v>0</v>
      </c>
      <c r="AW29" s="44"/>
      <c r="AX29" s="44" t="s">
        <v>81</v>
      </c>
      <c r="AY29" s="44" t="s">
        <v>64</v>
      </c>
      <c r="AZ29" s="83">
        <v>43480.73541666667</v>
      </c>
      <c r="BA29" s="83">
        <v>43481.668749999997</v>
      </c>
      <c r="BB29" s="44" t="s">
        <v>610</v>
      </c>
      <c r="BC29" s="45">
        <f t="shared" si="2"/>
        <v>5.0347222277196124E-3</v>
      </c>
      <c r="BD29" s="46" t="s">
        <v>374</v>
      </c>
    </row>
    <row r="30" spans="1:56" x14ac:dyDescent="0.25">
      <c r="A30" s="44" t="s">
        <v>811</v>
      </c>
      <c r="B30" s="44" t="s">
        <v>49</v>
      </c>
      <c r="C30" s="44" t="s">
        <v>151</v>
      </c>
      <c r="D30" s="44" t="s">
        <v>75</v>
      </c>
      <c r="E30" s="44" t="s">
        <v>145</v>
      </c>
      <c r="F30" s="44" t="s">
        <v>429</v>
      </c>
      <c r="G30" s="83">
        <v>43488.166666666664</v>
      </c>
      <c r="H30" s="44" t="s">
        <v>812</v>
      </c>
      <c r="I30" s="44" t="s">
        <v>813</v>
      </c>
      <c r="J30" s="44" t="s">
        <v>51</v>
      </c>
      <c r="K30" s="44" t="s">
        <v>429</v>
      </c>
      <c r="L30" s="44" t="s">
        <v>157</v>
      </c>
      <c r="M30" s="44" t="s">
        <v>52</v>
      </c>
      <c r="N30" s="44" t="s">
        <v>79</v>
      </c>
      <c r="O30" s="83">
        <v>43487.603483796294</v>
      </c>
      <c r="P30" s="83">
        <v>43487.672453703701</v>
      </c>
      <c r="Q30" s="44" t="s">
        <v>68</v>
      </c>
      <c r="R30" s="44" t="s">
        <v>77</v>
      </c>
      <c r="S30" s="44" t="s">
        <v>146</v>
      </c>
      <c r="T30" s="44" t="s">
        <v>220</v>
      </c>
      <c r="U30" s="44" t="s">
        <v>55</v>
      </c>
      <c r="V30" s="44" t="s">
        <v>56</v>
      </c>
      <c r="W30" s="44" t="s">
        <v>145</v>
      </c>
      <c r="X30" s="44" t="s">
        <v>57</v>
      </c>
      <c r="Y30" s="44" t="s">
        <v>814</v>
      </c>
      <c r="Z30" s="44" t="s">
        <v>58</v>
      </c>
      <c r="AA30" s="44" t="s">
        <v>116</v>
      </c>
      <c r="AB30" s="44"/>
      <c r="AC30" s="44" t="s">
        <v>152</v>
      </c>
      <c r="AD30" s="44" t="s">
        <v>153</v>
      </c>
      <c r="AE30" s="83">
        <v>43487.662499999999</v>
      </c>
      <c r="AF30" s="83">
        <v>43487.88082175926</v>
      </c>
      <c r="AG30" s="44"/>
      <c r="AH30" s="44" t="s">
        <v>59</v>
      </c>
      <c r="AI30" s="89" t="s">
        <v>62</v>
      </c>
      <c r="AJ30" s="44" t="s">
        <v>430</v>
      </c>
      <c r="AK30" s="44" t="s">
        <v>60</v>
      </c>
      <c r="AL30" s="44" t="s">
        <v>61</v>
      </c>
      <c r="AM30" s="83">
        <v>43488.166666666664</v>
      </c>
      <c r="AN30" s="83">
        <v>43487.672222222223</v>
      </c>
      <c r="AO30" s="44" t="s">
        <v>71</v>
      </c>
      <c r="AP30" s="44" t="s">
        <v>218</v>
      </c>
      <c r="AQ30" s="44"/>
      <c r="AR30" s="44"/>
      <c r="AS30" s="44" t="s">
        <v>62</v>
      </c>
      <c r="AT30" s="44">
        <v>0</v>
      </c>
      <c r="AU30" s="44">
        <v>0.249999</v>
      </c>
      <c r="AV30" s="44">
        <v>0</v>
      </c>
      <c r="AW30" s="44"/>
      <c r="AX30" s="44" t="s">
        <v>81</v>
      </c>
      <c r="AY30" s="44" t="s">
        <v>64</v>
      </c>
      <c r="AZ30" s="83">
        <v>43487.604166666664</v>
      </c>
      <c r="BA30" s="83">
        <v>43487.662499999999</v>
      </c>
      <c r="BB30" s="44" t="s">
        <v>815</v>
      </c>
      <c r="BC30" s="45">
        <f t="shared" ref="BC30:BC31" si="3">(AZ30-O30)</f>
        <v>6.8287036992842332E-4</v>
      </c>
      <c r="BD30" s="46" t="s">
        <v>374</v>
      </c>
    </row>
    <row r="31" spans="1:56" x14ac:dyDescent="0.25">
      <c r="A31" s="44" t="s">
        <v>751</v>
      </c>
      <c r="B31" s="44" t="s">
        <v>49</v>
      </c>
      <c r="C31" s="44" t="s">
        <v>151</v>
      </c>
      <c r="D31" s="44" t="s">
        <v>75</v>
      </c>
      <c r="E31" s="44" t="s">
        <v>66</v>
      </c>
      <c r="F31" s="44" t="s">
        <v>159</v>
      </c>
      <c r="G31" s="83">
        <v>43488</v>
      </c>
      <c r="H31" s="44" t="s">
        <v>752</v>
      </c>
      <c r="I31" s="44" t="s">
        <v>753</v>
      </c>
      <c r="J31" s="44" t="s">
        <v>51</v>
      </c>
      <c r="K31" s="44" t="s">
        <v>159</v>
      </c>
      <c r="L31" s="44" t="s">
        <v>176</v>
      </c>
      <c r="M31" s="44" t="s">
        <v>137</v>
      </c>
      <c r="N31" s="44" t="s">
        <v>79</v>
      </c>
      <c r="O31" s="83">
        <v>43481.48170138889</v>
      </c>
      <c r="P31" s="83">
        <v>43486.382708333331</v>
      </c>
      <c r="Q31" s="44" t="s">
        <v>68</v>
      </c>
      <c r="R31" s="44" t="s">
        <v>77</v>
      </c>
      <c r="S31" s="44" t="s">
        <v>69</v>
      </c>
      <c r="T31" s="44" t="s">
        <v>87</v>
      </c>
      <c r="U31" s="44" t="s">
        <v>226</v>
      </c>
      <c r="V31" s="44" t="s">
        <v>56</v>
      </c>
      <c r="W31" s="44" t="s">
        <v>66</v>
      </c>
      <c r="X31" s="44" t="s">
        <v>57</v>
      </c>
      <c r="Y31" s="44" t="s">
        <v>754</v>
      </c>
      <c r="Z31" s="44" t="s">
        <v>58</v>
      </c>
      <c r="AA31" s="44" t="s">
        <v>116</v>
      </c>
      <c r="AB31" s="44"/>
      <c r="AC31" s="44" t="s">
        <v>152</v>
      </c>
      <c r="AD31" s="44" t="s">
        <v>153</v>
      </c>
      <c r="AE31" s="83">
        <v>43486.37777777778</v>
      </c>
      <c r="AF31" s="83">
        <v>43486.591064814813</v>
      </c>
      <c r="AG31" s="44"/>
      <c r="AH31" s="44" t="s">
        <v>59</v>
      </c>
      <c r="AI31" s="89" t="s">
        <v>62</v>
      </c>
      <c r="AJ31" s="44" t="s">
        <v>173</v>
      </c>
      <c r="AK31" s="44" t="s">
        <v>60</v>
      </c>
      <c r="AL31" s="44" t="s">
        <v>61</v>
      </c>
      <c r="AM31" s="83">
        <v>43488</v>
      </c>
      <c r="AN31" s="83">
        <v>43486.382638888892</v>
      </c>
      <c r="AO31" s="44" t="s">
        <v>71</v>
      </c>
      <c r="AP31" s="44" t="s">
        <v>72</v>
      </c>
      <c r="AQ31" s="44"/>
      <c r="AR31" s="44"/>
      <c r="AS31" s="44" t="s">
        <v>62</v>
      </c>
      <c r="AT31" s="44">
        <v>0</v>
      </c>
      <c r="AU31" s="44">
        <v>0.249999</v>
      </c>
      <c r="AV31" s="44">
        <v>0</v>
      </c>
      <c r="AW31" s="44"/>
      <c r="AX31" s="44" t="s">
        <v>81</v>
      </c>
      <c r="AY31" s="44" t="s">
        <v>64</v>
      </c>
      <c r="AZ31" s="83">
        <v>43481.481944444444</v>
      </c>
      <c r="BA31" s="83">
        <v>43486.37777777778</v>
      </c>
      <c r="BB31" s="44" t="s">
        <v>927</v>
      </c>
      <c r="BC31" s="45">
        <f t="shared" si="3"/>
        <v>2.4305555416503921E-4</v>
      </c>
      <c r="BD31" s="46" t="s">
        <v>374</v>
      </c>
    </row>
    <row r="32" spans="1:56" x14ac:dyDescent="0.25">
      <c r="A32" s="44" t="s">
        <v>496</v>
      </c>
      <c r="B32" s="44" t="s">
        <v>49</v>
      </c>
      <c r="C32" s="44" t="s">
        <v>215</v>
      </c>
      <c r="D32" s="44" t="s">
        <v>75</v>
      </c>
      <c r="E32" s="44" t="s">
        <v>66</v>
      </c>
      <c r="F32" s="44" t="s">
        <v>159</v>
      </c>
      <c r="G32" s="83">
        <v>43476</v>
      </c>
      <c r="H32" s="44" t="s">
        <v>497</v>
      </c>
      <c r="I32" s="44" t="s">
        <v>498</v>
      </c>
      <c r="J32" s="44" t="s">
        <v>51</v>
      </c>
      <c r="K32" s="44" t="s">
        <v>159</v>
      </c>
      <c r="L32" s="44" t="s">
        <v>426</v>
      </c>
      <c r="M32" s="44" t="s">
        <v>67</v>
      </c>
      <c r="N32" s="44" t="s">
        <v>79</v>
      </c>
      <c r="O32" s="83">
        <v>43473.544699074075</v>
      </c>
      <c r="P32" s="83">
        <v>43473.643217592595</v>
      </c>
      <c r="Q32" s="44" t="s">
        <v>68</v>
      </c>
      <c r="R32" s="44" t="s">
        <v>77</v>
      </c>
      <c r="S32" s="44" t="s">
        <v>69</v>
      </c>
      <c r="T32" s="44" t="s">
        <v>183</v>
      </c>
      <c r="U32" s="44" t="s">
        <v>55</v>
      </c>
      <c r="V32" s="44" t="s">
        <v>56</v>
      </c>
      <c r="W32" s="44" t="s">
        <v>66</v>
      </c>
      <c r="X32" s="44" t="s">
        <v>57</v>
      </c>
      <c r="Y32" s="44" t="s">
        <v>499</v>
      </c>
      <c r="Z32" s="44" t="s">
        <v>58</v>
      </c>
      <c r="AA32" s="44" t="s">
        <v>116</v>
      </c>
      <c r="AB32" s="44"/>
      <c r="AC32" s="44" t="s">
        <v>216</v>
      </c>
      <c r="AD32" s="44" t="s">
        <v>219</v>
      </c>
      <c r="AE32" s="83">
        <v>43473.571527777778</v>
      </c>
      <c r="AF32" s="83">
        <v>43473.851574074077</v>
      </c>
      <c r="AG32" s="44"/>
      <c r="AH32" s="44" t="s">
        <v>59</v>
      </c>
      <c r="AI32" s="89" t="s">
        <v>62</v>
      </c>
      <c r="AJ32" s="44" t="s">
        <v>173</v>
      </c>
      <c r="AK32" s="44" t="s">
        <v>60</v>
      </c>
      <c r="AL32" s="44" t="s">
        <v>61</v>
      </c>
      <c r="AM32" s="83">
        <v>43476</v>
      </c>
      <c r="AN32" s="83">
        <v>43473.643055555556</v>
      </c>
      <c r="AO32" s="44" t="s">
        <v>71</v>
      </c>
      <c r="AP32" s="44" t="s">
        <v>72</v>
      </c>
      <c r="AQ32" s="44"/>
      <c r="AR32" s="44"/>
      <c r="AS32" s="44" t="s">
        <v>62</v>
      </c>
      <c r="AT32" s="44">
        <v>0.12</v>
      </c>
      <c r="AU32" s="44">
        <v>0.249999</v>
      </c>
      <c r="AV32" s="44">
        <v>0</v>
      </c>
      <c r="AW32" s="44"/>
      <c r="AX32" s="44" t="s">
        <v>81</v>
      </c>
      <c r="AY32" s="44" t="s">
        <v>64</v>
      </c>
      <c r="AZ32" s="83">
        <v>43473.550694444442</v>
      </c>
      <c r="BA32" s="83">
        <v>43473.571527777778</v>
      </c>
      <c r="BB32" s="44" t="s">
        <v>500</v>
      </c>
      <c r="BC32" s="45">
        <f t="shared" ref="BC32:BC35" si="4">(AZ32-O32)</f>
        <v>5.9953703676001169E-3</v>
      </c>
      <c r="BD32" s="46" t="s">
        <v>374</v>
      </c>
    </row>
    <row r="33" spans="1:56" x14ac:dyDescent="0.25">
      <c r="A33" s="44" t="s">
        <v>670</v>
      </c>
      <c r="B33" s="44" t="s">
        <v>49</v>
      </c>
      <c r="C33" s="44" t="s">
        <v>197</v>
      </c>
      <c r="D33" s="44" t="s">
        <v>210</v>
      </c>
      <c r="E33" s="44" t="s">
        <v>66</v>
      </c>
      <c r="F33" s="44" t="s">
        <v>415</v>
      </c>
      <c r="G33" s="83"/>
      <c r="H33" s="44" t="s">
        <v>671</v>
      </c>
      <c r="I33" s="44" t="s">
        <v>672</v>
      </c>
      <c r="J33" s="44" t="s">
        <v>60</v>
      </c>
      <c r="K33" s="44" t="s">
        <v>415</v>
      </c>
      <c r="L33" s="44" t="s">
        <v>150</v>
      </c>
      <c r="M33" s="44" t="s">
        <v>137</v>
      </c>
      <c r="N33" s="44" t="s">
        <v>79</v>
      </c>
      <c r="O33" s="83">
        <v>43479.415902777779</v>
      </c>
      <c r="P33" s="83">
        <v>43479.644386574073</v>
      </c>
      <c r="Q33" s="44" t="s">
        <v>68</v>
      </c>
      <c r="R33" s="44" t="s">
        <v>54</v>
      </c>
      <c r="S33" s="44" t="s">
        <v>234</v>
      </c>
      <c r="T33" s="44" t="s">
        <v>231</v>
      </c>
      <c r="U33" s="44" t="s">
        <v>55</v>
      </c>
      <c r="V33" s="44" t="s">
        <v>56</v>
      </c>
      <c r="W33" s="44" t="s">
        <v>66</v>
      </c>
      <c r="X33" s="44" t="s">
        <v>57</v>
      </c>
      <c r="Y33" s="44" t="s">
        <v>673</v>
      </c>
      <c r="Z33" s="44" t="s">
        <v>58</v>
      </c>
      <c r="AA33" s="44" t="s">
        <v>70</v>
      </c>
      <c r="AB33" s="44"/>
      <c r="AC33" s="44" t="s">
        <v>198</v>
      </c>
      <c r="AD33" s="44" t="s">
        <v>199</v>
      </c>
      <c r="AE33" s="83">
        <v>43479.62222222222</v>
      </c>
      <c r="AF33" s="83">
        <v>43479.852743055555</v>
      </c>
      <c r="AG33" s="44"/>
      <c r="AH33" s="44" t="s">
        <v>62</v>
      </c>
      <c r="AI33" s="89" t="s">
        <v>416</v>
      </c>
      <c r="AJ33" s="44" t="s">
        <v>149</v>
      </c>
      <c r="AK33" s="44" t="s">
        <v>51</v>
      </c>
      <c r="AL33" s="44" t="s">
        <v>61</v>
      </c>
      <c r="AM33" s="83"/>
      <c r="AN33" s="83">
        <v>43479.643750000003</v>
      </c>
      <c r="AO33" s="44" t="s">
        <v>71</v>
      </c>
      <c r="AP33" s="44" t="s">
        <v>72</v>
      </c>
      <c r="AQ33" s="44">
        <v>4.5</v>
      </c>
      <c r="AR33" s="44">
        <v>4</v>
      </c>
      <c r="AS33" s="44" t="s">
        <v>62</v>
      </c>
      <c r="AT33" s="44">
        <v>0</v>
      </c>
      <c r="AU33" s="44">
        <v>0.249999</v>
      </c>
      <c r="AV33" s="44">
        <v>0.03</v>
      </c>
      <c r="AW33" s="44">
        <v>4.47</v>
      </c>
      <c r="AX33" s="44" t="s">
        <v>81</v>
      </c>
      <c r="AY33" s="44" t="s">
        <v>64</v>
      </c>
      <c r="AZ33" s="83">
        <v>43479.415972222225</v>
      </c>
      <c r="BA33" s="83">
        <v>43479.62222222222</v>
      </c>
      <c r="BB33" s="44" t="s">
        <v>674</v>
      </c>
      <c r="BC33" s="45">
        <f t="shared" si="4"/>
        <v>6.9444446125999093E-5</v>
      </c>
      <c r="BD33" s="46" t="s">
        <v>374</v>
      </c>
    </row>
    <row r="34" spans="1:56" x14ac:dyDescent="0.25">
      <c r="A34" s="44" t="s">
        <v>269</v>
      </c>
      <c r="B34" s="44" t="s">
        <v>49</v>
      </c>
      <c r="C34" s="44" t="s">
        <v>197</v>
      </c>
      <c r="D34" s="44" t="s">
        <v>75</v>
      </c>
      <c r="E34" s="44" t="s">
        <v>66</v>
      </c>
      <c r="F34" s="44" t="s">
        <v>73</v>
      </c>
      <c r="G34" s="83">
        <v>43483</v>
      </c>
      <c r="H34" s="44" t="s">
        <v>270</v>
      </c>
      <c r="I34" s="44" t="s">
        <v>271</v>
      </c>
      <c r="J34" s="44" t="s">
        <v>60</v>
      </c>
      <c r="K34" s="44" t="s">
        <v>73</v>
      </c>
      <c r="L34" s="44" t="s">
        <v>184</v>
      </c>
      <c r="M34" s="44" t="s">
        <v>137</v>
      </c>
      <c r="N34" s="44" t="s">
        <v>79</v>
      </c>
      <c r="O34" s="83">
        <v>43468.626585648148</v>
      </c>
      <c r="P34" s="83">
        <v>43469.609525462962</v>
      </c>
      <c r="Q34" s="44" t="s">
        <v>68</v>
      </c>
      <c r="R34" s="44" t="s">
        <v>77</v>
      </c>
      <c r="S34" s="44" t="s">
        <v>234</v>
      </c>
      <c r="T34" s="44" t="s">
        <v>183</v>
      </c>
      <c r="U34" s="44" t="s">
        <v>55</v>
      </c>
      <c r="V34" s="44" t="s">
        <v>56</v>
      </c>
      <c r="W34" s="44" t="s">
        <v>66</v>
      </c>
      <c r="X34" s="44" t="s">
        <v>57</v>
      </c>
      <c r="Y34" s="44" t="s">
        <v>272</v>
      </c>
      <c r="Z34" s="44" t="s">
        <v>58</v>
      </c>
      <c r="AA34" s="44" t="s">
        <v>70</v>
      </c>
      <c r="AB34" s="44"/>
      <c r="AC34" s="44" t="s">
        <v>198</v>
      </c>
      <c r="AD34" s="44" t="s">
        <v>199</v>
      </c>
      <c r="AE34" s="83">
        <v>43468.725694444445</v>
      </c>
      <c r="AF34" s="83">
        <v>43469.817870370367</v>
      </c>
      <c r="AG34" s="44"/>
      <c r="AH34" s="44" t="s">
        <v>59</v>
      </c>
      <c r="AI34" s="89" t="s">
        <v>62</v>
      </c>
      <c r="AJ34" s="44" t="s">
        <v>74</v>
      </c>
      <c r="AK34" s="44" t="s">
        <v>51</v>
      </c>
      <c r="AL34" s="44" t="s">
        <v>61</v>
      </c>
      <c r="AM34" s="83">
        <v>43483</v>
      </c>
      <c r="AN34" s="83">
        <v>43469.609027777777</v>
      </c>
      <c r="AO34" s="44" t="s">
        <v>71</v>
      </c>
      <c r="AP34" s="44" t="s">
        <v>72</v>
      </c>
      <c r="AQ34" s="44"/>
      <c r="AR34" s="44"/>
      <c r="AS34" s="44" t="s">
        <v>62</v>
      </c>
      <c r="AT34" s="44">
        <v>0</v>
      </c>
      <c r="AU34" s="44">
        <v>0.249999</v>
      </c>
      <c r="AV34" s="44">
        <v>0</v>
      </c>
      <c r="AW34" s="44"/>
      <c r="AX34" s="44" t="s">
        <v>81</v>
      </c>
      <c r="AY34" s="44" t="s">
        <v>64</v>
      </c>
      <c r="AZ34" s="83">
        <v>43468.628472222219</v>
      </c>
      <c r="BA34" s="83">
        <v>43468.725694444445</v>
      </c>
      <c r="BB34" s="44" t="s">
        <v>273</v>
      </c>
      <c r="BC34" s="45">
        <f t="shared" si="4"/>
        <v>1.8865740712499246E-3</v>
      </c>
      <c r="BD34" s="46" t="s">
        <v>374</v>
      </c>
    </row>
    <row r="35" spans="1:56" x14ac:dyDescent="0.25">
      <c r="A35" s="44" t="s">
        <v>483</v>
      </c>
      <c r="B35" s="44" t="s">
        <v>228</v>
      </c>
      <c r="C35" s="44" t="s">
        <v>211</v>
      </c>
      <c r="D35" s="44" t="s">
        <v>75</v>
      </c>
      <c r="E35" s="44" t="s">
        <v>66</v>
      </c>
      <c r="F35" s="44" t="s">
        <v>415</v>
      </c>
      <c r="G35" s="83">
        <v>43490</v>
      </c>
      <c r="H35" s="44" t="s">
        <v>484</v>
      </c>
      <c r="I35" s="44" t="s">
        <v>485</v>
      </c>
      <c r="J35" s="44" t="s">
        <v>60</v>
      </c>
      <c r="K35" s="44" t="s">
        <v>88</v>
      </c>
      <c r="L35" s="44" t="s">
        <v>217</v>
      </c>
      <c r="M35" s="44" t="s">
        <v>67</v>
      </c>
      <c r="N35" s="44" t="s">
        <v>79</v>
      </c>
      <c r="O35" s="83">
        <v>43473.40902777778</v>
      </c>
      <c r="P35" s="83"/>
      <c r="Q35" s="44" t="s">
        <v>68</v>
      </c>
      <c r="R35" s="44" t="s">
        <v>77</v>
      </c>
      <c r="S35" s="44" t="s">
        <v>69</v>
      </c>
      <c r="T35" s="44" t="s">
        <v>87</v>
      </c>
      <c r="U35" s="44" t="s">
        <v>88</v>
      </c>
      <c r="V35" s="44" t="s">
        <v>56</v>
      </c>
      <c r="W35" s="44" t="s">
        <v>66</v>
      </c>
      <c r="X35" s="44" t="s">
        <v>57</v>
      </c>
      <c r="Y35" s="44" t="s">
        <v>486</v>
      </c>
      <c r="Z35" s="44" t="s">
        <v>58</v>
      </c>
      <c r="AA35" s="44" t="s">
        <v>70</v>
      </c>
      <c r="AB35" s="44"/>
      <c r="AC35" s="44" t="s">
        <v>212</v>
      </c>
      <c r="AD35" s="44" t="s">
        <v>213</v>
      </c>
      <c r="AE35" s="83"/>
      <c r="AF35" s="83">
        <v>43483.587835648148</v>
      </c>
      <c r="AG35" s="44"/>
      <c r="AH35" s="44" t="s">
        <v>59</v>
      </c>
      <c r="AI35" s="89" t="s">
        <v>59</v>
      </c>
      <c r="AJ35" s="44" t="s">
        <v>149</v>
      </c>
      <c r="AK35" s="44" t="s">
        <v>51</v>
      </c>
      <c r="AL35" s="44" t="s">
        <v>61</v>
      </c>
      <c r="AM35" s="83">
        <v>43490</v>
      </c>
      <c r="AN35" s="83"/>
      <c r="AO35" s="44" t="s">
        <v>71</v>
      </c>
      <c r="AP35" s="44" t="s">
        <v>72</v>
      </c>
      <c r="AQ35" s="44">
        <v>0</v>
      </c>
      <c r="AR35" s="44"/>
      <c r="AS35" s="44" t="s">
        <v>62</v>
      </c>
      <c r="AT35" s="44">
        <v>0.23</v>
      </c>
      <c r="AU35" s="44">
        <v>0.249999</v>
      </c>
      <c r="AV35" s="44">
        <v>0</v>
      </c>
      <c r="AW35" s="44">
        <v>0</v>
      </c>
      <c r="AX35" s="44" t="s">
        <v>81</v>
      </c>
      <c r="AY35" s="44" t="s">
        <v>64</v>
      </c>
      <c r="AZ35" s="83">
        <v>43473.419444444444</v>
      </c>
      <c r="BA35" s="83"/>
      <c r="BB35" s="44"/>
      <c r="BC35" s="45">
        <f t="shared" si="4"/>
        <v>1.0416666664241347E-2</v>
      </c>
      <c r="BD35" s="46" t="s">
        <v>374</v>
      </c>
    </row>
    <row r="36" spans="1:56" x14ac:dyDescent="0.25">
      <c r="A36" s="44" t="s">
        <v>845</v>
      </c>
      <c r="B36" s="44" t="s">
        <v>49</v>
      </c>
      <c r="C36" s="44" t="s">
        <v>197</v>
      </c>
      <c r="D36" s="44" t="s">
        <v>75</v>
      </c>
      <c r="E36" s="44" t="s">
        <v>66</v>
      </c>
      <c r="F36" s="44" t="s">
        <v>73</v>
      </c>
      <c r="G36" s="83">
        <v>43490</v>
      </c>
      <c r="H36" s="44" t="s">
        <v>846</v>
      </c>
      <c r="I36" s="44" t="s">
        <v>847</v>
      </c>
      <c r="J36" s="44" t="s">
        <v>60</v>
      </c>
      <c r="K36" s="44" t="s">
        <v>73</v>
      </c>
      <c r="L36" s="44" t="s">
        <v>157</v>
      </c>
      <c r="M36" s="44" t="s">
        <v>137</v>
      </c>
      <c r="N36" s="44" t="s">
        <v>82</v>
      </c>
      <c r="O36" s="83">
        <v>43487.680509259262</v>
      </c>
      <c r="P36" s="83">
        <v>43489.388449074075</v>
      </c>
      <c r="Q36" s="44" t="s">
        <v>68</v>
      </c>
      <c r="R36" s="44" t="s">
        <v>77</v>
      </c>
      <c r="S36" s="44" t="s">
        <v>69</v>
      </c>
      <c r="T36" s="44" t="s">
        <v>78</v>
      </c>
      <c r="U36" s="44" t="s">
        <v>55</v>
      </c>
      <c r="V36" s="44" t="s">
        <v>56</v>
      </c>
      <c r="W36" s="44" t="s">
        <v>66</v>
      </c>
      <c r="X36" s="44" t="s">
        <v>57</v>
      </c>
      <c r="Y36" s="44" t="s">
        <v>848</v>
      </c>
      <c r="Z36" s="44" t="s">
        <v>58</v>
      </c>
      <c r="AA36" s="44" t="s">
        <v>70</v>
      </c>
      <c r="AB36" s="44"/>
      <c r="AC36" s="44" t="s">
        <v>198</v>
      </c>
      <c r="AD36" s="44" t="s">
        <v>199</v>
      </c>
      <c r="AE36" s="83">
        <v>43488.529166666667</v>
      </c>
      <c r="AF36" s="83">
        <v>43489.596805555557</v>
      </c>
      <c r="AG36" s="44"/>
      <c r="AH36" s="44" t="s">
        <v>59</v>
      </c>
      <c r="AI36" s="89" t="s">
        <v>62</v>
      </c>
      <c r="AJ36" s="44" t="s">
        <v>74</v>
      </c>
      <c r="AK36" s="44" t="s">
        <v>51</v>
      </c>
      <c r="AL36" s="44" t="s">
        <v>61</v>
      </c>
      <c r="AM36" s="83">
        <v>43490</v>
      </c>
      <c r="AN36" s="83">
        <v>43489.388194444444</v>
      </c>
      <c r="AO36" s="44" t="s">
        <v>71</v>
      </c>
      <c r="AP36" s="44" t="s">
        <v>72</v>
      </c>
      <c r="AQ36" s="44"/>
      <c r="AR36" s="44"/>
      <c r="AS36" s="44" t="s">
        <v>62</v>
      </c>
      <c r="AT36" s="44">
        <v>0</v>
      </c>
      <c r="AU36" s="44">
        <v>0.249999</v>
      </c>
      <c r="AV36" s="44">
        <v>0</v>
      </c>
      <c r="AW36" s="44"/>
      <c r="AX36" s="44" t="s">
        <v>81</v>
      </c>
      <c r="AY36" s="44" t="s">
        <v>64</v>
      </c>
      <c r="AZ36" s="83">
        <v>43487.681250000001</v>
      </c>
      <c r="BA36" s="83">
        <v>43488.529166666667</v>
      </c>
      <c r="BB36" s="44" t="s">
        <v>849</v>
      </c>
      <c r="BC36" s="45">
        <f t="shared" ref="BC36:BC99" si="5">(AZ36-O36)</f>
        <v>7.4074073927477002E-4</v>
      </c>
      <c r="BD36" s="46" t="s">
        <v>374</v>
      </c>
    </row>
    <row r="37" spans="1:56" x14ac:dyDescent="0.25">
      <c r="A37" s="44" t="s">
        <v>773</v>
      </c>
      <c r="B37" s="44" t="s">
        <v>49</v>
      </c>
      <c r="C37" s="44" t="s">
        <v>688</v>
      </c>
      <c r="D37" s="44" t="s">
        <v>210</v>
      </c>
      <c r="E37" s="44" t="s">
        <v>145</v>
      </c>
      <c r="F37" s="44" t="s">
        <v>165</v>
      </c>
      <c r="G37" s="83">
        <v>43483.583333333336</v>
      </c>
      <c r="H37" s="44" t="s">
        <v>774</v>
      </c>
      <c r="I37" s="44" t="s">
        <v>775</v>
      </c>
      <c r="J37" s="44" t="s">
        <v>76</v>
      </c>
      <c r="K37" s="44" t="s">
        <v>165</v>
      </c>
      <c r="L37" s="44" t="s">
        <v>240</v>
      </c>
      <c r="M37" s="44" t="s">
        <v>67</v>
      </c>
      <c r="N37" s="44" t="s">
        <v>79</v>
      </c>
      <c r="O37" s="83">
        <v>43479.326643518521</v>
      </c>
      <c r="P37" s="83">
        <v>43479.732673611114</v>
      </c>
      <c r="Q37" s="44" t="s">
        <v>68</v>
      </c>
      <c r="R37" s="44" t="s">
        <v>77</v>
      </c>
      <c r="S37" s="44" t="s">
        <v>146</v>
      </c>
      <c r="T37" s="44" t="s">
        <v>547</v>
      </c>
      <c r="U37" s="44" t="s">
        <v>55</v>
      </c>
      <c r="V37" s="44" t="s">
        <v>56</v>
      </c>
      <c r="W37" s="44" t="s">
        <v>145</v>
      </c>
      <c r="X37" s="44" t="s">
        <v>57</v>
      </c>
      <c r="Y37" s="44" t="s">
        <v>776</v>
      </c>
      <c r="Z37" s="44" t="s">
        <v>58</v>
      </c>
      <c r="AA37" s="44" t="s">
        <v>180</v>
      </c>
      <c r="AB37" s="44"/>
      <c r="AC37" s="44" t="s">
        <v>689</v>
      </c>
      <c r="AD37" s="44" t="s">
        <v>690</v>
      </c>
      <c r="AE37" s="83">
        <v>43479.724999999999</v>
      </c>
      <c r="AF37" s="83">
        <v>43479.941030092596</v>
      </c>
      <c r="AG37" s="44"/>
      <c r="AH37" s="44" t="s">
        <v>59</v>
      </c>
      <c r="AI37" s="89" t="s">
        <v>62</v>
      </c>
      <c r="AJ37" s="44" t="s">
        <v>166</v>
      </c>
      <c r="AK37" s="44" t="s">
        <v>60</v>
      </c>
      <c r="AL37" s="44" t="s">
        <v>61</v>
      </c>
      <c r="AM37" s="83">
        <v>43483.583333333336</v>
      </c>
      <c r="AN37" s="83">
        <v>43479.732638888891</v>
      </c>
      <c r="AO37" s="44" t="s">
        <v>71</v>
      </c>
      <c r="AP37" s="44" t="s">
        <v>218</v>
      </c>
      <c r="AQ37" s="44"/>
      <c r="AR37" s="44"/>
      <c r="AS37" s="44" t="s">
        <v>416</v>
      </c>
      <c r="AT37" s="44">
        <v>0.31</v>
      </c>
      <c r="AU37" s="44">
        <v>0.249999</v>
      </c>
      <c r="AV37" s="44">
        <v>0</v>
      </c>
      <c r="AW37" s="44"/>
      <c r="AX37" s="44" t="s">
        <v>81</v>
      </c>
      <c r="AY37" s="44" t="s">
        <v>64</v>
      </c>
      <c r="AZ37" s="83">
        <v>43479.339583333334</v>
      </c>
      <c r="BA37" s="83">
        <v>43479.724999999999</v>
      </c>
      <c r="BB37" s="44" t="s">
        <v>777</v>
      </c>
      <c r="BC37" s="45">
        <f t="shared" si="5"/>
        <v>1.2939814812853001E-2</v>
      </c>
      <c r="BD37" s="46" t="s">
        <v>545</v>
      </c>
    </row>
    <row r="38" spans="1:56" x14ac:dyDescent="0.25">
      <c r="A38" s="44" t="s">
        <v>487</v>
      </c>
      <c r="B38" s="44" t="s">
        <v>49</v>
      </c>
      <c r="C38" s="44" t="s">
        <v>215</v>
      </c>
      <c r="D38" s="44" t="s">
        <v>75</v>
      </c>
      <c r="E38" s="44" t="s">
        <v>66</v>
      </c>
      <c r="F38" s="44" t="s">
        <v>159</v>
      </c>
      <c r="G38" s="83">
        <v>43476</v>
      </c>
      <c r="H38" s="44" t="s">
        <v>229</v>
      </c>
      <c r="I38" s="44" t="s">
        <v>488</v>
      </c>
      <c r="J38" s="44" t="s">
        <v>51</v>
      </c>
      <c r="K38" s="44" t="s">
        <v>159</v>
      </c>
      <c r="L38" s="44" t="s">
        <v>240</v>
      </c>
      <c r="M38" s="44" t="s">
        <v>67</v>
      </c>
      <c r="N38" s="44" t="s">
        <v>79</v>
      </c>
      <c r="O38" s="83">
        <v>43473.445</v>
      </c>
      <c r="P38" s="83">
        <v>43473.50273148148</v>
      </c>
      <c r="Q38" s="44" t="s">
        <v>68</v>
      </c>
      <c r="R38" s="44" t="s">
        <v>77</v>
      </c>
      <c r="S38" s="44" t="s">
        <v>69</v>
      </c>
      <c r="T38" s="44" t="s">
        <v>78</v>
      </c>
      <c r="U38" s="44" t="s">
        <v>55</v>
      </c>
      <c r="V38" s="44" t="s">
        <v>56</v>
      </c>
      <c r="W38" s="44" t="s">
        <v>66</v>
      </c>
      <c r="X38" s="44" t="s">
        <v>57</v>
      </c>
      <c r="Y38" s="44" t="s">
        <v>489</v>
      </c>
      <c r="Z38" s="44" t="s">
        <v>58</v>
      </c>
      <c r="AA38" s="44" t="s">
        <v>116</v>
      </c>
      <c r="AB38" s="44"/>
      <c r="AC38" s="44" t="s">
        <v>216</v>
      </c>
      <c r="AD38" s="44" t="s">
        <v>219</v>
      </c>
      <c r="AE38" s="83">
        <v>43473.479861111111</v>
      </c>
      <c r="AF38" s="83">
        <v>43473.711122685185</v>
      </c>
      <c r="AG38" s="44"/>
      <c r="AH38" s="44" t="s">
        <v>59</v>
      </c>
      <c r="AI38" s="89" t="s">
        <v>62</v>
      </c>
      <c r="AJ38" s="44" t="s">
        <v>173</v>
      </c>
      <c r="AK38" s="44" t="s">
        <v>60</v>
      </c>
      <c r="AL38" s="44" t="s">
        <v>61</v>
      </c>
      <c r="AM38" s="83">
        <v>43476</v>
      </c>
      <c r="AN38" s="83">
        <v>43473.50277777778</v>
      </c>
      <c r="AO38" s="44" t="s">
        <v>71</v>
      </c>
      <c r="AP38" s="44" t="s">
        <v>72</v>
      </c>
      <c r="AQ38" s="44"/>
      <c r="AR38" s="44"/>
      <c r="AS38" s="44" t="s">
        <v>62</v>
      </c>
      <c r="AT38" s="44">
        <v>0.05</v>
      </c>
      <c r="AU38" s="44">
        <v>0.249999</v>
      </c>
      <c r="AV38" s="44">
        <v>0</v>
      </c>
      <c r="AW38" s="44"/>
      <c r="AX38" s="44" t="s">
        <v>81</v>
      </c>
      <c r="AY38" s="44" t="s">
        <v>64</v>
      </c>
      <c r="AZ38" s="83">
        <v>43473.447916666664</v>
      </c>
      <c r="BA38" s="83">
        <v>43473.479861111111</v>
      </c>
      <c r="BB38" s="44" t="s">
        <v>490</v>
      </c>
      <c r="BC38" s="45">
        <f t="shared" si="5"/>
        <v>2.9166666645323858E-3</v>
      </c>
      <c r="BD38" s="46" t="s">
        <v>374</v>
      </c>
    </row>
    <row r="39" spans="1:56" x14ac:dyDescent="0.25">
      <c r="A39" s="44" t="s">
        <v>692</v>
      </c>
      <c r="B39" s="44" t="s">
        <v>49</v>
      </c>
      <c r="C39" s="44" t="s">
        <v>151</v>
      </c>
      <c r="D39" s="44" t="s">
        <v>75</v>
      </c>
      <c r="E39" s="44" t="s">
        <v>66</v>
      </c>
      <c r="F39" s="44" t="s">
        <v>159</v>
      </c>
      <c r="G39" s="83">
        <v>43490</v>
      </c>
      <c r="H39" s="44" t="s">
        <v>693</v>
      </c>
      <c r="I39" s="44" t="s">
        <v>694</v>
      </c>
      <c r="J39" s="44" t="s">
        <v>51</v>
      </c>
      <c r="K39" s="44" t="s">
        <v>159</v>
      </c>
      <c r="L39" s="44" t="s">
        <v>150</v>
      </c>
      <c r="M39" s="44" t="s">
        <v>52</v>
      </c>
      <c r="N39" s="44" t="s">
        <v>79</v>
      </c>
      <c r="O39" s="83">
        <v>43482.365312499998</v>
      </c>
      <c r="P39" s="83">
        <v>43482.444050925929</v>
      </c>
      <c r="Q39" s="44" t="s">
        <v>68</v>
      </c>
      <c r="R39" s="44" t="s">
        <v>77</v>
      </c>
      <c r="S39" s="44" t="s">
        <v>69</v>
      </c>
      <c r="T39" s="44" t="s">
        <v>87</v>
      </c>
      <c r="U39" s="44" t="s">
        <v>246</v>
      </c>
      <c r="V39" s="44" t="s">
        <v>56</v>
      </c>
      <c r="W39" s="44" t="s">
        <v>66</v>
      </c>
      <c r="X39" s="44" t="s">
        <v>57</v>
      </c>
      <c r="Y39" s="44" t="s">
        <v>695</v>
      </c>
      <c r="Z39" s="44" t="s">
        <v>58</v>
      </c>
      <c r="AA39" s="44" t="s">
        <v>116</v>
      </c>
      <c r="AB39" s="44"/>
      <c r="AC39" s="44" t="s">
        <v>152</v>
      </c>
      <c r="AD39" s="44" t="s">
        <v>153</v>
      </c>
      <c r="AE39" s="83">
        <v>43482.440972222219</v>
      </c>
      <c r="AF39" s="83">
        <v>43482.652407407404</v>
      </c>
      <c r="AG39" s="44"/>
      <c r="AH39" s="44" t="s">
        <v>59</v>
      </c>
      <c r="AI39" s="89" t="s">
        <v>62</v>
      </c>
      <c r="AJ39" s="44" t="s">
        <v>173</v>
      </c>
      <c r="AK39" s="44" t="s">
        <v>60</v>
      </c>
      <c r="AL39" s="44" t="s">
        <v>61</v>
      </c>
      <c r="AM39" s="83">
        <v>43490</v>
      </c>
      <c r="AN39" s="83">
        <v>43482.443749999999</v>
      </c>
      <c r="AO39" s="44" t="s">
        <v>71</v>
      </c>
      <c r="AP39" s="44" t="s">
        <v>72</v>
      </c>
      <c r="AQ39" s="44"/>
      <c r="AR39" s="44"/>
      <c r="AS39" s="44" t="s">
        <v>62</v>
      </c>
      <c r="AT39" s="44">
        <v>0</v>
      </c>
      <c r="AU39" s="44">
        <v>0.249999</v>
      </c>
      <c r="AV39" s="44">
        <v>0</v>
      </c>
      <c r="AW39" s="44"/>
      <c r="AX39" s="44" t="s">
        <v>81</v>
      </c>
      <c r="AY39" s="44" t="s">
        <v>64</v>
      </c>
      <c r="AZ39" s="83">
        <v>43482.365277777775</v>
      </c>
      <c r="BA39" s="83">
        <v>43482.440972222219</v>
      </c>
      <c r="BB39" s="44" t="s">
        <v>696</v>
      </c>
      <c r="BC39" s="45">
        <f t="shared" si="5"/>
        <v>-3.4722223062999547E-5</v>
      </c>
      <c r="BD39" s="46" t="s">
        <v>374</v>
      </c>
    </row>
    <row r="40" spans="1:56" x14ac:dyDescent="0.25">
      <c r="A40" s="44" t="s">
        <v>720</v>
      </c>
      <c r="B40" s="44" t="s">
        <v>49</v>
      </c>
      <c r="C40" s="44" t="s">
        <v>525</v>
      </c>
      <c r="D40" s="44" t="s">
        <v>75</v>
      </c>
      <c r="E40" s="44" t="s">
        <v>66</v>
      </c>
      <c r="F40" s="44" t="s">
        <v>177</v>
      </c>
      <c r="G40" s="83">
        <v>43483.416666666664</v>
      </c>
      <c r="H40" s="44" t="s">
        <v>721</v>
      </c>
      <c r="I40" s="44" t="s">
        <v>722</v>
      </c>
      <c r="J40" s="44" t="s">
        <v>51</v>
      </c>
      <c r="K40" s="44" t="s">
        <v>177</v>
      </c>
      <c r="L40" s="44" t="s">
        <v>176</v>
      </c>
      <c r="M40" s="44" t="s">
        <v>137</v>
      </c>
      <c r="N40" s="44" t="s">
        <v>79</v>
      </c>
      <c r="O40" s="83">
        <v>43482.655844907407</v>
      </c>
      <c r="P40" s="83">
        <v>43482.721504629626</v>
      </c>
      <c r="Q40" s="44" t="s">
        <v>68</v>
      </c>
      <c r="R40" s="44" t="s">
        <v>77</v>
      </c>
      <c r="S40" s="44" t="s">
        <v>69</v>
      </c>
      <c r="T40" s="44" t="s">
        <v>78</v>
      </c>
      <c r="U40" s="44" t="s">
        <v>55</v>
      </c>
      <c r="V40" s="44" t="s">
        <v>56</v>
      </c>
      <c r="W40" s="44" t="s">
        <v>66</v>
      </c>
      <c r="X40" s="44" t="s">
        <v>57</v>
      </c>
      <c r="Y40" s="44" t="s">
        <v>723</v>
      </c>
      <c r="Z40" s="44" t="s">
        <v>58</v>
      </c>
      <c r="AA40" s="44" t="s">
        <v>70</v>
      </c>
      <c r="AB40" s="44"/>
      <c r="AC40" s="44" t="s">
        <v>525</v>
      </c>
      <c r="AD40" s="44" t="s">
        <v>526</v>
      </c>
      <c r="AE40" s="83">
        <v>43482.719444444447</v>
      </c>
      <c r="AF40" s="83">
        <v>43482.929861111108</v>
      </c>
      <c r="AG40" s="44"/>
      <c r="AH40" s="44" t="s">
        <v>59</v>
      </c>
      <c r="AI40" s="89" t="s">
        <v>62</v>
      </c>
      <c r="AJ40" s="44" t="s">
        <v>178</v>
      </c>
      <c r="AK40" s="44" t="s">
        <v>51</v>
      </c>
      <c r="AL40" s="44" t="s">
        <v>51</v>
      </c>
      <c r="AM40" s="83">
        <v>43483.416666666664</v>
      </c>
      <c r="AN40" s="83">
        <v>43482.72152777778</v>
      </c>
      <c r="AO40" s="44" t="s">
        <v>71</v>
      </c>
      <c r="AP40" s="44" t="s">
        <v>72</v>
      </c>
      <c r="AQ40" s="44"/>
      <c r="AR40" s="44"/>
      <c r="AS40" s="44" t="s">
        <v>62</v>
      </c>
      <c r="AT40" s="44">
        <v>0</v>
      </c>
      <c r="AU40" s="44">
        <v>0.249999</v>
      </c>
      <c r="AV40" s="44">
        <v>0</v>
      </c>
      <c r="AW40" s="44"/>
      <c r="AX40" s="44" t="s">
        <v>81</v>
      </c>
      <c r="AY40" s="44" t="s">
        <v>64</v>
      </c>
      <c r="AZ40" s="83">
        <v>43482.65625</v>
      </c>
      <c r="BA40" s="83">
        <v>43482.719444444447</v>
      </c>
      <c r="BB40" s="44" t="s">
        <v>724</v>
      </c>
      <c r="BC40" s="45">
        <f t="shared" si="5"/>
        <v>4.0509259270038456E-4</v>
      </c>
      <c r="BD40" s="46" t="s">
        <v>374</v>
      </c>
    </row>
    <row r="41" spans="1:56" x14ac:dyDescent="0.25">
      <c r="A41" s="44" t="s">
        <v>577</v>
      </c>
      <c r="B41" s="44" t="s">
        <v>49</v>
      </c>
      <c r="C41" s="44" t="s">
        <v>417</v>
      </c>
      <c r="D41" s="44" t="s">
        <v>75</v>
      </c>
      <c r="E41" s="44" t="s">
        <v>66</v>
      </c>
      <c r="F41" s="44" t="s">
        <v>415</v>
      </c>
      <c r="G41" s="83">
        <v>43490</v>
      </c>
      <c r="H41" s="44" t="s">
        <v>578</v>
      </c>
      <c r="I41" s="44" t="s">
        <v>579</v>
      </c>
      <c r="J41" s="44" t="s">
        <v>76</v>
      </c>
      <c r="K41" s="44" t="s">
        <v>415</v>
      </c>
      <c r="L41" s="44" t="s">
        <v>176</v>
      </c>
      <c r="M41" s="44" t="s">
        <v>67</v>
      </c>
      <c r="N41" s="44" t="s">
        <v>79</v>
      </c>
      <c r="O41" s="83">
        <v>43482.730312500003</v>
      </c>
      <c r="P41" s="83">
        <v>43487.691284722219</v>
      </c>
      <c r="Q41" s="44" t="s">
        <v>68</v>
      </c>
      <c r="R41" s="44" t="s">
        <v>77</v>
      </c>
      <c r="S41" s="44" t="s">
        <v>69</v>
      </c>
      <c r="T41" s="44" t="s">
        <v>158</v>
      </c>
      <c r="U41" s="44" t="s">
        <v>55</v>
      </c>
      <c r="V41" s="44" t="s">
        <v>56</v>
      </c>
      <c r="W41" s="44" t="s">
        <v>66</v>
      </c>
      <c r="X41" s="44" t="s">
        <v>57</v>
      </c>
      <c r="Y41" s="44" t="s">
        <v>580</v>
      </c>
      <c r="Z41" s="44" t="s">
        <v>58</v>
      </c>
      <c r="AA41" s="44" t="s">
        <v>80</v>
      </c>
      <c r="AB41" s="44"/>
      <c r="AC41" s="44" t="s">
        <v>418</v>
      </c>
      <c r="AD41" s="44" t="s">
        <v>419</v>
      </c>
      <c r="AE41" s="83">
        <v>43487.689583333333</v>
      </c>
      <c r="AF41" s="83">
        <v>43487.899652777778</v>
      </c>
      <c r="AG41" s="44"/>
      <c r="AH41" s="44" t="s">
        <v>59</v>
      </c>
      <c r="AI41" s="89" t="s">
        <v>62</v>
      </c>
      <c r="AJ41" s="44" t="s">
        <v>149</v>
      </c>
      <c r="AK41" s="44" t="s">
        <v>60</v>
      </c>
      <c r="AL41" s="44" t="s">
        <v>61</v>
      </c>
      <c r="AM41" s="83">
        <v>43490</v>
      </c>
      <c r="AN41" s="83">
        <v>43487.690972222219</v>
      </c>
      <c r="AO41" s="44" t="s">
        <v>71</v>
      </c>
      <c r="AP41" s="44" t="s">
        <v>72</v>
      </c>
      <c r="AQ41" s="44"/>
      <c r="AR41" s="44"/>
      <c r="AS41" s="44" t="s">
        <v>62</v>
      </c>
      <c r="AT41" s="44">
        <v>0.03</v>
      </c>
      <c r="AU41" s="44">
        <v>0.249999</v>
      </c>
      <c r="AV41" s="44">
        <v>0</v>
      </c>
      <c r="AW41" s="44"/>
      <c r="AX41" s="44" t="s">
        <v>81</v>
      </c>
      <c r="AY41" s="44" t="s">
        <v>64</v>
      </c>
      <c r="AZ41" s="83">
        <v>43482.731944444444</v>
      </c>
      <c r="BA41" s="83">
        <v>43487.689583333333</v>
      </c>
      <c r="BB41" s="44" t="s">
        <v>816</v>
      </c>
      <c r="BC41" s="45">
        <f t="shared" si="5"/>
        <v>1.631944440305233E-3</v>
      </c>
      <c r="BD41" s="46" t="s">
        <v>374</v>
      </c>
    </row>
    <row r="42" spans="1:56" x14ac:dyDescent="0.25">
      <c r="A42" s="44" t="s">
        <v>817</v>
      </c>
      <c r="B42" s="44" t="s">
        <v>49</v>
      </c>
      <c r="C42" s="44" t="s">
        <v>151</v>
      </c>
      <c r="D42" s="44" t="s">
        <v>75</v>
      </c>
      <c r="E42" s="44" t="s">
        <v>66</v>
      </c>
      <c r="F42" s="44" t="s">
        <v>159</v>
      </c>
      <c r="G42" s="83">
        <v>43490</v>
      </c>
      <c r="H42" s="44" t="s">
        <v>818</v>
      </c>
      <c r="I42" s="44" t="s">
        <v>819</v>
      </c>
      <c r="J42" s="44" t="s">
        <v>51</v>
      </c>
      <c r="K42" s="44" t="s">
        <v>159</v>
      </c>
      <c r="L42" s="44" t="s">
        <v>150</v>
      </c>
      <c r="M42" s="44" t="s">
        <v>137</v>
      </c>
      <c r="N42" s="44" t="s">
        <v>79</v>
      </c>
      <c r="O42" s="83">
        <v>43483.37090277778</v>
      </c>
      <c r="P42" s="83">
        <v>43483.405949074076</v>
      </c>
      <c r="Q42" s="44" t="s">
        <v>68</v>
      </c>
      <c r="R42" s="44" t="s">
        <v>77</v>
      </c>
      <c r="S42" s="44" t="s">
        <v>69</v>
      </c>
      <c r="T42" s="44" t="s">
        <v>87</v>
      </c>
      <c r="U42" s="44" t="s">
        <v>55</v>
      </c>
      <c r="V42" s="44" t="s">
        <v>56</v>
      </c>
      <c r="W42" s="44" t="s">
        <v>66</v>
      </c>
      <c r="X42" s="44" t="s">
        <v>57</v>
      </c>
      <c r="Y42" s="44" t="s">
        <v>820</v>
      </c>
      <c r="Z42" s="44" t="s">
        <v>58</v>
      </c>
      <c r="AA42" s="44" t="s">
        <v>116</v>
      </c>
      <c r="AB42" s="44"/>
      <c r="AC42" s="44" t="s">
        <v>152</v>
      </c>
      <c r="AD42" s="44" t="s">
        <v>153</v>
      </c>
      <c r="AE42" s="83">
        <v>43483.397916666669</v>
      </c>
      <c r="AF42" s="83">
        <v>43483.614305555559</v>
      </c>
      <c r="AG42" s="44"/>
      <c r="AH42" s="44" t="s">
        <v>59</v>
      </c>
      <c r="AI42" s="89" t="s">
        <v>62</v>
      </c>
      <c r="AJ42" s="44" t="s">
        <v>173</v>
      </c>
      <c r="AK42" s="44" t="s">
        <v>60</v>
      </c>
      <c r="AL42" s="44" t="s">
        <v>61</v>
      </c>
      <c r="AM42" s="83">
        <v>43490</v>
      </c>
      <c r="AN42" s="83">
        <v>43483.405555555553</v>
      </c>
      <c r="AO42" s="44" t="s">
        <v>71</v>
      </c>
      <c r="AP42" s="44" t="s">
        <v>72</v>
      </c>
      <c r="AQ42" s="44"/>
      <c r="AR42" s="44"/>
      <c r="AS42" s="44" t="s">
        <v>62</v>
      </c>
      <c r="AT42" s="44">
        <v>0</v>
      </c>
      <c r="AU42" s="44">
        <v>0.249999</v>
      </c>
      <c r="AV42" s="44">
        <v>0</v>
      </c>
      <c r="AW42" s="44"/>
      <c r="AX42" s="44" t="s">
        <v>81</v>
      </c>
      <c r="AY42" s="44" t="s">
        <v>64</v>
      </c>
      <c r="AZ42" s="83">
        <v>43483.370833333334</v>
      </c>
      <c r="BA42" s="83">
        <v>43483.397916666669</v>
      </c>
      <c r="BB42" s="44" t="s">
        <v>821</v>
      </c>
      <c r="BC42" s="45">
        <f t="shared" si="5"/>
        <v>-6.9444446125999093E-5</v>
      </c>
      <c r="BD42" s="46" t="s">
        <v>374</v>
      </c>
    </row>
    <row r="43" spans="1:56" x14ac:dyDescent="0.25">
      <c r="A43" s="44" t="s">
        <v>501</v>
      </c>
      <c r="B43" s="44" t="s">
        <v>49</v>
      </c>
      <c r="C43" s="44" t="s">
        <v>215</v>
      </c>
      <c r="D43" s="44" t="s">
        <v>75</v>
      </c>
      <c r="E43" s="44" t="s">
        <v>66</v>
      </c>
      <c r="F43" s="44" t="s">
        <v>159</v>
      </c>
      <c r="G43" s="83">
        <v>43476</v>
      </c>
      <c r="H43" s="44" t="s">
        <v>502</v>
      </c>
      <c r="I43" s="44" t="s">
        <v>503</v>
      </c>
      <c r="J43" s="44" t="s">
        <v>51</v>
      </c>
      <c r="K43" s="44" t="s">
        <v>159</v>
      </c>
      <c r="L43" s="44" t="s">
        <v>176</v>
      </c>
      <c r="M43" s="44" t="s">
        <v>67</v>
      </c>
      <c r="N43" s="44" t="s">
        <v>79</v>
      </c>
      <c r="O43" s="83">
        <v>43473.572627314818</v>
      </c>
      <c r="P43" s="83">
        <v>43473.63385416667</v>
      </c>
      <c r="Q43" s="44" t="s">
        <v>68</v>
      </c>
      <c r="R43" s="44" t="s">
        <v>77</v>
      </c>
      <c r="S43" s="44" t="s">
        <v>69</v>
      </c>
      <c r="T43" s="44" t="s">
        <v>78</v>
      </c>
      <c r="U43" s="44" t="s">
        <v>246</v>
      </c>
      <c r="V43" s="44" t="s">
        <v>56</v>
      </c>
      <c r="W43" s="44" t="s">
        <v>66</v>
      </c>
      <c r="X43" s="44" t="s">
        <v>57</v>
      </c>
      <c r="Y43" s="44" t="s">
        <v>504</v>
      </c>
      <c r="Z43" s="44" t="s">
        <v>58</v>
      </c>
      <c r="AA43" s="44" t="s">
        <v>116</v>
      </c>
      <c r="AB43" s="44"/>
      <c r="AC43" s="44" t="s">
        <v>216</v>
      </c>
      <c r="AD43" s="44" t="s">
        <v>219</v>
      </c>
      <c r="AE43" s="83">
        <v>43473.605555555558</v>
      </c>
      <c r="AF43" s="83">
        <v>43473.842210648145</v>
      </c>
      <c r="AG43" s="44"/>
      <c r="AH43" s="44" t="s">
        <v>59</v>
      </c>
      <c r="AI43" s="89" t="s">
        <v>62</v>
      </c>
      <c r="AJ43" s="44" t="s">
        <v>173</v>
      </c>
      <c r="AK43" s="44" t="s">
        <v>60</v>
      </c>
      <c r="AL43" s="44" t="s">
        <v>61</v>
      </c>
      <c r="AM43" s="83">
        <v>43476</v>
      </c>
      <c r="AN43" s="83">
        <v>43473.633333333331</v>
      </c>
      <c r="AO43" s="44" t="s">
        <v>71</v>
      </c>
      <c r="AP43" s="44" t="s">
        <v>72</v>
      </c>
      <c r="AQ43" s="44"/>
      <c r="AR43" s="44"/>
      <c r="AS43" s="44" t="s">
        <v>62</v>
      </c>
      <c r="AT43" s="44">
        <v>0.09</v>
      </c>
      <c r="AU43" s="44">
        <v>0.249999</v>
      </c>
      <c r="AV43" s="44">
        <v>0</v>
      </c>
      <c r="AW43" s="44"/>
      <c r="AX43" s="44" t="s">
        <v>81</v>
      </c>
      <c r="AY43" s="44" t="s">
        <v>64</v>
      </c>
      <c r="AZ43" s="83">
        <v>43473.57708333333</v>
      </c>
      <c r="BA43" s="83">
        <v>43473.605555555558</v>
      </c>
      <c r="BB43" s="44" t="s">
        <v>505</v>
      </c>
      <c r="BC43" s="45">
        <f t="shared" si="5"/>
        <v>4.4560185124282725E-3</v>
      </c>
      <c r="BD43" s="46" t="s">
        <v>374</v>
      </c>
    </row>
    <row r="44" spans="1:56" x14ac:dyDescent="0.25">
      <c r="A44" s="44" t="s">
        <v>831</v>
      </c>
      <c r="B44" s="44" t="s">
        <v>49</v>
      </c>
      <c r="C44" s="44" t="s">
        <v>85</v>
      </c>
      <c r="D44" s="44" t="s">
        <v>75</v>
      </c>
      <c r="E44" s="44" t="s">
        <v>66</v>
      </c>
      <c r="F44" s="44" t="s">
        <v>159</v>
      </c>
      <c r="G44" s="83">
        <v>43490</v>
      </c>
      <c r="H44" s="44" t="s">
        <v>832</v>
      </c>
      <c r="I44" s="44" t="s">
        <v>833</v>
      </c>
      <c r="J44" s="44" t="s">
        <v>76</v>
      </c>
      <c r="K44" s="44" t="s">
        <v>159</v>
      </c>
      <c r="L44" s="44" t="s">
        <v>217</v>
      </c>
      <c r="M44" s="44" t="s">
        <v>67</v>
      </c>
      <c r="N44" s="44" t="s">
        <v>79</v>
      </c>
      <c r="O44" s="83">
        <v>43483.34511574074</v>
      </c>
      <c r="P44" s="83">
        <v>43483.404675925929</v>
      </c>
      <c r="Q44" s="44" t="s">
        <v>68</v>
      </c>
      <c r="R44" s="44" t="s">
        <v>77</v>
      </c>
      <c r="S44" s="44" t="s">
        <v>69</v>
      </c>
      <c r="T44" s="44" t="s">
        <v>78</v>
      </c>
      <c r="U44" s="44" t="s">
        <v>206</v>
      </c>
      <c r="V44" s="44" t="s">
        <v>56</v>
      </c>
      <c r="W44" s="44" t="s">
        <v>66</v>
      </c>
      <c r="X44" s="44" t="s">
        <v>57</v>
      </c>
      <c r="Y44" s="44" t="s">
        <v>834</v>
      </c>
      <c r="Z44" s="44" t="s">
        <v>58</v>
      </c>
      <c r="AA44" s="44" t="s">
        <v>80</v>
      </c>
      <c r="AB44" s="44"/>
      <c r="AC44" s="44" t="s">
        <v>86</v>
      </c>
      <c r="AD44" s="44" t="s">
        <v>136</v>
      </c>
      <c r="AE44" s="83">
        <v>43483.4</v>
      </c>
      <c r="AF44" s="83">
        <v>43483.613020833334</v>
      </c>
      <c r="AG44" s="44"/>
      <c r="AH44" s="44" t="s">
        <v>59</v>
      </c>
      <c r="AI44" s="89" t="s">
        <v>62</v>
      </c>
      <c r="AJ44" s="44" t="s">
        <v>173</v>
      </c>
      <c r="AK44" s="44" t="s">
        <v>60</v>
      </c>
      <c r="AL44" s="44" t="s">
        <v>61</v>
      </c>
      <c r="AM44" s="83">
        <v>43490</v>
      </c>
      <c r="AN44" s="83">
        <v>43483.404166666667</v>
      </c>
      <c r="AO44" s="44" t="s">
        <v>71</v>
      </c>
      <c r="AP44" s="44" t="s">
        <v>72</v>
      </c>
      <c r="AQ44" s="44"/>
      <c r="AR44" s="44"/>
      <c r="AS44" s="44" t="s">
        <v>62</v>
      </c>
      <c r="AT44" s="44">
        <v>0.09</v>
      </c>
      <c r="AU44" s="44">
        <v>0.249999</v>
      </c>
      <c r="AV44" s="44">
        <v>0</v>
      </c>
      <c r="AW44" s="44"/>
      <c r="AX44" s="44" t="s">
        <v>81</v>
      </c>
      <c r="AY44" s="44" t="s">
        <v>64</v>
      </c>
      <c r="AZ44" s="83">
        <v>43483.349305555559</v>
      </c>
      <c r="BA44" s="83">
        <v>43483.4</v>
      </c>
      <c r="BB44" s="44" t="s">
        <v>835</v>
      </c>
      <c r="BC44" s="45">
        <f t="shared" si="5"/>
        <v>4.1898148192558438E-3</v>
      </c>
      <c r="BD44" s="46" t="s">
        <v>374</v>
      </c>
    </row>
    <row r="45" spans="1:56" x14ac:dyDescent="0.25">
      <c r="A45" s="44" t="s">
        <v>840</v>
      </c>
      <c r="B45" s="44" t="s">
        <v>49</v>
      </c>
      <c r="C45" s="44" t="s">
        <v>525</v>
      </c>
      <c r="D45" s="44" t="s">
        <v>75</v>
      </c>
      <c r="E45" s="44" t="s">
        <v>66</v>
      </c>
      <c r="F45" s="44" t="s">
        <v>177</v>
      </c>
      <c r="G45" s="83">
        <v>43486.777777777781</v>
      </c>
      <c r="H45" s="44" t="s">
        <v>841</v>
      </c>
      <c r="I45" s="44" t="s">
        <v>842</v>
      </c>
      <c r="J45" s="44" t="s">
        <v>51</v>
      </c>
      <c r="K45" s="44" t="s">
        <v>177</v>
      </c>
      <c r="L45" s="44" t="s">
        <v>176</v>
      </c>
      <c r="M45" s="44" t="s">
        <v>137</v>
      </c>
      <c r="N45" s="44" t="s">
        <v>79</v>
      </c>
      <c r="O45" s="83">
        <v>43483.762650462966</v>
      </c>
      <c r="P45" s="83">
        <v>43486.612314814818</v>
      </c>
      <c r="Q45" s="44" t="s">
        <v>68</v>
      </c>
      <c r="R45" s="44" t="s">
        <v>77</v>
      </c>
      <c r="S45" s="44" t="s">
        <v>69</v>
      </c>
      <c r="T45" s="44" t="s">
        <v>78</v>
      </c>
      <c r="U45" s="44" t="s">
        <v>55</v>
      </c>
      <c r="V45" s="44" t="s">
        <v>56</v>
      </c>
      <c r="W45" s="44" t="s">
        <v>66</v>
      </c>
      <c r="X45" s="44" t="s">
        <v>57</v>
      </c>
      <c r="Y45" s="44" t="s">
        <v>843</v>
      </c>
      <c r="Z45" s="44" t="s">
        <v>58</v>
      </c>
      <c r="AA45" s="44" t="s">
        <v>70</v>
      </c>
      <c r="AB45" s="44"/>
      <c r="AC45" s="44" t="s">
        <v>525</v>
      </c>
      <c r="AD45" s="44" t="s">
        <v>526</v>
      </c>
      <c r="AE45" s="83">
        <v>43486.611111111109</v>
      </c>
      <c r="AF45" s="83">
        <v>43486.820671296293</v>
      </c>
      <c r="AG45" s="44"/>
      <c r="AH45" s="44" t="s">
        <v>59</v>
      </c>
      <c r="AI45" s="89" t="s">
        <v>62</v>
      </c>
      <c r="AJ45" s="44" t="s">
        <v>178</v>
      </c>
      <c r="AK45" s="44" t="s">
        <v>51</v>
      </c>
      <c r="AL45" s="44" t="s">
        <v>51</v>
      </c>
      <c r="AM45" s="83">
        <v>43486.777777777781</v>
      </c>
      <c r="AN45" s="83">
        <v>43486.611805555556</v>
      </c>
      <c r="AO45" s="44" t="s">
        <v>71</v>
      </c>
      <c r="AP45" s="44" t="s">
        <v>72</v>
      </c>
      <c r="AQ45" s="44"/>
      <c r="AR45" s="44"/>
      <c r="AS45" s="44" t="s">
        <v>62</v>
      </c>
      <c r="AT45" s="44">
        <v>0</v>
      </c>
      <c r="AU45" s="44">
        <v>0.249999</v>
      </c>
      <c r="AV45" s="44">
        <v>0</v>
      </c>
      <c r="AW45" s="44"/>
      <c r="AX45" s="44" t="s">
        <v>81</v>
      </c>
      <c r="AY45" s="44" t="s">
        <v>64</v>
      </c>
      <c r="AZ45" s="83">
        <v>43483.763194444444</v>
      </c>
      <c r="BA45" s="83">
        <v>43486.611111111109</v>
      </c>
      <c r="BB45" s="44" t="s">
        <v>844</v>
      </c>
      <c r="BC45" s="45">
        <f t="shared" si="5"/>
        <v>5.4398147767642513E-4</v>
      </c>
      <c r="BD45" s="46" t="s">
        <v>374</v>
      </c>
    </row>
    <row r="46" spans="1:56" x14ac:dyDescent="0.25">
      <c r="A46" s="44" t="s">
        <v>822</v>
      </c>
      <c r="B46" s="44" t="s">
        <v>225</v>
      </c>
      <c r="C46" s="44" t="s">
        <v>151</v>
      </c>
      <c r="D46" s="44" t="s">
        <v>75</v>
      </c>
      <c r="E46" s="44" t="s">
        <v>66</v>
      </c>
      <c r="F46" s="44" t="s">
        <v>159</v>
      </c>
      <c r="G46" s="83">
        <v>43496</v>
      </c>
      <c r="H46" s="44" t="s">
        <v>823</v>
      </c>
      <c r="I46" s="44" t="s">
        <v>824</v>
      </c>
      <c r="J46" s="44" t="s">
        <v>51</v>
      </c>
      <c r="K46" s="44" t="s">
        <v>88</v>
      </c>
      <c r="L46" s="44" t="s">
        <v>150</v>
      </c>
      <c r="M46" s="44" t="s">
        <v>137</v>
      </c>
      <c r="N46" s="44" t="s">
        <v>79</v>
      </c>
      <c r="O46" s="83">
        <v>43489.390636574077</v>
      </c>
      <c r="P46" s="83"/>
      <c r="Q46" s="44" t="s">
        <v>68</v>
      </c>
      <c r="R46" s="44" t="s">
        <v>77</v>
      </c>
      <c r="S46" s="44" t="s">
        <v>69</v>
      </c>
      <c r="T46" s="44" t="s">
        <v>183</v>
      </c>
      <c r="U46" s="44" t="s">
        <v>55</v>
      </c>
      <c r="V46" s="44" t="s">
        <v>56</v>
      </c>
      <c r="W46" s="44" t="s">
        <v>66</v>
      </c>
      <c r="X46" s="44" t="s">
        <v>57</v>
      </c>
      <c r="Y46" s="44" t="s">
        <v>825</v>
      </c>
      <c r="Z46" s="44" t="s">
        <v>58</v>
      </c>
      <c r="AA46" s="44" t="s">
        <v>116</v>
      </c>
      <c r="AB46" s="44"/>
      <c r="AC46" s="44" t="s">
        <v>152</v>
      </c>
      <c r="AD46" s="44" t="s">
        <v>153</v>
      </c>
      <c r="AE46" s="83">
        <v>43489.4</v>
      </c>
      <c r="AF46" s="83">
        <v>43489.609942129631</v>
      </c>
      <c r="AG46" s="44"/>
      <c r="AH46" s="44" t="s">
        <v>59</v>
      </c>
      <c r="AI46" s="89" t="s">
        <v>59</v>
      </c>
      <c r="AJ46" s="44" t="s">
        <v>173</v>
      </c>
      <c r="AK46" s="44" t="s">
        <v>60</v>
      </c>
      <c r="AL46" s="44" t="s">
        <v>61</v>
      </c>
      <c r="AM46" s="83">
        <v>43496</v>
      </c>
      <c r="AN46" s="83"/>
      <c r="AO46" s="44" t="s">
        <v>71</v>
      </c>
      <c r="AP46" s="44" t="s">
        <v>72</v>
      </c>
      <c r="AQ46" s="44">
        <v>0</v>
      </c>
      <c r="AR46" s="44"/>
      <c r="AS46" s="44" t="s">
        <v>62</v>
      </c>
      <c r="AT46" s="44">
        <v>0</v>
      </c>
      <c r="AU46" s="44">
        <v>0.249999</v>
      </c>
      <c r="AV46" s="44">
        <v>0</v>
      </c>
      <c r="AW46" s="44">
        <v>0</v>
      </c>
      <c r="AX46" s="44" t="s">
        <v>81</v>
      </c>
      <c r="AY46" s="44" t="s">
        <v>64</v>
      </c>
      <c r="AZ46" s="83">
        <v>43489.390972222223</v>
      </c>
      <c r="BA46" s="83">
        <v>43489.4</v>
      </c>
      <c r="BB46" s="44" t="s">
        <v>826</v>
      </c>
      <c r="BC46" s="45">
        <f t="shared" si="5"/>
        <v>3.3564814657438546E-4</v>
      </c>
      <c r="BD46" s="46" t="s">
        <v>374</v>
      </c>
    </row>
    <row r="47" spans="1:56" x14ac:dyDescent="0.25">
      <c r="A47" s="44" t="s">
        <v>827</v>
      </c>
      <c r="B47" s="44" t="s">
        <v>225</v>
      </c>
      <c r="C47" s="44" t="s">
        <v>417</v>
      </c>
      <c r="D47" s="44" t="s">
        <v>75</v>
      </c>
      <c r="E47" s="44" t="s">
        <v>66</v>
      </c>
      <c r="F47" s="44" t="s">
        <v>73</v>
      </c>
      <c r="G47" s="83">
        <v>43496</v>
      </c>
      <c r="H47" s="44" t="s">
        <v>828</v>
      </c>
      <c r="I47" s="44" t="s">
        <v>829</v>
      </c>
      <c r="J47" s="44" t="s">
        <v>76</v>
      </c>
      <c r="K47" s="44" t="s">
        <v>88</v>
      </c>
      <c r="L47" s="44" t="s">
        <v>176</v>
      </c>
      <c r="M47" s="44" t="s">
        <v>67</v>
      </c>
      <c r="N47" s="44" t="s">
        <v>79</v>
      </c>
      <c r="O47" s="83">
        <v>43489.496342592596</v>
      </c>
      <c r="P47" s="83"/>
      <c r="Q47" s="44" t="s">
        <v>68</v>
      </c>
      <c r="R47" s="44" t="s">
        <v>77</v>
      </c>
      <c r="S47" s="44" t="s">
        <v>69</v>
      </c>
      <c r="T47" s="44" t="s">
        <v>87</v>
      </c>
      <c r="U47" s="44" t="s">
        <v>226</v>
      </c>
      <c r="V47" s="44" t="s">
        <v>56</v>
      </c>
      <c r="W47" s="44" t="s">
        <v>66</v>
      </c>
      <c r="X47" s="44" t="s">
        <v>57</v>
      </c>
      <c r="Y47" s="44" t="s">
        <v>830</v>
      </c>
      <c r="Z47" s="44" t="s">
        <v>58</v>
      </c>
      <c r="AA47" s="44" t="s">
        <v>80</v>
      </c>
      <c r="AB47" s="44"/>
      <c r="AC47" s="44" t="s">
        <v>418</v>
      </c>
      <c r="AD47" s="44" t="s">
        <v>419</v>
      </c>
      <c r="AE47" s="83">
        <v>43489.604861111111</v>
      </c>
      <c r="AF47" s="83">
        <v>43490.620046296295</v>
      </c>
      <c r="AG47" s="44"/>
      <c r="AH47" s="44" t="s">
        <v>59</v>
      </c>
      <c r="AI47" s="89" t="s">
        <v>59</v>
      </c>
      <c r="AJ47" s="44" t="s">
        <v>74</v>
      </c>
      <c r="AK47" s="44" t="s">
        <v>60</v>
      </c>
      <c r="AL47" s="44" t="s">
        <v>61</v>
      </c>
      <c r="AM47" s="83">
        <v>43496</v>
      </c>
      <c r="AN47" s="83"/>
      <c r="AO47" s="44" t="s">
        <v>71</v>
      </c>
      <c r="AP47" s="44" t="s">
        <v>72</v>
      </c>
      <c r="AQ47" s="44">
        <v>0</v>
      </c>
      <c r="AR47" s="44"/>
      <c r="AS47" s="44" t="s">
        <v>62</v>
      </c>
      <c r="AT47" s="44">
        <v>0.05</v>
      </c>
      <c r="AU47" s="44">
        <v>0.249999</v>
      </c>
      <c r="AV47" s="44">
        <v>0</v>
      </c>
      <c r="AW47" s="44">
        <v>0</v>
      </c>
      <c r="AX47" s="44" t="s">
        <v>81</v>
      </c>
      <c r="AY47" s="44" t="s">
        <v>64</v>
      </c>
      <c r="AZ47" s="83">
        <v>43489.498611111114</v>
      </c>
      <c r="BA47" s="83">
        <v>43489.604861111111</v>
      </c>
      <c r="BB47" s="44" t="s">
        <v>1014</v>
      </c>
      <c r="BC47" s="45">
        <f t="shared" si="5"/>
        <v>2.268518517666962E-3</v>
      </c>
      <c r="BD47" s="46" t="s">
        <v>374</v>
      </c>
    </row>
    <row r="48" spans="1:56" x14ac:dyDescent="0.25">
      <c r="A48" s="44" t="s">
        <v>645</v>
      </c>
      <c r="B48" s="44" t="s">
        <v>49</v>
      </c>
      <c r="C48" s="44" t="s">
        <v>154</v>
      </c>
      <c r="D48" s="44" t="s">
        <v>75</v>
      </c>
      <c r="E48" s="44" t="s">
        <v>50</v>
      </c>
      <c r="F48" s="44" t="s">
        <v>546</v>
      </c>
      <c r="G48" s="83">
        <v>43486.791666666664</v>
      </c>
      <c r="H48" s="44" t="s">
        <v>646</v>
      </c>
      <c r="I48" s="44" t="s">
        <v>647</v>
      </c>
      <c r="J48" s="44" t="s">
        <v>76</v>
      </c>
      <c r="K48" s="44" t="s">
        <v>546</v>
      </c>
      <c r="L48" s="44" t="s">
        <v>123</v>
      </c>
      <c r="M48" s="44" t="s">
        <v>137</v>
      </c>
      <c r="N48" s="44" t="s">
        <v>79</v>
      </c>
      <c r="O48" s="83">
        <v>43476.770196759258</v>
      </c>
      <c r="P48" s="83">
        <v>43480.31523148148</v>
      </c>
      <c r="Q48" s="44" t="s">
        <v>68</v>
      </c>
      <c r="R48" s="44" t="s">
        <v>77</v>
      </c>
      <c r="S48" s="44" t="s">
        <v>69</v>
      </c>
      <c r="T48" s="44" t="s">
        <v>87</v>
      </c>
      <c r="U48" s="44" t="s">
        <v>55</v>
      </c>
      <c r="V48" s="44" t="s">
        <v>56</v>
      </c>
      <c r="W48" s="44" t="s">
        <v>50</v>
      </c>
      <c r="X48" s="44" t="s">
        <v>57</v>
      </c>
      <c r="Y48" s="44" t="s">
        <v>648</v>
      </c>
      <c r="Z48" s="44" t="s">
        <v>58</v>
      </c>
      <c r="AA48" s="44" t="s">
        <v>80</v>
      </c>
      <c r="AB48" s="44"/>
      <c r="AC48" s="44" t="s">
        <v>155</v>
      </c>
      <c r="AD48" s="44" t="s">
        <v>156</v>
      </c>
      <c r="AE48" s="83">
        <v>43479.658333333333</v>
      </c>
      <c r="AF48" s="83">
        <v>43480.523587962962</v>
      </c>
      <c r="AG48" s="44"/>
      <c r="AH48" s="44" t="s">
        <v>59</v>
      </c>
      <c r="AI48" s="89" t="s">
        <v>62</v>
      </c>
      <c r="AJ48" s="44" t="s">
        <v>548</v>
      </c>
      <c r="AK48" s="44" t="s">
        <v>60</v>
      </c>
      <c r="AL48" s="44" t="s">
        <v>61</v>
      </c>
      <c r="AM48" s="83">
        <v>43486.791666666664</v>
      </c>
      <c r="AN48" s="83">
        <v>43480.314583333333</v>
      </c>
      <c r="AO48" s="44" t="s">
        <v>71</v>
      </c>
      <c r="AP48" s="44" t="s">
        <v>72</v>
      </c>
      <c r="AQ48" s="44"/>
      <c r="AR48" s="44"/>
      <c r="AS48" s="44" t="s">
        <v>62</v>
      </c>
      <c r="AT48" s="44">
        <v>0</v>
      </c>
      <c r="AU48" s="44">
        <v>0.249999</v>
      </c>
      <c r="AV48" s="44">
        <v>0</v>
      </c>
      <c r="AW48" s="44"/>
      <c r="AX48" s="44" t="s">
        <v>81</v>
      </c>
      <c r="AY48" s="44" t="s">
        <v>64</v>
      </c>
      <c r="AZ48" s="83">
        <v>43476.770833333336</v>
      </c>
      <c r="BA48" s="83">
        <v>43479.658333333333</v>
      </c>
      <c r="BB48" s="44" t="s">
        <v>649</v>
      </c>
      <c r="BC48" s="45">
        <f t="shared" si="5"/>
        <v>6.36574077361729E-4</v>
      </c>
      <c r="BD48" s="46" t="s">
        <v>374</v>
      </c>
    </row>
    <row r="49" spans="1:56" x14ac:dyDescent="0.25">
      <c r="A49" s="44" t="s">
        <v>850</v>
      </c>
      <c r="B49" s="44" t="s">
        <v>228</v>
      </c>
      <c r="C49" s="44" t="s">
        <v>154</v>
      </c>
      <c r="D49" s="44" t="s">
        <v>75</v>
      </c>
      <c r="E49" s="44" t="s">
        <v>66</v>
      </c>
      <c r="F49" s="44" t="s">
        <v>73</v>
      </c>
      <c r="G49" s="83">
        <v>43496</v>
      </c>
      <c r="H49" s="44" t="s">
        <v>851</v>
      </c>
      <c r="I49" s="44" t="s">
        <v>852</v>
      </c>
      <c r="J49" s="44" t="s">
        <v>76</v>
      </c>
      <c r="K49" s="44" t="s">
        <v>88</v>
      </c>
      <c r="L49" s="44" t="s">
        <v>240</v>
      </c>
      <c r="M49" s="44" t="s">
        <v>52</v>
      </c>
      <c r="N49" s="44" t="s">
        <v>79</v>
      </c>
      <c r="O49" s="83">
        <v>43489.594236111108</v>
      </c>
      <c r="P49" s="83"/>
      <c r="Q49" s="44" t="s">
        <v>68</v>
      </c>
      <c r="R49" s="44" t="s">
        <v>77</v>
      </c>
      <c r="S49" s="44" t="s">
        <v>69</v>
      </c>
      <c r="T49" s="44" t="s">
        <v>87</v>
      </c>
      <c r="U49" s="44" t="s">
        <v>88</v>
      </c>
      <c r="V49" s="44" t="s">
        <v>56</v>
      </c>
      <c r="W49" s="44" t="s">
        <v>66</v>
      </c>
      <c r="X49" s="44" t="s">
        <v>57</v>
      </c>
      <c r="Y49" s="44" t="s">
        <v>853</v>
      </c>
      <c r="Z49" s="44" t="s">
        <v>58</v>
      </c>
      <c r="AA49" s="44" t="s">
        <v>80</v>
      </c>
      <c r="AB49" s="44"/>
      <c r="AC49" s="44" t="s">
        <v>155</v>
      </c>
      <c r="AD49" s="44" t="s">
        <v>156</v>
      </c>
      <c r="AE49" s="83"/>
      <c r="AF49" s="83">
        <v>43489.805462962962</v>
      </c>
      <c r="AG49" s="44"/>
      <c r="AH49" s="44" t="s">
        <v>59</v>
      </c>
      <c r="AI49" s="89" t="s">
        <v>59</v>
      </c>
      <c r="AJ49" s="44" t="s">
        <v>74</v>
      </c>
      <c r="AK49" s="44" t="s">
        <v>60</v>
      </c>
      <c r="AL49" s="44" t="s">
        <v>61</v>
      </c>
      <c r="AM49" s="83">
        <v>43496</v>
      </c>
      <c r="AN49" s="83"/>
      <c r="AO49" s="44" t="s">
        <v>71</v>
      </c>
      <c r="AP49" s="44" t="s">
        <v>72</v>
      </c>
      <c r="AQ49" s="44">
        <v>0</v>
      </c>
      <c r="AR49" s="44"/>
      <c r="AS49" s="44" t="s">
        <v>62</v>
      </c>
      <c r="AT49" s="44">
        <v>0</v>
      </c>
      <c r="AU49" s="44">
        <v>0.249999</v>
      </c>
      <c r="AV49" s="44">
        <v>0</v>
      </c>
      <c r="AW49" s="44">
        <v>0</v>
      </c>
      <c r="AX49" s="44" t="s">
        <v>81</v>
      </c>
      <c r="AY49" s="44" t="s">
        <v>64</v>
      </c>
      <c r="AZ49" s="83">
        <v>43489.595138888886</v>
      </c>
      <c r="BA49" s="83"/>
      <c r="BB49" s="44"/>
      <c r="BC49" s="45">
        <f t="shared" si="5"/>
        <v>9.0277777781011537E-4</v>
      </c>
      <c r="BD49" s="46" t="s">
        <v>374</v>
      </c>
    </row>
    <row r="50" spans="1:56" x14ac:dyDescent="0.25">
      <c r="A50" s="44" t="s">
        <v>836</v>
      </c>
      <c r="B50" s="44" t="s">
        <v>232</v>
      </c>
      <c r="C50" s="44" t="s">
        <v>197</v>
      </c>
      <c r="D50" s="44" t="s">
        <v>75</v>
      </c>
      <c r="E50" s="44" t="s">
        <v>66</v>
      </c>
      <c r="F50" s="44" t="s">
        <v>177</v>
      </c>
      <c r="G50" s="83"/>
      <c r="H50" s="44" t="s">
        <v>837</v>
      </c>
      <c r="I50" s="44" t="s">
        <v>838</v>
      </c>
      <c r="J50" s="44" t="s">
        <v>60</v>
      </c>
      <c r="K50" s="44" t="s">
        <v>88</v>
      </c>
      <c r="L50" s="44" t="s">
        <v>184</v>
      </c>
      <c r="M50" s="44" t="s">
        <v>137</v>
      </c>
      <c r="N50" s="44" t="s">
        <v>79</v>
      </c>
      <c r="O50" s="83">
        <v>43489.934467592589</v>
      </c>
      <c r="P50" s="83"/>
      <c r="Q50" s="44" t="s">
        <v>68</v>
      </c>
      <c r="R50" s="44" t="s">
        <v>77</v>
      </c>
      <c r="S50" s="44" t="s">
        <v>69</v>
      </c>
      <c r="T50" s="44" t="s">
        <v>78</v>
      </c>
      <c r="U50" s="44" t="s">
        <v>88</v>
      </c>
      <c r="V50" s="44" t="s">
        <v>56</v>
      </c>
      <c r="W50" s="44" t="s">
        <v>66</v>
      </c>
      <c r="X50" s="44" t="s">
        <v>57</v>
      </c>
      <c r="Y50" s="44" t="s">
        <v>839</v>
      </c>
      <c r="Z50" s="44" t="s">
        <v>58</v>
      </c>
      <c r="AA50" s="44" t="s">
        <v>70</v>
      </c>
      <c r="AB50" s="44"/>
      <c r="AC50" s="44" t="s">
        <v>198</v>
      </c>
      <c r="AD50" s="44" t="s">
        <v>199</v>
      </c>
      <c r="AE50" s="83"/>
      <c r="AF50" s="83">
        <v>43490.143449074072</v>
      </c>
      <c r="AG50" s="44"/>
      <c r="AH50" s="44" t="s">
        <v>59</v>
      </c>
      <c r="AI50" s="89" t="s">
        <v>59</v>
      </c>
      <c r="AJ50" s="44" t="s">
        <v>178</v>
      </c>
      <c r="AK50" s="44" t="s">
        <v>51</v>
      </c>
      <c r="AL50" s="44" t="s">
        <v>61</v>
      </c>
      <c r="AM50" s="83"/>
      <c r="AN50" s="83"/>
      <c r="AO50" s="44" t="s">
        <v>71</v>
      </c>
      <c r="AP50" s="44" t="s">
        <v>72</v>
      </c>
      <c r="AQ50" s="44">
        <v>0</v>
      </c>
      <c r="AR50" s="44"/>
      <c r="AS50" s="44" t="s">
        <v>62</v>
      </c>
      <c r="AT50" s="44">
        <v>0</v>
      </c>
      <c r="AU50" s="44">
        <v>0.249999</v>
      </c>
      <c r="AV50" s="44">
        <v>0</v>
      </c>
      <c r="AW50" s="44">
        <v>0</v>
      </c>
      <c r="AX50" s="44" t="s">
        <v>81</v>
      </c>
      <c r="AY50" s="44" t="s">
        <v>64</v>
      </c>
      <c r="AZ50" s="83">
        <v>43489.93472222222</v>
      </c>
      <c r="BA50" s="83"/>
      <c r="BB50" s="44"/>
      <c r="BC50" s="45">
        <f t="shared" si="5"/>
        <v>2.546296309446916E-4</v>
      </c>
      <c r="BD50" s="46" t="s">
        <v>374</v>
      </c>
    </row>
    <row r="51" spans="1:56" x14ac:dyDescent="0.25">
      <c r="A51" s="44" t="s">
        <v>279</v>
      </c>
      <c r="B51" s="44" t="s">
        <v>49</v>
      </c>
      <c r="C51" s="44" t="s">
        <v>154</v>
      </c>
      <c r="D51" s="44" t="s">
        <v>75</v>
      </c>
      <c r="E51" s="44" t="s">
        <v>66</v>
      </c>
      <c r="F51" s="44" t="s">
        <v>177</v>
      </c>
      <c r="G51" s="83">
        <v>43483</v>
      </c>
      <c r="H51" s="44" t="s">
        <v>280</v>
      </c>
      <c r="I51" s="44" t="s">
        <v>281</v>
      </c>
      <c r="J51" s="44" t="s">
        <v>76</v>
      </c>
      <c r="K51" s="44" t="s">
        <v>73</v>
      </c>
      <c r="L51" s="44" t="s">
        <v>224</v>
      </c>
      <c r="M51" s="44" t="s">
        <v>137</v>
      </c>
      <c r="N51" s="44" t="s">
        <v>82</v>
      </c>
      <c r="O51" s="83">
        <v>43469.461157407408</v>
      </c>
      <c r="P51" s="83">
        <v>43469.465833333335</v>
      </c>
      <c r="Q51" s="44" t="s">
        <v>68</v>
      </c>
      <c r="R51" s="44" t="s">
        <v>77</v>
      </c>
      <c r="S51" s="44" t="s">
        <v>69</v>
      </c>
      <c r="T51" s="44" t="s">
        <v>231</v>
      </c>
      <c r="U51" s="44" t="s">
        <v>55</v>
      </c>
      <c r="V51" s="44" t="s">
        <v>56</v>
      </c>
      <c r="W51" s="44" t="s">
        <v>66</v>
      </c>
      <c r="X51" s="44" t="s">
        <v>57</v>
      </c>
      <c r="Y51" s="44" t="s">
        <v>282</v>
      </c>
      <c r="Z51" s="44" t="s">
        <v>58</v>
      </c>
      <c r="AA51" s="44" t="s">
        <v>80</v>
      </c>
      <c r="AB51" s="44"/>
      <c r="AC51" s="44" t="s">
        <v>155</v>
      </c>
      <c r="AD51" s="44" t="s">
        <v>156</v>
      </c>
      <c r="AE51" s="83">
        <v>43469.464583333334</v>
      </c>
      <c r="AF51" s="83">
        <v>43469.674189814818</v>
      </c>
      <c r="AG51" s="44"/>
      <c r="AH51" s="44" t="s">
        <v>59</v>
      </c>
      <c r="AI51" s="89" t="s">
        <v>62</v>
      </c>
      <c r="AJ51" s="44" t="s">
        <v>178</v>
      </c>
      <c r="AK51" s="44" t="s">
        <v>60</v>
      </c>
      <c r="AL51" s="44" t="s">
        <v>61</v>
      </c>
      <c r="AM51" s="83">
        <v>43483</v>
      </c>
      <c r="AN51" s="83">
        <v>43469.465277777781</v>
      </c>
      <c r="AO51" s="44" t="s">
        <v>71</v>
      </c>
      <c r="AP51" s="44" t="s">
        <v>72</v>
      </c>
      <c r="AQ51" s="44"/>
      <c r="AR51" s="44"/>
      <c r="AS51" s="44" t="s">
        <v>62</v>
      </c>
      <c r="AT51" s="44">
        <v>0</v>
      </c>
      <c r="AU51" s="44">
        <v>0.249999</v>
      </c>
      <c r="AV51" s="44">
        <v>0</v>
      </c>
      <c r="AW51" s="44"/>
      <c r="AX51" s="44" t="s">
        <v>81</v>
      </c>
      <c r="AY51" s="44" t="s">
        <v>64</v>
      </c>
      <c r="AZ51" s="83">
        <v>43469.461111111108</v>
      </c>
      <c r="BA51" s="83">
        <v>43469.464583333334</v>
      </c>
      <c r="BB51" s="44" t="s">
        <v>283</v>
      </c>
      <c r="BC51" s="45">
        <f t="shared" si="5"/>
        <v>-4.6296299842651933E-5</v>
      </c>
      <c r="BD51" s="46" t="s">
        <v>374</v>
      </c>
    </row>
    <row r="52" spans="1:56" x14ac:dyDescent="0.25">
      <c r="A52" s="44" t="s">
        <v>402</v>
      </c>
      <c r="B52" s="44" t="s">
        <v>49</v>
      </c>
      <c r="C52" s="44" t="s">
        <v>151</v>
      </c>
      <c r="D52" s="44" t="s">
        <v>75</v>
      </c>
      <c r="E52" s="44" t="s">
        <v>145</v>
      </c>
      <c r="F52" s="44" t="s">
        <v>165</v>
      </c>
      <c r="G52" s="83">
        <v>43480.833333333336</v>
      </c>
      <c r="H52" s="44" t="s">
        <v>403</v>
      </c>
      <c r="I52" s="44" t="s">
        <v>404</v>
      </c>
      <c r="J52" s="44" t="s">
        <v>51</v>
      </c>
      <c r="K52" s="44" t="s">
        <v>165</v>
      </c>
      <c r="L52" s="44" t="s">
        <v>157</v>
      </c>
      <c r="M52" s="44" t="s">
        <v>137</v>
      </c>
      <c r="N52" s="44" t="s">
        <v>82</v>
      </c>
      <c r="O52" s="83">
        <v>43469.517407407409</v>
      </c>
      <c r="P52" s="83">
        <v>43474.411423611113</v>
      </c>
      <c r="Q52" s="44" t="s">
        <v>68</v>
      </c>
      <c r="R52" s="44" t="s">
        <v>77</v>
      </c>
      <c r="S52" s="44" t="s">
        <v>146</v>
      </c>
      <c r="T52" s="44" t="s">
        <v>220</v>
      </c>
      <c r="U52" s="44" t="s">
        <v>55</v>
      </c>
      <c r="V52" s="44" t="s">
        <v>56</v>
      </c>
      <c r="W52" s="44" t="s">
        <v>145</v>
      </c>
      <c r="X52" s="44" t="s">
        <v>57</v>
      </c>
      <c r="Y52" s="44" t="s">
        <v>405</v>
      </c>
      <c r="Z52" s="44" t="s">
        <v>58</v>
      </c>
      <c r="AA52" s="44" t="s">
        <v>116</v>
      </c>
      <c r="AB52" s="44"/>
      <c r="AC52" s="44" t="s">
        <v>152</v>
      </c>
      <c r="AD52" s="44" t="s">
        <v>153</v>
      </c>
      <c r="AE52" s="83">
        <v>43474.401388888888</v>
      </c>
      <c r="AF52" s="83">
        <v>43474.619780092595</v>
      </c>
      <c r="AG52" s="44"/>
      <c r="AH52" s="44" t="s">
        <v>59</v>
      </c>
      <c r="AI52" s="89" t="s">
        <v>62</v>
      </c>
      <c r="AJ52" s="44" t="s">
        <v>166</v>
      </c>
      <c r="AK52" s="44" t="s">
        <v>60</v>
      </c>
      <c r="AL52" s="44" t="s">
        <v>61</v>
      </c>
      <c r="AM52" s="83">
        <v>43480.833333333336</v>
      </c>
      <c r="AN52" s="83">
        <v>43474.411111111112</v>
      </c>
      <c r="AO52" s="44" t="s">
        <v>71</v>
      </c>
      <c r="AP52" s="44" t="s">
        <v>218</v>
      </c>
      <c r="AQ52" s="44"/>
      <c r="AR52" s="44"/>
      <c r="AS52" s="44" t="s">
        <v>62</v>
      </c>
      <c r="AT52" s="44">
        <v>0</v>
      </c>
      <c r="AU52" s="44">
        <v>0.249999</v>
      </c>
      <c r="AV52" s="44">
        <v>0</v>
      </c>
      <c r="AW52" s="44"/>
      <c r="AX52" s="44" t="s">
        <v>81</v>
      </c>
      <c r="AY52" s="44" t="s">
        <v>64</v>
      </c>
      <c r="AZ52" s="83">
        <v>43469.518055555556</v>
      </c>
      <c r="BA52" s="83">
        <v>43474.401388888888</v>
      </c>
      <c r="BB52" s="44" t="s">
        <v>533</v>
      </c>
      <c r="BC52" s="45">
        <f t="shared" si="5"/>
        <v>6.4814814686542377E-4</v>
      </c>
      <c r="BD52" s="46" t="s">
        <v>374</v>
      </c>
    </row>
    <row r="53" spans="1:56" x14ac:dyDescent="0.25">
      <c r="A53" s="44" t="s">
        <v>665</v>
      </c>
      <c r="B53" s="44" t="s">
        <v>49</v>
      </c>
      <c r="C53" s="44" t="s">
        <v>197</v>
      </c>
      <c r="D53" s="44" t="s">
        <v>75</v>
      </c>
      <c r="E53" s="44" t="s">
        <v>66</v>
      </c>
      <c r="F53" s="44" t="s">
        <v>177</v>
      </c>
      <c r="G53" s="83">
        <v>43480.416666666664</v>
      </c>
      <c r="H53" s="44" t="s">
        <v>666</v>
      </c>
      <c r="I53" s="44" t="s">
        <v>667</v>
      </c>
      <c r="J53" s="44" t="s">
        <v>60</v>
      </c>
      <c r="K53" s="44" t="s">
        <v>177</v>
      </c>
      <c r="L53" s="44" t="s">
        <v>224</v>
      </c>
      <c r="M53" s="44" t="s">
        <v>137</v>
      </c>
      <c r="N53" s="44" t="s">
        <v>82</v>
      </c>
      <c r="O53" s="83">
        <v>43479.395729166667</v>
      </c>
      <c r="P53" s="83">
        <v>43479.49359953704</v>
      </c>
      <c r="Q53" s="44" t="s">
        <v>68</v>
      </c>
      <c r="R53" s="44" t="s">
        <v>77</v>
      </c>
      <c r="S53" s="44" t="s">
        <v>69</v>
      </c>
      <c r="T53" s="44" t="s">
        <v>78</v>
      </c>
      <c r="U53" s="44" t="s">
        <v>55</v>
      </c>
      <c r="V53" s="44" t="s">
        <v>56</v>
      </c>
      <c r="W53" s="44" t="s">
        <v>66</v>
      </c>
      <c r="X53" s="44" t="s">
        <v>57</v>
      </c>
      <c r="Y53" s="44" t="s">
        <v>668</v>
      </c>
      <c r="Z53" s="44" t="s">
        <v>58</v>
      </c>
      <c r="AA53" s="44" t="s">
        <v>70</v>
      </c>
      <c r="AB53" s="44"/>
      <c r="AC53" s="44" t="s">
        <v>198</v>
      </c>
      <c r="AD53" s="44" t="s">
        <v>199</v>
      </c>
      <c r="AE53" s="83">
        <v>43479.492361111108</v>
      </c>
      <c r="AF53" s="83">
        <v>43479.701967592591</v>
      </c>
      <c r="AG53" s="44"/>
      <c r="AH53" s="44" t="s">
        <v>59</v>
      </c>
      <c r="AI53" s="89" t="s">
        <v>62</v>
      </c>
      <c r="AJ53" s="44" t="s">
        <v>178</v>
      </c>
      <c r="AK53" s="44" t="s">
        <v>51</v>
      </c>
      <c r="AL53" s="44" t="s">
        <v>61</v>
      </c>
      <c r="AM53" s="83">
        <v>43480.416666666664</v>
      </c>
      <c r="AN53" s="83">
        <v>43479.493055555555</v>
      </c>
      <c r="AO53" s="44" t="s">
        <v>71</v>
      </c>
      <c r="AP53" s="44" t="s">
        <v>72</v>
      </c>
      <c r="AQ53" s="44"/>
      <c r="AR53" s="44"/>
      <c r="AS53" s="44" t="s">
        <v>62</v>
      </c>
      <c r="AT53" s="44">
        <v>0</v>
      </c>
      <c r="AU53" s="44">
        <v>0.249999</v>
      </c>
      <c r="AV53" s="44">
        <v>0</v>
      </c>
      <c r="AW53" s="44"/>
      <c r="AX53" s="44" t="s">
        <v>81</v>
      </c>
      <c r="AY53" s="44" t="s">
        <v>64</v>
      </c>
      <c r="AZ53" s="83">
        <v>43479.40347222222</v>
      </c>
      <c r="BA53" s="83">
        <v>43479.492361111108</v>
      </c>
      <c r="BB53" s="44" t="s">
        <v>669</v>
      </c>
      <c r="BC53" s="45">
        <f t="shared" si="5"/>
        <v>7.7430555538740009E-3</v>
      </c>
      <c r="BD53" s="46" t="s">
        <v>374</v>
      </c>
    </row>
    <row r="54" spans="1:56" x14ac:dyDescent="0.25">
      <c r="A54" s="44" t="s">
        <v>768</v>
      </c>
      <c r="B54" s="44" t="s">
        <v>49</v>
      </c>
      <c r="C54" s="44" t="s">
        <v>151</v>
      </c>
      <c r="D54" s="44" t="s">
        <v>75</v>
      </c>
      <c r="E54" s="44" t="s">
        <v>66</v>
      </c>
      <c r="F54" s="44" t="s">
        <v>159</v>
      </c>
      <c r="G54" s="83">
        <v>43483</v>
      </c>
      <c r="H54" s="44" t="s">
        <v>769</v>
      </c>
      <c r="I54" s="44" t="s">
        <v>770</v>
      </c>
      <c r="J54" s="44" t="s">
        <v>51</v>
      </c>
      <c r="K54" s="44" t="s">
        <v>159</v>
      </c>
      <c r="L54" s="44" t="s">
        <v>176</v>
      </c>
      <c r="M54" s="44" t="s">
        <v>137</v>
      </c>
      <c r="N54" s="44" t="s">
        <v>79</v>
      </c>
      <c r="O54" s="83">
        <v>43479.465532407405</v>
      </c>
      <c r="P54" s="83">
        <v>43479.491840277777</v>
      </c>
      <c r="Q54" s="44" t="s">
        <v>68</v>
      </c>
      <c r="R54" s="44" t="s">
        <v>77</v>
      </c>
      <c r="S54" s="44" t="s">
        <v>69</v>
      </c>
      <c r="T54" s="44" t="s">
        <v>78</v>
      </c>
      <c r="U54" s="44" t="s">
        <v>55</v>
      </c>
      <c r="V54" s="44" t="s">
        <v>56</v>
      </c>
      <c r="W54" s="44" t="s">
        <v>66</v>
      </c>
      <c r="X54" s="44" t="s">
        <v>57</v>
      </c>
      <c r="Y54" s="44" t="s">
        <v>771</v>
      </c>
      <c r="Z54" s="44" t="s">
        <v>58</v>
      </c>
      <c r="AA54" s="44" t="s">
        <v>116</v>
      </c>
      <c r="AB54" s="44"/>
      <c r="AC54" s="44" t="s">
        <v>152</v>
      </c>
      <c r="AD54" s="44" t="s">
        <v>153</v>
      </c>
      <c r="AE54" s="83">
        <v>43479.479861111111</v>
      </c>
      <c r="AF54" s="83">
        <v>43479.700196759259</v>
      </c>
      <c r="AG54" s="44"/>
      <c r="AH54" s="44" t="s">
        <v>59</v>
      </c>
      <c r="AI54" s="89" t="s">
        <v>62</v>
      </c>
      <c r="AJ54" s="44" t="s">
        <v>173</v>
      </c>
      <c r="AK54" s="44" t="s">
        <v>60</v>
      </c>
      <c r="AL54" s="44" t="s">
        <v>61</v>
      </c>
      <c r="AM54" s="83">
        <v>43483</v>
      </c>
      <c r="AN54" s="83">
        <v>43479.491666666669</v>
      </c>
      <c r="AO54" s="44" t="s">
        <v>71</v>
      </c>
      <c r="AP54" s="44" t="s">
        <v>72</v>
      </c>
      <c r="AQ54" s="44"/>
      <c r="AR54" s="44"/>
      <c r="AS54" s="44" t="s">
        <v>62</v>
      </c>
      <c r="AT54" s="44">
        <v>0</v>
      </c>
      <c r="AU54" s="44">
        <v>0.249999</v>
      </c>
      <c r="AV54" s="44">
        <v>0</v>
      </c>
      <c r="AW54" s="44"/>
      <c r="AX54" s="44" t="s">
        <v>81</v>
      </c>
      <c r="AY54" s="44" t="s">
        <v>64</v>
      </c>
      <c r="AZ54" s="83">
        <v>43479.46597222222</v>
      </c>
      <c r="BA54" s="83">
        <v>43479.479861111111</v>
      </c>
      <c r="BB54" s="44" t="s">
        <v>772</v>
      </c>
      <c r="BC54" s="45">
        <f t="shared" si="5"/>
        <v>4.398148157633841E-4</v>
      </c>
      <c r="BD54" s="46" t="s">
        <v>374</v>
      </c>
    </row>
    <row r="55" spans="1:56" x14ac:dyDescent="0.25">
      <c r="A55" s="44" t="s">
        <v>854</v>
      </c>
      <c r="B55" s="44" t="s">
        <v>225</v>
      </c>
      <c r="C55" s="44" t="s">
        <v>424</v>
      </c>
      <c r="D55" s="44" t="s">
        <v>75</v>
      </c>
      <c r="E55" s="44" t="s">
        <v>50</v>
      </c>
      <c r="F55" s="44" t="s">
        <v>546</v>
      </c>
      <c r="G55" s="83">
        <v>43490.791666666664</v>
      </c>
      <c r="H55" s="44" t="s">
        <v>855</v>
      </c>
      <c r="I55" s="44" t="s">
        <v>856</v>
      </c>
      <c r="J55" s="44" t="s">
        <v>76</v>
      </c>
      <c r="K55" s="44" t="s">
        <v>88</v>
      </c>
      <c r="L55" s="44" t="s">
        <v>157</v>
      </c>
      <c r="M55" s="44" t="s">
        <v>67</v>
      </c>
      <c r="N55" s="44" t="s">
        <v>82</v>
      </c>
      <c r="O55" s="83">
        <v>43486.599791666667</v>
      </c>
      <c r="P55" s="83"/>
      <c r="Q55" s="44" t="s">
        <v>68</v>
      </c>
      <c r="R55" s="44" t="s">
        <v>77</v>
      </c>
      <c r="S55" s="44" t="s">
        <v>134</v>
      </c>
      <c r="T55" s="44" t="s">
        <v>784</v>
      </c>
      <c r="U55" s="44" t="s">
        <v>55</v>
      </c>
      <c r="V55" s="44" t="s">
        <v>56</v>
      </c>
      <c r="W55" s="44" t="s">
        <v>50</v>
      </c>
      <c r="X55" s="44" t="s">
        <v>57</v>
      </c>
      <c r="Y55" s="44" t="s">
        <v>857</v>
      </c>
      <c r="Z55" s="44" t="s">
        <v>58</v>
      </c>
      <c r="AA55" s="44" t="s">
        <v>180</v>
      </c>
      <c r="AB55" s="44"/>
      <c r="AC55" s="44" t="s">
        <v>425</v>
      </c>
      <c r="AD55" s="44"/>
      <c r="AE55" s="83">
        <v>43487.303472222222</v>
      </c>
      <c r="AF55" s="83">
        <v>43487.517245370371</v>
      </c>
      <c r="AG55" s="44"/>
      <c r="AH55" s="44" t="s">
        <v>59</v>
      </c>
      <c r="AI55" s="89" t="s">
        <v>59</v>
      </c>
      <c r="AJ55" s="44" t="s">
        <v>548</v>
      </c>
      <c r="AK55" s="44" t="s">
        <v>60</v>
      </c>
      <c r="AL55" s="44" t="s">
        <v>61</v>
      </c>
      <c r="AM55" s="83">
        <v>43490.791666666664</v>
      </c>
      <c r="AN55" s="83"/>
      <c r="AO55" s="44" t="s">
        <v>71</v>
      </c>
      <c r="AP55" s="44" t="s">
        <v>135</v>
      </c>
      <c r="AQ55" s="44">
        <v>0</v>
      </c>
      <c r="AR55" s="44"/>
      <c r="AS55" s="44" t="s">
        <v>62</v>
      </c>
      <c r="AT55" s="44">
        <v>0.18</v>
      </c>
      <c r="AU55" s="44">
        <v>0.249999</v>
      </c>
      <c r="AV55" s="44">
        <v>0</v>
      </c>
      <c r="AW55" s="44">
        <v>0</v>
      </c>
      <c r="AX55" s="44" t="s">
        <v>81</v>
      </c>
      <c r="AY55" s="44" t="s">
        <v>64</v>
      </c>
      <c r="AZ55" s="83">
        <v>43486.606944444444</v>
      </c>
      <c r="BA55" s="83">
        <v>43487.303472222222</v>
      </c>
      <c r="BB55" s="44" t="s">
        <v>858</v>
      </c>
      <c r="BC55" s="45">
        <f t="shared" si="5"/>
        <v>7.1527777763549238E-3</v>
      </c>
      <c r="BD55" s="46" t="s">
        <v>374</v>
      </c>
    </row>
    <row r="56" spans="1:56" x14ac:dyDescent="0.25">
      <c r="A56" s="44" t="s">
        <v>859</v>
      </c>
      <c r="B56" s="44" t="s">
        <v>49</v>
      </c>
      <c r="C56" s="44" t="s">
        <v>151</v>
      </c>
      <c r="D56" s="44" t="s">
        <v>75</v>
      </c>
      <c r="E56" s="44" t="s">
        <v>780</v>
      </c>
      <c r="F56" s="44" t="s">
        <v>781</v>
      </c>
      <c r="G56" s="83">
        <v>43496.833333333336</v>
      </c>
      <c r="H56" s="44" t="s">
        <v>860</v>
      </c>
      <c r="I56" s="44" t="s">
        <v>861</v>
      </c>
      <c r="J56" s="44" t="s">
        <v>51</v>
      </c>
      <c r="K56" s="44" t="s">
        <v>781</v>
      </c>
      <c r="L56" s="44" t="s">
        <v>150</v>
      </c>
      <c r="M56" s="44" t="s">
        <v>137</v>
      </c>
      <c r="N56" s="44" t="s">
        <v>79</v>
      </c>
      <c r="O56" s="83">
        <v>43483.532569444447</v>
      </c>
      <c r="P56" s="83">
        <v>43487.650312500002</v>
      </c>
      <c r="Q56" s="44" t="s">
        <v>68</v>
      </c>
      <c r="R56" s="44" t="s">
        <v>77</v>
      </c>
      <c r="S56" s="44" t="s">
        <v>69</v>
      </c>
      <c r="T56" s="44" t="s">
        <v>183</v>
      </c>
      <c r="U56" s="44" t="s">
        <v>55</v>
      </c>
      <c r="V56" s="44" t="s">
        <v>56</v>
      </c>
      <c r="W56" s="44" t="s">
        <v>780</v>
      </c>
      <c r="X56" s="44" t="s">
        <v>57</v>
      </c>
      <c r="Y56" s="44" t="s">
        <v>862</v>
      </c>
      <c r="Z56" s="44" t="s">
        <v>58</v>
      </c>
      <c r="AA56" s="44" t="s">
        <v>116</v>
      </c>
      <c r="AB56" s="44"/>
      <c r="AC56" s="44" t="s">
        <v>152</v>
      </c>
      <c r="AD56" s="44" t="s">
        <v>153</v>
      </c>
      <c r="AE56" s="83">
        <v>43487.647916666669</v>
      </c>
      <c r="AF56" s="83">
        <v>43487.858796296299</v>
      </c>
      <c r="AG56" s="44"/>
      <c r="AH56" s="44" t="s">
        <v>59</v>
      </c>
      <c r="AI56" s="89" t="s">
        <v>62</v>
      </c>
      <c r="AJ56" s="44" t="s">
        <v>782</v>
      </c>
      <c r="AK56" s="44" t="s">
        <v>60</v>
      </c>
      <c r="AL56" s="44" t="s">
        <v>61</v>
      </c>
      <c r="AM56" s="83">
        <v>43496.833333333336</v>
      </c>
      <c r="AN56" s="83">
        <v>43487.65</v>
      </c>
      <c r="AO56" s="44" t="s">
        <v>71</v>
      </c>
      <c r="AP56" s="44" t="s">
        <v>72</v>
      </c>
      <c r="AQ56" s="44"/>
      <c r="AR56" s="44"/>
      <c r="AS56" s="44" t="s">
        <v>62</v>
      </c>
      <c r="AT56" s="44">
        <v>0</v>
      </c>
      <c r="AU56" s="44">
        <v>0.249999</v>
      </c>
      <c r="AV56" s="44">
        <v>0</v>
      </c>
      <c r="AW56" s="44"/>
      <c r="AX56" s="44" t="s">
        <v>81</v>
      </c>
      <c r="AY56" s="44" t="s">
        <v>64</v>
      </c>
      <c r="AZ56" s="83">
        <v>43483.532638888886</v>
      </c>
      <c r="BA56" s="83">
        <v>43487.647916666669</v>
      </c>
      <c r="BB56" s="44" t="s">
        <v>863</v>
      </c>
      <c r="BC56" s="45">
        <f t="shared" si="5"/>
        <v>6.9444438850041479E-5</v>
      </c>
      <c r="BD56" s="46" t="s">
        <v>374</v>
      </c>
    </row>
    <row r="57" spans="1:56" x14ac:dyDescent="0.25">
      <c r="A57" s="44" t="s">
        <v>308</v>
      </c>
      <c r="B57" s="44" t="s">
        <v>49</v>
      </c>
      <c r="C57" s="44" t="s">
        <v>215</v>
      </c>
      <c r="D57" s="44" t="s">
        <v>75</v>
      </c>
      <c r="E57" s="44" t="s">
        <v>66</v>
      </c>
      <c r="F57" s="44" t="s">
        <v>159</v>
      </c>
      <c r="G57" s="83">
        <v>43476</v>
      </c>
      <c r="H57" s="44" t="s">
        <v>309</v>
      </c>
      <c r="I57" s="44" t="s">
        <v>310</v>
      </c>
      <c r="J57" s="44" t="s">
        <v>51</v>
      </c>
      <c r="K57" s="44" t="s">
        <v>159</v>
      </c>
      <c r="L57" s="44" t="s">
        <v>176</v>
      </c>
      <c r="M57" s="44" t="s">
        <v>52</v>
      </c>
      <c r="N57" s="44" t="s">
        <v>79</v>
      </c>
      <c r="O57" s="83">
        <v>43467.503553240742</v>
      </c>
      <c r="P57" s="83">
        <v>43468.649409722224</v>
      </c>
      <c r="Q57" s="44" t="s">
        <v>68</v>
      </c>
      <c r="R57" s="44" t="s">
        <v>77</v>
      </c>
      <c r="S57" s="44" t="s">
        <v>69</v>
      </c>
      <c r="T57" s="44" t="s">
        <v>231</v>
      </c>
      <c r="U57" s="44" t="s">
        <v>55</v>
      </c>
      <c r="V57" s="44" t="s">
        <v>56</v>
      </c>
      <c r="W57" s="44" t="s">
        <v>66</v>
      </c>
      <c r="X57" s="44" t="s">
        <v>57</v>
      </c>
      <c r="Y57" s="44" t="s">
        <v>311</v>
      </c>
      <c r="Z57" s="44" t="s">
        <v>58</v>
      </c>
      <c r="AA57" s="44" t="s">
        <v>116</v>
      </c>
      <c r="AB57" s="44"/>
      <c r="AC57" s="44" t="s">
        <v>216</v>
      </c>
      <c r="AD57" s="44" t="s">
        <v>219</v>
      </c>
      <c r="AE57" s="83">
        <v>43468.646527777775</v>
      </c>
      <c r="AF57" s="83">
        <v>43468.857754629629</v>
      </c>
      <c r="AG57" s="44"/>
      <c r="AH57" s="44" t="s">
        <v>59</v>
      </c>
      <c r="AI57" s="89" t="s">
        <v>62</v>
      </c>
      <c r="AJ57" s="44" t="s">
        <v>173</v>
      </c>
      <c r="AK57" s="44" t="s">
        <v>60</v>
      </c>
      <c r="AL57" s="44" t="s">
        <v>61</v>
      </c>
      <c r="AM57" s="83">
        <v>43476</v>
      </c>
      <c r="AN57" s="83">
        <v>43468.649305555555</v>
      </c>
      <c r="AO57" s="44" t="s">
        <v>71</v>
      </c>
      <c r="AP57" s="44" t="s">
        <v>72</v>
      </c>
      <c r="AQ57" s="44"/>
      <c r="AR57" s="44"/>
      <c r="AS57" s="44" t="s">
        <v>62</v>
      </c>
      <c r="AT57" s="44">
        <v>0</v>
      </c>
      <c r="AU57" s="44">
        <v>0.249999</v>
      </c>
      <c r="AV57" s="44">
        <v>0</v>
      </c>
      <c r="AW57" s="44"/>
      <c r="AX57" s="44" t="s">
        <v>81</v>
      </c>
      <c r="AY57" s="44" t="s">
        <v>64</v>
      </c>
      <c r="AZ57" s="83">
        <v>43467.504166666666</v>
      </c>
      <c r="BA57" s="83">
        <v>43468.646527777775</v>
      </c>
      <c r="BB57" s="44" t="s">
        <v>312</v>
      </c>
      <c r="BC57" s="45">
        <f t="shared" si="5"/>
        <v>6.1342592380242422E-4</v>
      </c>
      <c r="BD57" s="46" t="s">
        <v>374</v>
      </c>
    </row>
    <row r="58" spans="1:56" x14ac:dyDescent="0.25">
      <c r="A58" s="44" t="s">
        <v>259</v>
      </c>
      <c r="B58" s="44" t="s">
        <v>49</v>
      </c>
      <c r="C58" s="44" t="s">
        <v>197</v>
      </c>
      <c r="D58" s="44" t="s">
        <v>75</v>
      </c>
      <c r="E58" s="44" t="s">
        <v>66</v>
      </c>
      <c r="F58" s="44" t="s">
        <v>159</v>
      </c>
      <c r="G58" s="83">
        <v>43483</v>
      </c>
      <c r="H58" s="44" t="s">
        <v>260</v>
      </c>
      <c r="I58" s="44" t="s">
        <v>261</v>
      </c>
      <c r="J58" s="44" t="s">
        <v>60</v>
      </c>
      <c r="K58" s="44" t="s">
        <v>159</v>
      </c>
      <c r="L58" s="44" t="s">
        <v>150</v>
      </c>
      <c r="M58" s="44" t="s">
        <v>137</v>
      </c>
      <c r="N58" s="44" t="s">
        <v>79</v>
      </c>
      <c r="O58" s="83">
        <v>43468.442280092589</v>
      </c>
      <c r="P58" s="83">
        <v>43469.639756944445</v>
      </c>
      <c r="Q58" s="44" t="s">
        <v>68</v>
      </c>
      <c r="R58" s="44" t="s">
        <v>77</v>
      </c>
      <c r="S58" s="44" t="s">
        <v>69</v>
      </c>
      <c r="T58" s="44" t="s">
        <v>158</v>
      </c>
      <c r="U58" s="44" t="s">
        <v>55</v>
      </c>
      <c r="V58" s="44" t="s">
        <v>56</v>
      </c>
      <c r="W58" s="44" t="s">
        <v>66</v>
      </c>
      <c r="X58" s="44" t="s">
        <v>57</v>
      </c>
      <c r="Y58" s="44" t="s">
        <v>262</v>
      </c>
      <c r="Z58" s="44" t="s">
        <v>58</v>
      </c>
      <c r="AA58" s="44" t="s">
        <v>70</v>
      </c>
      <c r="AB58" s="44"/>
      <c r="AC58" s="44" t="s">
        <v>198</v>
      </c>
      <c r="AD58" s="44" t="s">
        <v>199</v>
      </c>
      <c r="AE58" s="83">
        <v>43468.472916666666</v>
      </c>
      <c r="AF58" s="83">
        <v>43469.848113425927</v>
      </c>
      <c r="AG58" s="44"/>
      <c r="AH58" s="44" t="s">
        <v>59</v>
      </c>
      <c r="AI58" s="89" t="s">
        <v>62</v>
      </c>
      <c r="AJ58" s="44" t="s">
        <v>173</v>
      </c>
      <c r="AK58" s="44" t="s">
        <v>51</v>
      </c>
      <c r="AL58" s="44" t="s">
        <v>61</v>
      </c>
      <c r="AM58" s="83">
        <v>43483</v>
      </c>
      <c r="AN58" s="83">
        <v>43469.63958333333</v>
      </c>
      <c r="AO58" s="44" t="s">
        <v>71</v>
      </c>
      <c r="AP58" s="44" t="s">
        <v>72</v>
      </c>
      <c r="AQ58" s="44"/>
      <c r="AR58" s="44"/>
      <c r="AS58" s="44" t="s">
        <v>62</v>
      </c>
      <c r="AT58" s="44">
        <v>0</v>
      </c>
      <c r="AU58" s="44">
        <v>0.249999</v>
      </c>
      <c r="AV58" s="44">
        <v>0</v>
      </c>
      <c r="AW58" s="44"/>
      <c r="AX58" s="44" t="s">
        <v>81</v>
      </c>
      <c r="AY58" s="44" t="s">
        <v>64</v>
      </c>
      <c r="AZ58" s="83">
        <v>43468.443055555559</v>
      </c>
      <c r="BA58" s="83">
        <v>43468.472916666666</v>
      </c>
      <c r="BB58" s="44" t="s">
        <v>263</v>
      </c>
      <c r="BC58" s="45">
        <f t="shared" si="5"/>
        <v>7.7546296961372718E-4</v>
      </c>
      <c r="BD58" s="46" t="s">
        <v>374</v>
      </c>
    </row>
    <row r="59" spans="1:56" x14ac:dyDescent="0.25">
      <c r="A59" s="44" t="s">
        <v>264</v>
      </c>
      <c r="B59" s="44" t="s">
        <v>49</v>
      </c>
      <c r="C59" s="44" t="s">
        <v>211</v>
      </c>
      <c r="D59" s="44" t="s">
        <v>75</v>
      </c>
      <c r="E59" s="44" t="s">
        <v>66</v>
      </c>
      <c r="F59" s="44" t="s">
        <v>177</v>
      </c>
      <c r="G59" s="83">
        <v>43469.833333333336</v>
      </c>
      <c r="H59" s="44" t="s">
        <v>265</v>
      </c>
      <c r="I59" s="44" t="s">
        <v>266</v>
      </c>
      <c r="J59" s="44" t="s">
        <v>60</v>
      </c>
      <c r="K59" s="44" t="s">
        <v>177</v>
      </c>
      <c r="L59" s="44" t="s">
        <v>150</v>
      </c>
      <c r="M59" s="44" t="s">
        <v>137</v>
      </c>
      <c r="N59" s="44" t="s">
        <v>79</v>
      </c>
      <c r="O59" s="83">
        <v>43468.600729166668</v>
      </c>
      <c r="P59" s="83">
        <v>43469.596643518518</v>
      </c>
      <c r="Q59" s="44" t="s">
        <v>68</v>
      </c>
      <c r="R59" s="44" t="s">
        <v>77</v>
      </c>
      <c r="S59" s="44" t="s">
        <v>69</v>
      </c>
      <c r="T59" s="44" t="s">
        <v>78</v>
      </c>
      <c r="U59" s="44" t="s">
        <v>206</v>
      </c>
      <c r="V59" s="44" t="s">
        <v>56</v>
      </c>
      <c r="W59" s="44" t="s">
        <v>66</v>
      </c>
      <c r="X59" s="44" t="s">
        <v>57</v>
      </c>
      <c r="Y59" s="44" t="s">
        <v>267</v>
      </c>
      <c r="Z59" s="44" t="s">
        <v>58</v>
      </c>
      <c r="AA59" s="44" t="s">
        <v>70</v>
      </c>
      <c r="AB59" s="44"/>
      <c r="AC59" s="44" t="s">
        <v>212</v>
      </c>
      <c r="AD59" s="44" t="s">
        <v>213</v>
      </c>
      <c r="AE59" s="83">
        <v>43468.706250000003</v>
      </c>
      <c r="AF59" s="83">
        <v>43469.804988425924</v>
      </c>
      <c r="AG59" s="44"/>
      <c r="AH59" s="44" t="s">
        <v>59</v>
      </c>
      <c r="AI59" s="89" t="s">
        <v>62</v>
      </c>
      <c r="AJ59" s="44" t="s">
        <v>178</v>
      </c>
      <c r="AK59" s="44" t="s">
        <v>51</v>
      </c>
      <c r="AL59" s="44" t="s">
        <v>61</v>
      </c>
      <c r="AM59" s="83">
        <v>43469.833333333336</v>
      </c>
      <c r="AN59" s="83">
        <v>43469.59652777778</v>
      </c>
      <c r="AO59" s="44" t="s">
        <v>71</v>
      </c>
      <c r="AP59" s="44" t="s">
        <v>72</v>
      </c>
      <c r="AQ59" s="44"/>
      <c r="AR59" s="44"/>
      <c r="AS59" s="44" t="s">
        <v>62</v>
      </c>
      <c r="AT59" s="44">
        <v>0</v>
      </c>
      <c r="AU59" s="44">
        <v>0.249999</v>
      </c>
      <c r="AV59" s="44">
        <v>0</v>
      </c>
      <c r="AW59" s="44"/>
      <c r="AX59" s="44" t="s">
        <v>81</v>
      </c>
      <c r="AY59" s="44" t="s">
        <v>64</v>
      </c>
      <c r="AZ59" s="83">
        <v>43468.600694444445</v>
      </c>
      <c r="BA59" s="83">
        <v>43468.706250000003</v>
      </c>
      <c r="BB59" s="44" t="s">
        <v>268</v>
      </c>
      <c r="BC59" s="45">
        <f t="shared" si="5"/>
        <v>-3.4722223062999547E-5</v>
      </c>
      <c r="BD59" s="46" t="s">
        <v>374</v>
      </c>
    </row>
    <row r="60" spans="1:56" x14ac:dyDescent="0.25">
      <c r="A60" s="44" t="s">
        <v>289</v>
      </c>
      <c r="B60" s="44" t="s">
        <v>49</v>
      </c>
      <c r="C60" s="44" t="s">
        <v>83</v>
      </c>
      <c r="D60" s="44" t="s">
        <v>75</v>
      </c>
      <c r="E60" s="44" t="s">
        <v>66</v>
      </c>
      <c r="F60" s="44" t="s">
        <v>159</v>
      </c>
      <c r="G60" s="83">
        <v>43476</v>
      </c>
      <c r="H60" s="44" t="s">
        <v>290</v>
      </c>
      <c r="I60" s="44" t="s">
        <v>291</v>
      </c>
      <c r="J60" s="44" t="s">
        <v>76</v>
      </c>
      <c r="K60" s="44" t="s">
        <v>159</v>
      </c>
      <c r="L60" s="44" t="s">
        <v>176</v>
      </c>
      <c r="M60" s="44" t="s">
        <v>67</v>
      </c>
      <c r="N60" s="44" t="s">
        <v>79</v>
      </c>
      <c r="O60" s="83">
        <v>43469.490370370368</v>
      </c>
      <c r="P60" s="83">
        <v>43469.627800925926</v>
      </c>
      <c r="Q60" s="44" t="s">
        <v>68</v>
      </c>
      <c r="R60" s="44" t="s">
        <v>77</v>
      </c>
      <c r="S60" s="44" t="s">
        <v>69</v>
      </c>
      <c r="T60" s="44" t="s">
        <v>214</v>
      </c>
      <c r="U60" s="44" t="s">
        <v>246</v>
      </c>
      <c r="V60" s="44" t="s">
        <v>56</v>
      </c>
      <c r="W60" s="44" t="s">
        <v>66</v>
      </c>
      <c r="X60" s="44" t="s">
        <v>57</v>
      </c>
      <c r="Y60" s="44" t="s">
        <v>292</v>
      </c>
      <c r="Z60" s="44" t="s">
        <v>58</v>
      </c>
      <c r="AA60" s="44" t="s">
        <v>80</v>
      </c>
      <c r="AB60" s="44"/>
      <c r="AC60" s="44" t="s">
        <v>84</v>
      </c>
      <c r="AD60" s="44" t="s">
        <v>133</v>
      </c>
      <c r="AE60" s="83">
        <v>43469.623611111114</v>
      </c>
      <c r="AF60" s="83">
        <v>43469.836145833331</v>
      </c>
      <c r="AG60" s="44"/>
      <c r="AH60" s="44" t="s">
        <v>59</v>
      </c>
      <c r="AI60" s="89" t="s">
        <v>62</v>
      </c>
      <c r="AJ60" s="44" t="s">
        <v>173</v>
      </c>
      <c r="AK60" s="44" t="s">
        <v>60</v>
      </c>
      <c r="AL60" s="44" t="s">
        <v>61</v>
      </c>
      <c r="AM60" s="83">
        <v>43476</v>
      </c>
      <c r="AN60" s="83">
        <v>43469.62777777778</v>
      </c>
      <c r="AO60" s="44" t="s">
        <v>71</v>
      </c>
      <c r="AP60" s="44" t="s">
        <v>72</v>
      </c>
      <c r="AQ60" s="44"/>
      <c r="AR60" s="44"/>
      <c r="AS60" s="44" t="s">
        <v>62</v>
      </c>
      <c r="AT60" s="44">
        <v>7.0000000000000007E-2</v>
      </c>
      <c r="AU60" s="44">
        <v>0.249999</v>
      </c>
      <c r="AV60" s="44">
        <v>0</v>
      </c>
      <c r="AW60" s="44"/>
      <c r="AX60" s="44" t="s">
        <v>81</v>
      </c>
      <c r="AY60" s="44" t="s">
        <v>64</v>
      </c>
      <c r="AZ60" s="83">
        <v>43469.493055555555</v>
      </c>
      <c r="BA60" s="83">
        <v>43469.623611111114</v>
      </c>
      <c r="BB60" s="44" t="s">
        <v>293</v>
      </c>
      <c r="BC60" s="45">
        <f t="shared" si="5"/>
        <v>2.6851851871469989E-3</v>
      </c>
      <c r="BD60" s="46" t="s">
        <v>374</v>
      </c>
    </row>
    <row r="61" spans="1:56" x14ac:dyDescent="0.25">
      <c r="A61" s="44" t="s">
        <v>383</v>
      </c>
      <c r="B61" s="44" t="s">
        <v>49</v>
      </c>
      <c r="C61" s="44" t="s">
        <v>211</v>
      </c>
      <c r="D61" s="44" t="s">
        <v>75</v>
      </c>
      <c r="E61" s="44" t="s">
        <v>66</v>
      </c>
      <c r="F61" s="44" t="s">
        <v>159</v>
      </c>
      <c r="G61" s="83">
        <v>43476</v>
      </c>
      <c r="H61" s="44" t="s">
        <v>285</v>
      </c>
      <c r="I61" s="44" t="s">
        <v>384</v>
      </c>
      <c r="J61" s="44" t="s">
        <v>60</v>
      </c>
      <c r="K61" s="44" t="s">
        <v>159</v>
      </c>
      <c r="L61" s="44" t="s">
        <v>224</v>
      </c>
      <c r="M61" s="44" t="s">
        <v>137</v>
      </c>
      <c r="N61" s="44" t="s">
        <v>82</v>
      </c>
      <c r="O61" s="83">
        <v>43469.534050925926</v>
      </c>
      <c r="P61" s="83">
        <v>43474.635289351849</v>
      </c>
      <c r="Q61" s="44" t="s">
        <v>68</v>
      </c>
      <c r="R61" s="44" t="s">
        <v>77</v>
      </c>
      <c r="S61" s="44" t="s">
        <v>69</v>
      </c>
      <c r="T61" s="44" t="s">
        <v>78</v>
      </c>
      <c r="U61" s="44" t="s">
        <v>206</v>
      </c>
      <c r="V61" s="44" t="s">
        <v>56</v>
      </c>
      <c r="W61" s="44" t="s">
        <v>66</v>
      </c>
      <c r="X61" s="44" t="s">
        <v>57</v>
      </c>
      <c r="Y61" s="44" t="s">
        <v>385</v>
      </c>
      <c r="Z61" s="44" t="s">
        <v>58</v>
      </c>
      <c r="AA61" s="44" t="s">
        <v>70</v>
      </c>
      <c r="AB61" s="44"/>
      <c r="AC61" s="44" t="s">
        <v>212</v>
      </c>
      <c r="AD61" s="44" t="s">
        <v>213</v>
      </c>
      <c r="AE61" s="83">
        <v>43469.59652777778</v>
      </c>
      <c r="AF61" s="83">
        <v>43474.843645833331</v>
      </c>
      <c r="AG61" s="44"/>
      <c r="AH61" s="44" t="s">
        <v>59</v>
      </c>
      <c r="AI61" s="89" t="s">
        <v>62</v>
      </c>
      <c r="AJ61" s="44" t="s">
        <v>173</v>
      </c>
      <c r="AK61" s="44" t="s">
        <v>51</v>
      </c>
      <c r="AL61" s="44" t="s">
        <v>61</v>
      </c>
      <c r="AM61" s="83">
        <v>43476</v>
      </c>
      <c r="AN61" s="83">
        <v>43474.634722222225</v>
      </c>
      <c r="AO61" s="44" t="s">
        <v>71</v>
      </c>
      <c r="AP61" s="44" t="s">
        <v>72</v>
      </c>
      <c r="AQ61" s="44"/>
      <c r="AR61" s="44"/>
      <c r="AS61" s="44" t="s">
        <v>62</v>
      </c>
      <c r="AT61" s="44">
        <v>0</v>
      </c>
      <c r="AU61" s="44">
        <v>0.249999</v>
      </c>
      <c r="AV61" s="44">
        <v>0</v>
      </c>
      <c r="AW61" s="44"/>
      <c r="AX61" s="44" t="s">
        <v>81</v>
      </c>
      <c r="AY61" s="44" t="s">
        <v>64</v>
      </c>
      <c r="AZ61" s="83">
        <v>43469.534722222219</v>
      </c>
      <c r="BA61" s="83">
        <v>43469.59652777778</v>
      </c>
      <c r="BB61" s="44" t="s">
        <v>516</v>
      </c>
      <c r="BC61" s="45">
        <f t="shared" si="5"/>
        <v>6.7129629314877093E-4</v>
      </c>
      <c r="BD61" s="46" t="s">
        <v>374</v>
      </c>
    </row>
    <row r="62" spans="1:56" x14ac:dyDescent="0.25">
      <c r="A62" s="44" t="s">
        <v>274</v>
      </c>
      <c r="B62" s="44" t="s">
        <v>49</v>
      </c>
      <c r="C62" s="44" t="s">
        <v>83</v>
      </c>
      <c r="D62" s="44" t="s">
        <v>75</v>
      </c>
      <c r="E62" s="44" t="s">
        <v>66</v>
      </c>
      <c r="F62" s="44" t="s">
        <v>73</v>
      </c>
      <c r="G62" s="83">
        <v>43483</v>
      </c>
      <c r="H62" s="44" t="s">
        <v>275</v>
      </c>
      <c r="I62" s="44" t="s">
        <v>276</v>
      </c>
      <c r="J62" s="44" t="s">
        <v>76</v>
      </c>
      <c r="K62" s="44" t="s">
        <v>73</v>
      </c>
      <c r="L62" s="44" t="s">
        <v>123</v>
      </c>
      <c r="M62" s="44" t="s">
        <v>67</v>
      </c>
      <c r="N62" s="44" t="s">
        <v>79</v>
      </c>
      <c r="O62" s="83">
        <v>43468.722569444442</v>
      </c>
      <c r="P62" s="83">
        <v>43469.608611111114</v>
      </c>
      <c r="Q62" s="44" t="s">
        <v>68</v>
      </c>
      <c r="R62" s="44" t="s">
        <v>77</v>
      </c>
      <c r="S62" s="44" t="s">
        <v>69</v>
      </c>
      <c r="T62" s="44" t="s">
        <v>78</v>
      </c>
      <c r="U62" s="44" t="s">
        <v>206</v>
      </c>
      <c r="V62" s="44" t="s">
        <v>56</v>
      </c>
      <c r="W62" s="44" t="s">
        <v>66</v>
      </c>
      <c r="X62" s="44" t="s">
        <v>57</v>
      </c>
      <c r="Y62" s="44" t="s">
        <v>277</v>
      </c>
      <c r="Z62" s="44" t="s">
        <v>58</v>
      </c>
      <c r="AA62" s="44" t="s">
        <v>80</v>
      </c>
      <c r="AB62" s="44"/>
      <c r="AC62" s="44" t="s">
        <v>84</v>
      </c>
      <c r="AD62" s="44" t="s">
        <v>133</v>
      </c>
      <c r="AE62" s="83">
        <v>43469.402083333334</v>
      </c>
      <c r="AF62" s="83">
        <v>43469.81695601852</v>
      </c>
      <c r="AG62" s="44"/>
      <c r="AH62" s="44" t="s">
        <v>59</v>
      </c>
      <c r="AI62" s="89" t="s">
        <v>62</v>
      </c>
      <c r="AJ62" s="44" t="s">
        <v>74</v>
      </c>
      <c r="AK62" s="44" t="s">
        <v>60</v>
      </c>
      <c r="AL62" s="44" t="s">
        <v>61</v>
      </c>
      <c r="AM62" s="83">
        <v>43483</v>
      </c>
      <c r="AN62" s="83">
        <v>43469.60833333333</v>
      </c>
      <c r="AO62" s="44" t="s">
        <v>71</v>
      </c>
      <c r="AP62" s="44" t="s">
        <v>72</v>
      </c>
      <c r="AQ62" s="44"/>
      <c r="AR62" s="44"/>
      <c r="AS62" s="44" t="s">
        <v>62</v>
      </c>
      <c r="AT62" s="44">
        <v>0.24</v>
      </c>
      <c r="AU62" s="44">
        <v>0.249999</v>
      </c>
      <c r="AV62" s="44">
        <v>0</v>
      </c>
      <c r="AW62" s="44"/>
      <c r="AX62" s="44" t="s">
        <v>81</v>
      </c>
      <c r="AY62" s="44" t="s">
        <v>64</v>
      </c>
      <c r="AZ62" s="83">
        <v>43468.732638888891</v>
      </c>
      <c r="BA62" s="83">
        <v>43469.402083333334</v>
      </c>
      <c r="BB62" s="44" t="s">
        <v>278</v>
      </c>
      <c r="BC62" s="45">
        <f t="shared" si="5"/>
        <v>1.0069444448163267E-2</v>
      </c>
      <c r="BD62" s="46" t="s">
        <v>374</v>
      </c>
    </row>
    <row r="63" spans="1:56" x14ac:dyDescent="0.25">
      <c r="A63" s="44" t="s">
        <v>406</v>
      </c>
      <c r="B63" s="44" t="s">
        <v>49</v>
      </c>
      <c r="C63" s="44" t="s">
        <v>85</v>
      </c>
      <c r="D63" s="44" t="s">
        <v>75</v>
      </c>
      <c r="E63" s="44" t="s">
        <v>235</v>
      </c>
      <c r="F63" s="44" t="s">
        <v>236</v>
      </c>
      <c r="G63" s="83">
        <v>43475</v>
      </c>
      <c r="H63" s="44" t="s">
        <v>407</v>
      </c>
      <c r="I63" s="44" t="s">
        <v>408</v>
      </c>
      <c r="J63" s="44" t="s">
        <v>76</v>
      </c>
      <c r="K63" s="44" t="s">
        <v>236</v>
      </c>
      <c r="L63" s="44" t="s">
        <v>123</v>
      </c>
      <c r="M63" s="44" t="s">
        <v>67</v>
      </c>
      <c r="N63" s="44" t="s">
        <v>79</v>
      </c>
      <c r="O63" s="83">
        <v>43469.707418981481</v>
      </c>
      <c r="P63" s="83">
        <v>43473.270219907405</v>
      </c>
      <c r="Q63" s="44" t="s">
        <v>68</v>
      </c>
      <c r="R63" s="44" t="s">
        <v>77</v>
      </c>
      <c r="S63" s="44" t="s">
        <v>238</v>
      </c>
      <c r="T63" s="44" t="s">
        <v>242</v>
      </c>
      <c r="U63" s="44" t="s">
        <v>185</v>
      </c>
      <c r="V63" s="44" t="s">
        <v>56</v>
      </c>
      <c r="W63" s="44" t="s">
        <v>235</v>
      </c>
      <c r="X63" s="44" t="s">
        <v>57</v>
      </c>
      <c r="Y63" s="44" t="s">
        <v>409</v>
      </c>
      <c r="Z63" s="44" t="s">
        <v>58</v>
      </c>
      <c r="AA63" s="44" t="s">
        <v>80</v>
      </c>
      <c r="AB63" s="44"/>
      <c r="AC63" s="44" t="s">
        <v>86</v>
      </c>
      <c r="AD63" s="44" t="s">
        <v>136</v>
      </c>
      <c r="AE63" s="83">
        <v>43473.268055555556</v>
      </c>
      <c r="AF63" s="83">
        <v>43473.478576388887</v>
      </c>
      <c r="AG63" s="44"/>
      <c r="AH63" s="44" t="s">
        <v>59</v>
      </c>
      <c r="AI63" s="89" t="s">
        <v>62</v>
      </c>
      <c r="AJ63" s="44" t="s">
        <v>237</v>
      </c>
      <c r="AK63" s="44" t="s">
        <v>60</v>
      </c>
      <c r="AL63" s="44" t="s">
        <v>61</v>
      </c>
      <c r="AM63" s="83">
        <v>43475</v>
      </c>
      <c r="AN63" s="83">
        <v>43473.270138888889</v>
      </c>
      <c r="AO63" s="44" t="s">
        <v>71</v>
      </c>
      <c r="AP63" s="44" t="s">
        <v>243</v>
      </c>
      <c r="AQ63" s="44"/>
      <c r="AR63" s="44"/>
      <c r="AS63" s="44" t="s">
        <v>62</v>
      </c>
      <c r="AT63" s="44">
        <v>0.05</v>
      </c>
      <c r="AU63" s="44">
        <v>0.249999</v>
      </c>
      <c r="AV63" s="44">
        <v>0</v>
      </c>
      <c r="AW63" s="44"/>
      <c r="AX63" s="44" t="s">
        <v>81</v>
      </c>
      <c r="AY63" s="44" t="s">
        <v>64</v>
      </c>
      <c r="AZ63" s="83">
        <v>43469.709722222222</v>
      </c>
      <c r="BA63" s="83">
        <v>43473.268055555556</v>
      </c>
      <c r="BB63" s="44" t="s">
        <v>410</v>
      </c>
      <c r="BC63" s="45">
        <f t="shared" si="5"/>
        <v>2.3032407407299615E-3</v>
      </c>
      <c r="BD63" s="46" t="s">
        <v>374</v>
      </c>
    </row>
    <row r="64" spans="1:56" x14ac:dyDescent="0.25">
      <c r="A64" s="44" t="s">
        <v>864</v>
      </c>
      <c r="B64" s="44" t="s">
        <v>49</v>
      </c>
      <c r="C64" s="44" t="s">
        <v>417</v>
      </c>
      <c r="D64" s="44" t="s">
        <v>75</v>
      </c>
      <c r="E64" s="44" t="s">
        <v>66</v>
      </c>
      <c r="F64" s="44" t="s">
        <v>159</v>
      </c>
      <c r="G64" s="83">
        <v>43490</v>
      </c>
      <c r="H64" s="44" t="s">
        <v>865</v>
      </c>
      <c r="I64" s="44" t="s">
        <v>866</v>
      </c>
      <c r="J64" s="44" t="s">
        <v>76</v>
      </c>
      <c r="K64" s="44" t="s">
        <v>159</v>
      </c>
      <c r="L64" s="44" t="s">
        <v>426</v>
      </c>
      <c r="M64" s="44" t="s">
        <v>67</v>
      </c>
      <c r="N64" s="44" t="s">
        <v>79</v>
      </c>
      <c r="O64" s="83">
        <v>43487.556493055556</v>
      </c>
      <c r="P64" s="83">
        <v>43487.61005787037</v>
      </c>
      <c r="Q64" s="44" t="s">
        <v>68</v>
      </c>
      <c r="R64" s="44" t="s">
        <v>77</v>
      </c>
      <c r="S64" s="44" t="s">
        <v>69</v>
      </c>
      <c r="T64" s="44" t="s">
        <v>420</v>
      </c>
      <c r="U64" s="44" t="s">
        <v>428</v>
      </c>
      <c r="V64" s="44" t="s">
        <v>56</v>
      </c>
      <c r="W64" s="44" t="s">
        <v>66</v>
      </c>
      <c r="X64" s="44" t="s">
        <v>57</v>
      </c>
      <c r="Y64" s="44" t="s">
        <v>867</v>
      </c>
      <c r="Z64" s="44" t="s">
        <v>58</v>
      </c>
      <c r="AA64" s="44" t="s">
        <v>80</v>
      </c>
      <c r="AB64" s="44"/>
      <c r="AC64" s="44" t="s">
        <v>418</v>
      </c>
      <c r="AD64" s="44" t="s">
        <v>419</v>
      </c>
      <c r="AE64" s="83">
        <v>43487.587500000001</v>
      </c>
      <c r="AF64" s="83">
        <v>43487.818414351852</v>
      </c>
      <c r="AG64" s="44"/>
      <c r="AH64" s="44" t="s">
        <v>59</v>
      </c>
      <c r="AI64" s="89" t="s">
        <v>62</v>
      </c>
      <c r="AJ64" s="44" t="s">
        <v>173</v>
      </c>
      <c r="AK64" s="44" t="s">
        <v>60</v>
      </c>
      <c r="AL64" s="44" t="s">
        <v>61</v>
      </c>
      <c r="AM64" s="83">
        <v>43490</v>
      </c>
      <c r="AN64" s="83">
        <v>43487.609722222223</v>
      </c>
      <c r="AO64" s="44" t="s">
        <v>71</v>
      </c>
      <c r="AP64" s="44" t="s">
        <v>72</v>
      </c>
      <c r="AQ64" s="44"/>
      <c r="AR64" s="44"/>
      <c r="AS64" s="44" t="s">
        <v>62</v>
      </c>
      <c r="AT64" s="44">
        <v>0</v>
      </c>
      <c r="AU64" s="44">
        <v>0.249999</v>
      </c>
      <c r="AV64" s="44">
        <v>0</v>
      </c>
      <c r="AW64" s="44"/>
      <c r="AX64" s="44" t="s">
        <v>81</v>
      </c>
      <c r="AY64" s="44" t="s">
        <v>64</v>
      </c>
      <c r="AZ64" s="83">
        <v>43487.556944444441</v>
      </c>
      <c r="BA64" s="83">
        <v>43487.587500000001</v>
      </c>
      <c r="BB64" s="44" t="s">
        <v>868</v>
      </c>
      <c r="BC64" s="45">
        <f t="shared" si="5"/>
        <v>4.5138888526707888E-4</v>
      </c>
      <c r="BD64" s="46" t="s">
        <v>374</v>
      </c>
    </row>
    <row r="65" spans="1:56" x14ac:dyDescent="0.25">
      <c r="A65" s="44" t="s">
        <v>874</v>
      </c>
      <c r="B65" s="44" t="s">
        <v>49</v>
      </c>
      <c r="C65" s="44" t="s">
        <v>154</v>
      </c>
      <c r="D65" s="44" t="s">
        <v>75</v>
      </c>
      <c r="E65" s="44" t="s">
        <v>66</v>
      </c>
      <c r="F65" s="44" t="s">
        <v>177</v>
      </c>
      <c r="G65" s="83">
        <v>43489.416666666664</v>
      </c>
      <c r="H65" s="44" t="s">
        <v>875</v>
      </c>
      <c r="I65" s="44" t="s">
        <v>876</v>
      </c>
      <c r="J65" s="44" t="s">
        <v>76</v>
      </c>
      <c r="K65" s="44" t="s">
        <v>177</v>
      </c>
      <c r="L65" s="44" t="s">
        <v>157</v>
      </c>
      <c r="M65" s="44" t="s">
        <v>137</v>
      </c>
      <c r="N65" s="44" t="s">
        <v>79</v>
      </c>
      <c r="O65" s="83">
        <v>43488.376168981478</v>
      </c>
      <c r="P65" s="83">
        <v>43488.435543981483</v>
      </c>
      <c r="Q65" s="44" t="s">
        <v>68</v>
      </c>
      <c r="R65" s="44" t="s">
        <v>77</v>
      </c>
      <c r="S65" s="44" t="s">
        <v>69</v>
      </c>
      <c r="T65" s="44" t="s">
        <v>183</v>
      </c>
      <c r="U65" s="44" t="s">
        <v>55</v>
      </c>
      <c r="V65" s="44" t="s">
        <v>56</v>
      </c>
      <c r="W65" s="44" t="s">
        <v>66</v>
      </c>
      <c r="X65" s="44" t="s">
        <v>57</v>
      </c>
      <c r="Y65" s="44" t="s">
        <v>877</v>
      </c>
      <c r="Z65" s="44" t="s">
        <v>58</v>
      </c>
      <c r="AA65" s="44" t="s">
        <v>80</v>
      </c>
      <c r="AB65" s="44"/>
      <c r="AC65" s="44" t="s">
        <v>155</v>
      </c>
      <c r="AD65" s="44" t="s">
        <v>156</v>
      </c>
      <c r="AE65" s="83">
        <v>43488.422222222223</v>
      </c>
      <c r="AF65" s="83">
        <v>43488.643900462965</v>
      </c>
      <c r="AG65" s="44"/>
      <c r="AH65" s="44" t="s">
        <v>59</v>
      </c>
      <c r="AI65" s="89" t="s">
        <v>62</v>
      </c>
      <c r="AJ65" s="44" t="s">
        <v>178</v>
      </c>
      <c r="AK65" s="44" t="s">
        <v>60</v>
      </c>
      <c r="AL65" s="44" t="s">
        <v>61</v>
      </c>
      <c r="AM65" s="83">
        <v>43489.416666666664</v>
      </c>
      <c r="AN65" s="83">
        <v>43488.435416666667</v>
      </c>
      <c r="AO65" s="44" t="s">
        <v>71</v>
      </c>
      <c r="AP65" s="44" t="s">
        <v>72</v>
      </c>
      <c r="AQ65" s="44"/>
      <c r="AR65" s="44"/>
      <c r="AS65" s="44" t="s">
        <v>62</v>
      </c>
      <c r="AT65" s="44">
        <v>0</v>
      </c>
      <c r="AU65" s="44">
        <v>0.249999</v>
      </c>
      <c r="AV65" s="44">
        <v>0</v>
      </c>
      <c r="AW65" s="44"/>
      <c r="AX65" s="44" t="s">
        <v>81</v>
      </c>
      <c r="AY65" s="44" t="s">
        <v>64</v>
      </c>
      <c r="AZ65" s="83">
        <v>43488.377083333333</v>
      </c>
      <c r="BA65" s="83">
        <v>43488.422222222223</v>
      </c>
      <c r="BB65" s="44" t="s">
        <v>878</v>
      </c>
      <c r="BC65" s="45">
        <f t="shared" si="5"/>
        <v>9.1435185458976775E-4</v>
      </c>
      <c r="BD65" s="46" t="s">
        <v>374</v>
      </c>
    </row>
    <row r="66" spans="1:56" x14ac:dyDescent="0.25">
      <c r="A66" s="44" t="s">
        <v>869</v>
      </c>
      <c r="B66" s="44" t="s">
        <v>49</v>
      </c>
      <c r="C66" s="44" t="s">
        <v>151</v>
      </c>
      <c r="D66" s="44" t="s">
        <v>75</v>
      </c>
      <c r="E66" s="44" t="s">
        <v>145</v>
      </c>
      <c r="F66" s="44" t="s">
        <v>429</v>
      </c>
      <c r="G66" s="83">
        <v>43488.1875</v>
      </c>
      <c r="H66" s="44" t="s">
        <v>870</v>
      </c>
      <c r="I66" s="44" t="s">
        <v>871</v>
      </c>
      <c r="J66" s="44" t="s">
        <v>51</v>
      </c>
      <c r="K66" s="44" t="s">
        <v>429</v>
      </c>
      <c r="L66" s="44" t="s">
        <v>426</v>
      </c>
      <c r="M66" s="44" t="s">
        <v>137</v>
      </c>
      <c r="N66" s="44" t="s">
        <v>79</v>
      </c>
      <c r="O66" s="83">
        <v>43487.671967592592</v>
      </c>
      <c r="P66" s="83">
        <v>43487.696817129632</v>
      </c>
      <c r="Q66" s="44" t="s">
        <v>68</v>
      </c>
      <c r="R66" s="44" t="s">
        <v>77</v>
      </c>
      <c r="S66" s="44" t="s">
        <v>146</v>
      </c>
      <c r="T66" s="44" t="s">
        <v>790</v>
      </c>
      <c r="U66" s="44" t="s">
        <v>55</v>
      </c>
      <c r="V66" s="44" t="s">
        <v>56</v>
      </c>
      <c r="W66" s="44" t="s">
        <v>145</v>
      </c>
      <c r="X66" s="44" t="s">
        <v>57</v>
      </c>
      <c r="Y66" s="44" t="s">
        <v>872</v>
      </c>
      <c r="Z66" s="44" t="s">
        <v>58</v>
      </c>
      <c r="AA66" s="44" t="s">
        <v>116</v>
      </c>
      <c r="AB66" s="44"/>
      <c r="AC66" s="44" t="s">
        <v>152</v>
      </c>
      <c r="AD66" s="44" t="s">
        <v>153</v>
      </c>
      <c r="AE66" s="83">
        <v>43487.695138888892</v>
      </c>
      <c r="AF66" s="83">
        <v>43487.905185185184</v>
      </c>
      <c r="AG66" s="44"/>
      <c r="AH66" s="44" t="s">
        <v>59</v>
      </c>
      <c r="AI66" s="89" t="s">
        <v>62</v>
      </c>
      <c r="AJ66" s="44" t="s">
        <v>430</v>
      </c>
      <c r="AK66" s="44" t="s">
        <v>60</v>
      </c>
      <c r="AL66" s="44" t="s">
        <v>61</v>
      </c>
      <c r="AM66" s="83">
        <v>43488.1875</v>
      </c>
      <c r="AN66" s="83">
        <v>43487.696527777778</v>
      </c>
      <c r="AO66" s="44" t="s">
        <v>71</v>
      </c>
      <c r="AP66" s="44" t="s">
        <v>245</v>
      </c>
      <c r="AQ66" s="44"/>
      <c r="AR66" s="44"/>
      <c r="AS66" s="44" t="s">
        <v>62</v>
      </c>
      <c r="AT66" s="44">
        <v>0</v>
      </c>
      <c r="AU66" s="44">
        <v>0.249999</v>
      </c>
      <c r="AV66" s="44">
        <v>0</v>
      </c>
      <c r="AW66" s="44"/>
      <c r="AX66" s="44" t="s">
        <v>81</v>
      </c>
      <c r="AY66" s="44" t="s">
        <v>64</v>
      </c>
      <c r="AZ66" s="83">
        <v>43487.672222222223</v>
      </c>
      <c r="BA66" s="83">
        <v>43487.695138888892</v>
      </c>
      <c r="BB66" s="44" t="s">
        <v>873</v>
      </c>
      <c r="BC66" s="45">
        <f t="shared" si="5"/>
        <v>2.546296309446916E-4</v>
      </c>
      <c r="BD66" s="46" t="s">
        <v>374</v>
      </c>
    </row>
    <row r="67" spans="1:56" x14ac:dyDescent="0.25">
      <c r="A67" s="44" t="s">
        <v>680</v>
      </c>
      <c r="B67" s="44" t="s">
        <v>49</v>
      </c>
      <c r="C67" s="44" t="s">
        <v>197</v>
      </c>
      <c r="D67" s="44" t="s">
        <v>75</v>
      </c>
      <c r="E67" s="44" t="s">
        <v>66</v>
      </c>
      <c r="F67" s="44" t="s">
        <v>415</v>
      </c>
      <c r="G67" s="83">
        <v>43487</v>
      </c>
      <c r="H67" s="44" t="s">
        <v>681</v>
      </c>
      <c r="I67" s="44" t="s">
        <v>682</v>
      </c>
      <c r="J67" s="44" t="s">
        <v>60</v>
      </c>
      <c r="K67" s="44" t="s">
        <v>415</v>
      </c>
      <c r="L67" s="44" t="s">
        <v>176</v>
      </c>
      <c r="M67" s="44" t="s">
        <v>137</v>
      </c>
      <c r="N67" s="44" t="s">
        <v>79</v>
      </c>
      <c r="O67" s="83">
        <v>43479.758321759262</v>
      </c>
      <c r="P67" s="83">
        <v>43480.452303240738</v>
      </c>
      <c r="Q67" s="44" t="s">
        <v>68</v>
      </c>
      <c r="R67" s="44" t="s">
        <v>77</v>
      </c>
      <c r="S67" s="44" t="s">
        <v>69</v>
      </c>
      <c r="T67" s="44" t="s">
        <v>78</v>
      </c>
      <c r="U67" s="44" t="s">
        <v>55</v>
      </c>
      <c r="V67" s="44" t="s">
        <v>56</v>
      </c>
      <c r="W67" s="44" t="s">
        <v>66</v>
      </c>
      <c r="X67" s="44" t="s">
        <v>57</v>
      </c>
      <c r="Y67" s="44" t="s">
        <v>683</v>
      </c>
      <c r="Z67" s="44" t="s">
        <v>58</v>
      </c>
      <c r="AA67" s="44" t="s">
        <v>70</v>
      </c>
      <c r="AB67" s="44"/>
      <c r="AC67" s="44" t="s">
        <v>198</v>
      </c>
      <c r="AD67" s="44" t="s">
        <v>199</v>
      </c>
      <c r="AE67" s="83">
        <v>43480.448611111111</v>
      </c>
      <c r="AF67" s="83">
        <v>43480.66065972222</v>
      </c>
      <c r="AG67" s="44"/>
      <c r="AH67" s="44" t="s">
        <v>59</v>
      </c>
      <c r="AI67" s="89" t="s">
        <v>62</v>
      </c>
      <c r="AJ67" s="44" t="s">
        <v>149</v>
      </c>
      <c r="AK67" s="44" t="s">
        <v>51</v>
      </c>
      <c r="AL67" s="44" t="s">
        <v>61</v>
      </c>
      <c r="AM67" s="83">
        <v>43487</v>
      </c>
      <c r="AN67" s="83">
        <v>43480.45208333333</v>
      </c>
      <c r="AO67" s="44" t="s">
        <v>71</v>
      </c>
      <c r="AP67" s="44" t="s">
        <v>72</v>
      </c>
      <c r="AQ67" s="44"/>
      <c r="AR67" s="44"/>
      <c r="AS67" s="44" t="s">
        <v>62</v>
      </c>
      <c r="AT67" s="44">
        <v>0</v>
      </c>
      <c r="AU67" s="44">
        <v>0.249999</v>
      </c>
      <c r="AV67" s="44">
        <v>0</v>
      </c>
      <c r="AW67" s="44"/>
      <c r="AX67" s="44" t="s">
        <v>81</v>
      </c>
      <c r="AY67" s="44" t="s">
        <v>64</v>
      </c>
      <c r="AZ67" s="83">
        <v>43479.759027777778</v>
      </c>
      <c r="BA67" s="83">
        <v>43480.448611111111</v>
      </c>
      <c r="BB67" s="44" t="s">
        <v>684</v>
      </c>
      <c r="BC67" s="45">
        <f t="shared" si="5"/>
        <v>7.0601851621177047E-4</v>
      </c>
      <c r="BD67" s="46" t="s">
        <v>374</v>
      </c>
    </row>
    <row r="68" spans="1:56" x14ac:dyDescent="0.25">
      <c r="A68" s="44" t="s">
        <v>879</v>
      </c>
      <c r="B68" s="44" t="s">
        <v>49</v>
      </c>
      <c r="C68" s="44" t="s">
        <v>85</v>
      </c>
      <c r="D68" s="44" t="s">
        <v>75</v>
      </c>
      <c r="E68" s="44" t="s">
        <v>66</v>
      </c>
      <c r="F68" s="44" t="s">
        <v>177</v>
      </c>
      <c r="G68" s="83">
        <v>43487.416666666664</v>
      </c>
      <c r="H68" s="44" t="s">
        <v>880</v>
      </c>
      <c r="I68" s="44" t="s">
        <v>881</v>
      </c>
      <c r="J68" s="44" t="s">
        <v>76</v>
      </c>
      <c r="K68" s="44" t="s">
        <v>177</v>
      </c>
      <c r="L68" s="44" t="s">
        <v>176</v>
      </c>
      <c r="M68" s="44" t="s">
        <v>67</v>
      </c>
      <c r="N68" s="44" t="s">
        <v>79</v>
      </c>
      <c r="O68" s="83">
        <v>43486.360648148147</v>
      </c>
      <c r="P68" s="83">
        <v>43486.645671296297</v>
      </c>
      <c r="Q68" s="44" t="s">
        <v>68</v>
      </c>
      <c r="R68" s="44" t="s">
        <v>77</v>
      </c>
      <c r="S68" s="44" t="s">
        <v>69</v>
      </c>
      <c r="T68" s="44" t="s">
        <v>78</v>
      </c>
      <c r="U68" s="44" t="s">
        <v>55</v>
      </c>
      <c r="V68" s="44" t="s">
        <v>56</v>
      </c>
      <c r="W68" s="44" t="s">
        <v>66</v>
      </c>
      <c r="X68" s="44" t="s">
        <v>57</v>
      </c>
      <c r="Y68" s="44" t="s">
        <v>882</v>
      </c>
      <c r="Z68" s="44" t="s">
        <v>58</v>
      </c>
      <c r="AA68" s="44" t="s">
        <v>80</v>
      </c>
      <c r="AB68" s="44"/>
      <c r="AC68" s="44" t="s">
        <v>86</v>
      </c>
      <c r="AD68" s="44" t="s">
        <v>136</v>
      </c>
      <c r="AE68" s="83">
        <v>43486.643750000003</v>
      </c>
      <c r="AF68" s="83">
        <v>43486.854039351849</v>
      </c>
      <c r="AG68" s="44"/>
      <c r="AH68" s="44" t="s">
        <v>59</v>
      </c>
      <c r="AI68" s="89" t="s">
        <v>62</v>
      </c>
      <c r="AJ68" s="44" t="s">
        <v>178</v>
      </c>
      <c r="AK68" s="44" t="s">
        <v>60</v>
      </c>
      <c r="AL68" s="44" t="s">
        <v>61</v>
      </c>
      <c r="AM68" s="83">
        <v>43487.416666666664</v>
      </c>
      <c r="AN68" s="83">
        <v>43486.645138888889</v>
      </c>
      <c r="AO68" s="44" t="s">
        <v>71</v>
      </c>
      <c r="AP68" s="44" t="s">
        <v>72</v>
      </c>
      <c r="AQ68" s="44"/>
      <c r="AR68" s="44"/>
      <c r="AS68" s="44" t="s">
        <v>62</v>
      </c>
      <c r="AT68" s="44">
        <v>0.04</v>
      </c>
      <c r="AU68" s="44">
        <v>0.249999</v>
      </c>
      <c r="AV68" s="44">
        <v>0</v>
      </c>
      <c r="AW68" s="44"/>
      <c r="AX68" s="44" t="s">
        <v>81</v>
      </c>
      <c r="AY68" s="44" t="s">
        <v>64</v>
      </c>
      <c r="AZ68" s="83">
        <v>43486.362500000003</v>
      </c>
      <c r="BA68" s="83">
        <v>43486.643750000003</v>
      </c>
      <c r="BB68" s="44" t="s">
        <v>883</v>
      </c>
      <c r="BC68" s="45">
        <f t="shared" si="5"/>
        <v>1.8518518554628827E-3</v>
      </c>
      <c r="BD68" s="46" t="s">
        <v>374</v>
      </c>
    </row>
    <row r="69" spans="1:56" x14ac:dyDescent="0.25">
      <c r="A69" s="44" t="s">
        <v>322</v>
      </c>
      <c r="B69" s="44" t="s">
        <v>49</v>
      </c>
      <c r="C69" s="44" t="s">
        <v>211</v>
      </c>
      <c r="D69" s="44" t="s">
        <v>75</v>
      </c>
      <c r="E69" s="44" t="s">
        <v>66</v>
      </c>
      <c r="F69" s="44" t="s">
        <v>177</v>
      </c>
      <c r="G69" s="83">
        <v>43469.416666666664</v>
      </c>
      <c r="H69" s="44" t="s">
        <v>323</v>
      </c>
      <c r="I69" s="44" t="s">
        <v>324</v>
      </c>
      <c r="J69" s="44" t="s">
        <v>60</v>
      </c>
      <c r="K69" s="44" t="s">
        <v>177</v>
      </c>
      <c r="L69" s="44" t="s">
        <v>184</v>
      </c>
      <c r="M69" s="44" t="s">
        <v>137</v>
      </c>
      <c r="N69" s="44" t="s">
        <v>79</v>
      </c>
      <c r="O69" s="83">
        <v>43467.724745370368</v>
      </c>
      <c r="P69" s="83">
        <v>43468.415775462963</v>
      </c>
      <c r="Q69" s="44" t="s">
        <v>68</v>
      </c>
      <c r="R69" s="44" t="s">
        <v>77</v>
      </c>
      <c r="S69" s="44" t="s">
        <v>69</v>
      </c>
      <c r="T69" s="44" t="s">
        <v>78</v>
      </c>
      <c r="U69" s="44" t="s">
        <v>206</v>
      </c>
      <c r="V69" s="44" t="s">
        <v>56</v>
      </c>
      <c r="W69" s="44" t="s">
        <v>66</v>
      </c>
      <c r="X69" s="44" t="s">
        <v>57</v>
      </c>
      <c r="Y69" s="44" t="s">
        <v>325</v>
      </c>
      <c r="Z69" s="44" t="s">
        <v>58</v>
      </c>
      <c r="AA69" s="44" t="s">
        <v>70</v>
      </c>
      <c r="AB69" s="44"/>
      <c r="AC69" s="44" t="s">
        <v>212</v>
      </c>
      <c r="AD69" s="44" t="s">
        <v>213</v>
      </c>
      <c r="AE69" s="83">
        <v>43468.390972222223</v>
      </c>
      <c r="AF69" s="83">
        <v>43468.624131944445</v>
      </c>
      <c r="AG69" s="44"/>
      <c r="AH69" s="44" t="s">
        <v>59</v>
      </c>
      <c r="AI69" s="89" t="s">
        <v>62</v>
      </c>
      <c r="AJ69" s="44" t="s">
        <v>178</v>
      </c>
      <c r="AK69" s="44" t="s">
        <v>51</v>
      </c>
      <c r="AL69" s="44" t="s">
        <v>61</v>
      </c>
      <c r="AM69" s="83">
        <v>43469.416666666664</v>
      </c>
      <c r="AN69" s="83">
        <v>43468.415277777778</v>
      </c>
      <c r="AO69" s="44" t="s">
        <v>71</v>
      </c>
      <c r="AP69" s="44" t="s">
        <v>72</v>
      </c>
      <c r="AQ69" s="44"/>
      <c r="AR69" s="44"/>
      <c r="AS69" s="44" t="s">
        <v>62</v>
      </c>
      <c r="AT69" s="44">
        <v>0</v>
      </c>
      <c r="AU69" s="44">
        <v>0.249999</v>
      </c>
      <c r="AV69" s="44">
        <v>0</v>
      </c>
      <c r="AW69" s="44"/>
      <c r="AX69" s="44" t="s">
        <v>81</v>
      </c>
      <c r="AY69" s="44" t="s">
        <v>64</v>
      </c>
      <c r="AZ69" s="83">
        <v>43467.726388888892</v>
      </c>
      <c r="BA69" s="83">
        <v>43468.390972222223</v>
      </c>
      <c r="BB69" s="44" t="s">
        <v>326</v>
      </c>
      <c r="BC69" s="45">
        <f t="shared" si="5"/>
        <v>1.643518524360843E-3</v>
      </c>
      <c r="BD69" s="46" t="s">
        <v>374</v>
      </c>
    </row>
    <row r="70" spans="1:56" x14ac:dyDescent="0.25">
      <c r="A70" s="44" t="s">
        <v>630</v>
      </c>
      <c r="B70" s="44" t="s">
        <v>49</v>
      </c>
      <c r="C70" s="44" t="s">
        <v>197</v>
      </c>
      <c r="D70" s="44" t="s">
        <v>75</v>
      </c>
      <c r="E70" s="44" t="s">
        <v>66</v>
      </c>
      <c r="F70" s="44" t="s">
        <v>415</v>
      </c>
      <c r="G70" s="83">
        <v>43486</v>
      </c>
      <c r="H70" s="44" t="s">
        <v>631</v>
      </c>
      <c r="I70" s="44" t="s">
        <v>632</v>
      </c>
      <c r="J70" s="44" t="s">
        <v>60</v>
      </c>
      <c r="K70" s="44" t="s">
        <v>415</v>
      </c>
      <c r="L70" s="44" t="s">
        <v>217</v>
      </c>
      <c r="M70" s="44" t="s">
        <v>137</v>
      </c>
      <c r="N70" s="44" t="s">
        <v>79</v>
      </c>
      <c r="O70" s="83">
        <v>43476.654918981483</v>
      </c>
      <c r="P70" s="83">
        <v>43479.671481481484</v>
      </c>
      <c r="Q70" s="44" t="s">
        <v>68</v>
      </c>
      <c r="R70" s="44" t="s">
        <v>77</v>
      </c>
      <c r="S70" s="44" t="s">
        <v>69</v>
      </c>
      <c r="T70" s="44" t="s">
        <v>87</v>
      </c>
      <c r="U70" s="44" t="s">
        <v>55</v>
      </c>
      <c r="V70" s="44" t="s">
        <v>56</v>
      </c>
      <c r="W70" s="44" t="s">
        <v>66</v>
      </c>
      <c r="X70" s="44" t="s">
        <v>57</v>
      </c>
      <c r="Y70" s="44" t="s">
        <v>633</v>
      </c>
      <c r="Z70" s="44" t="s">
        <v>58</v>
      </c>
      <c r="AA70" s="44" t="s">
        <v>70</v>
      </c>
      <c r="AB70" s="44"/>
      <c r="AC70" s="44" t="s">
        <v>198</v>
      </c>
      <c r="AD70" s="44" t="s">
        <v>199</v>
      </c>
      <c r="AE70" s="83">
        <v>43479.665277777778</v>
      </c>
      <c r="AF70" s="83">
        <v>43479.879849537036</v>
      </c>
      <c r="AG70" s="44"/>
      <c r="AH70" s="44" t="s">
        <v>59</v>
      </c>
      <c r="AI70" s="89" t="s">
        <v>62</v>
      </c>
      <c r="AJ70" s="44" t="s">
        <v>149</v>
      </c>
      <c r="AK70" s="44" t="s">
        <v>51</v>
      </c>
      <c r="AL70" s="44" t="s">
        <v>61</v>
      </c>
      <c r="AM70" s="83">
        <v>43486</v>
      </c>
      <c r="AN70" s="83">
        <v>43479.67083333333</v>
      </c>
      <c r="AO70" s="44" t="s">
        <v>71</v>
      </c>
      <c r="AP70" s="44" t="s">
        <v>72</v>
      </c>
      <c r="AQ70" s="44"/>
      <c r="AR70" s="44"/>
      <c r="AS70" s="44" t="s">
        <v>62</v>
      </c>
      <c r="AT70" s="44">
        <v>0</v>
      </c>
      <c r="AU70" s="44">
        <v>0.249999</v>
      </c>
      <c r="AV70" s="44">
        <v>0</v>
      </c>
      <c r="AW70" s="44"/>
      <c r="AX70" s="44" t="s">
        <v>81</v>
      </c>
      <c r="AY70" s="44" t="s">
        <v>64</v>
      </c>
      <c r="AZ70" s="83">
        <v>43476.654861111114</v>
      </c>
      <c r="BA70" s="83">
        <v>43479.665277777778</v>
      </c>
      <c r="BB70" s="44" t="s">
        <v>634</v>
      </c>
      <c r="BC70" s="45">
        <f t="shared" si="5"/>
        <v>-5.7870369346346706E-5</v>
      </c>
      <c r="BD70" s="46" t="s">
        <v>374</v>
      </c>
    </row>
    <row r="71" spans="1:56" x14ac:dyDescent="0.25">
      <c r="A71" s="44" t="s">
        <v>755</v>
      </c>
      <c r="B71" s="44" t="s">
        <v>49</v>
      </c>
      <c r="C71" s="44" t="s">
        <v>686</v>
      </c>
      <c r="D71" s="44" t="s">
        <v>75</v>
      </c>
      <c r="E71" s="44" t="s">
        <v>50</v>
      </c>
      <c r="F71" s="44" t="s">
        <v>546</v>
      </c>
      <c r="G71" s="83">
        <v>43486.791666666664</v>
      </c>
      <c r="H71" s="44" t="s">
        <v>756</v>
      </c>
      <c r="I71" s="44" t="s">
        <v>757</v>
      </c>
      <c r="J71" s="44" t="s">
        <v>51</v>
      </c>
      <c r="K71" s="44" t="s">
        <v>546</v>
      </c>
      <c r="L71" s="44" t="s">
        <v>150</v>
      </c>
      <c r="M71" s="44" t="s">
        <v>137</v>
      </c>
      <c r="N71" s="44" t="s">
        <v>79</v>
      </c>
      <c r="O71" s="83">
        <v>43481.541296296295</v>
      </c>
      <c r="P71" s="83">
        <v>43481.621203703704</v>
      </c>
      <c r="Q71" s="44" t="s">
        <v>68</v>
      </c>
      <c r="R71" s="44" t="s">
        <v>77</v>
      </c>
      <c r="S71" s="44" t="s">
        <v>549</v>
      </c>
      <c r="T71" s="44" t="s">
        <v>550</v>
      </c>
      <c r="U71" s="44" t="s">
        <v>55</v>
      </c>
      <c r="V71" s="44" t="s">
        <v>56</v>
      </c>
      <c r="W71" s="44" t="s">
        <v>50</v>
      </c>
      <c r="X71" s="44" t="s">
        <v>57</v>
      </c>
      <c r="Y71" s="44" t="s">
        <v>758</v>
      </c>
      <c r="Z71" s="44" t="s">
        <v>58</v>
      </c>
      <c r="AA71" s="44" t="s">
        <v>116</v>
      </c>
      <c r="AB71" s="44"/>
      <c r="AC71" s="44" t="s">
        <v>687</v>
      </c>
      <c r="AD71" s="44" t="s">
        <v>691</v>
      </c>
      <c r="AE71" s="83">
        <v>43481.609027777777</v>
      </c>
      <c r="AF71" s="83">
        <v>43481.829560185186</v>
      </c>
      <c r="AG71" s="44"/>
      <c r="AH71" s="44" t="s">
        <v>59</v>
      </c>
      <c r="AI71" s="89" t="s">
        <v>62</v>
      </c>
      <c r="AJ71" s="44" t="s">
        <v>548</v>
      </c>
      <c r="AK71" s="44" t="s">
        <v>60</v>
      </c>
      <c r="AL71" s="44" t="s">
        <v>61</v>
      </c>
      <c r="AM71" s="83">
        <v>43486.791666666664</v>
      </c>
      <c r="AN71" s="83">
        <v>43481.620833333334</v>
      </c>
      <c r="AO71" s="44" t="s">
        <v>71</v>
      </c>
      <c r="AP71" s="44" t="s">
        <v>551</v>
      </c>
      <c r="AQ71" s="44"/>
      <c r="AR71" s="44"/>
      <c r="AS71" s="44" t="s">
        <v>62</v>
      </c>
      <c r="AT71" s="44">
        <v>0</v>
      </c>
      <c r="AU71" s="44">
        <v>0.249999</v>
      </c>
      <c r="AV71" s="44">
        <v>0</v>
      </c>
      <c r="AW71" s="44"/>
      <c r="AX71" s="44" t="s">
        <v>81</v>
      </c>
      <c r="AY71" s="44" t="s">
        <v>64</v>
      </c>
      <c r="AZ71" s="83">
        <v>43481.541666666664</v>
      </c>
      <c r="BA71" s="83">
        <v>43481.609027777777</v>
      </c>
      <c r="BB71" s="44" t="s">
        <v>759</v>
      </c>
      <c r="BC71" s="45">
        <f t="shared" si="5"/>
        <v>3.7037036963738501E-4</v>
      </c>
      <c r="BD71" s="46" t="s">
        <v>374</v>
      </c>
    </row>
    <row r="72" spans="1:56" x14ac:dyDescent="0.25">
      <c r="A72" s="44" t="s">
        <v>659</v>
      </c>
      <c r="B72" s="44" t="s">
        <v>49</v>
      </c>
      <c r="C72" s="44" t="s">
        <v>417</v>
      </c>
      <c r="D72" s="44" t="s">
        <v>75</v>
      </c>
      <c r="E72" s="44" t="s">
        <v>66</v>
      </c>
      <c r="F72" s="44" t="s">
        <v>177</v>
      </c>
      <c r="G72" s="83">
        <v>43483.416666666664</v>
      </c>
      <c r="H72" s="44" t="s">
        <v>660</v>
      </c>
      <c r="I72" s="44" t="s">
        <v>661</v>
      </c>
      <c r="J72" s="44" t="s">
        <v>76</v>
      </c>
      <c r="K72" s="44" t="s">
        <v>177</v>
      </c>
      <c r="L72" s="44" t="s">
        <v>426</v>
      </c>
      <c r="M72" s="44" t="s">
        <v>67</v>
      </c>
      <c r="N72" s="44" t="s">
        <v>79</v>
      </c>
      <c r="O72" s="83">
        <v>43482.248611111114</v>
      </c>
      <c r="P72" s="83">
        <v>43482.722986111112</v>
      </c>
      <c r="Q72" s="44" t="s">
        <v>68</v>
      </c>
      <c r="R72" s="44" t="s">
        <v>77</v>
      </c>
      <c r="S72" s="44" t="s">
        <v>69</v>
      </c>
      <c r="T72" s="44" t="s">
        <v>78</v>
      </c>
      <c r="U72" s="44" t="s">
        <v>55</v>
      </c>
      <c r="V72" s="44" t="s">
        <v>56</v>
      </c>
      <c r="W72" s="44" t="s">
        <v>66</v>
      </c>
      <c r="X72" s="44" t="s">
        <v>57</v>
      </c>
      <c r="Y72" s="44" t="s">
        <v>662</v>
      </c>
      <c r="Z72" s="44" t="s">
        <v>58</v>
      </c>
      <c r="AA72" s="44" t="s">
        <v>80</v>
      </c>
      <c r="AB72" s="44"/>
      <c r="AC72" s="44" t="s">
        <v>418</v>
      </c>
      <c r="AD72" s="44" t="s">
        <v>419</v>
      </c>
      <c r="AE72" s="83">
        <v>43482.72152777778</v>
      </c>
      <c r="AF72" s="83">
        <v>43482.931331018517</v>
      </c>
      <c r="AG72" s="44"/>
      <c r="AH72" s="44" t="s">
        <v>59</v>
      </c>
      <c r="AI72" s="89" t="s">
        <v>62</v>
      </c>
      <c r="AJ72" s="44" t="s">
        <v>178</v>
      </c>
      <c r="AK72" s="44" t="s">
        <v>60</v>
      </c>
      <c r="AL72" s="44" t="s">
        <v>61</v>
      </c>
      <c r="AM72" s="83">
        <v>43483.416666666664</v>
      </c>
      <c r="AN72" s="83">
        <v>43482.722916666666</v>
      </c>
      <c r="AO72" s="44" t="s">
        <v>71</v>
      </c>
      <c r="AP72" s="44" t="s">
        <v>72</v>
      </c>
      <c r="AQ72" s="44"/>
      <c r="AR72" s="44"/>
      <c r="AS72" s="44" t="s">
        <v>62</v>
      </c>
      <c r="AT72" s="44">
        <v>0</v>
      </c>
      <c r="AU72" s="44">
        <v>0.249999</v>
      </c>
      <c r="AV72" s="44">
        <v>0</v>
      </c>
      <c r="AW72" s="44"/>
      <c r="AX72" s="44" t="s">
        <v>81</v>
      </c>
      <c r="AY72" s="44" t="s">
        <v>64</v>
      </c>
      <c r="AZ72" s="83">
        <v>43482.249305555553</v>
      </c>
      <c r="BA72" s="83">
        <v>43482.72152777778</v>
      </c>
      <c r="BB72" s="44" t="s">
        <v>663</v>
      </c>
      <c r="BC72" s="45">
        <f t="shared" si="5"/>
        <v>6.9444443943211809E-4</v>
      </c>
      <c r="BD72" s="46" t="s">
        <v>374</v>
      </c>
    </row>
    <row r="73" spans="1:56" x14ac:dyDescent="0.25">
      <c r="A73" s="44" t="s">
        <v>764</v>
      </c>
      <c r="B73" s="44" t="s">
        <v>49</v>
      </c>
      <c r="C73" s="44" t="s">
        <v>151</v>
      </c>
      <c r="D73" s="44" t="s">
        <v>75</v>
      </c>
      <c r="E73" s="44" t="s">
        <v>66</v>
      </c>
      <c r="F73" s="44" t="s">
        <v>159</v>
      </c>
      <c r="G73" s="83">
        <v>43490</v>
      </c>
      <c r="H73" s="44" t="s">
        <v>563</v>
      </c>
      <c r="I73" s="44" t="s">
        <v>765</v>
      </c>
      <c r="J73" s="44" t="s">
        <v>51</v>
      </c>
      <c r="K73" s="44" t="s">
        <v>159</v>
      </c>
      <c r="L73" s="44" t="s">
        <v>157</v>
      </c>
      <c r="M73" s="44" t="s">
        <v>137</v>
      </c>
      <c r="N73" s="44" t="s">
        <v>79</v>
      </c>
      <c r="O73" s="83">
        <v>43482.273321759261</v>
      </c>
      <c r="P73" s="83">
        <v>43486.550856481481</v>
      </c>
      <c r="Q73" s="44" t="s">
        <v>68</v>
      </c>
      <c r="R73" s="44" t="s">
        <v>77</v>
      </c>
      <c r="S73" s="44" t="s">
        <v>69</v>
      </c>
      <c r="T73" s="44" t="s">
        <v>78</v>
      </c>
      <c r="U73" s="44" t="s">
        <v>55</v>
      </c>
      <c r="V73" s="44" t="s">
        <v>56</v>
      </c>
      <c r="W73" s="44" t="s">
        <v>66</v>
      </c>
      <c r="X73" s="44" t="s">
        <v>57</v>
      </c>
      <c r="Y73" s="44" t="s">
        <v>766</v>
      </c>
      <c r="Z73" s="44" t="s">
        <v>58</v>
      </c>
      <c r="AA73" s="44" t="s">
        <v>116</v>
      </c>
      <c r="AB73" s="44"/>
      <c r="AC73" s="44" t="s">
        <v>152</v>
      </c>
      <c r="AD73" s="44" t="s">
        <v>153</v>
      </c>
      <c r="AE73" s="83">
        <v>43482.359027777777</v>
      </c>
      <c r="AF73" s="83">
        <v>43486.759212962963</v>
      </c>
      <c r="AG73" s="44"/>
      <c r="AH73" s="44" t="s">
        <v>59</v>
      </c>
      <c r="AI73" s="89" t="s">
        <v>62</v>
      </c>
      <c r="AJ73" s="44" t="s">
        <v>173</v>
      </c>
      <c r="AK73" s="44" t="s">
        <v>60</v>
      </c>
      <c r="AL73" s="44" t="s">
        <v>61</v>
      </c>
      <c r="AM73" s="83">
        <v>43490</v>
      </c>
      <c r="AN73" s="83">
        <v>43486.550694444442</v>
      </c>
      <c r="AO73" s="44" t="s">
        <v>71</v>
      </c>
      <c r="AP73" s="44" t="s">
        <v>72</v>
      </c>
      <c r="AQ73" s="44"/>
      <c r="AR73" s="44"/>
      <c r="AS73" s="44" t="s">
        <v>62</v>
      </c>
      <c r="AT73" s="44">
        <v>0</v>
      </c>
      <c r="AU73" s="44">
        <v>0.249999</v>
      </c>
      <c r="AV73" s="44">
        <v>0</v>
      </c>
      <c r="AW73" s="44"/>
      <c r="AX73" s="44" t="s">
        <v>81</v>
      </c>
      <c r="AY73" s="44" t="s">
        <v>64</v>
      </c>
      <c r="AZ73" s="83">
        <v>43482.274305555555</v>
      </c>
      <c r="BA73" s="83">
        <v>43482.359027777777</v>
      </c>
      <c r="BB73" s="44" t="s">
        <v>885</v>
      </c>
      <c r="BC73" s="45">
        <f t="shared" si="5"/>
        <v>9.8379629343980923E-4</v>
      </c>
      <c r="BD73" s="46" t="s">
        <v>374</v>
      </c>
    </row>
    <row r="74" spans="1:56" x14ac:dyDescent="0.25">
      <c r="A74" s="44" t="s">
        <v>886</v>
      </c>
      <c r="B74" s="44" t="s">
        <v>49</v>
      </c>
      <c r="C74" s="44" t="s">
        <v>417</v>
      </c>
      <c r="D74" s="44" t="s">
        <v>75</v>
      </c>
      <c r="E74" s="44" t="s">
        <v>66</v>
      </c>
      <c r="F74" s="44" t="s">
        <v>415</v>
      </c>
      <c r="G74" s="83">
        <v>43494</v>
      </c>
      <c r="H74" s="44" t="s">
        <v>887</v>
      </c>
      <c r="I74" s="44" t="s">
        <v>888</v>
      </c>
      <c r="J74" s="44" t="s">
        <v>76</v>
      </c>
      <c r="K74" s="44" t="s">
        <v>415</v>
      </c>
      <c r="L74" s="44" t="s">
        <v>157</v>
      </c>
      <c r="M74" s="44" t="s">
        <v>67</v>
      </c>
      <c r="N74" s="44" t="s">
        <v>82</v>
      </c>
      <c r="O74" s="83">
        <v>43486.726805555554</v>
      </c>
      <c r="P74" s="83">
        <v>43489.498726851853</v>
      </c>
      <c r="Q74" s="44" t="s">
        <v>68</v>
      </c>
      <c r="R74" s="44" t="s">
        <v>77</v>
      </c>
      <c r="S74" s="44" t="s">
        <v>69</v>
      </c>
      <c r="T74" s="44" t="s">
        <v>783</v>
      </c>
      <c r="U74" s="44" t="s">
        <v>55</v>
      </c>
      <c r="V74" s="44" t="s">
        <v>56</v>
      </c>
      <c r="W74" s="44" t="s">
        <v>66</v>
      </c>
      <c r="X74" s="44" t="s">
        <v>57</v>
      </c>
      <c r="Y74" s="44" t="s">
        <v>889</v>
      </c>
      <c r="Z74" s="44" t="s">
        <v>58</v>
      </c>
      <c r="AA74" s="44" t="s">
        <v>80</v>
      </c>
      <c r="AB74" s="44"/>
      <c r="AC74" s="44" t="s">
        <v>418</v>
      </c>
      <c r="AD74" s="44" t="s">
        <v>419</v>
      </c>
      <c r="AE74" s="83">
        <v>43489.49722222222</v>
      </c>
      <c r="AF74" s="83">
        <v>43489.707083333335</v>
      </c>
      <c r="AG74" s="44"/>
      <c r="AH74" s="44" t="s">
        <v>59</v>
      </c>
      <c r="AI74" s="89" t="s">
        <v>62</v>
      </c>
      <c r="AJ74" s="44" t="s">
        <v>149</v>
      </c>
      <c r="AK74" s="44" t="s">
        <v>60</v>
      </c>
      <c r="AL74" s="44" t="s">
        <v>61</v>
      </c>
      <c r="AM74" s="83">
        <v>43494</v>
      </c>
      <c r="AN74" s="83">
        <v>43489.498611111114</v>
      </c>
      <c r="AO74" s="44" t="s">
        <v>71</v>
      </c>
      <c r="AP74" s="44" t="s">
        <v>72</v>
      </c>
      <c r="AQ74" s="44"/>
      <c r="AR74" s="44"/>
      <c r="AS74" s="44" t="s">
        <v>416</v>
      </c>
      <c r="AT74" s="44">
        <v>0.35</v>
      </c>
      <c r="AU74" s="44">
        <v>0.249999</v>
      </c>
      <c r="AV74" s="44">
        <v>0</v>
      </c>
      <c r="AW74" s="44"/>
      <c r="AX74" s="44" t="s">
        <v>81</v>
      </c>
      <c r="AY74" s="44" t="s">
        <v>64</v>
      </c>
      <c r="AZ74" s="83">
        <v>43486.740972222222</v>
      </c>
      <c r="BA74" s="83">
        <v>43489.49722222222</v>
      </c>
      <c r="BB74" s="44" t="s">
        <v>890</v>
      </c>
      <c r="BC74" s="45">
        <f t="shared" si="5"/>
        <v>1.4166666667733807E-2</v>
      </c>
      <c r="BD74" s="46" t="s">
        <v>545</v>
      </c>
    </row>
    <row r="75" spans="1:56" x14ac:dyDescent="0.25">
      <c r="A75" s="44" t="s">
        <v>896</v>
      </c>
      <c r="B75" s="44" t="s">
        <v>49</v>
      </c>
      <c r="C75" s="44" t="s">
        <v>525</v>
      </c>
      <c r="D75" s="44" t="s">
        <v>75</v>
      </c>
      <c r="E75" s="44" t="s">
        <v>66</v>
      </c>
      <c r="F75" s="44" t="s">
        <v>159</v>
      </c>
      <c r="G75" s="83">
        <v>43494</v>
      </c>
      <c r="H75" s="44" t="s">
        <v>897</v>
      </c>
      <c r="I75" s="44" t="s">
        <v>898</v>
      </c>
      <c r="J75" s="44" t="s">
        <v>51</v>
      </c>
      <c r="K75" s="44" t="s">
        <v>159</v>
      </c>
      <c r="L75" s="44" t="s">
        <v>426</v>
      </c>
      <c r="M75" s="44" t="s">
        <v>52</v>
      </c>
      <c r="N75" s="44" t="s">
        <v>79</v>
      </c>
      <c r="O75" s="83">
        <v>43486.740486111114</v>
      </c>
      <c r="P75" s="83">
        <v>43489.484097222223</v>
      </c>
      <c r="Q75" s="44" t="s">
        <v>68</v>
      </c>
      <c r="R75" s="44" t="s">
        <v>77</v>
      </c>
      <c r="S75" s="44" t="s">
        <v>69</v>
      </c>
      <c r="T75" s="44" t="s">
        <v>78</v>
      </c>
      <c r="U75" s="44" t="s">
        <v>55</v>
      </c>
      <c r="V75" s="44" t="s">
        <v>56</v>
      </c>
      <c r="W75" s="44" t="s">
        <v>66</v>
      </c>
      <c r="X75" s="44" t="s">
        <v>57</v>
      </c>
      <c r="Y75" s="44" t="s">
        <v>899</v>
      </c>
      <c r="Z75" s="44" t="s">
        <v>58</v>
      </c>
      <c r="AA75" s="44" t="s">
        <v>70</v>
      </c>
      <c r="AB75" s="44"/>
      <c r="AC75" s="44" t="s">
        <v>525</v>
      </c>
      <c r="AD75" s="44" t="s">
        <v>526</v>
      </c>
      <c r="AE75" s="83">
        <v>43489.480555555558</v>
      </c>
      <c r="AF75" s="83">
        <v>43489.692453703705</v>
      </c>
      <c r="AG75" s="44"/>
      <c r="AH75" s="44" t="s">
        <v>59</v>
      </c>
      <c r="AI75" s="89" t="s">
        <v>62</v>
      </c>
      <c r="AJ75" s="44" t="s">
        <v>173</v>
      </c>
      <c r="AK75" s="44" t="s">
        <v>51</v>
      </c>
      <c r="AL75" s="44" t="s">
        <v>51</v>
      </c>
      <c r="AM75" s="83">
        <v>43494</v>
      </c>
      <c r="AN75" s="83">
        <v>43489.484027777777</v>
      </c>
      <c r="AO75" s="44" t="s">
        <v>71</v>
      </c>
      <c r="AP75" s="44" t="s">
        <v>72</v>
      </c>
      <c r="AQ75" s="44"/>
      <c r="AR75" s="44"/>
      <c r="AS75" s="44" t="s">
        <v>62</v>
      </c>
      <c r="AT75" s="44">
        <v>0</v>
      </c>
      <c r="AU75" s="44">
        <v>0.249999</v>
      </c>
      <c r="AV75" s="44">
        <v>0</v>
      </c>
      <c r="AW75" s="44"/>
      <c r="AX75" s="44" t="s">
        <v>81</v>
      </c>
      <c r="AY75" s="44" t="s">
        <v>64</v>
      </c>
      <c r="AZ75" s="83">
        <v>43486.740972222222</v>
      </c>
      <c r="BA75" s="83">
        <v>43489.480555555558</v>
      </c>
      <c r="BB75" s="44" t="s">
        <v>900</v>
      </c>
      <c r="BC75" s="45">
        <f t="shared" si="5"/>
        <v>4.8611110833007842E-4</v>
      </c>
      <c r="BD75" s="46" t="s">
        <v>374</v>
      </c>
    </row>
    <row r="76" spans="1:56" x14ac:dyDescent="0.25">
      <c r="A76" s="44" t="s">
        <v>943</v>
      </c>
      <c r="B76" s="44" t="s">
        <v>49</v>
      </c>
      <c r="C76" s="44" t="s">
        <v>417</v>
      </c>
      <c r="D76" s="44" t="s">
        <v>75</v>
      </c>
      <c r="E76" s="44" t="s">
        <v>66</v>
      </c>
      <c r="F76" s="44" t="s">
        <v>415</v>
      </c>
      <c r="G76" s="83">
        <v>43490</v>
      </c>
      <c r="H76" s="44" t="s">
        <v>944</v>
      </c>
      <c r="I76" s="44" t="s">
        <v>945</v>
      </c>
      <c r="J76" s="44" t="s">
        <v>76</v>
      </c>
      <c r="K76" s="44" t="s">
        <v>415</v>
      </c>
      <c r="L76" s="44" t="s">
        <v>150</v>
      </c>
      <c r="M76" s="44" t="s">
        <v>67</v>
      </c>
      <c r="N76" s="44" t="s">
        <v>53</v>
      </c>
      <c r="O76" s="83">
        <v>43483.368171296293</v>
      </c>
      <c r="P76" s="83">
        <v>43483.469282407408</v>
      </c>
      <c r="Q76" s="44" t="s">
        <v>68</v>
      </c>
      <c r="R76" s="44" t="s">
        <v>77</v>
      </c>
      <c r="S76" s="44" t="s">
        <v>69</v>
      </c>
      <c r="T76" s="44" t="s">
        <v>87</v>
      </c>
      <c r="U76" s="44" t="s">
        <v>55</v>
      </c>
      <c r="V76" s="44" t="s">
        <v>56</v>
      </c>
      <c r="W76" s="44" t="s">
        <v>66</v>
      </c>
      <c r="X76" s="44" t="s">
        <v>57</v>
      </c>
      <c r="Y76" s="44" t="s">
        <v>946</v>
      </c>
      <c r="Z76" s="44" t="s">
        <v>58</v>
      </c>
      <c r="AA76" s="44" t="s">
        <v>80</v>
      </c>
      <c r="AB76" s="44"/>
      <c r="AC76" s="44" t="s">
        <v>418</v>
      </c>
      <c r="AD76" s="44" t="s">
        <v>419</v>
      </c>
      <c r="AE76" s="83">
        <v>43483.467361111114</v>
      </c>
      <c r="AF76" s="83">
        <v>43483.67763888889</v>
      </c>
      <c r="AG76" s="44"/>
      <c r="AH76" s="44" t="s">
        <v>59</v>
      </c>
      <c r="AI76" s="89" t="s">
        <v>62</v>
      </c>
      <c r="AJ76" s="44" t="s">
        <v>149</v>
      </c>
      <c r="AK76" s="44" t="s">
        <v>60</v>
      </c>
      <c r="AL76" s="44" t="s">
        <v>61</v>
      </c>
      <c r="AM76" s="83">
        <v>43490</v>
      </c>
      <c r="AN76" s="83">
        <v>43483.46875</v>
      </c>
      <c r="AO76" s="44" t="s">
        <v>71</v>
      </c>
      <c r="AP76" s="44" t="s">
        <v>72</v>
      </c>
      <c r="AQ76" s="44"/>
      <c r="AR76" s="44"/>
      <c r="AS76" s="44" t="s">
        <v>62</v>
      </c>
      <c r="AT76" s="44">
        <v>0.13</v>
      </c>
      <c r="AU76" s="44">
        <v>0.249999</v>
      </c>
      <c r="AV76" s="44">
        <v>0</v>
      </c>
      <c r="AW76" s="44"/>
      <c r="AX76" s="44" t="s">
        <v>63</v>
      </c>
      <c r="AY76" s="44" t="s">
        <v>64</v>
      </c>
      <c r="AZ76" s="83">
        <v>43483.373611111114</v>
      </c>
      <c r="BA76" s="83">
        <v>43483.467361111114</v>
      </c>
      <c r="BB76" s="44" t="s">
        <v>947</v>
      </c>
      <c r="BC76" s="45">
        <f t="shared" si="5"/>
        <v>5.439814820419997E-3</v>
      </c>
      <c r="BD76" s="46" t="s">
        <v>374</v>
      </c>
    </row>
    <row r="77" spans="1:56" x14ac:dyDescent="0.25">
      <c r="A77" s="44" t="s">
        <v>462</v>
      </c>
      <c r="B77" s="44" t="s">
        <v>49</v>
      </c>
      <c r="C77" s="44" t="s">
        <v>197</v>
      </c>
      <c r="D77" s="44" t="s">
        <v>433</v>
      </c>
      <c r="E77" s="44" t="s">
        <v>66</v>
      </c>
      <c r="F77" s="44" t="s">
        <v>415</v>
      </c>
      <c r="G77" s="83"/>
      <c r="H77" s="44" t="s">
        <v>463</v>
      </c>
      <c r="I77" s="44" t="s">
        <v>464</v>
      </c>
      <c r="J77" s="44" t="s">
        <v>60</v>
      </c>
      <c r="K77" s="44" t="s">
        <v>415</v>
      </c>
      <c r="L77" s="44" t="s">
        <v>157</v>
      </c>
      <c r="M77" s="44" t="s">
        <v>137</v>
      </c>
      <c r="N77" s="44" t="s">
        <v>82</v>
      </c>
      <c r="O77" s="83">
        <v>43475.659884259258</v>
      </c>
      <c r="P77" s="83">
        <v>43479.649097222224</v>
      </c>
      <c r="Q77" s="44" t="s">
        <v>68</v>
      </c>
      <c r="R77" s="44" t="s">
        <v>54</v>
      </c>
      <c r="S77" s="44" t="s">
        <v>69</v>
      </c>
      <c r="T77" s="44" t="s">
        <v>421</v>
      </c>
      <c r="U77" s="44" t="s">
        <v>55</v>
      </c>
      <c r="V77" s="44" t="s">
        <v>56</v>
      </c>
      <c r="W77" s="44" t="s">
        <v>66</v>
      </c>
      <c r="X77" s="44" t="s">
        <v>57</v>
      </c>
      <c r="Y77" s="44" t="s">
        <v>465</v>
      </c>
      <c r="Z77" s="44" t="s">
        <v>58</v>
      </c>
      <c r="AA77" s="44" t="s">
        <v>70</v>
      </c>
      <c r="AB77" s="44"/>
      <c r="AC77" s="44" t="s">
        <v>198</v>
      </c>
      <c r="AD77" s="44" t="s">
        <v>199</v>
      </c>
      <c r="AE77" s="83">
        <v>43475.6875</v>
      </c>
      <c r="AF77" s="83">
        <v>43479.857453703706</v>
      </c>
      <c r="AG77" s="44"/>
      <c r="AH77" s="44" t="s">
        <v>59</v>
      </c>
      <c r="AI77" s="89" t="s">
        <v>62</v>
      </c>
      <c r="AJ77" s="44" t="s">
        <v>149</v>
      </c>
      <c r="AK77" s="44" t="s">
        <v>51</v>
      </c>
      <c r="AL77" s="44" t="s">
        <v>61</v>
      </c>
      <c r="AM77" s="83"/>
      <c r="AN77" s="83">
        <v>43479.648611111108</v>
      </c>
      <c r="AO77" s="44"/>
      <c r="AP77" s="44" t="s">
        <v>434</v>
      </c>
      <c r="AQ77" s="44">
        <v>0</v>
      </c>
      <c r="AR77" s="44"/>
      <c r="AS77" s="44" t="s">
        <v>62</v>
      </c>
      <c r="AT77" s="44">
        <v>0</v>
      </c>
      <c r="AU77" s="44">
        <v>0</v>
      </c>
      <c r="AV77" s="44">
        <v>0</v>
      </c>
      <c r="AW77" s="44">
        <v>0</v>
      </c>
      <c r="AX77" s="44" t="s">
        <v>81</v>
      </c>
      <c r="AY77" s="44" t="s">
        <v>64</v>
      </c>
      <c r="AZ77" s="83">
        <v>43475.660416666666</v>
      </c>
      <c r="BA77" s="83">
        <v>43475.6875</v>
      </c>
      <c r="BB77" s="44" t="s">
        <v>466</v>
      </c>
      <c r="BC77" s="45">
        <f t="shared" si="5"/>
        <v>5.3240740817273036E-4</v>
      </c>
      <c r="BD77" s="46" t="s">
        <v>374</v>
      </c>
    </row>
    <row r="78" spans="1:56" x14ac:dyDescent="0.25">
      <c r="A78" s="44" t="s">
        <v>474</v>
      </c>
      <c r="B78" s="44" t="s">
        <v>49</v>
      </c>
      <c r="C78" s="44" t="s">
        <v>417</v>
      </c>
      <c r="D78" s="44" t="s">
        <v>75</v>
      </c>
      <c r="E78" s="44" t="s">
        <v>66</v>
      </c>
      <c r="F78" s="44" t="s">
        <v>159</v>
      </c>
      <c r="G78" s="83">
        <v>43483</v>
      </c>
      <c r="H78" s="44" t="s">
        <v>432</v>
      </c>
      <c r="I78" s="44" t="s">
        <v>475</v>
      </c>
      <c r="J78" s="44" t="s">
        <v>76</v>
      </c>
      <c r="K78" s="44" t="s">
        <v>159</v>
      </c>
      <c r="L78" s="44" t="s">
        <v>176</v>
      </c>
      <c r="M78" s="44" t="s">
        <v>67</v>
      </c>
      <c r="N78" s="44" t="s">
        <v>79</v>
      </c>
      <c r="O78" s="83">
        <v>43475.701550925929</v>
      </c>
      <c r="P78" s="83">
        <v>43476.421817129631</v>
      </c>
      <c r="Q78" s="44" t="s">
        <v>68</v>
      </c>
      <c r="R78" s="44" t="s">
        <v>77</v>
      </c>
      <c r="S78" s="44" t="s">
        <v>69</v>
      </c>
      <c r="T78" s="44" t="s">
        <v>87</v>
      </c>
      <c r="U78" s="44" t="s">
        <v>206</v>
      </c>
      <c r="V78" s="44" t="s">
        <v>56</v>
      </c>
      <c r="W78" s="44" t="s">
        <v>66</v>
      </c>
      <c r="X78" s="44" t="s">
        <v>57</v>
      </c>
      <c r="Y78" s="44" t="s">
        <v>476</v>
      </c>
      <c r="Z78" s="44" t="s">
        <v>58</v>
      </c>
      <c r="AA78" s="44" t="s">
        <v>80</v>
      </c>
      <c r="AB78" s="44"/>
      <c r="AC78" s="44" t="s">
        <v>418</v>
      </c>
      <c r="AD78" s="44" t="s">
        <v>419</v>
      </c>
      <c r="AE78" s="83">
        <v>43476.365277777775</v>
      </c>
      <c r="AF78" s="83">
        <v>43476.630162037036</v>
      </c>
      <c r="AG78" s="44"/>
      <c r="AH78" s="44" t="s">
        <v>59</v>
      </c>
      <c r="AI78" s="89" t="s">
        <v>62</v>
      </c>
      <c r="AJ78" s="44" t="s">
        <v>173</v>
      </c>
      <c r="AK78" s="44" t="s">
        <v>60</v>
      </c>
      <c r="AL78" s="44" t="s">
        <v>61</v>
      </c>
      <c r="AM78" s="83">
        <v>43483</v>
      </c>
      <c r="AN78" s="83">
        <v>43476.421527777777</v>
      </c>
      <c r="AO78" s="44" t="s">
        <v>71</v>
      </c>
      <c r="AP78" s="44" t="s">
        <v>72</v>
      </c>
      <c r="AQ78" s="44"/>
      <c r="AR78" s="44"/>
      <c r="AS78" s="44" t="s">
        <v>62</v>
      </c>
      <c r="AT78" s="44">
        <v>0.11</v>
      </c>
      <c r="AU78" s="44">
        <v>0.249999</v>
      </c>
      <c r="AV78" s="44">
        <v>0</v>
      </c>
      <c r="AW78" s="44"/>
      <c r="AX78" s="44" t="s">
        <v>81</v>
      </c>
      <c r="AY78" s="44" t="s">
        <v>64</v>
      </c>
      <c r="AZ78" s="83">
        <v>43475.706250000003</v>
      </c>
      <c r="BA78" s="83">
        <v>43476.365277777775</v>
      </c>
      <c r="BB78" s="44" t="s">
        <v>590</v>
      </c>
      <c r="BC78" s="45">
        <f t="shared" si="5"/>
        <v>4.6990740738692693E-3</v>
      </c>
      <c r="BD78" s="46" t="s">
        <v>374</v>
      </c>
    </row>
    <row r="79" spans="1:56" x14ac:dyDescent="0.25">
      <c r="A79" s="44" t="s">
        <v>477</v>
      </c>
      <c r="B79" s="44" t="s">
        <v>49</v>
      </c>
      <c r="C79" s="44" t="s">
        <v>424</v>
      </c>
      <c r="D79" s="44" t="s">
        <v>75</v>
      </c>
      <c r="E79" s="44" t="s">
        <v>145</v>
      </c>
      <c r="F79" s="44" t="s">
        <v>429</v>
      </c>
      <c r="G79" s="83">
        <v>43476.458333333336</v>
      </c>
      <c r="H79" s="44" t="s">
        <v>478</v>
      </c>
      <c r="I79" s="44" t="s">
        <v>479</v>
      </c>
      <c r="J79" s="44" t="s">
        <v>76</v>
      </c>
      <c r="K79" s="44" t="s">
        <v>429</v>
      </c>
      <c r="L79" s="44" t="s">
        <v>123</v>
      </c>
      <c r="M79" s="44" t="s">
        <v>67</v>
      </c>
      <c r="N79" s="44" t="s">
        <v>79</v>
      </c>
      <c r="O79" s="83">
        <v>43475.734236111108</v>
      </c>
      <c r="P79" s="83">
        <v>43475.920798611114</v>
      </c>
      <c r="Q79" s="44" t="s">
        <v>68</v>
      </c>
      <c r="R79" s="44" t="s">
        <v>77</v>
      </c>
      <c r="S79" s="44" t="s">
        <v>146</v>
      </c>
      <c r="T79" s="44" t="s">
        <v>247</v>
      </c>
      <c r="U79" s="44" t="s">
        <v>55</v>
      </c>
      <c r="V79" s="44" t="s">
        <v>56</v>
      </c>
      <c r="W79" s="44" t="s">
        <v>145</v>
      </c>
      <c r="X79" s="44" t="s">
        <v>57</v>
      </c>
      <c r="Y79" s="44" t="s">
        <v>480</v>
      </c>
      <c r="Z79" s="44" t="s">
        <v>58</v>
      </c>
      <c r="AA79" s="44" t="s">
        <v>180</v>
      </c>
      <c r="AB79" s="44"/>
      <c r="AC79" s="44" t="s">
        <v>425</v>
      </c>
      <c r="AD79" s="44"/>
      <c r="AE79" s="83">
        <v>43475.918749999997</v>
      </c>
      <c r="AF79" s="83">
        <v>43476.129155092596</v>
      </c>
      <c r="AG79" s="44"/>
      <c r="AH79" s="44" t="s">
        <v>59</v>
      </c>
      <c r="AI79" s="89" t="s">
        <v>62</v>
      </c>
      <c r="AJ79" s="44" t="s">
        <v>430</v>
      </c>
      <c r="AK79" s="44" t="s">
        <v>60</v>
      </c>
      <c r="AL79" s="44" t="s">
        <v>61</v>
      </c>
      <c r="AM79" s="83">
        <v>43476.458333333336</v>
      </c>
      <c r="AN79" s="83">
        <v>43475.920138888891</v>
      </c>
      <c r="AO79" s="44" t="s">
        <v>71</v>
      </c>
      <c r="AP79" s="44" t="s">
        <v>245</v>
      </c>
      <c r="AQ79" s="44"/>
      <c r="AR79" s="44"/>
      <c r="AS79" s="44" t="s">
        <v>62</v>
      </c>
      <c r="AT79" s="44">
        <v>0.03</v>
      </c>
      <c r="AU79" s="44">
        <v>0.249999</v>
      </c>
      <c r="AV79" s="44">
        <v>0</v>
      </c>
      <c r="AW79" s="44"/>
      <c r="AX79" s="44" t="s">
        <v>81</v>
      </c>
      <c r="AY79" s="44" t="s">
        <v>64</v>
      </c>
      <c r="AZ79" s="83">
        <v>43475.736111111109</v>
      </c>
      <c r="BA79" s="83">
        <v>43475.918749999997</v>
      </c>
      <c r="BB79" s="44" t="s">
        <v>481</v>
      </c>
      <c r="BC79" s="45">
        <f t="shared" si="5"/>
        <v>1.8750000017462298E-3</v>
      </c>
      <c r="BD79" s="46" t="s">
        <v>374</v>
      </c>
    </row>
    <row r="80" spans="1:56" x14ac:dyDescent="0.25">
      <c r="A80" s="44" t="s">
        <v>591</v>
      </c>
      <c r="B80" s="44" t="s">
        <v>49</v>
      </c>
      <c r="C80" s="44" t="s">
        <v>197</v>
      </c>
      <c r="D80" s="44" t="s">
        <v>75</v>
      </c>
      <c r="E80" s="44" t="s">
        <v>66</v>
      </c>
      <c r="F80" s="44" t="s">
        <v>415</v>
      </c>
      <c r="G80" s="83">
        <v>43488</v>
      </c>
      <c r="H80" s="44" t="s">
        <v>592</v>
      </c>
      <c r="I80" s="44" t="s">
        <v>593</v>
      </c>
      <c r="J80" s="44" t="s">
        <v>60</v>
      </c>
      <c r="K80" s="44" t="s">
        <v>415</v>
      </c>
      <c r="L80" s="44" t="s">
        <v>150</v>
      </c>
      <c r="M80" s="44" t="s">
        <v>137</v>
      </c>
      <c r="N80" s="44" t="s">
        <v>79</v>
      </c>
      <c r="O80" s="83">
        <v>43480.458275462966</v>
      </c>
      <c r="P80" s="83">
        <v>43481.465081018519</v>
      </c>
      <c r="Q80" s="44" t="s">
        <v>68</v>
      </c>
      <c r="R80" s="44" t="s">
        <v>77</v>
      </c>
      <c r="S80" s="44" t="s">
        <v>69</v>
      </c>
      <c r="T80" s="44" t="s">
        <v>420</v>
      </c>
      <c r="U80" s="44" t="s">
        <v>55</v>
      </c>
      <c r="V80" s="44" t="s">
        <v>56</v>
      </c>
      <c r="W80" s="44" t="s">
        <v>66</v>
      </c>
      <c r="X80" s="44" t="s">
        <v>57</v>
      </c>
      <c r="Y80" s="44" t="s">
        <v>594</v>
      </c>
      <c r="Z80" s="44" t="s">
        <v>58</v>
      </c>
      <c r="AA80" s="44" t="s">
        <v>70</v>
      </c>
      <c r="AB80" s="44"/>
      <c r="AC80" s="44" t="s">
        <v>198</v>
      </c>
      <c r="AD80" s="44" t="s">
        <v>199</v>
      </c>
      <c r="AE80" s="83">
        <v>43481.462500000001</v>
      </c>
      <c r="AF80" s="83">
        <v>43481.673437500001</v>
      </c>
      <c r="AG80" s="44"/>
      <c r="AH80" s="44" t="s">
        <v>59</v>
      </c>
      <c r="AI80" s="89" t="s">
        <v>62</v>
      </c>
      <c r="AJ80" s="44" t="s">
        <v>149</v>
      </c>
      <c r="AK80" s="44" t="s">
        <v>51</v>
      </c>
      <c r="AL80" s="44" t="s">
        <v>61</v>
      </c>
      <c r="AM80" s="83">
        <v>43488</v>
      </c>
      <c r="AN80" s="83">
        <v>43481.464583333334</v>
      </c>
      <c r="AO80" s="44" t="s">
        <v>71</v>
      </c>
      <c r="AP80" s="44" t="s">
        <v>72</v>
      </c>
      <c r="AQ80" s="44"/>
      <c r="AR80" s="44"/>
      <c r="AS80" s="44" t="s">
        <v>62</v>
      </c>
      <c r="AT80" s="44">
        <v>0</v>
      </c>
      <c r="AU80" s="44">
        <v>0.249999</v>
      </c>
      <c r="AV80" s="44">
        <v>0</v>
      </c>
      <c r="AW80" s="44"/>
      <c r="AX80" s="44" t="s">
        <v>81</v>
      </c>
      <c r="AY80" s="44" t="s">
        <v>64</v>
      </c>
      <c r="AZ80" s="83">
        <v>43480.459027777775</v>
      </c>
      <c r="BA80" s="83">
        <v>43481.462500000001</v>
      </c>
      <c r="BB80" s="44" t="s">
        <v>595</v>
      </c>
      <c r="BC80" s="45">
        <f t="shared" si="5"/>
        <v>7.5231480877846479E-4</v>
      </c>
      <c r="BD80" s="46" t="s">
        <v>374</v>
      </c>
    </row>
    <row r="81" spans="1:56" x14ac:dyDescent="0.25">
      <c r="A81" s="44" t="s">
        <v>948</v>
      </c>
      <c r="B81" s="44" t="s">
        <v>49</v>
      </c>
      <c r="C81" s="44" t="s">
        <v>154</v>
      </c>
      <c r="D81" s="44" t="s">
        <v>75</v>
      </c>
      <c r="E81" s="44" t="s">
        <v>66</v>
      </c>
      <c r="F81" s="44" t="s">
        <v>177</v>
      </c>
      <c r="G81" s="83">
        <v>43489.416666666664</v>
      </c>
      <c r="H81" s="44" t="s">
        <v>949</v>
      </c>
      <c r="I81" s="44" t="s">
        <v>950</v>
      </c>
      <c r="J81" s="44" t="s">
        <v>76</v>
      </c>
      <c r="K81" s="44" t="s">
        <v>177</v>
      </c>
      <c r="L81" s="44" t="s">
        <v>176</v>
      </c>
      <c r="M81" s="44" t="s">
        <v>137</v>
      </c>
      <c r="N81" s="44" t="s">
        <v>79</v>
      </c>
      <c r="O81" s="83">
        <v>43487.674953703703</v>
      </c>
      <c r="P81" s="83">
        <v>43488.409490740742</v>
      </c>
      <c r="Q81" s="44" t="s">
        <v>68</v>
      </c>
      <c r="R81" s="44" t="s">
        <v>77</v>
      </c>
      <c r="S81" s="44" t="s">
        <v>69</v>
      </c>
      <c r="T81" s="44" t="s">
        <v>231</v>
      </c>
      <c r="U81" s="44" t="s">
        <v>55</v>
      </c>
      <c r="V81" s="44" t="s">
        <v>56</v>
      </c>
      <c r="W81" s="44" t="s">
        <v>66</v>
      </c>
      <c r="X81" s="44" t="s">
        <v>57</v>
      </c>
      <c r="Y81" s="44" t="s">
        <v>951</v>
      </c>
      <c r="Z81" s="44" t="s">
        <v>58</v>
      </c>
      <c r="AA81" s="44" t="s">
        <v>80</v>
      </c>
      <c r="AB81" s="44"/>
      <c r="AC81" s="44" t="s">
        <v>155</v>
      </c>
      <c r="AD81" s="44" t="s">
        <v>156</v>
      </c>
      <c r="AE81" s="83">
        <v>43488.407638888886</v>
      </c>
      <c r="AF81" s="83">
        <v>43488.617847222224</v>
      </c>
      <c r="AG81" s="44"/>
      <c r="AH81" s="44" t="s">
        <v>59</v>
      </c>
      <c r="AI81" s="89" t="s">
        <v>62</v>
      </c>
      <c r="AJ81" s="44" t="s">
        <v>178</v>
      </c>
      <c r="AK81" s="44" t="s">
        <v>60</v>
      </c>
      <c r="AL81" s="44" t="s">
        <v>61</v>
      </c>
      <c r="AM81" s="83">
        <v>43489.416666666664</v>
      </c>
      <c r="AN81" s="83">
        <v>43488.40902777778</v>
      </c>
      <c r="AO81" s="44" t="s">
        <v>71</v>
      </c>
      <c r="AP81" s="44" t="s">
        <v>72</v>
      </c>
      <c r="AQ81" s="44"/>
      <c r="AR81" s="44"/>
      <c r="AS81" s="44" t="s">
        <v>62</v>
      </c>
      <c r="AT81" s="44">
        <v>0</v>
      </c>
      <c r="AU81" s="44">
        <v>0.249999</v>
      </c>
      <c r="AV81" s="44">
        <v>0</v>
      </c>
      <c r="AW81" s="44"/>
      <c r="AX81" s="44" t="s">
        <v>81</v>
      </c>
      <c r="AY81" s="44" t="s">
        <v>64</v>
      </c>
      <c r="AZ81" s="83">
        <v>43487.675000000003</v>
      </c>
      <c r="BA81" s="83">
        <v>43488.407638888886</v>
      </c>
      <c r="BB81" s="44" t="s">
        <v>952</v>
      </c>
      <c r="BC81" s="45">
        <f t="shared" si="5"/>
        <v>4.6296299842651933E-5</v>
      </c>
      <c r="BD81" s="46" t="s">
        <v>374</v>
      </c>
    </row>
    <row r="82" spans="1:56" x14ac:dyDescent="0.25">
      <c r="A82" s="44" t="s">
        <v>953</v>
      </c>
      <c r="B82" s="44" t="s">
        <v>49</v>
      </c>
      <c r="C82" s="44" t="s">
        <v>151</v>
      </c>
      <c r="D82" s="44" t="s">
        <v>75</v>
      </c>
      <c r="E82" s="44" t="s">
        <v>145</v>
      </c>
      <c r="F82" s="44" t="s">
        <v>429</v>
      </c>
      <c r="G82" s="83">
        <v>43488.208333333336</v>
      </c>
      <c r="H82" s="44" t="s">
        <v>916</v>
      </c>
      <c r="I82" s="44" t="s">
        <v>954</v>
      </c>
      <c r="J82" s="44" t="s">
        <v>51</v>
      </c>
      <c r="K82" s="44" t="s">
        <v>429</v>
      </c>
      <c r="L82" s="44" t="s">
        <v>426</v>
      </c>
      <c r="M82" s="44" t="s">
        <v>137</v>
      </c>
      <c r="N82" s="44" t="s">
        <v>79</v>
      </c>
      <c r="O82" s="83">
        <v>43487.664502314816</v>
      </c>
      <c r="P82" s="83">
        <v>43487.686064814814</v>
      </c>
      <c r="Q82" s="44" t="s">
        <v>68</v>
      </c>
      <c r="R82" s="44" t="s">
        <v>77</v>
      </c>
      <c r="S82" s="44" t="s">
        <v>146</v>
      </c>
      <c r="T82" s="44" t="s">
        <v>790</v>
      </c>
      <c r="U82" s="44" t="s">
        <v>428</v>
      </c>
      <c r="V82" s="44" t="s">
        <v>56</v>
      </c>
      <c r="W82" s="44" t="s">
        <v>145</v>
      </c>
      <c r="X82" s="44" t="s">
        <v>57</v>
      </c>
      <c r="Y82" s="44" t="s">
        <v>955</v>
      </c>
      <c r="Z82" s="44" t="s">
        <v>58</v>
      </c>
      <c r="AA82" s="44" t="s">
        <v>116</v>
      </c>
      <c r="AB82" s="44"/>
      <c r="AC82" s="44" t="s">
        <v>152</v>
      </c>
      <c r="AD82" s="44" t="s">
        <v>153</v>
      </c>
      <c r="AE82" s="83">
        <v>43487.68472222222</v>
      </c>
      <c r="AF82" s="83">
        <v>43487.894421296296</v>
      </c>
      <c r="AG82" s="44"/>
      <c r="AH82" s="44" t="s">
        <v>59</v>
      </c>
      <c r="AI82" s="95" t="s">
        <v>62</v>
      </c>
      <c r="AJ82" s="44" t="s">
        <v>430</v>
      </c>
      <c r="AK82" s="44" t="s">
        <v>60</v>
      </c>
      <c r="AL82" s="44" t="s">
        <v>61</v>
      </c>
      <c r="AM82" s="83">
        <v>43488.208333333336</v>
      </c>
      <c r="AN82" s="83">
        <v>43487.685416666667</v>
      </c>
      <c r="AO82" s="44" t="s">
        <v>71</v>
      </c>
      <c r="AP82" s="44" t="s">
        <v>245</v>
      </c>
      <c r="AQ82" s="44"/>
      <c r="AR82" s="44"/>
      <c r="AS82" s="44" t="s">
        <v>62</v>
      </c>
      <c r="AT82" s="44">
        <v>0</v>
      </c>
      <c r="AU82" s="44">
        <v>0.249999</v>
      </c>
      <c r="AV82" s="44">
        <v>0</v>
      </c>
      <c r="AW82" s="44"/>
      <c r="AX82" s="44" t="s">
        <v>81</v>
      </c>
      <c r="AY82" s="44" t="s">
        <v>64</v>
      </c>
      <c r="AZ82" s="83">
        <v>43487.665277777778</v>
      </c>
      <c r="BA82" s="83">
        <v>43487.68472222222</v>
      </c>
      <c r="BB82" s="44" t="s">
        <v>956</v>
      </c>
      <c r="BC82" s="45">
        <f t="shared" si="5"/>
        <v>7.7546296233776957E-4</v>
      </c>
      <c r="BD82" s="46" t="s">
        <v>374</v>
      </c>
    </row>
    <row r="83" spans="1:56" x14ac:dyDescent="0.25">
      <c r="A83" s="44" t="s">
        <v>957</v>
      </c>
      <c r="B83" s="44" t="s">
        <v>49</v>
      </c>
      <c r="C83" s="44" t="s">
        <v>417</v>
      </c>
      <c r="D83" s="44" t="s">
        <v>75</v>
      </c>
      <c r="E83" s="44" t="s">
        <v>66</v>
      </c>
      <c r="F83" s="44" t="s">
        <v>177</v>
      </c>
      <c r="G83" s="83">
        <v>43489.416666666664</v>
      </c>
      <c r="H83" s="44" t="s">
        <v>785</v>
      </c>
      <c r="I83" s="44" t="s">
        <v>958</v>
      </c>
      <c r="J83" s="44" t="s">
        <v>76</v>
      </c>
      <c r="K83" s="44" t="s">
        <v>177</v>
      </c>
      <c r="L83" s="44" t="s">
        <v>157</v>
      </c>
      <c r="M83" s="44" t="s">
        <v>67</v>
      </c>
      <c r="N83" s="44" t="s">
        <v>79</v>
      </c>
      <c r="O83" s="83">
        <v>43487.686967592592</v>
      </c>
      <c r="P83" s="83">
        <v>43489.422094907408</v>
      </c>
      <c r="Q83" s="44" t="s">
        <v>68</v>
      </c>
      <c r="R83" s="44" t="s">
        <v>77</v>
      </c>
      <c r="S83" s="44" t="s">
        <v>69</v>
      </c>
      <c r="T83" s="44" t="s">
        <v>214</v>
      </c>
      <c r="U83" s="44" t="s">
        <v>55</v>
      </c>
      <c r="V83" s="44" t="s">
        <v>56</v>
      </c>
      <c r="W83" s="44" t="s">
        <v>66</v>
      </c>
      <c r="X83" s="44" t="s">
        <v>57</v>
      </c>
      <c r="Y83" s="44" t="s">
        <v>959</v>
      </c>
      <c r="Z83" s="44" t="s">
        <v>58</v>
      </c>
      <c r="AA83" s="44" t="s">
        <v>80</v>
      </c>
      <c r="AB83" s="44"/>
      <c r="AC83" s="44" t="s">
        <v>418</v>
      </c>
      <c r="AD83" s="44" t="s">
        <v>419</v>
      </c>
      <c r="AE83" s="83">
        <v>43488.409722222219</v>
      </c>
      <c r="AF83" s="83">
        <v>43489.630439814813</v>
      </c>
      <c r="AG83" s="44"/>
      <c r="AH83" s="44" t="s">
        <v>59</v>
      </c>
      <c r="AI83" s="89" t="s">
        <v>62</v>
      </c>
      <c r="AJ83" s="44" t="s">
        <v>178</v>
      </c>
      <c r="AK83" s="44" t="s">
        <v>60</v>
      </c>
      <c r="AL83" s="44" t="s">
        <v>61</v>
      </c>
      <c r="AM83" s="83">
        <v>43489.416666666664</v>
      </c>
      <c r="AN83" s="83">
        <v>43489.421527777777</v>
      </c>
      <c r="AO83" s="44" t="s">
        <v>71</v>
      </c>
      <c r="AP83" s="44" t="s">
        <v>72</v>
      </c>
      <c r="AQ83" s="44"/>
      <c r="AR83" s="44"/>
      <c r="AS83" s="44" t="s">
        <v>62</v>
      </c>
      <c r="AT83" s="44">
        <v>0.04</v>
      </c>
      <c r="AU83" s="44">
        <v>0.249999</v>
      </c>
      <c r="AV83" s="44">
        <v>0</v>
      </c>
      <c r="AW83" s="44"/>
      <c r="AX83" s="44" t="s">
        <v>81</v>
      </c>
      <c r="AY83" s="44" t="s">
        <v>64</v>
      </c>
      <c r="AZ83" s="83">
        <v>43487.688888888886</v>
      </c>
      <c r="BA83" s="83">
        <v>43488.409722222219</v>
      </c>
      <c r="BB83" s="44" t="s">
        <v>960</v>
      </c>
      <c r="BC83" s="45">
        <f t="shared" si="5"/>
        <v>1.9212962943129241E-3</v>
      </c>
      <c r="BD83" s="46" t="s">
        <v>374</v>
      </c>
    </row>
    <row r="84" spans="1:56" x14ac:dyDescent="0.25">
      <c r="A84" s="44" t="s">
        <v>712</v>
      </c>
      <c r="B84" s="44" t="s">
        <v>49</v>
      </c>
      <c r="C84" s="44" t="s">
        <v>151</v>
      </c>
      <c r="D84" s="44" t="s">
        <v>75</v>
      </c>
      <c r="E84" s="44" t="s">
        <v>66</v>
      </c>
      <c r="F84" s="44" t="s">
        <v>159</v>
      </c>
      <c r="G84" s="83">
        <v>43490</v>
      </c>
      <c r="H84" s="44" t="s">
        <v>713</v>
      </c>
      <c r="I84" s="44" t="s">
        <v>714</v>
      </c>
      <c r="J84" s="44" t="s">
        <v>51</v>
      </c>
      <c r="K84" s="44" t="s">
        <v>159</v>
      </c>
      <c r="L84" s="44" t="s">
        <v>224</v>
      </c>
      <c r="M84" s="44" t="s">
        <v>137</v>
      </c>
      <c r="N84" s="44" t="s">
        <v>79</v>
      </c>
      <c r="O84" s="83">
        <v>43482.597881944443</v>
      </c>
      <c r="P84" s="83">
        <v>43486.699733796297</v>
      </c>
      <c r="Q84" s="44" t="s">
        <v>68</v>
      </c>
      <c r="R84" s="44" t="s">
        <v>77</v>
      </c>
      <c r="S84" s="44" t="s">
        <v>69</v>
      </c>
      <c r="T84" s="44" t="s">
        <v>78</v>
      </c>
      <c r="U84" s="44" t="s">
        <v>206</v>
      </c>
      <c r="V84" s="44" t="s">
        <v>56</v>
      </c>
      <c r="W84" s="44" t="s">
        <v>66</v>
      </c>
      <c r="X84" s="44" t="s">
        <v>57</v>
      </c>
      <c r="Y84" s="44" t="s">
        <v>715</v>
      </c>
      <c r="Z84" s="44" t="s">
        <v>58</v>
      </c>
      <c r="AA84" s="44" t="s">
        <v>116</v>
      </c>
      <c r="AB84" s="44"/>
      <c r="AC84" s="44" t="s">
        <v>152</v>
      </c>
      <c r="AD84" s="44" t="s">
        <v>153</v>
      </c>
      <c r="AE84" s="83">
        <v>43482.623611111114</v>
      </c>
      <c r="AF84" s="83">
        <v>43486.908113425925</v>
      </c>
      <c r="AG84" s="44"/>
      <c r="AH84" s="44" t="s">
        <v>59</v>
      </c>
      <c r="AI84" s="89" t="s">
        <v>62</v>
      </c>
      <c r="AJ84" s="44" t="s">
        <v>173</v>
      </c>
      <c r="AK84" s="44" t="s">
        <v>60</v>
      </c>
      <c r="AL84" s="44" t="s">
        <v>61</v>
      </c>
      <c r="AM84" s="83">
        <v>43490</v>
      </c>
      <c r="AN84" s="83">
        <v>43486.699305555558</v>
      </c>
      <c r="AO84" s="44" t="s">
        <v>71</v>
      </c>
      <c r="AP84" s="44" t="s">
        <v>72</v>
      </c>
      <c r="AQ84" s="44"/>
      <c r="AR84" s="44"/>
      <c r="AS84" s="44" t="s">
        <v>62</v>
      </c>
      <c r="AT84" s="44">
        <v>0</v>
      </c>
      <c r="AU84" s="44">
        <v>0.249999</v>
      </c>
      <c r="AV84" s="44">
        <v>0</v>
      </c>
      <c r="AW84" s="44"/>
      <c r="AX84" s="44" t="s">
        <v>81</v>
      </c>
      <c r="AY84" s="44" t="s">
        <v>64</v>
      </c>
      <c r="AZ84" s="83">
        <v>43482.597916666666</v>
      </c>
      <c r="BA84" s="83">
        <v>43482.623611111114</v>
      </c>
      <c r="BB84" s="44" t="s">
        <v>905</v>
      </c>
      <c r="BC84" s="45">
        <f t="shared" si="5"/>
        <v>3.4722223062999547E-5</v>
      </c>
      <c r="BD84" s="46" t="s">
        <v>374</v>
      </c>
    </row>
    <row r="85" spans="1:56" x14ac:dyDescent="0.25">
      <c r="A85" s="44" t="s">
        <v>961</v>
      </c>
      <c r="B85" s="44" t="s">
        <v>49</v>
      </c>
      <c r="C85" s="44" t="s">
        <v>793</v>
      </c>
      <c r="D85" s="44" t="s">
        <v>75</v>
      </c>
      <c r="E85" s="44" t="s">
        <v>66</v>
      </c>
      <c r="F85" s="44" t="s">
        <v>159</v>
      </c>
      <c r="G85" s="83">
        <v>43490</v>
      </c>
      <c r="H85" s="44" t="s">
        <v>962</v>
      </c>
      <c r="I85" s="44" t="s">
        <v>963</v>
      </c>
      <c r="J85" s="44" t="s">
        <v>60</v>
      </c>
      <c r="K85" s="44" t="s">
        <v>159</v>
      </c>
      <c r="L85" s="44" t="s">
        <v>426</v>
      </c>
      <c r="M85" s="44" t="s">
        <v>137</v>
      </c>
      <c r="N85" s="44" t="s">
        <v>79</v>
      </c>
      <c r="O85" s="83">
        <v>43487.731041666666</v>
      </c>
      <c r="P85" s="83">
        <v>43488.488310185188</v>
      </c>
      <c r="Q85" s="44" t="s">
        <v>68</v>
      </c>
      <c r="R85" s="44" t="s">
        <v>77</v>
      </c>
      <c r="S85" s="44" t="s">
        <v>69</v>
      </c>
      <c r="T85" s="44" t="s">
        <v>420</v>
      </c>
      <c r="U85" s="44" t="s">
        <v>428</v>
      </c>
      <c r="V85" s="44" t="s">
        <v>56</v>
      </c>
      <c r="W85" s="44" t="s">
        <v>66</v>
      </c>
      <c r="X85" s="44" t="s">
        <v>57</v>
      </c>
      <c r="Y85" s="44" t="s">
        <v>964</v>
      </c>
      <c r="Z85" s="44" t="s">
        <v>58</v>
      </c>
      <c r="AA85" s="44" t="s">
        <v>70</v>
      </c>
      <c r="AB85" s="44"/>
      <c r="AC85" s="44" t="s">
        <v>794</v>
      </c>
      <c r="AD85" s="44" t="s">
        <v>795</v>
      </c>
      <c r="AE85" s="83">
        <v>43488.431944444441</v>
      </c>
      <c r="AF85" s="83">
        <v>43488.696666666663</v>
      </c>
      <c r="AG85" s="44"/>
      <c r="AH85" s="44" t="s">
        <v>59</v>
      </c>
      <c r="AI85" s="89" t="s">
        <v>62</v>
      </c>
      <c r="AJ85" s="44" t="s">
        <v>173</v>
      </c>
      <c r="AK85" s="44" t="s">
        <v>51</v>
      </c>
      <c r="AL85" s="44" t="s">
        <v>61</v>
      </c>
      <c r="AM85" s="83">
        <v>43490</v>
      </c>
      <c r="AN85" s="83">
        <v>43488.488194444442</v>
      </c>
      <c r="AO85" s="44" t="s">
        <v>71</v>
      </c>
      <c r="AP85" s="44" t="s">
        <v>72</v>
      </c>
      <c r="AQ85" s="44"/>
      <c r="AR85" s="44"/>
      <c r="AS85" s="44" t="s">
        <v>62</v>
      </c>
      <c r="AT85" s="44">
        <v>0</v>
      </c>
      <c r="AU85" s="44">
        <v>0.249999</v>
      </c>
      <c r="AV85" s="44">
        <v>0</v>
      </c>
      <c r="AW85" s="44"/>
      <c r="AX85" s="44" t="s">
        <v>81</v>
      </c>
      <c r="AY85" s="44" t="s">
        <v>64</v>
      </c>
      <c r="AZ85" s="83">
        <v>43487.731249999997</v>
      </c>
      <c r="BA85" s="83">
        <v>43488.431944444441</v>
      </c>
      <c r="BB85" s="44" t="s">
        <v>965</v>
      </c>
      <c r="BC85" s="45">
        <f t="shared" si="5"/>
        <v>2.0833333110203966E-4</v>
      </c>
      <c r="BD85" s="46" t="s">
        <v>374</v>
      </c>
    </row>
    <row r="86" spans="1:56" x14ac:dyDescent="0.25">
      <c r="A86" s="44" t="s">
        <v>581</v>
      </c>
      <c r="B86" s="44" t="s">
        <v>49</v>
      </c>
      <c r="C86" s="44" t="s">
        <v>197</v>
      </c>
      <c r="D86" s="44" t="s">
        <v>75</v>
      </c>
      <c r="E86" s="44" t="s">
        <v>66</v>
      </c>
      <c r="F86" s="44" t="s">
        <v>415</v>
      </c>
      <c r="G86" s="83">
        <v>43490</v>
      </c>
      <c r="H86" s="44" t="s">
        <v>582</v>
      </c>
      <c r="I86" s="44" t="s">
        <v>583</v>
      </c>
      <c r="J86" s="44" t="s">
        <v>60</v>
      </c>
      <c r="K86" s="44" t="s">
        <v>415</v>
      </c>
      <c r="L86" s="44" t="s">
        <v>123</v>
      </c>
      <c r="M86" s="44" t="s">
        <v>137</v>
      </c>
      <c r="N86" s="44" t="s">
        <v>79</v>
      </c>
      <c r="O86" s="83">
        <v>43482.894942129627</v>
      </c>
      <c r="P86" s="83">
        <v>43483.488865740743</v>
      </c>
      <c r="Q86" s="44" t="s">
        <v>68</v>
      </c>
      <c r="R86" s="44" t="s">
        <v>77</v>
      </c>
      <c r="S86" s="44" t="s">
        <v>69</v>
      </c>
      <c r="T86" s="44" t="s">
        <v>78</v>
      </c>
      <c r="U86" s="44" t="s">
        <v>55</v>
      </c>
      <c r="V86" s="44" t="s">
        <v>56</v>
      </c>
      <c r="W86" s="44" t="s">
        <v>66</v>
      </c>
      <c r="X86" s="44" t="s">
        <v>57</v>
      </c>
      <c r="Y86" s="44" t="s">
        <v>584</v>
      </c>
      <c r="Z86" s="44" t="s">
        <v>58</v>
      </c>
      <c r="AA86" s="44" t="s">
        <v>70</v>
      </c>
      <c r="AB86" s="44"/>
      <c r="AC86" s="44" t="s">
        <v>198</v>
      </c>
      <c r="AD86" s="44" t="s">
        <v>199</v>
      </c>
      <c r="AE86" s="83">
        <v>43483.486111111109</v>
      </c>
      <c r="AF86" s="83">
        <v>43483.697222222225</v>
      </c>
      <c r="AG86" s="44"/>
      <c r="AH86" s="44" t="s">
        <v>59</v>
      </c>
      <c r="AI86" s="89" t="s">
        <v>62</v>
      </c>
      <c r="AJ86" s="44" t="s">
        <v>149</v>
      </c>
      <c r="AK86" s="44" t="s">
        <v>51</v>
      </c>
      <c r="AL86" s="44" t="s">
        <v>61</v>
      </c>
      <c r="AM86" s="83">
        <v>43490</v>
      </c>
      <c r="AN86" s="83">
        <v>43483.488888888889</v>
      </c>
      <c r="AO86" s="44" t="s">
        <v>71</v>
      </c>
      <c r="AP86" s="44" t="s">
        <v>72</v>
      </c>
      <c r="AQ86" s="44"/>
      <c r="AR86" s="44"/>
      <c r="AS86" s="44" t="s">
        <v>62</v>
      </c>
      <c r="AT86" s="44">
        <v>0</v>
      </c>
      <c r="AU86" s="44">
        <v>0.249999</v>
      </c>
      <c r="AV86" s="44">
        <v>0</v>
      </c>
      <c r="AW86" s="44"/>
      <c r="AX86" s="44" t="s">
        <v>81</v>
      </c>
      <c r="AY86" s="44" t="s">
        <v>64</v>
      </c>
      <c r="AZ86" s="83">
        <v>43482.895138888889</v>
      </c>
      <c r="BA86" s="83">
        <v>43483.486111111109</v>
      </c>
      <c r="BB86" s="44" t="s">
        <v>911</v>
      </c>
      <c r="BC86" s="45">
        <f t="shared" si="5"/>
        <v>1.9675926159834489E-4</v>
      </c>
      <c r="BD86" s="46" t="s">
        <v>374</v>
      </c>
    </row>
    <row r="87" spans="1:56" x14ac:dyDescent="0.25">
      <c r="A87" s="44" t="s">
        <v>444</v>
      </c>
      <c r="B87" s="44" t="s">
        <v>49</v>
      </c>
      <c r="C87" s="44" t="s">
        <v>154</v>
      </c>
      <c r="D87" s="44" t="s">
        <v>75</v>
      </c>
      <c r="E87" s="44" t="s">
        <v>66</v>
      </c>
      <c r="F87" s="44" t="s">
        <v>159</v>
      </c>
      <c r="G87" s="83">
        <v>43483</v>
      </c>
      <c r="H87" s="44" t="s">
        <v>445</v>
      </c>
      <c r="I87" s="44" t="s">
        <v>446</v>
      </c>
      <c r="J87" s="44" t="s">
        <v>76</v>
      </c>
      <c r="K87" s="44" t="s">
        <v>159</v>
      </c>
      <c r="L87" s="44" t="s">
        <v>426</v>
      </c>
      <c r="M87" s="44" t="s">
        <v>137</v>
      </c>
      <c r="N87" s="44" t="s">
        <v>79</v>
      </c>
      <c r="O87" s="83">
        <v>43475.357222222221</v>
      </c>
      <c r="P87" s="83">
        <v>43479.494120370371</v>
      </c>
      <c r="Q87" s="44" t="s">
        <v>68</v>
      </c>
      <c r="R87" s="44" t="s">
        <v>77</v>
      </c>
      <c r="S87" s="44" t="s">
        <v>69</v>
      </c>
      <c r="T87" s="44" t="s">
        <v>420</v>
      </c>
      <c r="U87" s="44" t="s">
        <v>428</v>
      </c>
      <c r="V87" s="44" t="s">
        <v>56</v>
      </c>
      <c r="W87" s="44" t="s">
        <v>66</v>
      </c>
      <c r="X87" s="44" t="s">
        <v>57</v>
      </c>
      <c r="Y87" s="44" t="s">
        <v>447</v>
      </c>
      <c r="Z87" s="44" t="s">
        <v>58</v>
      </c>
      <c r="AA87" s="44" t="s">
        <v>80</v>
      </c>
      <c r="AB87" s="44"/>
      <c r="AC87" s="44" t="s">
        <v>155</v>
      </c>
      <c r="AD87" s="44" t="s">
        <v>156</v>
      </c>
      <c r="AE87" s="83">
        <v>43475.402083333334</v>
      </c>
      <c r="AF87" s="83">
        <v>43479.702476851853</v>
      </c>
      <c r="AG87" s="44"/>
      <c r="AH87" s="44" t="s">
        <v>59</v>
      </c>
      <c r="AI87" s="89" t="s">
        <v>62</v>
      </c>
      <c r="AJ87" s="44" t="s">
        <v>173</v>
      </c>
      <c r="AK87" s="44" t="s">
        <v>60</v>
      </c>
      <c r="AL87" s="44" t="s">
        <v>61</v>
      </c>
      <c r="AM87" s="83">
        <v>43483</v>
      </c>
      <c r="AN87" s="83">
        <v>43479.493750000001</v>
      </c>
      <c r="AO87" s="44" t="s">
        <v>71</v>
      </c>
      <c r="AP87" s="44" t="s">
        <v>72</v>
      </c>
      <c r="AQ87" s="44"/>
      <c r="AR87" s="44"/>
      <c r="AS87" s="44" t="s">
        <v>62</v>
      </c>
      <c r="AT87" s="44">
        <v>0</v>
      </c>
      <c r="AU87" s="44">
        <v>0.249999</v>
      </c>
      <c r="AV87" s="44">
        <v>0</v>
      </c>
      <c r="AW87" s="44"/>
      <c r="AX87" s="44" t="s">
        <v>81</v>
      </c>
      <c r="AY87" s="44" t="s">
        <v>64</v>
      </c>
      <c r="AZ87" s="83">
        <v>43475.35833333333</v>
      </c>
      <c r="BA87" s="83">
        <v>43475.402083333334</v>
      </c>
      <c r="BB87" s="44" t="s">
        <v>586</v>
      </c>
      <c r="BC87" s="45">
        <f t="shared" si="5"/>
        <v>1.111111108912155E-3</v>
      </c>
      <c r="BD87" s="46" t="s">
        <v>374</v>
      </c>
    </row>
    <row r="88" spans="1:56" x14ac:dyDescent="0.25">
      <c r="A88" s="44" t="s">
        <v>448</v>
      </c>
      <c r="B88" s="44" t="s">
        <v>449</v>
      </c>
      <c r="C88" s="44" t="s">
        <v>215</v>
      </c>
      <c r="D88" s="44" t="s">
        <v>210</v>
      </c>
      <c r="E88" s="44" t="s">
        <v>50</v>
      </c>
      <c r="F88" s="44" t="s">
        <v>186</v>
      </c>
      <c r="G88" s="83"/>
      <c r="H88" s="44" t="s">
        <v>450</v>
      </c>
      <c r="I88" s="44" t="s">
        <v>451</v>
      </c>
      <c r="J88" s="44" t="s">
        <v>51</v>
      </c>
      <c r="K88" s="44" t="s">
        <v>88</v>
      </c>
      <c r="L88" s="44" t="s">
        <v>157</v>
      </c>
      <c r="M88" s="44" t="s">
        <v>67</v>
      </c>
      <c r="N88" s="44" t="s">
        <v>53</v>
      </c>
      <c r="O88" s="83">
        <v>43475.475624999999</v>
      </c>
      <c r="P88" s="83"/>
      <c r="Q88" s="44" t="s">
        <v>68</v>
      </c>
      <c r="R88" s="44" t="s">
        <v>54</v>
      </c>
      <c r="S88" s="44" t="s">
        <v>134</v>
      </c>
      <c r="T88" s="44" t="s">
        <v>427</v>
      </c>
      <c r="U88" s="44" t="s">
        <v>88</v>
      </c>
      <c r="V88" s="44" t="s">
        <v>56</v>
      </c>
      <c r="W88" s="44" t="s">
        <v>50</v>
      </c>
      <c r="X88" s="44" t="s">
        <v>57</v>
      </c>
      <c r="Y88" s="44" t="s">
        <v>452</v>
      </c>
      <c r="Z88" s="44" t="s">
        <v>58</v>
      </c>
      <c r="AA88" s="44" t="s">
        <v>116</v>
      </c>
      <c r="AB88" s="44"/>
      <c r="AC88" s="44" t="s">
        <v>216</v>
      </c>
      <c r="AD88" s="44" t="s">
        <v>219</v>
      </c>
      <c r="AE88" s="83"/>
      <c r="AF88" s="83">
        <v>43489.666527777779</v>
      </c>
      <c r="AG88" s="44"/>
      <c r="AH88" s="44" t="s">
        <v>59</v>
      </c>
      <c r="AI88" s="89" t="s">
        <v>59</v>
      </c>
      <c r="AJ88" s="44" t="s">
        <v>233</v>
      </c>
      <c r="AK88" s="44" t="s">
        <v>60</v>
      </c>
      <c r="AL88" s="44" t="s">
        <v>61</v>
      </c>
      <c r="AM88" s="83"/>
      <c r="AN88" s="83"/>
      <c r="AO88" s="44" t="s">
        <v>71</v>
      </c>
      <c r="AP88" s="44" t="s">
        <v>135</v>
      </c>
      <c r="AQ88" s="44">
        <v>0</v>
      </c>
      <c r="AR88" s="44"/>
      <c r="AS88" s="44" t="s">
        <v>62</v>
      </c>
      <c r="AT88" s="44">
        <v>0.1</v>
      </c>
      <c r="AU88" s="44">
        <v>0.249999</v>
      </c>
      <c r="AV88" s="44">
        <v>0</v>
      </c>
      <c r="AW88" s="44">
        <v>0</v>
      </c>
      <c r="AX88" s="44" t="s">
        <v>63</v>
      </c>
      <c r="AY88" s="44" t="s">
        <v>64</v>
      </c>
      <c r="AZ88" s="83">
        <v>43475.480555555558</v>
      </c>
      <c r="BA88" s="83"/>
      <c r="BB88" s="44"/>
      <c r="BC88" s="45">
        <f t="shared" si="5"/>
        <v>4.9305555585306138E-3</v>
      </c>
      <c r="BD88" s="46" t="s">
        <v>374</v>
      </c>
    </row>
    <row r="89" spans="1:56" x14ac:dyDescent="0.25">
      <c r="A89" s="44" t="s">
        <v>729</v>
      </c>
      <c r="B89" s="44" t="s">
        <v>49</v>
      </c>
      <c r="C89" s="44" t="s">
        <v>85</v>
      </c>
      <c r="D89" s="44" t="s">
        <v>75</v>
      </c>
      <c r="E89" s="44" t="s">
        <v>66</v>
      </c>
      <c r="F89" s="44" t="s">
        <v>177</v>
      </c>
      <c r="G89" s="83">
        <v>43486.416666666664</v>
      </c>
      <c r="H89" s="44" t="s">
        <v>730</v>
      </c>
      <c r="I89" s="44" t="s">
        <v>731</v>
      </c>
      <c r="J89" s="44" t="s">
        <v>76</v>
      </c>
      <c r="K89" s="44" t="s">
        <v>177</v>
      </c>
      <c r="L89" s="44" t="s">
        <v>224</v>
      </c>
      <c r="M89" s="44" t="s">
        <v>67</v>
      </c>
      <c r="N89" s="44" t="s">
        <v>82</v>
      </c>
      <c r="O89" s="83">
        <v>43483.305671296293</v>
      </c>
      <c r="P89" s="83">
        <v>43483.466666666667</v>
      </c>
      <c r="Q89" s="44" t="s">
        <v>68</v>
      </c>
      <c r="R89" s="44" t="s">
        <v>77</v>
      </c>
      <c r="S89" s="44" t="s">
        <v>69</v>
      </c>
      <c r="T89" s="44" t="s">
        <v>78</v>
      </c>
      <c r="U89" s="44" t="s">
        <v>206</v>
      </c>
      <c r="V89" s="44" t="s">
        <v>56</v>
      </c>
      <c r="W89" s="44" t="s">
        <v>66</v>
      </c>
      <c r="X89" s="44" t="s">
        <v>57</v>
      </c>
      <c r="Y89" s="44" t="s">
        <v>732</v>
      </c>
      <c r="Z89" s="44" t="s">
        <v>58</v>
      </c>
      <c r="AA89" s="44" t="s">
        <v>80</v>
      </c>
      <c r="AB89" s="44"/>
      <c r="AC89" s="44" t="s">
        <v>86</v>
      </c>
      <c r="AD89" s="44" t="s">
        <v>136</v>
      </c>
      <c r="AE89" s="83">
        <v>43483.453472222223</v>
      </c>
      <c r="AF89" s="83">
        <v>43483.675023148149</v>
      </c>
      <c r="AG89" s="44"/>
      <c r="AH89" s="44" t="s">
        <v>59</v>
      </c>
      <c r="AI89" s="89" t="s">
        <v>62</v>
      </c>
      <c r="AJ89" s="44" t="s">
        <v>178</v>
      </c>
      <c r="AK89" s="44" t="s">
        <v>60</v>
      </c>
      <c r="AL89" s="44" t="s">
        <v>61</v>
      </c>
      <c r="AM89" s="83">
        <v>43486.416666666664</v>
      </c>
      <c r="AN89" s="83">
        <v>43483.466666666667</v>
      </c>
      <c r="AO89" s="44" t="s">
        <v>71</v>
      </c>
      <c r="AP89" s="44" t="s">
        <v>72</v>
      </c>
      <c r="AQ89" s="44"/>
      <c r="AR89" s="44"/>
      <c r="AS89" s="44" t="s">
        <v>62</v>
      </c>
      <c r="AT89" s="44">
        <v>0.1</v>
      </c>
      <c r="AU89" s="44">
        <v>0.249999</v>
      </c>
      <c r="AV89" s="44">
        <v>0</v>
      </c>
      <c r="AW89" s="44"/>
      <c r="AX89" s="44" t="s">
        <v>81</v>
      </c>
      <c r="AY89" s="44" t="s">
        <v>64</v>
      </c>
      <c r="AZ89" s="83">
        <v>43483.30972222222</v>
      </c>
      <c r="BA89" s="83">
        <v>43483.453472222223</v>
      </c>
      <c r="BB89" s="44" t="s">
        <v>884</v>
      </c>
      <c r="BC89" s="45">
        <f t="shared" si="5"/>
        <v>4.0509259270038456E-3</v>
      </c>
      <c r="BD89" s="46" t="s">
        <v>374</v>
      </c>
    </row>
    <row r="90" spans="1:56" x14ac:dyDescent="0.25">
      <c r="A90" s="44" t="s">
        <v>470</v>
      </c>
      <c r="B90" s="44" t="s">
        <v>49</v>
      </c>
      <c r="C90" s="44" t="s">
        <v>417</v>
      </c>
      <c r="D90" s="44" t="s">
        <v>75</v>
      </c>
      <c r="E90" s="44" t="s">
        <v>66</v>
      </c>
      <c r="F90" s="44" t="s">
        <v>415</v>
      </c>
      <c r="G90" s="83">
        <v>43483</v>
      </c>
      <c r="H90" s="44" t="s">
        <v>471</v>
      </c>
      <c r="I90" s="44" t="s">
        <v>472</v>
      </c>
      <c r="J90" s="44" t="s">
        <v>76</v>
      </c>
      <c r="K90" s="44" t="s">
        <v>415</v>
      </c>
      <c r="L90" s="44" t="s">
        <v>176</v>
      </c>
      <c r="M90" s="44" t="s">
        <v>67</v>
      </c>
      <c r="N90" s="44" t="s">
        <v>79</v>
      </c>
      <c r="O90" s="83">
        <v>43475.700416666667</v>
      </c>
      <c r="P90" s="83">
        <v>43480.689780092594</v>
      </c>
      <c r="Q90" s="44" t="s">
        <v>68</v>
      </c>
      <c r="R90" s="44" t="s">
        <v>77</v>
      </c>
      <c r="S90" s="44" t="s">
        <v>69</v>
      </c>
      <c r="T90" s="44" t="s">
        <v>87</v>
      </c>
      <c r="U90" s="44" t="s">
        <v>55</v>
      </c>
      <c r="V90" s="44" t="s">
        <v>56</v>
      </c>
      <c r="W90" s="44" t="s">
        <v>66</v>
      </c>
      <c r="X90" s="44" t="s">
        <v>57</v>
      </c>
      <c r="Y90" s="44" t="s">
        <v>473</v>
      </c>
      <c r="Z90" s="44" t="s">
        <v>58</v>
      </c>
      <c r="AA90" s="44" t="s">
        <v>80</v>
      </c>
      <c r="AB90" s="44"/>
      <c r="AC90" s="44" t="s">
        <v>418</v>
      </c>
      <c r="AD90" s="44" t="s">
        <v>419</v>
      </c>
      <c r="AE90" s="83">
        <v>43480.688194444447</v>
      </c>
      <c r="AF90" s="83">
        <v>43480.898148148146</v>
      </c>
      <c r="AG90" s="44"/>
      <c r="AH90" s="44" t="s">
        <v>59</v>
      </c>
      <c r="AI90" s="89" t="s">
        <v>62</v>
      </c>
      <c r="AJ90" s="44" t="s">
        <v>149</v>
      </c>
      <c r="AK90" s="44" t="s">
        <v>60</v>
      </c>
      <c r="AL90" s="44" t="s">
        <v>61</v>
      </c>
      <c r="AM90" s="83">
        <v>43483</v>
      </c>
      <c r="AN90" s="83">
        <v>43480.689583333333</v>
      </c>
      <c r="AO90" s="44" t="s">
        <v>71</v>
      </c>
      <c r="AP90" s="44" t="s">
        <v>72</v>
      </c>
      <c r="AQ90" s="44"/>
      <c r="AR90" s="44"/>
      <c r="AS90" s="44" t="s">
        <v>62</v>
      </c>
      <c r="AT90" s="44">
        <v>0.11</v>
      </c>
      <c r="AU90" s="44">
        <v>0.249999</v>
      </c>
      <c r="AV90" s="44">
        <v>0</v>
      </c>
      <c r="AW90" s="44"/>
      <c r="AX90" s="44" t="s">
        <v>81</v>
      </c>
      <c r="AY90" s="44" t="s">
        <v>64</v>
      </c>
      <c r="AZ90" s="83">
        <v>43475.704861111109</v>
      </c>
      <c r="BA90" s="83">
        <v>43480.688194444447</v>
      </c>
      <c r="BB90" s="44" t="s">
        <v>589</v>
      </c>
      <c r="BC90" s="45">
        <f t="shared" si="5"/>
        <v>4.4444444429245777E-3</v>
      </c>
      <c r="BD90" s="46" t="s">
        <v>374</v>
      </c>
    </row>
    <row r="91" spans="1:56" x14ac:dyDescent="0.25">
      <c r="A91" s="44" t="s">
        <v>891</v>
      </c>
      <c r="B91" s="44" t="s">
        <v>49</v>
      </c>
      <c r="C91" s="44" t="s">
        <v>417</v>
      </c>
      <c r="D91" s="44" t="s">
        <v>75</v>
      </c>
      <c r="E91" s="44" t="s">
        <v>66</v>
      </c>
      <c r="F91" s="44" t="s">
        <v>177</v>
      </c>
      <c r="G91" s="83">
        <v>43489.544444444444</v>
      </c>
      <c r="H91" s="44" t="s">
        <v>892</v>
      </c>
      <c r="I91" s="44" t="s">
        <v>893</v>
      </c>
      <c r="J91" s="44" t="s">
        <v>76</v>
      </c>
      <c r="K91" s="44" t="s">
        <v>177</v>
      </c>
      <c r="L91" s="44" t="s">
        <v>150</v>
      </c>
      <c r="M91" s="44" t="s">
        <v>67</v>
      </c>
      <c r="N91" s="44" t="s">
        <v>53</v>
      </c>
      <c r="O91" s="83">
        <v>43488.730520833335</v>
      </c>
      <c r="P91" s="83">
        <v>43489.421597222223</v>
      </c>
      <c r="Q91" s="44" t="s">
        <v>68</v>
      </c>
      <c r="R91" s="44" t="s">
        <v>77</v>
      </c>
      <c r="S91" s="44" t="s">
        <v>69</v>
      </c>
      <c r="T91" s="44" t="s">
        <v>78</v>
      </c>
      <c r="U91" s="44" t="s">
        <v>206</v>
      </c>
      <c r="V91" s="44" t="s">
        <v>56</v>
      </c>
      <c r="W91" s="44" t="s">
        <v>66</v>
      </c>
      <c r="X91" s="44" t="s">
        <v>57</v>
      </c>
      <c r="Y91" s="44" t="s">
        <v>894</v>
      </c>
      <c r="Z91" s="44" t="s">
        <v>58</v>
      </c>
      <c r="AA91" s="44" t="s">
        <v>80</v>
      </c>
      <c r="AB91" s="44"/>
      <c r="AC91" s="44" t="s">
        <v>418</v>
      </c>
      <c r="AD91" s="44" t="s">
        <v>419</v>
      </c>
      <c r="AE91" s="83">
        <v>43489.420138888891</v>
      </c>
      <c r="AF91" s="83">
        <v>43489.629953703705</v>
      </c>
      <c r="AG91" s="44"/>
      <c r="AH91" s="44" t="s">
        <v>59</v>
      </c>
      <c r="AI91" s="89" t="s">
        <v>62</v>
      </c>
      <c r="AJ91" s="44" t="s">
        <v>178</v>
      </c>
      <c r="AK91" s="44" t="s">
        <v>60</v>
      </c>
      <c r="AL91" s="44" t="s">
        <v>61</v>
      </c>
      <c r="AM91" s="83">
        <v>43489.544444444444</v>
      </c>
      <c r="AN91" s="83">
        <v>43489.421527777777</v>
      </c>
      <c r="AO91" s="44" t="s">
        <v>71</v>
      </c>
      <c r="AP91" s="44" t="s">
        <v>72</v>
      </c>
      <c r="AQ91" s="44"/>
      <c r="AR91" s="44"/>
      <c r="AS91" s="44" t="s">
        <v>62</v>
      </c>
      <c r="AT91" s="44">
        <v>0.02</v>
      </c>
      <c r="AU91" s="44">
        <v>0.249999</v>
      </c>
      <c r="AV91" s="44">
        <v>0</v>
      </c>
      <c r="AW91" s="44"/>
      <c r="AX91" s="44" t="s">
        <v>63</v>
      </c>
      <c r="AY91" s="44" t="s">
        <v>64</v>
      </c>
      <c r="AZ91" s="83">
        <v>43488.731944444444</v>
      </c>
      <c r="BA91" s="83">
        <v>43489.420138888891</v>
      </c>
      <c r="BB91" s="44" t="s">
        <v>895</v>
      </c>
      <c r="BC91" s="45">
        <f t="shared" si="5"/>
        <v>1.4236111092031933E-3</v>
      </c>
      <c r="BD91" s="46" t="s">
        <v>374</v>
      </c>
    </row>
    <row r="92" spans="1:56" x14ac:dyDescent="0.25">
      <c r="A92" s="44" t="s">
        <v>912</v>
      </c>
      <c r="B92" s="44" t="s">
        <v>230</v>
      </c>
      <c r="C92" s="44" t="s">
        <v>215</v>
      </c>
      <c r="D92" s="44" t="s">
        <v>210</v>
      </c>
      <c r="E92" s="44" t="s">
        <v>50</v>
      </c>
      <c r="F92" s="44" t="s">
        <v>186</v>
      </c>
      <c r="G92" s="83"/>
      <c r="H92" s="44" t="s">
        <v>913</v>
      </c>
      <c r="I92" s="44" t="s">
        <v>914</v>
      </c>
      <c r="J92" s="44" t="s">
        <v>51</v>
      </c>
      <c r="K92" s="44" t="s">
        <v>88</v>
      </c>
      <c r="L92" s="44" t="s">
        <v>157</v>
      </c>
      <c r="M92" s="44" t="s">
        <v>67</v>
      </c>
      <c r="N92" s="44" t="s">
        <v>82</v>
      </c>
      <c r="O92" s="83">
        <v>43489.728483796294</v>
      </c>
      <c r="P92" s="83"/>
      <c r="Q92" s="44" t="s">
        <v>68</v>
      </c>
      <c r="R92" s="44" t="s">
        <v>54</v>
      </c>
      <c r="S92" s="44" t="s">
        <v>134</v>
      </c>
      <c r="T92" s="44" t="s">
        <v>427</v>
      </c>
      <c r="U92" s="44" t="s">
        <v>88</v>
      </c>
      <c r="V92" s="44" t="s">
        <v>56</v>
      </c>
      <c r="W92" s="44" t="s">
        <v>50</v>
      </c>
      <c r="X92" s="44" t="s">
        <v>57</v>
      </c>
      <c r="Y92" s="44" t="s">
        <v>915</v>
      </c>
      <c r="Z92" s="44" t="s">
        <v>58</v>
      </c>
      <c r="AA92" s="44" t="s">
        <v>116</v>
      </c>
      <c r="AB92" s="44"/>
      <c r="AC92" s="44" t="s">
        <v>216</v>
      </c>
      <c r="AD92" s="44" t="s">
        <v>219</v>
      </c>
      <c r="AE92" s="83"/>
      <c r="AF92" s="83">
        <v>43490.547546296293</v>
      </c>
      <c r="AG92" s="44"/>
      <c r="AH92" s="44" t="s">
        <v>59</v>
      </c>
      <c r="AI92" s="89" t="s">
        <v>59</v>
      </c>
      <c r="AJ92" s="44" t="s">
        <v>233</v>
      </c>
      <c r="AK92" s="44" t="s">
        <v>60</v>
      </c>
      <c r="AL92" s="44" t="s">
        <v>61</v>
      </c>
      <c r="AM92" s="83"/>
      <c r="AN92" s="83"/>
      <c r="AO92" s="44" t="s">
        <v>71</v>
      </c>
      <c r="AP92" s="44" t="s">
        <v>135</v>
      </c>
      <c r="AQ92" s="44">
        <v>0</v>
      </c>
      <c r="AR92" s="44"/>
      <c r="AS92" s="44" t="s">
        <v>62</v>
      </c>
      <c r="AT92" s="44">
        <v>0.08</v>
      </c>
      <c r="AU92" s="44">
        <v>0.249999</v>
      </c>
      <c r="AV92" s="44">
        <v>0</v>
      </c>
      <c r="AW92" s="44">
        <v>0</v>
      </c>
      <c r="AX92" s="44" t="s">
        <v>81</v>
      </c>
      <c r="AY92" s="44" t="s">
        <v>64</v>
      </c>
      <c r="AZ92" s="83">
        <v>43489.732638888891</v>
      </c>
      <c r="BA92" s="83"/>
      <c r="BB92" s="44"/>
      <c r="BC92" s="45">
        <f t="shared" si="5"/>
        <v>4.1550925961928442E-3</v>
      </c>
      <c r="BD92" s="46" t="s">
        <v>374</v>
      </c>
    </row>
    <row r="93" spans="1:56" x14ac:dyDescent="0.25">
      <c r="A93" s="44" t="s">
        <v>760</v>
      </c>
      <c r="B93" s="44" t="s">
        <v>49</v>
      </c>
      <c r="C93" s="44" t="s">
        <v>151</v>
      </c>
      <c r="D93" s="44" t="s">
        <v>75</v>
      </c>
      <c r="E93" s="44" t="s">
        <v>66</v>
      </c>
      <c r="F93" s="44" t="s">
        <v>159</v>
      </c>
      <c r="G93" s="83">
        <v>43486</v>
      </c>
      <c r="H93" s="44" t="s">
        <v>761</v>
      </c>
      <c r="I93" s="44" t="s">
        <v>762</v>
      </c>
      <c r="J93" s="44" t="s">
        <v>51</v>
      </c>
      <c r="K93" s="44" t="s">
        <v>159</v>
      </c>
      <c r="L93" s="44" t="s">
        <v>123</v>
      </c>
      <c r="M93" s="44" t="s">
        <v>137</v>
      </c>
      <c r="N93" s="44" t="s">
        <v>79</v>
      </c>
      <c r="O93" s="83">
        <v>43481.616249999999</v>
      </c>
      <c r="P93" s="83">
        <v>43483.464224537034</v>
      </c>
      <c r="Q93" s="44" t="s">
        <v>68</v>
      </c>
      <c r="R93" s="44" t="s">
        <v>77</v>
      </c>
      <c r="S93" s="44" t="s">
        <v>69</v>
      </c>
      <c r="T93" s="44" t="s">
        <v>214</v>
      </c>
      <c r="U93" s="44" t="s">
        <v>55</v>
      </c>
      <c r="V93" s="44" t="s">
        <v>56</v>
      </c>
      <c r="W93" s="44" t="s">
        <v>66</v>
      </c>
      <c r="X93" s="44" t="s">
        <v>57</v>
      </c>
      <c r="Y93" s="44" t="s">
        <v>763</v>
      </c>
      <c r="Z93" s="44" t="s">
        <v>58</v>
      </c>
      <c r="AA93" s="44" t="s">
        <v>116</v>
      </c>
      <c r="AB93" s="44"/>
      <c r="AC93" s="44" t="s">
        <v>152</v>
      </c>
      <c r="AD93" s="44" t="s">
        <v>153</v>
      </c>
      <c r="AE93" s="83">
        <v>43482.460416666669</v>
      </c>
      <c r="AF93" s="83">
        <v>43483.672581018516</v>
      </c>
      <c r="AG93" s="44"/>
      <c r="AH93" s="44" t="s">
        <v>59</v>
      </c>
      <c r="AI93" s="89" t="s">
        <v>62</v>
      </c>
      <c r="AJ93" s="44" t="s">
        <v>173</v>
      </c>
      <c r="AK93" s="44" t="s">
        <v>60</v>
      </c>
      <c r="AL93" s="44" t="s">
        <v>61</v>
      </c>
      <c r="AM93" s="83">
        <v>43486</v>
      </c>
      <c r="AN93" s="83">
        <v>43483.463888888888</v>
      </c>
      <c r="AO93" s="44" t="s">
        <v>71</v>
      </c>
      <c r="AP93" s="44" t="s">
        <v>72</v>
      </c>
      <c r="AQ93" s="44"/>
      <c r="AR93" s="44"/>
      <c r="AS93" s="44" t="s">
        <v>62</v>
      </c>
      <c r="AT93" s="44">
        <v>0</v>
      </c>
      <c r="AU93" s="44">
        <v>0.249999</v>
      </c>
      <c r="AV93" s="44">
        <v>0</v>
      </c>
      <c r="AW93" s="44"/>
      <c r="AX93" s="44" t="s">
        <v>81</v>
      </c>
      <c r="AY93" s="44" t="s">
        <v>64</v>
      </c>
      <c r="AZ93" s="83">
        <v>43481.616666666669</v>
      </c>
      <c r="BA93" s="83">
        <v>43482.460416666669</v>
      </c>
      <c r="BB93" s="44" t="s">
        <v>966</v>
      </c>
      <c r="BC93" s="45">
        <f t="shared" si="5"/>
        <v>4.1666666948003694E-4</v>
      </c>
      <c r="BD93" s="46" t="s">
        <v>374</v>
      </c>
    </row>
    <row r="94" spans="1:56" x14ac:dyDescent="0.25">
      <c r="A94" s="44" t="s">
        <v>395</v>
      </c>
      <c r="B94" s="44" t="s">
        <v>49</v>
      </c>
      <c r="C94" s="44" t="s">
        <v>211</v>
      </c>
      <c r="D94" s="44" t="s">
        <v>75</v>
      </c>
      <c r="E94" s="44" t="s">
        <v>66</v>
      </c>
      <c r="F94" s="44" t="s">
        <v>159</v>
      </c>
      <c r="G94" s="83">
        <v>43476</v>
      </c>
      <c r="H94" s="44" t="s">
        <v>396</v>
      </c>
      <c r="I94" s="44" t="s">
        <v>397</v>
      </c>
      <c r="J94" s="44" t="s">
        <v>60</v>
      </c>
      <c r="K94" s="44" t="s">
        <v>159</v>
      </c>
      <c r="L94" s="44" t="s">
        <v>123</v>
      </c>
      <c r="M94" s="44" t="s">
        <v>137</v>
      </c>
      <c r="N94" s="44" t="s">
        <v>79</v>
      </c>
      <c r="O94" s="83">
        <v>43469.644108796296</v>
      </c>
      <c r="P94" s="83">
        <v>43474.636678240742</v>
      </c>
      <c r="Q94" s="44" t="s">
        <v>68</v>
      </c>
      <c r="R94" s="44" t="s">
        <v>77</v>
      </c>
      <c r="S94" s="44" t="s">
        <v>69</v>
      </c>
      <c r="T94" s="44" t="s">
        <v>78</v>
      </c>
      <c r="U94" s="44" t="s">
        <v>206</v>
      </c>
      <c r="V94" s="44" t="s">
        <v>56</v>
      </c>
      <c r="W94" s="44" t="s">
        <v>66</v>
      </c>
      <c r="X94" s="44" t="s">
        <v>57</v>
      </c>
      <c r="Y94" s="44" t="s">
        <v>398</v>
      </c>
      <c r="Z94" s="44" t="s">
        <v>58</v>
      </c>
      <c r="AA94" s="44" t="s">
        <v>70</v>
      </c>
      <c r="AB94" s="44"/>
      <c r="AC94" s="44" t="s">
        <v>212</v>
      </c>
      <c r="AD94" s="44" t="s">
        <v>213</v>
      </c>
      <c r="AE94" s="83">
        <v>43469.649305555555</v>
      </c>
      <c r="AF94" s="83">
        <v>43474.845034722224</v>
      </c>
      <c r="AG94" s="44"/>
      <c r="AH94" s="44" t="s">
        <v>59</v>
      </c>
      <c r="AI94" s="89" t="s">
        <v>62</v>
      </c>
      <c r="AJ94" s="44" t="s">
        <v>173</v>
      </c>
      <c r="AK94" s="44" t="s">
        <v>51</v>
      </c>
      <c r="AL94" s="44" t="s">
        <v>61</v>
      </c>
      <c r="AM94" s="83">
        <v>43476</v>
      </c>
      <c r="AN94" s="83">
        <v>43474.636111111111</v>
      </c>
      <c r="AO94" s="44" t="s">
        <v>71</v>
      </c>
      <c r="AP94" s="44" t="s">
        <v>72</v>
      </c>
      <c r="AQ94" s="44"/>
      <c r="AR94" s="44"/>
      <c r="AS94" s="44" t="s">
        <v>62</v>
      </c>
      <c r="AT94" s="44">
        <v>0</v>
      </c>
      <c r="AU94" s="44">
        <v>0.249999</v>
      </c>
      <c r="AV94" s="44">
        <v>0</v>
      </c>
      <c r="AW94" s="44"/>
      <c r="AX94" s="44" t="s">
        <v>81</v>
      </c>
      <c r="AY94" s="44" t="s">
        <v>64</v>
      </c>
      <c r="AZ94" s="83">
        <v>43469.644444444442</v>
      </c>
      <c r="BA94" s="83">
        <v>43469.649305555555</v>
      </c>
      <c r="BB94" s="44" t="s">
        <v>518</v>
      </c>
      <c r="BC94" s="45">
        <f t="shared" si="5"/>
        <v>3.3564814657438546E-4</v>
      </c>
      <c r="BD94" s="46" t="s">
        <v>374</v>
      </c>
    </row>
    <row r="95" spans="1:56" x14ac:dyDescent="0.25">
      <c r="A95" s="44" t="s">
        <v>967</v>
      </c>
      <c r="B95" s="44" t="s">
        <v>49</v>
      </c>
      <c r="C95" s="44" t="s">
        <v>85</v>
      </c>
      <c r="D95" s="44" t="s">
        <v>75</v>
      </c>
      <c r="E95" s="44" t="s">
        <v>66</v>
      </c>
      <c r="F95" s="44" t="s">
        <v>177</v>
      </c>
      <c r="G95" s="83">
        <v>43488.416666666664</v>
      </c>
      <c r="H95" s="44" t="s">
        <v>968</v>
      </c>
      <c r="I95" s="44" t="s">
        <v>969</v>
      </c>
      <c r="J95" s="44" t="s">
        <v>76</v>
      </c>
      <c r="K95" s="44" t="s">
        <v>177</v>
      </c>
      <c r="L95" s="44" t="s">
        <v>157</v>
      </c>
      <c r="M95" s="44" t="s">
        <v>67</v>
      </c>
      <c r="N95" s="44" t="s">
        <v>82</v>
      </c>
      <c r="O95" s="83">
        <v>43486.730023148149</v>
      </c>
      <c r="P95" s="83">
        <v>43487.680717592593</v>
      </c>
      <c r="Q95" s="44" t="s">
        <v>68</v>
      </c>
      <c r="R95" s="44" t="s">
        <v>77</v>
      </c>
      <c r="S95" s="44" t="s">
        <v>69</v>
      </c>
      <c r="T95" s="44" t="s">
        <v>78</v>
      </c>
      <c r="U95" s="44" t="s">
        <v>206</v>
      </c>
      <c r="V95" s="44" t="s">
        <v>56</v>
      </c>
      <c r="W95" s="44" t="s">
        <v>66</v>
      </c>
      <c r="X95" s="44" t="s">
        <v>57</v>
      </c>
      <c r="Y95" s="44" t="s">
        <v>970</v>
      </c>
      <c r="Z95" s="44" t="s">
        <v>58</v>
      </c>
      <c r="AA95" s="44" t="s">
        <v>80</v>
      </c>
      <c r="AB95" s="44"/>
      <c r="AC95" s="44" t="s">
        <v>86</v>
      </c>
      <c r="AD95" s="44" t="s">
        <v>136</v>
      </c>
      <c r="AE95" s="83">
        <v>43487.678472222222</v>
      </c>
      <c r="AF95" s="83">
        <v>43487.889074074075</v>
      </c>
      <c r="AG95" s="44"/>
      <c r="AH95" s="44" t="s">
        <v>59</v>
      </c>
      <c r="AI95" s="89" t="s">
        <v>62</v>
      </c>
      <c r="AJ95" s="44" t="s">
        <v>178</v>
      </c>
      <c r="AK95" s="44" t="s">
        <v>60</v>
      </c>
      <c r="AL95" s="44" t="s">
        <v>61</v>
      </c>
      <c r="AM95" s="83">
        <v>43488.416666666664</v>
      </c>
      <c r="AN95" s="83">
        <v>43487.680555555555</v>
      </c>
      <c r="AO95" s="44" t="s">
        <v>71</v>
      </c>
      <c r="AP95" s="44" t="s">
        <v>72</v>
      </c>
      <c r="AQ95" s="44"/>
      <c r="AR95" s="44"/>
      <c r="AS95" s="44" t="s">
        <v>62</v>
      </c>
      <c r="AT95" s="44">
        <v>0.22</v>
      </c>
      <c r="AU95" s="44">
        <v>0.249999</v>
      </c>
      <c r="AV95" s="44">
        <v>0</v>
      </c>
      <c r="AW95" s="44"/>
      <c r="AX95" s="44" t="s">
        <v>81</v>
      </c>
      <c r="AY95" s="44" t="s">
        <v>64</v>
      </c>
      <c r="AZ95" s="83">
        <v>43486.740972222222</v>
      </c>
      <c r="BA95" s="83">
        <v>43487.678472222222</v>
      </c>
      <c r="BB95" s="44" t="s">
        <v>971</v>
      </c>
      <c r="BC95" s="45">
        <f t="shared" si="5"/>
        <v>1.0949074072414078E-2</v>
      </c>
      <c r="BD95" s="46" t="s">
        <v>545</v>
      </c>
    </row>
    <row r="96" spans="1:56" x14ac:dyDescent="0.25">
      <c r="A96" s="44" t="s">
        <v>313</v>
      </c>
      <c r="B96" s="44" t="s">
        <v>49</v>
      </c>
      <c r="C96" s="44" t="s">
        <v>215</v>
      </c>
      <c r="D96" s="44" t="s">
        <v>75</v>
      </c>
      <c r="E96" s="44" t="s">
        <v>50</v>
      </c>
      <c r="F96" s="44" t="s">
        <v>186</v>
      </c>
      <c r="G96" s="83">
        <v>43474</v>
      </c>
      <c r="H96" s="44" t="s">
        <v>314</v>
      </c>
      <c r="I96" s="44" t="s">
        <v>315</v>
      </c>
      <c r="J96" s="44" t="s">
        <v>51</v>
      </c>
      <c r="K96" s="44" t="s">
        <v>546</v>
      </c>
      <c r="L96" s="44" t="s">
        <v>157</v>
      </c>
      <c r="M96" s="44" t="s">
        <v>67</v>
      </c>
      <c r="N96" s="44" t="s">
        <v>82</v>
      </c>
      <c r="O96" s="83">
        <v>43467.517523148148</v>
      </c>
      <c r="P96" s="83">
        <v>43480.44939814815</v>
      </c>
      <c r="Q96" s="44" t="s">
        <v>68</v>
      </c>
      <c r="R96" s="44" t="s">
        <v>77</v>
      </c>
      <c r="S96" s="44" t="s">
        <v>134</v>
      </c>
      <c r="T96" s="44" t="s">
        <v>227</v>
      </c>
      <c r="U96" s="44" t="s">
        <v>55</v>
      </c>
      <c r="V96" s="44" t="s">
        <v>56</v>
      </c>
      <c r="W96" s="44" t="s">
        <v>50</v>
      </c>
      <c r="X96" s="44" t="s">
        <v>57</v>
      </c>
      <c r="Y96" s="44" t="s">
        <v>316</v>
      </c>
      <c r="Z96" s="44" t="s">
        <v>58</v>
      </c>
      <c r="AA96" s="44" t="s">
        <v>116</v>
      </c>
      <c r="AB96" s="44"/>
      <c r="AC96" s="44" t="s">
        <v>216</v>
      </c>
      <c r="AD96" s="44" t="s">
        <v>219</v>
      </c>
      <c r="AE96" s="83">
        <v>43480.447222222225</v>
      </c>
      <c r="AF96" s="83">
        <v>43480.657754629632</v>
      </c>
      <c r="AG96" s="44"/>
      <c r="AH96" s="44" t="s">
        <v>59</v>
      </c>
      <c r="AI96" s="89" t="s">
        <v>416</v>
      </c>
      <c r="AJ96" s="44" t="s">
        <v>233</v>
      </c>
      <c r="AK96" s="44" t="s">
        <v>60</v>
      </c>
      <c r="AL96" s="44" t="s">
        <v>61</v>
      </c>
      <c r="AM96" s="83">
        <v>43474</v>
      </c>
      <c r="AN96" s="83">
        <v>43480.449305555558</v>
      </c>
      <c r="AO96" s="44" t="s">
        <v>71</v>
      </c>
      <c r="AP96" s="44" t="s">
        <v>135</v>
      </c>
      <c r="AQ96" s="44"/>
      <c r="AR96" s="44"/>
      <c r="AS96" s="44" t="s">
        <v>62</v>
      </c>
      <c r="AT96" s="44">
        <v>0</v>
      </c>
      <c r="AU96" s="44">
        <v>0.249999</v>
      </c>
      <c r="AV96" s="44">
        <v>0</v>
      </c>
      <c r="AW96" s="44"/>
      <c r="AX96" s="44" t="s">
        <v>81</v>
      </c>
      <c r="AY96" s="44" t="s">
        <v>64</v>
      </c>
      <c r="AZ96" s="83">
        <v>43467.519444444442</v>
      </c>
      <c r="BA96" s="83">
        <v>43480.447222222225</v>
      </c>
      <c r="BB96" s="44" t="s">
        <v>685</v>
      </c>
      <c r="BC96" s="45">
        <f t="shared" si="5"/>
        <v>1.9212962943129241E-3</v>
      </c>
      <c r="BD96" s="46" t="s">
        <v>374</v>
      </c>
    </row>
    <row r="97" spans="1:56" x14ac:dyDescent="0.25">
      <c r="A97" s="44" t="s">
        <v>733</v>
      </c>
      <c r="B97" s="44" t="s">
        <v>49</v>
      </c>
      <c r="C97" s="44" t="s">
        <v>151</v>
      </c>
      <c r="D97" s="44" t="s">
        <v>75</v>
      </c>
      <c r="E97" s="44" t="s">
        <v>66</v>
      </c>
      <c r="F97" s="44" t="s">
        <v>159</v>
      </c>
      <c r="G97" s="83">
        <v>43483</v>
      </c>
      <c r="H97" s="44" t="s">
        <v>734</v>
      </c>
      <c r="I97" s="44" t="s">
        <v>735</v>
      </c>
      <c r="J97" s="44" t="s">
        <v>51</v>
      </c>
      <c r="K97" s="44" t="s">
        <v>159</v>
      </c>
      <c r="L97" s="44" t="s">
        <v>224</v>
      </c>
      <c r="M97" s="44" t="s">
        <v>137</v>
      </c>
      <c r="N97" s="44" t="s">
        <v>79</v>
      </c>
      <c r="O97" s="83">
        <v>43480.371550925927</v>
      </c>
      <c r="P97" s="83">
        <v>43483.466967592591</v>
      </c>
      <c r="Q97" s="44" t="s">
        <v>68</v>
      </c>
      <c r="R97" s="44" t="s">
        <v>77</v>
      </c>
      <c r="S97" s="44" t="s">
        <v>69</v>
      </c>
      <c r="T97" s="44" t="s">
        <v>78</v>
      </c>
      <c r="U97" s="44" t="s">
        <v>206</v>
      </c>
      <c r="V97" s="44" t="s">
        <v>56</v>
      </c>
      <c r="W97" s="44" t="s">
        <v>66</v>
      </c>
      <c r="X97" s="44" t="s">
        <v>57</v>
      </c>
      <c r="Y97" s="44" t="s">
        <v>736</v>
      </c>
      <c r="Z97" s="44" t="s">
        <v>58</v>
      </c>
      <c r="AA97" s="44" t="s">
        <v>116</v>
      </c>
      <c r="AB97" s="44"/>
      <c r="AC97" s="44" t="s">
        <v>152</v>
      </c>
      <c r="AD97" s="44" t="s">
        <v>153</v>
      </c>
      <c r="AE97" s="83">
        <v>43480.386805555558</v>
      </c>
      <c r="AF97" s="83">
        <v>43483.675324074073</v>
      </c>
      <c r="AG97" s="44"/>
      <c r="AH97" s="44" t="s">
        <v>59</v>
      </c>
      <c r="AI97" s="89" t="s">
        <v>416</v>
      </c>
      <c r="AJ97" s="44" t="s">
        <v>173</v>
      </c>
      <c r="AK97" s="44" t="s">
        <v>60</v>
      </c>
      <c r="AL97" s="44" t="s">
        <v>61</v>
      </c>
      <c r="AM97" s="83">
        <v>43483</v>
      </c>
      <c r="AN97" s="83">
        <v>43483.466666666667</v>
      </c>
      <c r="AO97" s="44" t="s">
        <v>71</v>
      </c>
      <c r="AP97" s="44" t="s">
        <v>72</v>
      </c>
      <c r="AQ97" s="44"/>
      <c r="AR97" s="44"/>
      <c r="AS97" s="44" t="s">
        <v>62</v>
      </c>
      <c r="AT97" s="44">
        <v>0</v>
      </c>
      <c r="AU97" s="44">
        <v>0.249999</v>
      </c>
      <c r="AV97" s="44">
        <v>0</v>
      </c>
      <c r="AW97" s="44"/>
      <c r="AX97" s="44" t="s">
        <v>81</v>
      </c>
      <c r="AY97" s="44" t="s">
        <v>64</v>
      </c>
      <c r="AZ97" s="83">
        <v>43480.37222222222</v>
      </c>
      <c r="BA97" s="83">
        <v>43480.386805555558</v>
      </c>
      <c r="BB97" s="44" t="s">
        <v>917</v>
      </c>
      <c r="BC97" s="45">
        <f t="shared" si="5"/>
        <v>6.7129629314877093E-4</v>
      </c>
      <c r="BD97" s="46" t="s">
        <v>374</v>
      </c>
    </row>
    <row r="98" spans="1:56" x14ac:dyDescent="0.25">
      <c r="A98" s="44" t="s">
        <v>596</v>
      </c>
      <c r="B98" s="44" t="s">
        <v>49</v>
      </c>
      <c r="C98" s="44" t="s">
        <v>211</v>
      </c>
      <c r="D98" s="44" t="s">
        <v>75</v>
      </c>
      <c r="E98" s="44" t="s">
        <v>66</v>
      </c>
      <c r="F98" s="44" t="s">
        <v>177</v>
      </c>
      <c r="G98" s="83">
        <v>43481.847916666666</v>
      </c>
      <c r="H98" s="44" t="s">
        <v>597</v>
      </c>
      <c r="I98" s="44" t="s">
        <v>598</v>
      </c>
      <c r="J98" s="44" t="s">
        <v>60</v>
      </c>
      <c r="K98" s="44" t="s">
        <v>177</v>
      </c>
      <c r="L98" s="44" t="s">
        <v>123</v>
      </c>
      <c r="M98" s="44" t="s">
        <v>67</v>
      </c>
      <c r="N98" s="44" t="s">
        <v>79</v>
      </c>
      <c r="O98" s="83">
        <v>43480.606122685182</v>
      </c>
      <c r="P98" s="83">
        <v>43481.599282407406</v>
      </c>
      <c r="Q98" s="44" t="s">
        <v>68</v>
      </c>
      <c r="R98" s="44" t="s">
        <v>77</v>
      </c>
      <c r="S98" s="44" t="s">
        <v>69</v>
      </c>
      <c r="T98" s="44" t="s">
        <v>174</v>
      </c>
      <c r="U98" s="44" t="s">
        <v>55</v>
      </c>
      <c r="V98" s="44" t="s">
        <v>56</v>
      </c>
      <c r="W98" s="44" t="s">
        <v>66</v>
      </c>
      <c r="X98" s="44" t="s">
        <v>57</v>
      </c>
      <c r="Y98" s="44" t="s">
        <v>599</v>
      </c>
      <c r="Z98" s="44" t="s">
        <v>58</v>
      </c>
      <c r="AA98" s="44" t="s">
        <v>70</v>
      </c>
      <c r="AB98" s="44"/>
      <c r="AC98" s="44" t="s">
        <v>212</v>
      </c>
      <c r="AD98" s="44" t="s">
        <v>213</v>
      </c>
      <c r="AE98" s="83">
        <v>43481.597916666666</v>
      </c>
      <c r="AF98" s="83">
        <v>43481.807638888888</v>
      </c>
      <c r="AG98" s="44"/>
      <c r="AH98" s="44" t="s">
        <v>59</v>
      </c>
      <c r="AI98" s="89" t="s">
        <v>62</v>
      </c>
      <c r="AJ98" s="44" t="s">
        <v>178</v>
      </c>
      <c r="AK98" s="44" t="s">
        <v>51</v>
      </c>
      <c r="AL98" s="44" t="s">
        <v>61</v>
      </c>
      <c r="AM98" s="83">
        <v>43481.847916666666</v>
      </c>
      <c r="AN98" s="83">
        <v>43481.599305555559</v>
      </c>
      <c r="AO98" s="44" t="s">
        <v>71</v>
      </c>
      <c r="AP98" s="44" t="s">
        <v>72</v>
      </c>
      <c r="AQ98" s="44"/>
      <c r="AR98" s="44"/>
      <c r="AS98" s="44" t="s">
        <v>62</v>
      </c>
      <c r="AT98" s="44">
        <v>7.0000000000000007E-2</v>
      </c>
      <c r="AU98" s="44">
        <v>0.249999</v>
      </c>
      <c r="AV98" s="44">
        <v>0</v>
      </c>
      <c r="AW98" s="44"/>
      <c r="AX98" s="44" t="s">
        <v>81</v>
      </c>
      <c r="AY98" s="44" t="s">
        <v>64</v>
      </c>
      <c r="AZ98" s="83">
        <v>43480.609027777777</v>
      </c>
      <c r="BA98" s="83">
        <v>43481.597916666666</v>
      </c>
      <c r="BB98" s="44" t="s">
        <v>600</v>
      </c>
      <c r="BC98" s="45">
        <f t="shared" si="5"/>
        <v>2.905092595028691E-3</v>
      </c>
      <c r="BD98" s="46" t="s">
        <v>374</v>
      </c>
    </row>
    <row r="99" spans="1:56" x14ac:dyDescent="0.25">
      <c r="A99" s="44" t="s">
        <v>611</v>
      </c>
      <c r="B99" s="44" t="s">
        <v>49</v>
      </c>
      <c r="C99" s="44" t="s">
        <v>154</v>
      </c>
      <c r="D99" s="44" t="s">
        <v>75</v>
      </c>
      <c r="E99" s="44" t="s">
        <v>66</v>
      </c>
      <c r="F99" s="44" t="s">
        <v>159</v>
      </c>
      <c r="G99" s="83">
        <v>43483</v>
      </c>
      <c r="H99" s="44" t="s">
        <v>612</v>
      </c>
      <c r="I99" s="44" t="s">
        <v>613</v>
      </c>
      <c r="J99" s="44" t="s">
        <v>76</v>
      </c>
      <c r="K99" s="44" t="s">
        <v>159</v>
      </c>
      <c r="L99" s="44" t="s">
        <v>123</v>
      </c>
      <c r="M99" s="44" t="s">
        <v>137</v>
      </c>
      <c r="N99" s="44" t="s">
        <v>79</v>
      </c>
      <c r="O99" s="83">
        <v>43480.702106481483</v>
      </c>
      <c r="P99" s="83">
        <v>43481.64502314815</v>
      </c>
      <c r="Q99" s="44" t="s">
        <v>68</v>
      </c>
      <c r="R99" s="44" t="s">
        <v>77</v>
      </c>
      <c r="S99" s="44" t="s">
        <v>69</v>
      </c>
      <c r="T99" s="44" t="s">
        <v>183</v>
      </c>
      <c r="U99" s="44" t="s">
        <v>226</v>
      </c>
      <c r="V99" s="44" t="s">
        <v>56</v>
      </c>
      <c r="W99" s="44" t="s">
        <v>66</v>
      </c>
      <c r="X99" s="44" t="s">
        <v>57</v>
      </c>
      <c r="Y99" s="44" t="s">
        <v>614</v>
      </c>
      <c r="Z99" s="44" t="s">
        <v>58</v>
      </c>
      <c r="AA99" s="44" t="s">
        <v>80</v>
      </c>
      <c r="AB99" s="44"/>
      <c r="AC99" s="44" t="s">
        <v>155</v>
      </c>
      <c r="AD99" s="44" t="s">
        <v>156</v>
      </c>
      <c r="AE99" s="83">
        <v>43481.384027777778</v>
      </c>
      <c r="AF99" s="83">
        <v>43481.853379629632</v>
      </c>
      <c r="AG99" s="44"/>
      <c r="AH99" s="44" t="s">
        <v>59</v>
      </c>
      <c r="AI99" s="89" t="s">
        <v>62</v>
      </c>
      <c r="AJ99" s="44" t="s">
        <v>173</v>
      </c>
      <c r="AK99" s="44" t="s">
        <v>60</v>
      </c>
      <c r="AL99" s="44" t="s">
        <v>61</v>
      </c>
      <c r="AM99" s="83">
        <v>43483</v>
      </c>
      <c r="AN99" s="83">
        <v>43481.644444444442</v>
      </c>
      <c r="AO99" s="44" t="s">
        <v>71</v>
      </c>
      <c r="AP99" s="44" t="s">
        <v>72</v>
      </c>
      <c r="AQ99" s="44"/>
      <c r="AR99" s="44"/>
      <c r="AS99" s="44" t="s">
        <v>62</v>
      </c>
      <c r="AT99" s="44">
        <v>0</v>
      </c>
      <c r="AU99" s="44">
        <v>0.249999</v>
      </c>
      <c r="AV99" s="44">
        <v>0</v>
      </c>
      <c r="AW99" s="44"/>
      <c r="AX99" s="44" t="s">
        <v>81</v>
      </c>
      <c r="AY99" s="44" t="s">
        <v>64</v>
      </c>
      <c r="AZ99" s="83">
        <v>43480.702777777777</v>
      </c>
      <c r="BA99" s="83">
        <v>43481.384027777778</v>
      </c>
      <c r="BB99" s="44" t="s">
        <v>615</v>
      </c>
      <c r="BC99" s="45">
        <f t="shared" si="5"/>
        <v>6.7129629314877093E-4</v>
      </c>
      <c r="BD99" s="46" t="s">
        <v>374</v>
      </c>
    </row>
    <row r="100" spans="1:56" x14ac:dyDescent="0.25">
      <c r="A100" s="44" t="s">
        <v>922</v>
      </c>
      <c r="B100" s="44" t="s">
        <v>49</v>
      </c>
      <c r="C100" s="44" t="s">
        <v>417</v>
      </c>
      <c r="D100" s="44" t="s">
        <v>75</v>
      </c>
      <c r="E100" s="44" t="s">
        <v>66</v>
      </c>
      <c r="F100" s="44" t="s">
        <v>73</v>
      </c>
      <c r="G100" s="83">
        <v>43489</v>
      </c>
      <c r="H100" s="44" t="s">
        <v>923</v>
      </c>
      <c r="I100" s="44" t="s">
        <v>924</v>
      </c>
      <c r="J100" s="44" t="s">
        <v>76</v>
      </c>
      <c r="K100" s="44" t="s">
        <v>73</v>
      </c>
      <c r="L100" s="44" t="s">
        <v>157</v>
      </c>
      <c r="M100" s="44" t="s">
        <v>67</v>
      </c>
      <c r="N100" s="44" t="s">
        <v>79</v>
      </c>
      <c r="O100" s="83">
        <v>43487.605358796296</v>
      </c>
      <c r="P100" s="83">
        <v>43488.509236111109</v>
      </c>
      <c r="Q100" s="44" t="s">
        <v>68</v>
      </c>
      <c r="R100" s="44" t="s">
        <v>77</v>
      </c>
      <c r="S100" s="44" t="s">
        <v>69</v>
      </c>
      <c r="T100" s="44" t="s">
        <v>87</v>
      </c>
      <c r="U100" s="44" t="s">
        <v>246</v>
      </c>
      <c r="V100" s="44" t="s">
        <v>56</v>
      </c>
      <c r="W100" s="44" t="s">
        <v>66</v>
      </c>
      <c r="X100" s="44" t="s">
        <v>57</v>
      </c>
      <c r="Y100" s="44" t="s">
        <v>925</v>
      </c>
      <c r="Z100" s="44" t="s">
        <v>58</v>
      </c>
      <c r="AA100" s="44" t="s">
        <v>80</v>
      </c>
      <c r="AB100" s="44"/>
      <c r="AC100" s="44" t="s">
        <v>418</v>
      </c>
      <c r="AD100" s="44" t="s">
        <v>419</v>
      </c>
      <c r="AE100" s="83">
        <v>43487.7</v>
      </c>
      <c r="AF100" s="83">
        <v>43488.717604166668</v>
      </c>
      <c r="AG100" s="44"/>
      <c r="AH100" s="44" t="s">
        <v>59</v>
      </c>
      <c r="AI100" s="89" t="s">
        <v>62</v>
      </c>
      <c r="AJ100" s="44" t="s">
        <v>74</v>
      </c>
      <c r="AK100" s="44" t="s">
        <v>60</v>
      </c>
      <c r="AL100" s="44" t="s">
        <v>61</v>
      </c>
      <c r="AM100" s="83">
        <v>43489</v>
      </c>
      <c r="AN100" s="83">
        <v>43488.509027777778</v>
      </c>
      <c r="AO100" s="44" t="s">
        <v>71</v>
      </c>
      <c r="AP100" s="44" t="s">
        <v>72</v>
      </c>
      <c r="AQ100" s="44"/>
      <c r="AR100" s="44"/>
      <c r="AS100" s="44" t="s">
        <v>62</v>
      </c>
      <c r="AT100" s="44">
        <v>7.0000000000000007E-2</v>
      </c>
      <c r="AU100" s="44">
        <v>0.249999</v>
      </c>
      <c r="AV100" s="44">
        <v>0</v>
      </c>
      <c r="AW100" s="44"/>
      <c r="AX100" s="44" t="s">
        <v>81</v>
      </c>
      <c r="AY100" s="44" t="s">
        <v>64</v>
      </c>
      <c r="AZ100" s="83">
        <v>43487.60833333333</v>
      </c>
      <c r="BA100" s="83">
        <v>43487.7</v>
      </c>
      <c r="BB100" s="44" t="s">
        <v>926</v>
      </c>
      <c r="BC100" s="45">
        <f t="shared" ref="BC100:BC147" si="6">(AZ100-O100)</f>
        <v>2.9745370338787325E-3</v>
      </c>
      <c r="BD100" s="46" t="s">
        <v>374</v>
      </c>
    </row>
    <row r="101" spans="1:56" x14ac:dyDescent="0.25">
      <c r="A101" s="44" t="s">
        <v>506</v>
      </c>
      <c r="B101" s="44" t="s">
        <v>49</v>
      </c>
      <c r="C101" s="44" t="s">
        <v>417</v>
      </c>
      <c r="D101" s="44" t="s">
        <v>75</v>
      </c>
      <c r="E101" s="44" t="s">
        <v>66</v>
      </c>
      <c r="F101" s="44" t="s">
        <v>159</v>
      </c>
      <c r="G101" s="83">
        <v>43476</v>
      </c>
      <c r="H101" s="44" t="s">
        <v>507</v>
      </c>
      <c r="I101" s="44" t="s">
        <v>508</v>
      </c>
      <c r="J101" s="44" t="s">
        <v>76</v>
      </c>
      <c r="K101" s="44" t="s">
        <v>159</v>
      </c>
      <c r="L101" s="44" t="s">
        <v>123</v>
      </c>
      <c r="M101" s="44" t="s">
        <v>67</v>
      </c>
      <c r="N101" s="44" t="s">
        <v>79</v>
      </c>
      <c r="O101" s="83">
        <v>43473.6249537037</v>
      </c>
      <c r="P101" s="83">
        <v>43474.401192129626</v>
      </c>
      <c r="Q101" s="44" t="s">
        <v>68</v>
      </c>
      <c r="R101" s="44" t="s">
        <v>77</v>
      </c>
      <c r="S101" s="44" t="s">
        <v>69</v>
      </c>
      <c r="T101" s="44" t="s">
        <v>78</v>
      </c>
      <c r="U101" s="44" t="s">
        <v>246</v>
      </c>
      <c r="V101" s="44" t="s">
        <v>56</v>
      </c>
      <c r="W101" s="44" t="s">
        <v>66</v>
      </c>
      <c r="X101" s="44" t="s">
        <v>57</v>
      </c>
      <c r="Y101" s="44" t="s">
        <v>509</v>
      </c>
      <c r="Z101" s="44" t="s">
        <v>58</v>
      </c>
      <c r="AA101" s="44" t="s">
        <v>80</v>
      </c>
      <c r="AB101" s="44"/>
      <c r="AC101" s="44" t="s">
        <v>418</v>
      </c>
      <c r="AD101" s="44" t="s">
        <v>419</v>
      </c>
      <c r="AE101" s="83">
        <v>43473.717361111114</v>
      </c>
      <c r="AF101" s="83">
        <v>43474.609560185185</v>
      </c>
      <c r="AG101" s="44"/>
      <c r="AH101" s="44" t="s">
        <v>59</v>
      </c>
      <c r="AI101" s="89" t="s">
        <v>62</v>
      </c>
      <c r="AJ101" s="44" t="s">
        <v>173</v>
      </c>
      <c r="AK101" s="44" t="s">
        <v>60</v>
      </c>
      <c r="AL101" s="44" t="s">
        <v>61</v>
      </c>
      <c r="AM101" s="83">
        <v>43476</v>
      </c>
      <c r="AN101" s="83">
        <v>43474.400694444441</v>
      </c>
      <c r="AO101" s="44" t="s">
        <v>71</v>
      </c>
      <c r="AP101" s="44" t="s">
        <v>72</v>
      </c>
      <c r="AQ101" s="44"/>
      <c r="AR101" s="44"/>
      <c r="AS101" s="44" t="s">
        <v>62</v>
      </c>
      <c r="AT101" s="44">
        <v>0.02</v>
      </c>
      <c r="AU101" s="44">
        <v>0.249999</v>
      </c>
      <c r="AV101" s="44">
        <v>0</v>
      </c>
      <c r="AW101" s="44"/>
      <c r="AX101" s="44" t="s">
        <v>81</v>
      </c>
      <c r="AY101" s="44" t="s">
        <v>64</v>
      </c>
      <c r="AZ101" s="83">
        <v>43473.625694444447</v>
      </c>
      <c r="BA101" s="83">
        <v>43473.717361111114</v>
      </c>
      <c r="BB101" s="44" t="s">
        <v>510</v>
      </c>
      <c r="BC101" s="45">
        <f t="shared" si="6"/>
        <v>7.4074074655072764E-4</v>
      </c>
      <c r="BD101" s="46" t="s">
        <v>374</v>
      </c>
    </row>
    <row r="102" spans="1:56" x14ac:dyDescent="0.25">
      <c r="A102" s="44" t="s">
        <v>741</v>
      </c>
      <c r="B102" s="44" t="s">
        <v>49</v>
      </c>
      <c r="C102" s="44" t="s">
        <v>151</v>
      </c>
      <c r="D102" s="44" t="s">
        <v>75</v>
      </c>
      <c r="E102" s="44" t="s">
        <v>66</v>
      </c>
      <c r="F102" s="44" t="s">
        <v>159</v>
      </c>
      <c r="G102" s="83">
        <v>43487</v>
      </c>
      <c r="H102" s="44" t="s">
        <v>742</v>
      </c>
      <c r="I102" s="44" t="s">
        <v>743</v>
      </c>
      <c r="J102" s="44" t="s">
        <v>51</v>
      </c>
      <c r="K102" s="44" t="s">
        <v>159</v>
      </c>
      <c r="L102" s="44" t="s">
        <v>176</v>
      </c>
      <c r="M102" s="44" t="s">
        <v>52</v>
      </c>
      <c r="N102" s="44" t="s">
        <v>79</v>
      </c>
      <c r="O102" s="83">
        <v>43480.633877314816</v>
      </c>
      <c r="P102" s="83">
        <v>43480.716064814813</v>
      </c>
      <c r="Q102" s="44" t="s">
        <v>68</v>
      </c>
      <c r="R102" s="44" t="s">
        <v>77</v>
      </c>
      <c r="S102" s="44" t="s">
        <v>69</v>
      </c>
      <c r="T102" s="44" t="s">
        <v>87</v>
      </c>
      <c r="U102" s="44" t="s">
        <v>246</v>
      </c>
      <c r="V102" s="44" t="s">
        <v>56</v>
      </c>
      <c r="W102" s="44" t="s">
        <v>66</v>
      </c>
      <c r="X102" s="44" t="s">
        <v>57</v>
      </c>
      <c r="Y102" s="44" t="s">
        <v>744</v>
      </c>
      <c r="Z102" s="44" t="s">
        <v>58</v>
      </c>
      <c r="AA102" s="44" t="s">
        <v>116</v>
      </c>
      <c r="AB102" s="44"/>
      <c r="AC102" s="44" t="s">
        <v>152</v>
      </c>
      <c r="AD102" s="44" t="s">
        <v>153</v>
      </c>
      <c r="AE102" s="83">
        <v>43480.713194444441</v>
      </c>
      <c r="AF102" s="83">
        <v>43480.924421296295</v>
      </c>
      <c r="AG102" s="44"/>
      <c r="AH102" s="44" t="s">
        <v>59</v>
      </c>
      <c r="AI102" s="89" t="s">
        <v>62</v>
      </c>
      <c r="AJ102" s="44" t="s">
        <v>173</v>
      </c>
      <c r="AK102" s="44" t="s">
        <v>60</v>
      </c>
      <c r="AL102" s="44" t="s">
        <v>61</v>
      </c>
      <c r="AM102" s="83">
        <v>43487</v>
      </c>
      <c r="AN102" s="83">
        <v>43480.71597222222</v>
      </c>
      <c r="AO102" s="44" t="s">
        <v>71</v>
      </c>
      <c r="AP102" s="44" t="s">
        <v>72</v>
      </c>
      <c r="AQ102" s="44"/>
      <c r="AR102" s="44"/>
      <c r="AS102" s="44" t="s">
        <v>62</v>
      </c>
      <c r="AT102" s="44">
        <v>0</v>
      </c>
      <c r="AU102" s="44">
        <v>0.249999</v>
      </c>
      <c r="AV102" s="44">
        <v>0</v>
      </c>
      <c r="AW102" s="44"/>
      <c r="AX102" s="44" t="s">
        <v>81</v>
      </c>
      <c r="AY102" s="44" t="s">
        <v>64</v>
      </c>
      <c r="AZ102" s="83">
        <v>43480.634027777778</v>
      </c>
      <c r="BA102" s="83">
        <v>43480.713194444441</v>
      </c>
      <c r="BB102" s="44" t="s">
        <v>745</v>
      </c>
      <c r="BC102" s="45">
        <f t="shared" si="6"/>
        <v>1.5046296175569296E-4</v>
      </c>
      <c r="BD102" s="46" t="s">
        <v>374</v>
      </c>
    </row>
    <row r="103" spans="1:56" x14ac:dyDescent="0.25">
      <c r="A103" s="44" t="s">
        <v>901</v>
      </c>
      <c r="B103" s="44" t="s">
        <v>49</v>
      </c>
      <c r="C103" s="44" t="s">
        <v>417</v>
      </c>
      <c r="D103" s="44" t="s">
        <v>75</v>
      </c>
      <c r="E103" s="44" t="s">
        <v>66</v>
      </c>
      <c r="F103" s="44" t="s">
        <v>73</v>
      </c>
      <c r="G103" s="83">
        <v>43490</v>
      </c>
      <c r="H103" s="44" t="s">
        <v>789</v>
      </c>
      <c r="I103" s="44" t="s">
        <v>902</v>
      </c>
      <c r="J103" s="44" t="s">
        <v>76</v>
      </c>
      <c r="K103" s="44" t="s">
        <v>73</v>
      </c>
      <c r="L103" s="44" t="s">
        <v>123</v>
      </c>
      <c r="M103" s="44" t="s">
        <v>67</v>
      </c>
      <c r="N103" s="44" t="s">
        <v>79</v>
      </c>
      <c r="O103" s="83">
        <v>43487.688217592593</v>
      </c>
      <c r="P103" s="83">
        <v>43489.485208333332</v>
      </c>
      <c r="Q103" s="44" t="s">
        <v>68</v>
      </c>
      <c r="R103" s="44" t="s">
        <v>77</v>
      </c>
      <c r="S103" s="44" t="s">
        <v>69</v>
      </c>
      <c r="T103" s="44" t="s">
        <v>87</v>
      </c>
      <c r="U103" s="44" t="s">
        <v>246</v>
      </c>
      <c r="V103" s="44" t="s">
        <v>56</v>
      </c>
      <c r="W103" s="44" t="s">
        <v>66</v>
      </c>
      <c r="X103" s="44" t="s">
        <v>57</v>
      </c>
      <c r="Y103" s="44" t="s">
        <v>903</v>
      </c>
      <c r="Z103" s="44" t="s">
        <v>58</v>
      </c>
      <c r="AA103" s="44" t="s">
        <v>80</v>
      </c>
      <c r="AB103" s="44"/>
      <c r="AC103" s="44" t="s">
        <v>418</v>
      </c>
      <c r="AD103" s="44" t="s">
        <v>419</v>
      </c>
      <c r="AE103" s="83">
        <v>43488.656944444447</v>
      </c>
      <c r="AF103" s="83">
        <v>43489.694641203707</v>
      </c>
      <c r="AG103" s="44"/>
      <c r="AH103" s="44" t="s">
        <v>59</v>
      </c>
      <c r="AI103" s="89" t="s">
        <v>62</v>
      </c>
      <c r="AJ103" s="44" t="s">
        <v>74</v>
      </c>
      <c r="AK103" s="44" t="s">
        <v>60</v>
      </c>
      <c r="AL103" s="44" t="s">
        <v>61</v>
      </c>
      <c r="AM103" s="83">
        <v>43490</v>
      </c>
      <c r="AN103" s="83">
        <v>43489.484722222223</v>
      </c>
      <c r="AO103" s="44" t="s">
        <v>71</v>
      </c>
      <c r="AP103" s="44" t="s">
        <v>72</v>
      </c>
      <c r="AQ103" s="44"/>
      <c r="AR103" s="44"/>
      <c r="AS103" s="44" t="s">
        <v>62</v>
      </c>
      <c r="AT103" s="44">
        <v>0.04</v>
      </c>
      <c r="AU103" s="44">
        <v>0.249999</v>
      </c>
      <c r="AV103" s="44">
        <v>0</v>
      </c>
      <c r="AW103" s="44"/>
      <c r="AX103" s="44" t="s">
        <v>81</v>
      </c>
      <c r="AY103" s="44" t="s">
        <v>64</v>
      </c>
      <c r="AZ103" s="83">
        <v>43487.689583333333</v>
      </c>
      <c r="BA103" s="83">
        <v>43488.656944444447</v>
      </c>
      <c r="BB103" s="44" t="s">
        <v>904</v>
      </c>
      <c r="BC103" s="45">
        <f t="shared" si="6"/>
        <v>1.3657407398568466E-3</v>
      </c>
      <c r="BD103" s="46" t="s">
        <v>374</v>
      </c>
    </row>
    <row r="104" spans="1:56" x14ac:dyDescent="0.25">
      <c r="A104" s="44" t="s">
        <v>491</v>
      </c>
      <c r="B104" s="44" t="s">
        <v>49</v>
      </c>
      <c r="C104" s="44" t="s">
        <v>215</v>
      </c>
      <c r="D104" s="44" t="s">
        <v>75</v>
      </c>
      <c r="E104" s="44" t="s">
        <v>66</v>
      </c>
      <c r="F104" s="44" t="s">
        <v>159</v>
      </c>
      <c r="G104" s="83">
        <v>43476</v>
      </c>
      <c r="H104" s="44" t="s">
        <v>492</v>
      </c>
      <c r="I104" s="44" t="s">
        <v>493</v>
      </c>
      <c r="J104" s="44" t="s">
        <v>51</v>
      </c>
      <c r="K104" s="44" t="s">
        <v>159</v>
      </c>
      <c r="L104" s="44" t="s">
        <v>217</v>
      </c>
      <c r="M104" s="44" t="s">
        <v>67</v>
      </c>
      <c r="N104" s="44" t="s">
        <v>79</v>
      </c>
      <c r="O104" s="83">
        <v>43473.495196759257</v>
      </c>
      <c r="P104" s="83">
        <v>43473.612962962965</v>
      </c>
      <c r="Q104" s="44" t="s">
        <v>68</v>
      </c>
      <c r="R104" s="44" t="s">
        <v>77</v>
      </c>
      <c r="S104" s="44" t="s">
        <v>69</v>
      </c>
      <c r="T104" s="44" t="s">
        <v>78</v>
      </c>
      <c r="U104" s="44" t="s">
        <v>55</v>
      </c>
      <c r="V104" s="44" t="s">
        <v>56</v>
      </c>
      <c r="W104" s="44" t="s">
        <v>66</v>
      </c>
      <c r="X104" s="44" t="s">
        <v>57</v>
      </c>
      <c r="Y104" s="44" t="s">
        <v>494</v>
      </c>
      <c r="Z104" s="44" t="s">
        <v>58</v>
      </c>
      <c r="AA104" s="44" t="s">
        <v>116</v>
      </c>
      <c r="AB104" s="44"/>
      <c r="AC104" s="44" t="s">
        <v>216</v>
      </c>
      <c r="AD104" s="44" t="s">
        <v>219</v>
      </c>
      <c r="AE104" s="83">
        <v>43473.560416666667</v>
      </c>
      <c r="AF104" s="83">
        <v>43473.821319444447</v>
      </c>
      <c r="AG104" s="44"/>
      <c r="AH104" s="44" t="s">
        <v>59</v>
      </c>
      <c r="AI104" s="89" t="s">
        <v>62</v>
      </c>
      <c r="AJ104" s="44" t="s">
        <v>173</v>
      </c>
      <c r="AK104" s="44" t="s">
        <v>60</v>
      </c>
      <c r="AL104" s="44" t="s">
        <v>61</v>
      </c>
      <c r="AM104" s="83">
        <v>43476</v>
      </c>
      <c r="AN104" s="83">
        <v>43473.612500000003</v>
      </c>
      <c r="AO104" s="44" t="s">
        <v>71</v>
      </c>
      <c r="AP104" s="44" t="s">
        <v>72</v>
      </c>
      <c r="AQ104" s="44"/>
      <c r="AR104" s="44"/>
      <c r="AS104" s="44" t="s">
        <v>62</v>
      </c>
      <c r="AT104" s="44">
        <v>0.02</v>
      </c>
      <c r="AU104" s="44">
        <v>0.249999</v>
      </c>
      <c r="AV104" s="44">
        <v>0</v>
      </c>
      <c r="AW104" s="44"/>
      <c r="AX104" s="44" t="s">
        <v>81</v>
      </c>
      <c r="AY104" s="44" t="s">
        <v>64</v>
      </c>
      <c r="AZ104" s="83">
        <v>43473.495833333334</v>
      </c>
      <c r="BA104" s="83">
        <v>43473.560416666667</v>
      </c>
      <c r="BB104" s="44" t="s">
        <v>495</v>
      </c>
      <c r="BC104" s="45">
        <f t="shared" si="6"/>
        <v>6.36574077361729E-4</v>
      </c>
      <c r="BD104" s="46" t="s">
        <v>374</v>
      </c>
    </row>
    <row r="105" spans="1:56" x14ac:dyDescent="0.25">
      <c r="A105" s="44" t="s">
        <v>511</v>
      </c>
      <c r="B105" s="44" t="s">
        <v>49</v>
      </c>
      <c r="C105" s="44" t="s">
        <v>154</v>
      </c>
      <c r="D105" s="44" t="s">
        <v>75</v>
      </c>
      <c r="E105" s="44" t="s">
        <v>66</v>
      </c>
      <c r="F105" s="44" t="s">
        <v>159</v>
      </c>
      <c r="G105" s="83">
        <v>43476</v>
      </c>
      <c r="H105" s="44" t="s">
        <v>295</v>
      </c>
      <c r="I105" s="44" t="s">
        <v>512</v>
      </c>
      <c r="J105" s="44" t="s">
        <v>76</v>
      </c>
      <c r="K105" s="44" t="s">
        <v>159</v>
      </c>
      <c r="L105" s="44" t="s">
        <v>123</v>
      </c>
      <c r="M105" s="44" t="s">
        <v>52</v>
      </c>
      <c r="N105" s="44" t="s">
        <v>79</v>
      </c>
      <c r="O105" s="83">
        <v>43473.736631944441</v>
      </c>
      <c r="P105" s="83">
        <v>43474.460162037038</v>
      </c>
      <c r="Q105" s="44" t="s">
        <v>68</v>
      </c>
      <c r="R105" s="44" t="s">
        <v>77</v>
      </c>
      <c r="S105" s="44" t="s">
        <v>69</v>
      </c>
      <c r="T105" s="44" t="s">
        <v>158</v>
      </c>
      <c r="U105" s="44" t="s">
        <v>55</v>
      </c>
      <c r="V105" s="44" t="s">
        <v>56</v>
      </c>
      <c r="W105" s="44" t="s">
        <v>66</v>
      </c>
      <c r="X105" s="44" t="s">
        <v>57</v>
      </c>
      <c r="Y105" s="44" t="s">
        <v>513</v>
      </c>
      <c r="Z105" s="44" t="s">
        <v>58</v>
      </c>
      <c r="AA105" s="44" t="s">
        <v>80</v>
      </c>
      <c r="AB105" s="44"/>
      <c r="AC105" s="44" t="s">
        <v>155</v>
      </c>
      <c r="AD105" s="44" t="s">
        <v>156</v>
      </c>
      <c r="AE105" s="83">
        <v>43473.857638888891</v>
      </c>
      <c r="AF105" s="83">
        <v>43474.66851851852</v>
      </c>
      <c r="AG105" s="44"/>
      <c r="AH105" s="44" t="s">
        <v>59</v>
      </c>
      <c r="AI105" s="89" t="s">
        <v>62</v>
      </c>
      <c r="AJ105" s="44" t="s">
        <v>173</v>
      </c>
      <c r="AK105" s="44" t="s">
        <v>60</v>
      </c>
      <c r="AL105" s="44" t="s">
        <v>61</v>
      </c>
      <c r="AM105" s="83">
        <v>43476</v>
      </c>
      <c r="AN105" s="83">
        <v>43474.459722222222</v>
      </c>
      <c r="AO105" s="44" t="s">
        <v>71</v>
      </c>
      <c r="AP105" s="44" t="s">
        <v>72</v>
      </c>
      <c r="AQ105" s="44"/>
      <c r="AR105" s="44"/>
      <c r="AS105" s="44" t="s">
        <v>62</v>
      </c>
      <c r="AT105" s="44">
        <v>0</v>
      </c>
      <c r="AU105" s="44">
        <v>0.249999</v>
      </c>
      <c r="AV105" s="44">
        <v>0</v>
      </c>
      <c r="AW105" s="44"/>
      <c r="AX105" s="44" t="s">
        <v>81</v>
      </c>
      <c r="AY105" s="44" t="s">
        <v>64</v>
      </c>
      <c r="AZ105" s="83">
        <v>43473.738194444442</v>
      </c>
      <c r="BA105" s="83">
        <v>43473.857638888891</v>
      </c>
      <c r="BB105" s="44" t="s">
        <v>514</v>
      </c>
      <c r="BC105" s="45">
        <f t="shared" si="6"/>
        <v>1.5625000014551915E-3</v>
      </c>
      <c r="BD105" s="46" t="s">
        <v>374</v>
      </c>
    </row>
    <row r="106" spans="1:56" x14ac:dyDescent="0.25">
      <c r="A106" s="44" t="s">
        <v>284</v>
      </c>
      <c r="B106" s="44" t="s">
        <v>49</v>
      </c>
      <c r="C106" s="44" t="s">
        <v>211</v>
      </c>
      <c r="D106" s="44" t="s">
        <v>75</v>
      </c>
      <c r="E106" s="44" t="s">
        <v>66</v>
      </c>
      <c r="F106" s="44" t="s">
        <v>177</v>
      </c>
      <c r="G106" s="83">
        <v>43469.857638888891</v>
      </c>
      <c r="H106" s="44" t="s">
        <v>285</v>
      </c>
      <c r="I106" s="44" t="s">
        <v>286</v>
      </c>
      <c r="J106" s="44" t="s">
        <v>60</v>
      </c>
      <c r="K106" s="44" t="s">
        <v>177</v>
      </c>
      <c r="L106" s="44" t="s">
        <v>176</v>
      </c>
      <c r="M106" s="44" t="s">
        <v>137</v>
      </c>
      <c r="N106" s="44" t="s">
        <v>79</v>
      </c>
      <c r="O106" s="83">
        <v>43469.477337962962</v>
      </c>
      <c r="P106" s="83">
        <v>43469.6091087963</v>
      </c>
      <c r="Q106" s="44" t="s">
        <v>68</v>
      </c>
      <c r="R106" s="44" t="s">
        <v>77</v>
      </c>
      <c r="S106" s="44" t="s">
        <v>69</v>
      </c>
      <c r="T106" s="44" t="s">
        <v>78</v>
      </c>
      <c r="U106" s="44" t="s">
        <v>206</v>
      </c>
      <c r="V106" s="44" t="s">
        <v>56</v>
      </c>
      <c r="W106" s="44" t="s">
        <v>66</v>
      </c>
      <c r="X106" s="44" t="s">
        <v>57</v>
      </c>
      <c r="Y106" s="44" t="s">
        <v>287</v>
      </c>
      <c r="Z106" s="44" t="s">
        <v>58</v>
      </c>
      <c r="AA106" s="44" t="s">
        <v>70</v>
      </c>
      <c r="AB106" s="44"/>
      <c r="AC106" s="44" t="s">
        <v>212</v>
      </c>
      <c r="AD106" s="44" t="s">
        <v>213</v>
      </c>
      <c r="AE106" s="83">
        <v>43469.607638888891</v>
      </c>
      <c r="AF106" s="83">
        <v>43469.817465277774</v>
      </c>
      <c r="AG106" s="44"/>
      <c r="AH106" s="44" t="s">
        <v>59</v>
      </c>
      <c r="AI106" s="89" t="s">
        <v>62</v>
      </c>
      <c r="AJ106" s="44" t="s">
        <v>178</v>
      </c>
      <c r="AK106" s="44" t="s">
        <v>51</v>
      </c>
      <c r="AL106" s="44" t="s">
        <v>61</v>
      </c>
      <c r="AM106" s="83">
        <v>43469.857638888891</v>
      </c>
      <c r="AN106" s="83">
        <v>43469.609027777777</v>
      </c>
      <c r="AO106" s="44" t="s">
        <v>71</v>
      </c>
      <c r="AP106" s="44" t="s">
        <v>72</v>
      </c>
      <c r="AQ106" s="44"/>
      <c r="AR106" s="44"/>
      <c r="AS106" s="44" t="s">
        <v>62</v>
      </c>
      <c r="AT106" s="44">
        <v>0</v>
      </c>
      <c r="AU106" s="44">
        <v>0.249999</v>
      </c>
      <c r="AV106" s="44">
        <v>0</v>
      </c>
      <c r="AW106" s="44"/>
      <c r="AX106" s="44" t="s">
        <v>81</v>
      </c>
      <c r="AY106" s="44" t="s">
        <v>64</v>
      </c>
      <c r="AZ106" s="83">
        <v>43469.477777777778</v>
      </c>
      <c r="BA106" s="83">
        <v>43469.607638888891</v>
      </c>
      <c r="BB106" s="44" t="s">
        <v>288</v>
      </c>
      <c r="BC106" s="45">
        <f t="shared" si="6"/>
        <v>4.398148157633841E-4</v>
      </c>
      <c r="BD106" s="46" t="s">
        <v>374</v>
      </c>
    </row>
    <row r="107" spans="1:56" x14ac:dyDescent="0.25">
      <c r="A107" s="44" t="s">
        <v>928</v>
      </c>
      <c r="B107" s="44" t="s">
        <v>49</v>
      </c>
      <c r="C107" s="44" t="s">
        <v>151</v>
      </c>
      <c r="D107" s="44" t="s">
        <v>75</v>
      </c>
      <c r="E107" s="44" t="s">
        <v>66</v>
      </c>
      <c r="F107" s="44" t="s">
        <v>159</v>
      </c>
      <c r="G107" s="83">
        <v>43517</v>
      </c>
      <c r="H107" s="44" t="s">
        <v>929</v>
      </c>
      <c r="I107" s="44" t="s">
        <v>930</v>
      </c>
      <c r="J107" s="44" t="s">
        <v>51</v>
      </c>
      <c r="K107" s="44" t="s">
        <v>159</v>
      </c>
      <c r="L107" s="44" t="s">
        <v>217</v>
      </c>
      <c r="M107" s="44" t="s">
        <v>137</v>
      </c>
      <c r="N107" s="44" t="s">
        <v>79</v>
      </c>
      <c r="O107" s="83">
        <v>43486.393078703702</v>
      </c>
      <c r="P107" s="83">
        <v>43486.427824074075</v>
      </c>
      <c r="Q107" s="44" t="s">
        <v>68</v>
      </c>
      <c r="R107" s="44" t="s">
        <v>77</v>
      </c>
      <c r="S107" s="44" t="s">
        <v>134</v>
      </c>
      <c r="T107" s="44" t="s">
        <v>784</v>
      </c>
      <c r="U107" s="44" t="s">
        <v>206</v>
      </c>
      <c r="V107" s="44" t="s">
        <v>56</v>
      </c>
      <c r="W107" s="44" t="s">
        <v>66</v>
      </c>
      <c r="X107" s="44" t="s">
        <v>57</v>
      </c>
      <c r="Y107" s="44" t="s">
        <v>931</v>
      </c>
      <c r="Z107" s="44" t="s">
        <v>58</v>
      </c>
      <c r="AA107" s="44" t="s">
        <v>116</v>
      </c>
      <c r="AB107" s="44"/>
      <c r="AC107" s="44" t="s">
        <v>152</v>
      </c>
      <c r="AD107" s="44" t="s">
        <v>153</v>
      </c>
      <c r="AE107" s="83">
        <v>43486.404861111114</v>
      </c>
      <c r="AF107" s="83">
        <v>43486.636180555557</v>
      </c>
      <c r="AG107" s="44"/>
      <c r="AH107" s="44" t="s">
        <v>59</v>
      </c>
      <c r="AI107" s="89" t="s">
        <v>62</v>
      </c>
      <c r="AJ107" s="44" t="s">
        <v>173</v>
      </c>
      <c r="AK107" s="44" t="s">
        <v>60</v>
      </c>
      <c r="AL107" s="44" t="s">
        <v>61</v>
      </c>
      <c r="AM107" s="83">
        <v>43517</v>
      </c>
      <c r="AN107" s="83">
        <v>43486.427777777775</v>
      </c>
      <c r="AO107" s="44" t="s">
        <v>71</v>
      </c>
      <c r="AP107" s="44" t="s">
        <v>565</v>
      </c>
      <c r="AQ107" s="44"/>
      <c r="AR107" s="44"/>
      <c r="AS107" s="44" t="s">
        <v>62</v>
      </c>
      <c r="AT107" s="44">
        <v>0</v>
      </c>
      <c r="AU107" s="44">
        <v>0.249999</v>
      </c>
      <c r="AV107" s="44">
        <v>0</v>
      </c>
      <c r="AW107" s="44"/>
      <c r="AX107" s="44" t="s">
        <v>81</v>
      </c>
      <c r="AY107" s="44" t="s">
        <v>64</v>
      </c>
      <c r="AZ107" s="83">
        <v>43486.394444444442</v>
      </c>
      <c r="BA107" s="83">
        <v>43486.404861111114</v>
      </c>
      <c r="BB107" s="44" t="s">
        <v>932</v>
      </c>
      <c r="BC107" s="45">
        <f t="shared" si="6"/>
        <v>1.3657407398568466E-3</v>
      </c>
      <c r="BD107" s="46" t="s">
        <v>374</v>
      </c>
    </row>
    <row r="108" spans="1:56" x14ac:dyDescent="0.25">
      <c r="A108" s="44" t="s">
        <v>933</v>
      </c>
      <c r="B108" s="44" t="s">
        <v>49</v>
      </c>
      <c r="C108" s="44" t="s">
        <v>151</v>
      </c>
      <c r="D108" s="44" t="s">
        <v>75</v>
      </c>
      <c r="E108" s="44" t="s">
        <v>66</v>
      </c>
      <c r="F108" s="44" t="s">
        <v>159</v>
      </c>
      <c r="G108" s="83">
        <v>43493</v>
      </c>
      <c r="H108" s="44" t="s">
        <v>934</v>
      </c>
      <c r="I108" s="44" t="s">
        <v>935</v>
      </c>
      <c r="J108" s="44" t="s">
        <v>51</v>
      </c>
      <c r="K108" s="44" t="s">
        <v>159</v>
      </c>
      <c r="L108" s="44" t="s">
        <v>217</v>
      </c>
      <c r="M108" s="44" t="s">
        <v>137</v>
      </c>
      <c r="N108" s="44" t="s">
        <v>79</v>
      </c>
      <c r="O108" s="83">
        <v>43486.471597222226</v>
      </c>
      <c r="P108" s="83">
        <v>43486.549837962964</v>
      </c>
      <c r="Q108" s="44" t="s">
        <v>68</v>
      </c>
      <c r="R108" s="44" t="s">
        <v>77</v>
      </c>
      <c r="S108" s="44" t="s">
        <v>69</v>
      </c>
      <c r="T108" s="44" t="s">
        <v>87</v>
      </c>
      <c r="U108" s="44" t="s">
        <v>55</v>
      </c>
      <c r="V108" s="44" t="s">
        <v>56</v>
      </c>
      <c r="W108" s="44" t="s">
        <v>66</v>
      </c>
      <c r="X108" s="44" t="s">
        <v>57</v>
      </c>
      <c r="Y108" s="44" t="s">
        <v>936</v>
      </c>
      <c r="Z108" s="44" t="s">
        <v>58</v>
      </c>
      <c r="AA108" s="44" t="s">
        <v>116</v>
      </c>
      <c r="AB108" s="44"/>
      <c r="AC108" s="44" t="s">
        <v>152</v>
      </c>
      <c r="AD108" s="44" t="s">
        <v>153</v>
      </c>
      <c r="AE108" s="83">
        <v>43486.502083333333</v>
      </c>
      <c r="AF108" s="83">
        <v>43486.758194444446</v>
      </c>
      <c r="AG108" s="44"/>
      <c r="AH108" s="44" t="s">
        <v>59</v>
      </c>
      <c r="AI108" s="89" t="s">
        <v>62</v>
      </c>
      <c r="AJ108" s="44" t="s">
        <v>173</v>
      </c>
      <c r="AK108" s="44" t="s">
        <v>60</v>
      </c>
      <c r="AL108" s="44" t="s">
        <v>61</v>
      </c>
      <c r="AM108" s="83">
        <v>43493</v>
      </c>
      <c r="AN108" s="83">
        <v>43486.549305555556</v>
      </c>
      <c r="AO108" s="44" t="s">
        <v>71</v>
      </c>
      <c r="AP108" s="44" t="s">
        <v>72</v>
      </c>
      <c r="AQ108" s="44"/>
      <c r="AR108" s="44"/>
      <c r="AS108" s="44" t="s">
        <v>62</v>
      </c>
      <c r="AT108" s="44">
        <v>0</v>
      </c>
      <c r="AU108" s="44">
        <v>0.249999</v>
      </c>
      <c r="AV108" s="44">
        <v>0</v>
      </c>
      <c r="AW108" s="44"/>
      <c r="AX108" s="44" t="s">
        <v>81</v>
      </c>
      <c r="AY108" s="44" t="s">
        <v>64</v>
      </c>
      <c r="AZ108" s="83">
        <v>43486.472222222219</v>
      </c>
      <c r="BA108" s="83">
        <v>43486.502083333333</v>
      </c>
      <c r="BB108" s="44" t="s">
        <v>937</v>
      </c>
      <c r="BC108" s="45">
        <f t="shared" si="6"/>
        <v>6.2499999330611899E-4</v>
      </c>
      <c r="BD108" s="46" t="s">
        <v>374</v>
      </c>
    </row>
    <row r="109" spans="1:56" x14ac:dyDescent="0.25">
      <c r="A109" s="44" t="s">
        <v>625</v>
      </c>
      <c r="B109" s="44" t="s">
        <v>49</v>
      </c>
      <c r="C109" s="44" t="s">
        <v>215</v>
      </c>
      <c r="D109" s="44" t="s">
        <v>210</v>
      </c>
      <c r="E109" s="44" t="s">
        <v>50</v>
      </c>
      <c r="F109" s="44" t="s">
        <v>186</v>
      </c>
      <c r="G109" s="83"/>
      <c r="H109" s="44" t="s">
        <v>626</v>
      </c>
      <c r="I109" s="44" t="s">
        <v>627</v>
      </c>
      <c r="J109" s="44" t="s">
        <v>51</v>
      </c>
      <c r="K109" s="44" t="s">
        <v>546</v>
      </c>
      <c r="L109" s="44" t="s">
        <v>157</v>
      </c>
      <c r="M109" s="44" t="s">
        <v>67</v>
      </c>
      <c r="N109" s="44" t="s">
        <v>82</v>
      </c>
      <c r="O109" s="83">
        <v>43476.468576388892</v>
      </c>
      <c r="P109" s="83">
        <v>43480.450879629629</v>
      </c>
      <c r="Q109" s="44" t="s">
        <v>68</v>
      </c>
      <c r="R109" s="44" t="s">
        <v>54</v>
      </c>
      <c r="S109" s="44" t="s">
        <v>134</v>
      </c>
      <c r="T109" s="44" t="s">
        <v>427</v>
      </c>
      <c r="U109" s="44" t="s">
        <v>55</v>
      </c>
      <c r="V109" s="44" t="s">
        <v>56</v>
      </c>
      <c r="W109" s="44" t="s">
        <v>50</v>
      </c>
      <c r="X109" s="44" t="s">
        <v>57</v>
      </c>
      <c r="Y109" s="44" t="s">
        <v>628</v>
      </c>
      <c r="Z109" s="44" t="s">
        <v>58</v>
      </c>
      <c r="AA109" s="44" t="s">
        <v>116</v>
      </c>
      <c r="AB109" s="44"/>
      <c r="AC109" s="44" t="s">
        <v>216</v>
      </c>
      <c r="AD109" s="44" t="s">
        <v>219</v>
      </c>
      <c r="AE109" s="83">
        <v>43476.490972222222</v>
      </c>
      <c r="AF109" s="83">
        <v>43480.659236111111</v>
      </c>
      <c r="AG109" s="44"/>
      <c r="AH109" s="44" t="s">
        <v>62</v>
      </c>
      <c r="AI109" s="89" t="s">
        <v>62</v>
      </c>
      <c r="AJ109" s="44" t="s">
        <v>233</v>
      </c>
      <c r="AK109" s="44" t="s">
        <v>60</v>
      </c>
      <c r="AL109" s="44" t="s">
        <v>61</v>
      </c>
      <c r="AM109" s="83"/>
      <c r="AN109" s="83">
        <v>43480.450694444444</v>
      </c>
      <c r="AO109" s="44" t="s">
        <v>71</v>
      </c>
      <c r="AP109" s="44" t="s">
        <v>565</v>
      </c>
      <c r="AQ109" s="44">
        <v>0.6</v>
      </c>
      <c r="AR109" s="44">
        <v>4</v>
      </c>
      <c r="AS109" s="44" t="s">
        <v>62</v>
      </c>
      <c r="AT109" s="44">
        <v>0.08</v>
      </c>
      <c r="AU109" s="44">
        <v>0.249999</v>
      </c>
      <c r="AV109" s="44">
        <v>0.17</v>
      </c>
      <c r="AW109" s="44">
        <v>0.43</v>
      </c>
      <c r="AX109" s="44" t="s">
        <v>81</v>
      </c>
      <c r="AY109" s="44" t="s">
        <v>64</v>
      </c>
      <c r="AZ109" s="83">
        <v>43476.474999999999</v>
      </c>
      <c r="BA109" s="83">
        <v>43476.490972222222</v>
      </c>
      <c r="BB109" s="44" t="s">
        <v>629</v>
      </c>
      <c r="BC109" s="45">
        <f t="shared" si="6"/>
        <v>6.4236111065838486E-3</v>
      </c>
      <c r="BD109" s="46" t="s">
        <v>374</v>
      </c>
    </row>
    <row r="110" spans="1:56" x14ac:dyDescent="0.25">
      <c r="A110" s="44" t="s">
        <v>938</v>
      </c>
      <c r="B110" s="44" t="s">
        <v>49</v>
      </c>
      <c r="C110" s="44" t="s">
        <v>85</v>
      </c>
      <c r="D110" s="44" t="s">
        <v>75</v>
      </c>
      <c r="E110" s="44" t="s">
        <v>66</v>
      </c>
      <c r="F110" s="44" t="s">
        <v>177</v>
      </c>
      <c r="G110" s="83">
        <v>43488.416666666664</v>
      </c>
      <c r="H110" s="44" t="s">
        <v>939</v>
      </c>
      <c r="I110" s="44" t="s">
        <v>940</v>
      </c>
      <c r="J110" s="44" t="s">
        <v>76</v>
      </c>
      <c r="K110" s="44" t="s">
        <v>177</v>
      </c>
      <c r="L110" s="44" t="s">
        <v>157</v>
      </c>
      <c r="M110" s="44" t="s">
        <v>67</v>
      </c>
      <c r="N110" s="44" t="s">
        <v>82</v>
      </c>
      <c r="O110" s="83">
        <v>43486.749155092592</v>
      </c>
      <c r="P110" s="83">
        <v>43487.678587962961</v>
      </c>
      <c r="Q110" s="44" t="s">
        <v>68</v>
      </c>
      <c r="R110" s="44" t="s">
        <v>77</v>
      </c>
      <c r="S110" s="44" t="s">
        <v>69</v>
      </c>
      <c r="T110" s="44" t="s">
        <v>78</v>
      </c>
      <c r="U110" s="44" t="s">
        <v>206</v>
      </c>
      <c r="V110" s="44" t="s">
        <v>56</v>
      </c>
      <c r="W110" s="44" t="s">
        <v>66</v>
      </c>
      <c r="X110" s="44" t="s">
        <v>57</v>
      </c>
      <c r="Y110" s="44" t="s">
        <v>941</v>
      </c>
      <c r="Z110" s="44" t="s">
        <v>58</v>
      </c>
      <c r="AA110" s="44" t="s">
        <v>80</v>
      </c>
      <c r="AB110" s="44"/>
      <c r="AC110" s="44" t="s">
        <v>86</v>
      </c>
      <c r="AD110" s="44" t="s">
        <v>136</v>
      </c>
      <c r="AE110" s="83">
        <v>43487.677777777775</v>
      </c>
      <c r="AF110" s="83">
        <v>43487.886944444443</v>
      </c>
      <c r="AG110" s="44"/>
      <c r="AH110" s="44" t="s">
        <v>59</v>
      </c>
      <c r="AI110" s="89" t="s">
        <v>62</v>
      </c>
      <c r="AJ110" s="44" t="s">
        <v>178</v>
      </c>
      <c r="AK110" s="44" t="s">
        <v>60</v>
      </c>
      <c r="AL110" s="44" t="s">
        <v>61</v>
      </c>
      <c r="AM110" s="83">
        <v>43488.416666666664</v>
      </c>
      <c r="AN110" s="83">
        <v>43487.678472222222</v>
      </c>
      <c r="AO110" s="44" t="s">
        <v>71</v>
      </c>
      <c r="AP110" s="44" t="s">
        <v>72</v>
      </c>
      <c r="AQ110" s="44"/>
      <c r="AR110" s="44"/>
      <c r="AS110" s="44" t="s">
        <v>62</v>
      </c>
      <c r="AT110" s="44">
        <v>0.24</v>
      </c>
      <c r="AU110" s="44">
        <v>0.249999</v>
      </c>
      <c r="AV110" s="44">
        <v>0</v>
      </c>
      <c r="AW110" s="44"/>
      <c r="AX110" s="44" t="s">
        <v>81</v>
      </c>
      <c r="AY110" s="44" t="s">
        <v>64</v>
      </c>
      <c r="AZ110" s="83">
        <v>43486.759027777778</v>
      </c>
      <c r="BA110" s="83">
        <v>43487.677777777775</v>
      </c>
      <c r="BB110" s="44" t="s">
        <v>942</v>
      </c>
      <c r="BC110" s="45">
        <f t="shared" si="6"/>
        <v>9.8726851865649223E-3</v>
      </c>
      <c r="BD110" s="46" t="s">
        <v>374</v>
      </c>
    </row>
    <row r="111" spans="1:56" x14ac:dyDescent="0.25">
      <c r="A111" s="44" t="s">
        <v>298</v>
      </c>
      <c r="B111" s="44" t="s">
        <v>49</v>
      </c>
      <c r="C111" s="44" t="s">
        <v>197</v>
      </c>
      <c r="D111" s="44" t="s">
        <v>75</v>
      </c>
      <c r="E111" s="44" t="s">
        <v>66</v>
      </c>
      <c r="F111" s="44" t="s">
        <v>177</v>
      </c>
      <c r="G111" s="83">
        <v>43468.416666666664</v>
      </c>
      <c r="H111" s="44" t="s">
        <v>299</v>
      </c>
      <c r="I111" s="44" t="s">
        <v>300</v>
      </c>
      <c r="J111" s="44" t="s">
        <v>60</v>
      </c>
      <c r="K111" s="44" t="s">
        <v>177</v>
      </c>
      <c r="L111" s="44" t="s">
        <v>150</v>
      </c>
      <c r="M111" s="44" t="s">
        <v>137</v>
      </c>
      <c r="N111" s="44" t="s">
        <v>79</v>
      </c>
      <c r="O111" s="83">
        <v>43467.418055555558</v>
      </c>
      <c r="P111" s="83">
        <v>43467.575335648151</v>
      </c>
      <c r="Q111" s="44" t="s">
        <v>68</v>
      </c>
      <c r="R111" s="44" t="s">
        <v>77</v>
      </c>
      <c r="S111" s="44" t="s">
        <v>69</v>
      </c>
      <c r="T111" s="44" t="s">
        <v>183</v>
      </c>
      <c r="U111" s="44" t="s">
        <v>246</v>
      </c>
      <c r="V111" s="44" t="s">
        <v>56</v>
      </c>
      <c r="W111" s="44" t="s">
        <v>66</v>
      </c>
      <c r="X111" s="44" t="s">
        <v>57</v>
      </c>
      <c r="Y111" s="44" t="s">
        <v>301</v>
      </c>
      <c r="Z111" s="44" t="s">
        <v>58</v>
      </c>
      <c r="AA111" s="44" t="s">
        <v>70</v>
      </c>
      <c r="AB111" s="44"/>
      <c r="AC111" s="44" t="s">
        <v>198</v>
      </c>
      <c r="AD111" s="44" t="s">
        <v>199</v>
      </c>
      <c r="AE111" s="83">
        <v>43467.574305555558</v>
      </c>
      <c r="AF111" s="83">
        <v>43467.783692129633</v>
      </c>
      <c r="AG111" s="44"/>
      <c r="AH111" s="44" t="s">
        <v>59</v>
      </c>
      <c r="AI111" s="89" t="s">
        <v>62</v>
      </c>
      <c r="AJ111" s="44" t="s">
        <v>178</v>
      </c>
      <c r="AK111" s="44" t="s">
        <v>51</v>
      </c>
      <c r="AL111" s="44" t="s">
        <v>61</v>
      </c>
      <c r="AM111" s="83">
        <v>43468.416666666664</v>
      </c>
      <c r="AN111" s="83">
        <v>43467.574999999997</v>
      </c>
      <c r="AO111" s="44" t="s">
        <v>71</v>
      </c>
      <c r="AP111" s="44" t="s">
        <v>72</v>
      </c>
      <c r="AQ111" s="44"/>
      <c r="AR111" s="44"/>
      <c r="AS111" s="44" t="s">
        <v>62</v>
      </c>
      <c r="AT111" s="44">
        <v>0</v>
      </c>
      <c r="AU111" s="44">
        <v>0.249999</v>
      </c>
      <c r="AV111" s="44">
        <v>0</v>
      </c>
      <c r="AW111" s="44"/>
      <c r="AX111" s="44" t="s">
        <v>81</v>
      </c>
      <c r="AY111" s="44" t="s">
        <v>64</v>
      </c>
      <c r="AZ111" s="83">
        <v>43467.418749999997</v>
      </c>
      <c r="BA111" s="83">
        <v>43467.574305555558</v>
      </c>
      <c r="BB111" s="44" t="s">
        <v>302</v>
      </c>
      <c r="BC111" s="45">
        <f t="shared" si="6"/>
        <v>6.9444443943211809E-4</v>
      </c>
      <c r="BD111" s="46" t="s">
        <v>374</v>
      </c>
    </row>
    <row r="112" spans="1:56" x14ac:dyDescent="0.25">
      <c r="A112" s="44" t="s">
        <v>650</v>
      </c>
      <c r="B112" s="44" t="s">
        <v>49</v>
      </c>
      <c r="C112" s="44" t="s">
        <v>417</v>
      </c>
      <c r="D112" s="44" t="s">
        <v>75</v>
      </c>
      <c r="E112" s="44" t="s">
        <v>66</v>
      </c>
      <c r="F112" s="44" t="s">
        <v>415</v>
      </c>
      <c r="G112" s="83">
        <v>43488</v>
      </c>
      <c r="H112" s="44" t="s">
        <v>651</v>
      </c>
      <c r="I112" s="44" t="s">
        <v>652</v>
      </c>
      <c r="J112" s="44" t="s">
        <v>76</v>
      </c>
      <c r="K112" s="44" t="s">
        <v>415</v>
      </c>
      <c r="L112" s="44" t="s">
        <v>240</v>
      </c>
      <c r="M112" s="44" t="s">
        <v>67</v>
      </c>
      <c r="N112" s="44" t="s">
        <v>79</v>
      </c>
      <c r="O112" s="83">
        <v>43481.372835648152</v>
      </c>
      <c r="P112" s="83">
        <v>43481.479594907411</v>
      </c>
      <c r="Q112" s="44" t="s">
        <v>68</v>
      </c>
      <c r="R112" s="44" t="s">
        <v>77</v>
      </c>
      <c r="S112" s="44" t="s">
        <v>69</v>
      </c>
      <c r="T112" s="44" t="s">
        <v>158</v>
      </c>
      <c r="U112" s="44" t="s">
        <v>55</v>
      </c>
      <c r="V112" s="44" t="s">
        <v>56</v>
      </c>
      <c r="W112" s="44" t="s">
        <v>66</v>
      </c>
      <c r="X112" s="44" t="s">
        <v>57</v>
      </c>
      <c r="Y112" s="44" t="s">
        <v>653</v>
      </c>
      <c r="Z112" s="44" t="s">
        <v>58</v>
      </c>
      <c r="AA112" s="44" t="s">
        <v>80</v>
      </c>
      <c r="AB112" s="44"/>
      <c r="AC112" s="44" t="s">
        <v>418</v>
      </c>
      <c r="AD112" s="44" t="s">
        <v>419</v>
      </c>
      <c r="AE112" s="83">
        <v>43481.477777777778</v>
      </c>
      <c r="AF112" s="83">
        <v>43481.687962962962</v>
      </c>
      <c r="AG112" s="44"/>
      <c r="AH112" s="44" t="s">
        <v>59</v>
      </c>
      <c r="AI112" s="89" t="s">
        <v>62</v>
      </c>
      <c r="AJ112" s="44" t="s">
        <v>149</v>
      </c>
      <c r="AK112" s="44" t="s">
        <v>60</v>
      </c>
      <c r="AL112" s="44" t="s">
        <v>61</v>
      </c>
      <c r="AM112" s="83">
        <v>43488</v>
      </c>
      <c r="AN112" s="83">
        <v>43481.479166666664</v>
      </c>
      <c r="AO112" s="44" t="s">
        <v>71</v>
      </c>
      <c r="AP112" s="44" t="s">
        <v>72</v>
      </c>
      <c r="AQ112" s="44"/>
      <c r="AR112" s="44"/>
      <c r="AS112" s="44" t="s">
        <v>62</v>
      </c>
      <c r="AT112" s="44">
        <v>0.09</v>
      </c>
      <c r="AU112" s="44">
        <v>0.249999</v>
      </c>
      <c r="AV112" s="44">
        <v>0</v>
      </c>
      <c r="AW112" s="44"/>
      <c r="AX112" s="44" t="s">
        <v>81</v>
      </c>
      <c r="AY112" s="44" t="s">
        <v>64</v>
      </c>
      <c r="AZ112" s="83">
        <v>43481.377083333333</v>
      </c>
      <c r="BA112" s="83">
        <v>43481.477777777778</v>
      </c>
      <c r="BB112" s="44" t="s">
        <v>654</v>
      </c>
      <c r="BC112" s="45">
        <f t="shared" si="6"/>
        <v>4.2476851813262329E-3</v>
      </c>
      <c r="BD112" s="46" t="s">
        <v>374</v>
      </c>
    </row>
    <row r="113" spans="1:56" x14ac:dyDescent="0.25">
      <c r="A113" s="44" t="s">
        <v>655</v>
      </c>
      <c r="B113" s="44" t="s">
        <v>49</v>
      </c>
      <c r="C113" s="44" t="s">
        <v>552</v>
      </c>
      <c r="D113" s="44" t="s">
        <v>75</v>
      </c>
      <c r="E113" s="44" t="s">
        <v>66</v>
      </c>
      <c r="F113" s="44" t="s">
        <v>415</v>
      </c>
      <c r="G113" s="83">
        <v>43490</v>
      </c>
      <c r="H113" s="44" t="s">
        <v>656</v>
      </c>
      <c r="I113" s="44" t="s">
        <v>657</v>
      </c>
      <c r="J113" s="44" t="s">
        <v>76</v>
      </c>
      <c r="K113" s="44" t="s">
        <v>415</v>
      </c>
      <c r="L113" s="44" t="s">
        <v>150</v>
      </c>
      <c r="M113" s="44" t="s">
        <v>137</v>
      </c>
      <c r="N113" s="44" t="s">
        <v>79</v>
      </c>
      <c r="O113" s="83">
        <v>43481.356678240743</v>
      </c>
      <c r="P113" s="83">
        <v>43483.407280092593</v>
      </c>
      <c r="Q113" s="44" t="s">
        <v>68</v>
      </c>
      <c r="R113" s="44" t="s">
        <v>77</v>
      </c>
      <c r="S113" s="44" t="s">
        <v>69</v>
      </c>
      <c r="T113" s="44" t="s">
        <v>420</v>
      </c>
      <c r="U113" s="44" t="s">
        <v>55</v>
      </c>
      <c r="V113" s="44" t="s">
        <v>56</v>
      </c>
      <c r="W113" s="44" t="s">
        <v>66</v>
      </c>
      <c r="X113" s="44" t="s">
        <v>57</v>
      </c>
      <c r="Y113" s="44" t="s">
        <v>658</v>
      </c>
      <c r="Z113" s="44" t="s">
        <v>58</v>
      </c>
      <c r="AA113" s="44" t="s">
        <v>80</v>
      </c>
      <c r="AB113" s="44"/>
      <c r="AC113" s="44" t="s">
        <v>553</v>
      </c>
      <c r="AD113" s="44" t="s">
        <v>554</v>
      </c>
      <c r="AE113" s="83">
        <v>43483.40347222222</v>
      </c>
      <c r="AF113" s="83">
        <v>43483.615636574075</v>
      </c>
      <c r="AG113" s="44"/>
      <c r="AH113" s="44" t="s">
        <v>59</v>
      </c>
      <c r="AI113" s="89" t="s">
        <v>62</v>
      </c>
      <c r="AJ113" s="44" t="s">
        <v>149</v>
      </c>
      <c r="AK113" s="44" t="s">
        <v>60</v>
      </c>
      <c r="AL113" s="44" t="s">
        <v>61</v>
      </c>
      <c r="AM113" s="83">
        <v>43490</v>
      </c>
      <c r="AN113" s="83">
        <v>43483.406944444447</v>
      </c>
      <c r="AO113" s="44" t="s">
        <v>71</v>
      </c>
      <c r="AP113" s="44" t="s">
        <v>72</v>
      </c>
      <c r="AQ113" s="44"/>
      <c r="AR113" s="44"/>
      <c r="AS113" s="44" t="s">
        <v>62</v>
      </c>
      <c r="AT113" s="44">
        <v>0</v>
      </c>
      <c r="AU113" s="44">
        <v>0.249999</v>
      </c>
      <c r="AV113" s="44">
        <v>0</v>
      </c>
      <c r="AW113" s="44"/>
      <c r="AX113" s="44" t="s">
        <v>81</v>
      </c>
      <c r="AY113" s="44" t="s">
        <v>64</v>
      </c>
      <c r="AZ113" s="83">
        <v>43481.356944444444</v>
      </c>
      <c r="BA113" s="83">
        <v>43483.40347222222</v>
      </c>
      <c r="BB113" s="44" t="s">
        <v>778</v>
      </c>
      <c r="BC113" s="45">
        <f t="shared" si="6"/>
        <v>2.6620370044838637E-4</v>
      </c>
      <c r="BD113" s="46" t="s">
        <v>374</v>
      </c>
    </row>
    <row r="114" spans="1:56" x14ac:dyDescent="0.25">
      <c r="A114" s="44" t="s">
        <v>303</v>
      </c>
      <c r="B114" s="44" t="s">
        <v>49</v>
      </c>
      <c r="C114" s="44" t="s">
        <v>197</v>
      </c>
      <c r="D114" s="44" t="s">
        <v>75</v>
      </c>
      <c r="E114" s="44" t="s">
        <v>66</v>
      </c>
      <c r="F114" s="44" t="s">
        <v>177</v>
      </c>
      <c r="G114" s="83">
        <v>43468.416666666664</v>
      </c>
      <c r="H114" s="44" t="s">
        <v>304</v>
      </c>
      <c r="I114" s="44" t="s">
        <v>305</v>
      </c>
      <c r="J114" s="44" t="s">
        <v>60</v>
      </c>
      <c r="K114" s="44" t="s">
        <v>177</v>
      </c>
      <c r="L114" s="44" t="s">
        <v>157</v>
      </c>
      <c r="M114" s="44" t="s">
        <v>137</v>
      </c>
      <c r="N114" s="44" t="s">
        <v>79</v>
      </c>
      <c r="O114" s="83">
        <v>43467.455717592595</v>
      </c>
      <c r="P114" s="83">
        <v>43468.415162037039</v>
      </c>
      <c r="Q114" s="44" t="s">
        <v>68</v>
      </c>
      <c r="R114" s="44" t="s">
        <v>77</v>
      </c>
      <c r="S114" s="44" t="s">
        <v>69</v>
      </c>
      <c r="T114" s="44" t="s">
        <v>87</v>
      </c>
      <c r="U114" s="44" t="s">
        <v>206</v>
      </c>
      <c r="V114" s="44" t="s">
        <v>56</v>
      </c>
      <c r="W114" s="44" t="s">
        <v>66</v>
      </c>
      <c r="X114" s="44" t="s">
        <v>57</v>
      </c>
      <c r="Y114" s="44" t="s">
        <v>306</v>
      </c>
      <c r="Z114" s="44" t="s">
        <v>58</v>
      </c>
      <c r="AA114" s="44" t="s">
        <v>70</v>
      </c>
      <c r="AB114" s="44"/>
      <c r="AC114" s="44" t="s">
        <v>198</v>
      </c>
      <c r="AD114" s="44" t="s">
        <v>199</v>
      </c>
      <c r="AE114" s="83">
        <v>43467.57916666667</v>
      </c>
      <c r="AF114" s="83">
        <v>43468.623518518521</v>
      </c>
      <c r="AG114" s="44"/>
      <c r="AH114" s="44" t="s">
        <v>59</v>
      </c>
      <c r="AI114" s="89" t="s">
        <v>62</v>
      </c>
      <c r="AJ114" s="44" t="s">
        <v>178</v>
      </c>
      <c r="AK114" s="44" t="s">
        <v>51</v>
      </c>
      <c r="AL114" s="44" t="s">
        <v>61</v>
      </c>
      <c r="AM114" s="83">
        <v>43468.416666666664</v>
      </c>
      <c r="AN114" s="83">
        <v>43468.414583333331</v>
      </c>
      <c r="AO114" s="44" t="s">
        <v>71</v>
      </c>
      <c r="AP114" s="44" t="s">
        <v>72</v>
      </c>
      <c r="AQ114" s="44"/>
      <c r="AR114" s="44"/>
      <c r="AS114" s="44" t="s">
        <v>62</v>
      </c>
      <c r="AT114" s="44">
        <v>0</v>
      </c>
      <c r="AU114" s="44">
        <v>0.249999</v>
      </c>
      <c r="AV114" s="44">
        <v>0</v>
      </c>
      <c r="AW114" s="44"/>
      <c r="AX114" s="44" t="s">
        <v>81</v>
      </c>
      <c r="AY114" s="44" t="s">
        <v>64</v>
      </c>
      <c r="AZ114" s="83">
        <v>43467.456250000003</v>
      </c>
      <c r="BA114" s="83">
        <v>43467.57916666667</v>
      </c>
      <c r="BB114" s="44" t="s">
        <v>307</v>
      </c>
      <c r="BC114" s="45">
        <f t="shared" si="6"/>
        <v>5.3240740817273036E-4</v>
      </c>
      <c r="BD114" s="46" t="s">
        <v>374</v>
      </c>
    </row>
    <row r="115" spans="1:56" x14ac:dyDescent="0.25">
      <c r="A115" s="44" t="s">
        <v>369</v>
      </c>
      <c r="B115" s="44" t="s">
        <v>49</v>
      </c>
      <c r="C115" s="44" t="s">
        <v>151</v>
      </c>
      <c r="D115" s="44" t="s">
        <v>75</v>
      </c>
      <c r="E115" s="44" t="s">
        <v>66</v>
      </c>
      <c r="F115" s="44" t="s">
        <v>159</v>
      </c>
      <c r="G115" s="83">
        <v>43483</v>
      </c>
      <c r="H115" s="44" t="s">
        <v>370</v>
      </c>
      <c r="I115" s="44" t="s">
        <v>371</v>
      </c>
      <c r="J115" s="44" t="s">
        <v>51</v>
      </c>
      <c r="K115" s="44" t="s">
        <v>159</v>
      </c>
      <c r="L115" s="44" t="s">
        <v>123</v>
      </c>
      <c r="M115" s="44" t="s">
        <v>137</v>
      </c>
      <c r="N115" s="44" t="s">
        <v>53</v>
      </c>
      <c r="O115" s="83">
        <v>43467.72179398148</v>
      </c>
      <c r="P115" s="83">
        <v>43468.653101851851</v>
      </c>
      <c r="Q115" s="44" t="s">
        <v>68</v>
      </c>
      <c r="R115" s="44" t="s">
        <v>77</v>
      </c>
      <c r="S115" s="44" t="s">
        <v>69</v>
      </c>
      <c r="T115" s="44" t="s">
        <v>78</v>
      </c>
      <c r="U115" s="44" t="s">
        <v>55</v>
      </c>
      <c r="V115" s="44" t="s">
        <v>56</v>
      </c>
      <c r="W115" s="44" t="s">
        <v>66</v>
      </c>
      <c r="X115" s="44" t="s">
        <v>57</v>
      </c>
      <c r="Y115" s="44" t="s">
        <v>372</v>
      </c>
      <c r="Z115" s="44" t="s">
        <v>58</v>
      </c>
      <c r="AA115" s="44" t="s">
        <v>116</v>
      </c>
      <c r="AB115" s="44"/>
      <c r="AC115" s="44" t="s">
        <v>152</v>
      </c>
      <c r="AD115" s="44" t="s">
        <v>153</v>
      </c>
      <c r="AE115" s="83">
        <v>43468.651388888888</v>
      </c>
      <c r="AF115" s="83">
        <v>43468.861446759256</v>
      </c>
      <c r="AG115" s="44"/>
      <c r="AH115" s="44" t="s">
        <v>59</v>
      </c>
      <c r="AI115" s="89" t="s">
        <v>62</v>
      </c>
      <c r="AJ115" s="44" t="s">
        <v>173</v>
      </c>
      <c r="AK115" s="44" t="s">
        <v>60</v>
      </c>
      <c r="AL115" s="44" t="s">
        <v>61</v>
      </c>
      <c r="AM115" s="83">
        <v>43483</v>
      </c>
      <c r="AN115" s="83">
        <v>43468.652777777781</v>
      </c>
      <c r="AO115" s="44" t="s">
        <v>71</v>
      </c>
      <c r="AP115" s="44" t="s">
        <v>72</v>
      </c>
      <c r="AQ115" s="44"/>
      <c r="AR115" s="44"/>
      <c r="AS115" s="44" t="s">
        <v>62</v>
      </c>
      <c r="AT115" s="44">
        <v>0</v>
      </c>
      <c r="AU115" s="44">
        <v>0.249999</v>
      </c>
      <c r="AV115" s="44">
        <v>0</v>
      </c>
      <c r="AW115" s="44"/>
      <c r="AX115" s="44" t="s">
        <v>63</v>
      </c>
      <c r="AY115" s="44" t="s">
        <v>64</v>
      </c>
      <c r="AZ115" s="83">
        <v>43467.722916666666</v>
      </c>
      <c r="BA115" s="83">
        <v>43468.651388888888</v>
      </c>
      <c r="BB115" s="44" t="s">
        <v>373</v>
      </c>
      <c r="BC115" s="45">
        <f t="shared" si="6"/>
        <v>1.1226851856918074E-3</v>
      </c>
      <c r="BD115" s="46" t="s">
        <v>374</v>
      </c>
    </row>
    <row r="116" spans="1:56" x14ac:dyDescent="0.25">
      <c r="A116" s="44" t="s">
        <v>327</v>
      </c>
      <c r="B116" s="44" t="s">
        <v>49</v>
      </c>
      <c r="C116" s="44" t="s">
        <v>83</v>
      </c>
      <c r="D116" s="44" t="s">
        <v>75</v>
      </c>
      <c r="E116" s="44" t="s">
        <v>66</v>
      </c>
      <c r="F116" s="44" t="s">
        <v>73</v>
      </c>
      <c r="G116" s="83">
        <v>43483</v>
      </c>
      <c r="H116" s="44" t="s">
        <v>328</v>
      </c>
      <c r="I116" s="44" t="s">
        <v>244</v>
      </c>
      <c r="J116" s="44" t="s">
        <v>76</v>
      </c>
      <c r="K116" s="44" t="s">
        <v>73</v>
      </c>
      <c r="L116" s="44" t="s">
        <v>123</v>
      </c>
      <c r="M116" s="44" t="s">
        <v>67</v>
      </c>
      <c r="N116" s="44" t="s">
        <v>79</v>
      </c>
      <c r="O116" s="83">
        <v>43467.729212962964</v>
      </c>
      <c r="P116" s="83">
        <v>43469.6091087963</v>
      </c>
      <c r="Q116" s="44" t="s">
        <v>68</v>
      </c>
      <c r="R116" s="44" t="s">
        <v>77</v>
      </c>
      <c r="S116" s="44" t="s">
        <v>69</v>
      </c>
      <c r="T116" s="44" t="s">
        <v>78</v>
      </c>
      <c r="U116" s="44" t="s">
        <v>55</v>
      </c>
      <c r="V116" s="44" t="s">
        <v>56</v>
      </c>
      <c r="W116" s="44" t="s">
        <v>66</v>
      </c>
      <c r="X116" s="44" t="s">
        <v>57</v>
      </c>
      <c r="Y116" s="44" t="s">
        <v>329</v>
      </c>
      <c r="Z116" s="44" t="s">
        <v>58</v>
      </c>
      <c r="AA116" s="44" t="s">
        <v>80</v>
      </c>
      <c r="AB116" s="44"/>
      <c r="AC116" s="44" t="s">
        <v>84</v>
      </c>
      <c r="AD116" s="44" t="s">
        <v>133</v>
      </c>
      <c r="AE116" s="83">
        <v>43468.445833333331</v>
      </c>
      <c r="AF116" s="83">
        <v>43469.817465277774</v>
      </c>
      <c r="AG116" s="44"/>
      <c r="AH116" s="44" t="s">
        <v>59</v>
      </c>
      <c r="AI116" s="89" t="s">
        <v>62</v>
      </c>
      <c r="AJ116" s="44" t="s">
        <v>74</v>
      </c>
      <c r="AK116" s="44" t="s">
        <v>60</v>
      </c>
      <c r="AL116" s="44" t="s">
        <v>61</v>
      </c>
      <c r="AM116" s="83">
        <v>43483</v>
      </c>
      <c r="AN116" s="83">
        <v>43469.609027777777</v>
      </c>
      <c r="AO116" s="44" t="s">
        <v>71</v>
      </c>
      <c r="AP116" s="44" t="s">
        <v>72</v>
      </c>
      <c r="AQ116" s="44"/>
      <c r="AR116" s="44"/>
      <c r="AS116" s="44" t="s">
        <v>62</v>
      </c>
      <c r="AT116" s="44">
        <v>0.18</v>
      </c>
      <c r="AU116" s="44">
        <v>0.249999</v>
      </c>
      <c r="AV116" s="44">
        <v>0</v>
      </c>
      <c r="AW116" s="44"/>
      <c r="AX116" s="44" t="s">
        <v>81</v>
      </c>
      <c r="AY116" s="44" t="s">
        <v>64</v>
      </c>
      <c r="AZ116" s="83">
        <v>43467.736111111109</v>
      </c>
      <c r="BA116" s="83">
        <v>43468.445833333331</v>
      </c>
      <c r="BB116" s="44" t="s">
        <v>330</v>
      </c>
      <c r="BC116" s="45">
        <f t="shared" si="6"/>
        <v>6.8981481454102322E-3</v>
      </c>
      <c r="BD116" s="46" t="s">
        <v>374</v>
      </c>
    </row>
    <row r="117" spans="1:56" x14ac:dyDescent="0.25">
      <c r="A117" s="44" t="s">
        <v>386</v>
      </c>
      <c r="B117" s="44" t="s">
        <v>49</v>
      </c>
      <c r="C117" s="44" t="s">
        <v>211</v>
      </c>
      <c r="D117" s="44" t="s">
        <v>75</v>
      </c>
      <c r="E117" s="44" t="s">
        <v>66</v>
      </c>
      <c r="F117" s="44" t="s">
        <v>159</v>
      </c>
      <c r="G117" s="83">
        <v>43476</v>
      </c>
      <c r="H117" s="44" t="s">
        <v>387</v>
      </c>
      <c r="I117" s="44" t="s">
        <v>388</v>
      </c>
      <c r="J117" s="44" t="s">
        <v>60</v>
      </c>
      <c r="K117" s="44" t="s">
        <v>159</v>
      </c>
      <c r="L117" s="44" t="s">
        <v>176</v>
      </c>
      <c r="M117" s="44" t="s">
        <v>137</v>
      </c>
      <c r="N117" s="44" t="s">
        <v>79</v>
      </c>
      <c r="O117" s="83">
        <v>43469.584236111114</v>
      </c>
      <c r="P117" s="83">
        <v>43474.635960648149</v>
      </c>
      <c r="Q117" s="44" t="s">
        <v>68</v>
      </c>
      <c r="R117" s="44" t="s">
        <v>77</v>
      </c>
      <c r="S117" s="44" t="s">
        <v>69</v>
      </c>
      <c r="T117" s="44" t="s">
        <v>78</v>
      </c>
      <c r="U117" s="44" t="s">
        <v>206</v>
      </c>
      <c r="V117" s="44" t="s">
        <v>56</v>
      </c>
      <c r="W117" s="44" t="s">
        <v>66</v>
      </c>
      <c r="X117" s="44" t="s">
        <v>57</v>
      </c>
      <c r="Y117" s="44" t="s">
        <v>389</v>
      </c>
      <c r="Z117" s="44" t="s">
        <v>58</v>
      </c>
      <c r="AA117" s="44" t="s">
        <v>70</v>
      </c>
      <c r="AB117" s="44"/>
      <c r="AC117" s="44" t="s">
        <v>212</v>
      </c>
      <c r="AD117" s="44" t="s">
        <v>213</v>
      </c>
      <c r="AE117" s="83">
        <v>43469.590277777781</v>
      </c>
      <c r="AF117" s="83">
        <v>43474.844340277778</v>
      </c>
      <c r="AG117" s="44"/>
      <c r="AH117" s="44" t="s">
        <v>59</v>
      </c>
      <c r="AI117" s="89" t="s">
        <v>62</v>
      </c>
      <c r="AJ117" s="44" t="s">
        <v>173</v>
      </c>
      <c r="AK117" s="44" t="s">
        <v>51</v>
      </c>
      <c r="AL117" s="44" t="s">
        <v>61</v>
      </c>
      <c r="AM117" s="83">
        <v>43476</v>
      </c>
      <c r="AN117" s="83">
        <v>43474.635416666664</v>
      </c>
      <c r="AO117" s="44" t="s">
        <v>71</v>
      </c>
      <c r="AP117" s="44" t="s">
        <v>72</v>
      </c>
      <c r="AQ117" s="44"/>
      <c r="AR117" s="44"/>
      <c r="AS117" s="44" t="s">
        <v>62</v>
      </c>
      <c r="AT117" s="44">
        <v>0</v>
      </c>
      <c r="AU117" s="44">
        <v>0.249999</v>
      </c>
      <c r="AV117" s="44">
        <v>0</v>
      </c>
      <c r="AW117" s="44"/>
      <c r="AX117" s="44" t="s">
        <v>81</v>
      </c>
      <c r="AY117" s="44" t="s">
        <v>64</v>
      </c>
      <c r="AZ117" s="83">
        <v>43469.584722222222</v>
      </c>
      <c r="BA117" s="83">
        <v>43469.590277777781</v>
      </c>
      <c r="BB117" s="44" t="s">
        <v>517</v>
      </c>
      <c r="BC117" s="45">
        <f t="shared" si="6"/>
        <v>4.8611110833007842E-4</v>
      </c>
      <c r="BD117" s="46" t="s">
        <v>374</v>
      </c>
    </row>
    <row r="118" spans="1:56" x14ac:dyDescent="0.25">
      <c r="A118" s="44" t="s">
        <v>411</v>
      </c>
      <c r="B118" s="44" t="s">
        <v>49</v>
      </c>
      <c r="C118" s="44" t="s">
        <v>85</v>
      </c>
      <c r="D118" s="44" t="s">
        <v>75</v>
      </c>
      <c r="E118" s="44" t="s">
        <v>66</v>
      </c>
      <c r="F118" s="44" t="s">
        <v>159</v>
      </c>
      <c r="G118" s="83">
        <v>43476</v>
      </c>
      <c r="H118" s="44" t="s">
        <v>412</v>
      </c>
      <c r="I118" s="44" t="s">
        <v>413</v>
      </c>
      <c r="J118" s="44" t="s">
        <v>76</v>
      </c>
      <c r="K118" s="44" t="s">
        <v>159</v>
      </c>
      <c r="L118" s="44" t="s">
        <v>184</v>
      </c>
      <c r="M118" s="44" t="s">
        <v>67</v>
      </c>
      <c r="N118" s="44" t="s">
        <v>82</v>
      </c>
      <c r="O118" s="83">
        <v>43469.705023148148</v>
      </c>
      <c r="P118" s="83">
        <v>43473.497627314813</v>
      </c>
      <c r="Q118" s="44" t="s">
        <v>68</v>
      </c>
      <c r="R118" s="44" t="s">
        <v>77</v>
      </c>
      <c r="S118" s="44" t="s">
        <v>69</v>
      </c>
      <c r="T118" s="44" t="s">
        <v>78</v>
      </c>
      <c r="U118" s="44" t="s">
        <v>206</v>
      </c>
      <c r="V118" s="44" t="s">
        <v>56</v>
      </c>
      <c r="W118" s="44" t="s">
        <v>66</v>
      </c>
      <c r="X118" s="44" t="s">
        <v>57</v>
      </c>
      <c r="Y118" s="44" t="s">
        <v>414</v>
      </c>
      <c r="Z118" s="44" t="s">
        <v>58</v>
      </c>
      <c r="AA118" s="44" t="s">
        <v>80</v>
      </c>
      <c r="AB118" s="44"/>
      <c r="AC118" s="44" t="s">
        <v>86</v>
      </c>
      <c r="AD118" s="44" t="s">
        <v>136</v>
      </c>
      <c r="AE118" s="83">
        <v>43473.449305555558</v>
      </c>
      <c r="AF118" s="83">
        <v>43473.705983796295</v>
      </c>
      <c r="AG118" s="44"/>
      <c r="AH118" s="44" t="s">
        <v>59</v>
      </c>
      <c r="AI118" s="89" t="s">
        <v>62</v>
      </c>
      <c r="AJ118" s="44" t="s">
        <v>173</v>
      </c>
      <c r="AK118" s="44" t="s">
        <v>60</v>
      </c>
      <c r="AL118" s="44" t="s">
        <v>61</v>
      </c>
      <c r="AM118" s="83">
        <v>43476</v>
      </c>
      <c r="AN118" s="83">
        <v>43473.49722222222</v>
      </c>
      <c r="AO118" s="44" t="s">
        <v>71</v>
      </c>
      <c r="AP118" s="44" t="s">
        <v>72</v>
      </c>
      <c r="AQ118" s="44"/>
      <c r="AR118" s="44"/>
      <c r="AS118" s="44" t="s">
        <v>62</v>
      </c>
      <c r="AT118" s="44">
        <v>0.03</v>
      </c>
      <c r="AU118" s="44">
        <v>0.249999</v>
      </c>
      <c r="AV118" s="44">
        <v>0</v>
      </c>
      <c r="AW118" s="44"/>
      <c r="AX118" s="44" t="s">
        <v>81</v>
      </c>
      <c r="AY118" s="44" t="s">
        <v>64</v>
      </c>
      <c r="AZ118" s="83">
        <v>43469.706250000003</v>
      </c>
      <c r="BA118" s="83">
        <v>43473.449305555558</v>
      </c>
      <c r="BB118" s="44" t="s">
        <v>534</v>
      </c>
      <c r="BC118" s="45">
        <f t="shared" si="6"/>
        <v>1.2268518548808061E-3</v>
      </c>
      <c r="BD118" s="46" t="s">
        <v>374</v>
      </c>
    </row>
    <row r="119" spans="1:56" x14ac:dyDescent="0.25">
      <c r="A119" s="44" t="s">
        <v>535</v>
      </c>
      <c r="B119" s="44" t="s">
        <v>49</v>
      </c>
      <c r="C119" s="44" t="s">
        <v>525</v>
      </c>
      <c r="D119" s="44" t="s">
        <v>75</v>
      </c>
      <c r="E119" s="44" t="s">
        <v>66</v>
      </c>
      <c r="F119" s="44" t="s">
        <v>159</v>
      </c>
      <c r="G119" s="83">
        <v>43483</v>
      </c>
      <c r="H119" s="44" t="s">
        <v>536</v>
      </c>
      <c r="I119" s="44" t="s">
        <v>537</v>
      </c>
      <c r="J119" s="44" t="s">
        <v>51</v>
      </c>
      <c r="K119" s="44" t="s">
        <v>159</v>
      </c>
      <c r="L119" s="44" t="s">
        <v>217</v>
      </c>
      <c r="M119" s="44" t="s">
        <v>137</v>
      </c>
      <c r="N119" s="44" t="s">
        <v>79</v>
      </c>
      <c r="O119" s="83">
        <v>43474.488159722219</v>
      </c>
      <c r="P119" s="83">
        <v>43476.640775462962</v>
      </c>
      <c r="Q119" s="44" t="s">
        <v>68</v>
      </c>
      <c r="R119" s="44" t="s">
        <v>77</v>
      </c>
      <c r="S119" s="44" t="s">
        <v>69</v>
      </c>
      <c r="T119" s="44" t="s">
        <v>78</v>
      </c>
      <c r="U119" s="44" t="s">
        <v>206</v>
      </c>
      <c r="V119" s="44" t="s">
        <v>56</v>
      </c>
      <c r="W119" s="44" t="s">
        <v>66</v>
      </c>
      <c r="X119" s="44" t="s">
        <v>57</v>
      </c>
      <c r="Y119" s="44" t="s">
        <v>538</v>
      </c>
      <c r="Z119" s="44" t="s">
        <v>58</v>
      </c>
      <c r="AA119" s="44" t="s">
        <v>70</v>
      </c>
      <c r="AB119" s="44"/>
      <c r="AC119" s="44" t="s">
        <v>525</v>
      </c>
      <c r="AD119" s="44" t="s">
        <v>526</v>
      </c>
      <c r="AE119" s="83">
        <v>43474.59652777778</v>
      </c>
      <c r="AF119" s="83">
        <v>43476.849131944444</v>
      </c>
      <c r="AG119" s="44"/>
      <c r="AH119" s="44" t="s">
        <v>59</v>
      </c>
      <c r="AI119" s="89" t="s">
        <v>62</v>
      </c>
      <c r="AJ119" s="44" t="s">
        <v>173</v>
      </c>
      <c r="AK119" s="44" t="s">
        <v>51</v>
      </c>
      <c r="AL119" s="44" t="s">
        <v>51</v>
      </c>
      <c r="AM119" s="83">
        <v>43483</v>
      </c>
      <c r="AN119" s="83">
        <v>43476.640277777777</v>
      </c>
      <c r="AO119" s="44" t="s">
        <v>71</v>
      </c>
      <c r="AP119" s="44" t="s">
        <v>72</v>
      </c>
      <c r="AQ119" s="44"/>
      <c r="AR119" s="44"/>
      <c r="AS119" s="44" t="s">
        <v>62</v>
      </c>
      <c r="AT119" s="44">
        <v>0</v>
      </c>
      <c r="AU119" s="44">
        <v>0.249999</v>
      </c>
      <c r="AV119" s="44">
        <v>0</v>
      </c>
      <c r="AW119" s="44"/>
      <c r="AX119" s="44" t="s">
        <v>81</v>
      </c>
      <c r="AY119" s="44" t="s">
        <v>64</v>
      </c>
      <c r="AZ119" s="83">
        <v>43474.488194444442</v>
      </c>
      <c r="BA119" s="83">
        <v>43474.59652777778</v>
      </c>
      <c r="BB119" s="44" t="s">
        <v>767</v>
      </c>
      <c r="BC119" s="45">
        <f t="shared" si="6"/>
        <v>3.4722223062999547E-5</v>
      </c>
      <c r="BD119" s="46" t="s">
        <v>374</v>
      </c>
    </row>
    <row r="120" spans="1:56" x14ac:dyDescent="0.25">
      <c r="A120" s="44" t="s">
        <v>675</v>
      </c>
      <c r="B120" s="44" t="s">
        <v>49</v>
      </c>
      <c r="C120" s="44" t="s">
        <v>154</v>
      </c>
      <c r="D120" s="44" t="s">
        <v>75</v>
      </c>
      <c r="E120" s="44" t="s">
        <v>50</v>
      </c>
      <c r="F120" s="44" t="s">
        <v>546</v>
      </c>
      <c r="G120" s="83">
        <v>43486</v>
      </c>
      <c r="H120" s="44" t="s">
        <v>676</v>
      </c>
      <c r="I120" s="44" t="s">
        <v>677</v>
      </c>
      <c r="J120" s="44" t="s">
        <v>76</v>
      </c>
      <c r="K120" s="44" t="s">
        <v>546</v>
      </c>
      <c r="L120" s="44" t="s">
        <v>224</v>
      </c>
      <c r="M120" s="44" t="s">
        <v>137</v>
      </c>
      <c r="N120" s="44" t="s">
        <v>79</v>
      </c>
      <c r="O120" s="83">
        <v>43479.647569444445</v>
      </c>
      <c r="P120" s="83">
        <v>43480.31554398148</v>
      </c>
      <c r="Q120" s="44" t="s">
        <v>68</v>
      </c>
      <c r="R120" s="44" t="s">
        <v>77</v>
      </c>
      <c r="S120" s="44" t="s">
        <v>69</v>
      </c>
      <c r="T120" s="44" t="s">
        <v>183</v>
      </c>
      <c r="U120" s="44" t="s">
        <v>55</v>
      </c>
      <c r="V120" s="44" t="s">
        <v>56</v>
      </c>
      <c r="W120" s="44" t="s">
        <v>50</v>
      </c>
      <c r="X120" s="44" t="s">
        <v>57</v>
      </c>
      <c r="Y120" s="44" t="s">
        <v>678</v>
      </c>
      <c r="Z120" s="44" t="s">
        <v>58</v>
      </c>
      <c r="AA120" s="44" t="s">
        <v>80</v>
      </c>
      <c r="AB120" s="44"/>
      <c r="AC120" s="44" t="s">
        <v>155</v>
      </c>
      <c r="AD120" s="44" t="s">
        <v>156</v>
      </c>
      <c r="AE120" s="83">
        <v>43479.67083333333</v>
      </c>
      <c r="AF120" s="83">
        <v>43480.523900462962</v>
      </c>
      <c r="AG120" s="44"/>
      <c r="AH120" s="44" t="s">
        <v>59</v>
      </c>
      <c r="AI120" s="89" t="s">
        <v>62</v>
      </c>
      <c r="AJ120" s="44" t="s">
        <v>548</v>
      </c>
      <c r="AK120" s="44" t="s">
        <v>60</v>
      </c>
      <c r="AL120" s="44" t="s">
        <v>61</v>
      </c>
      <c r="AM120" s="83">
        <v>43486</v>
      </c>
      <c r="AN120" s="83">
        <v>43480.31527777778</v>
      </c>
      <c r="AO120" s="44" t="s">
        <v>71</v>
      </c>
      <c r="AP120" s="44" t="s">
        <v>72</v>
      </c>
      <c r="AQ120" s="44"/>
      <c r="AR120" s="44"/>
      <c r="AS120" s="44" t="s">
        <v>62</v>
      </c>
      <c r="AT120" s="44">
        <v>0</v>
      </c>
      <c r="AU120" s="44">
        <v>0.249999</v>
      </c>
      <c r="AV120" s="44">
        <v>0</v>
      </c>
      <c r="AW120" s="44"/>
      <c r="AX120" s="44" t="s">
        <v>81</v>
      </c>
      <c r="AY120" s="44" t="s">
        <v>64</v>
      </c>
      <c r="AZ120" s="83">
        <v>43479.647916666669</v>
      </c>
      <c r="BA120" s="83">
        <v>43479.67083333333</v>
      </c>
      <c r="BB120" s="44" t="s">
        <v>679</v>
      </c>
      <c r="BC120" s="45">
        <f t="shared" si="6"/>
        <v>3.4722222335403785E-4</v>
      </c>
      <c r="BD120" s="46" t="s">
        <v>374</v>
      </c>
    </row>
    <row r="121" spans="1:56" x14ac:dyDescent="0.25">
      <c r="A121" s="44" t="s">
        <v>317</v>
      </c>
      <c r="B121" s="44" t="s">
        <v>49</v>
      </c>
      <c r="C121" s="44" t="s">
        <v>211</v>
      </c>
      <c r="D121" s="44" t="s">
        <v>75</v>
      </c>
      <c r="E121" s="44" t="s">
        <v>66</v>
      </c>
      <c r="F121" s="44" t="s">
        <v>177</v>
      </c>
      <c r="G121" s="83">
        <v>43469</v>
      </c>
      <c r="H121" s="44" t="s">
        <v>318</v>
      </c>
      <c r="I121" s="44" t="s">
        <v>319</v>
      </c>
      <c r="J121" s="44" t="s">
        <v>60</v>
      </c>
      <c r="K121" s="44" t="s">
        <v>177</v>
      </c>
      <c r="L121" s="44" t="s">
        <v>157</v>
      </c>
      <c r="M121" s="44" t="s">
        <v>137</v>
      </c>
      <c r="N121" s="44" t="s">
        <v>79</v>
      </c>
      <c r="O121" s="83">
        <v>43467.516145833331</v>
      </c>
      <c r="P121" s="83">
        <v>43468.628634259258</v>
      </c>
      <c r="Q121" s="44" t="s">
        <v>68</v>
      </c>
      <c r="R121" s="44" t="s">
        <v>77</v>
      </c>
      <c r="S121" s="44" t="s">
        <v>69</v>
      </c>
      <c r="T121" s="44" t="s">
        <v>78</v>
      </c>
      <c r="U121" s="44" t="s">
        <v>55</v>
      </c>
      <c r="V121" s="44" t="s">
        <v>56</v>
      </c>
      <c r="W121" s="44" t="s">
        <v>66</v>
      </c>
      <c r="X121" s="44" t="s">
        <v>57</v>
      </c>
      <c r="Y121" s="44" t="s">
        <v>320</v>
      </c>
      <c r="Z121" s="44" t="s">
        <v>58</v>
      </c>
      <c r="AA121" s="44" t="s">
        <v>70</v>
      </c>
      <c r="AB121" s="44"/>
      <c r="AC121" s="44" t="s">
        <v>212</v>
      </c>
      <c r="AD121" s="44" t="s">
        <v>213</v>
      </c>
      <c r="AE121" s="83">
        <v>43468.62777777778</v>
      </c>
      <c r="AF121" s="83">
        <v>43468.83699074074</v>
      </c>
      <c r="AG121" s="44"/>
      <c r="AH121" s="44" t="s">
        <v>59</v>
      </c>
      <c r="AI121" s="89" t="s">
        <v>62</v>
      </c>
      <c r="AJ121" s="44" t="s">
        <v>178</v>
      </c>
      <c r="AK121" s="44" t="s">
        <v>51</v>
      </c>
      <c r="AL121" s="44" t="s">
        <v>61</v>
      </c>
      <c r="AM121" s="83">
        <v>43469</v>
      </c>
      <c r="AN121" s="83">
        <v>43468.628472222219</v>
      </c>
      <c r="AO121" s="44" t="s">
        <v>71</v>
      </c>
      <c r="AP121" s="44" t="s">
        <v>72</v>
      </c>
      <c r="AQ121" s="44"/>
      <c r="AR121" s="44"/>
      <c r="AS121" s="44" t="s">
        <v>62</v>
      </c>
      <c r="AT121" s="44">
        <v>0</v>
      </c>
      <c r="AU121" s="44">
        <v>0.249999</v>
      </c>
      <c r="AV121" s="44">
        <v>0</v>
      </c>
      <c r="AW121" s="44"/>
      <c r="AX121" s="44" t="s">
        <v>81</v>
      </c>
      <c r="AY121" s="44" t="s">
        <v>64</v>
      </c>
      <c r="AZ121" s="83">
        <v>43467.51666666667</v>
      </c>
      <c r="BA121" s="83">
        <v>43468.62777777778</v>
      </c>
      <c r="BB121" s="44" t="s">
        <v>321</v>
      </c>
      <c r="BC121" s="45">
        <f t="shared" si="6"/>
        <v>5.2083333866903558E-4</v>
      </c>
      <c r="BD121" s="46" t="s">
        <v>374</v>
      </c>
    </row>
    <row r="122" spans="1:56" x14ac:dyDescent="0.25">
      <c r="A122" s="44" t="s">
        <v>361</v>
      </c>
      <c r="B122" s="44" t="s">
        <v>49</v>
      </c>
      <c r="C122" s="44" t="s">
        <v>85</v>
      </c>
      <c r="D122" s="44" t="s">
        <v>75</v>
      </c>
      <c r="E122" s="44" t="s">
        <v>235</v>
      </c>
      <c r="F122" s="44" t="s">
        <v>236</v>
      </c>
      <c r="G122" s="83">
        <v>43476</v>
      </c>
      <c r="H122" s="44" t="s">
        <v>362</v>
      </c>
      <c r="I122" s="44" t="s">
        <v>363</v>
      </c>
      <c r="J122" s="44" t="s">
        <v>76</v>
      </c>
      <c r="K122" s="44" t="s">
        <v>236</v>
      </c>
      <c r="L122" s="44" t="s">
        <v>123</v>
      </c>
      <c r="M122" s="44" t="s">
        <v>67</v>
      </c>
      <c r="N122" s="44" t="s">
        <v>79</v>
      </c>
      <c r="O122" s="83">
        <v>43467.63244212963</v>
      </c>
      <c r="P122" s="83">
        <v>43473.396921296298</v>
      </c>
      <c r="Q122" s="44" t="s">
        <v>68</v>
      </c>
      <c r="R122" s="44" t="s">
        <v>77</v>
      </c>
      <c r="S122" s="44" t="s">
        <v>69</v>
      </c>
      <c r="T122" s="44" t="s">
        <v>78</v>
      </c>
      <c r="U122" s="44" t="s">
        <v>55</v>
      </c>
      <c r="V122" s="44" t="s">
        <v>56</v>
      </c>
      <c r="W122" s="44" t="s">
        <v>235</v>
      </c>
      <c r="X122" s="44" t="s">
        <v>57</v>
      </c>
      <c r="Y122" s="44" t="s">
        <v>364</v>
      </c>
      <c r="Z122" s="44" t="s">
        <v>58</v>
      </c>
      <c r="AA122" s="44" t="s">
        <v>80</v>
      </c>
      <c r="AB122" s="44"/>
      <c r="AC122" s="44" t="s">
        <v>86</v>
      </c>
      <c r="AD122" s="44" t="s">
        <v>136</v>
      </c>
      <c r="AE122" s="83">
        <v>43473.395138888889</v>
      </c>
      <c r="AF122" s="83">
        <v>43473.60528935185</v>
      </c>
      <c r="AG122" s="44"/>
      <c r="AH122" s="44" t="s">
        <v>59</v>
      </c>
      <c r="AI122" s="89" t="s">
        <v>62</v>
      </c>
      <c r="AJ122" s="44" t="s">
        <v>237</v>
      </c>
      <c r="AK122" s="44" t="s">
        <v>60</v>
      </c>
      <c r="AL122" s="44" t="s">
        <v>61</v>
      </c>
      <c r="AM122" s="83">
        <v>43476</v>
      </c>
      <c r="AN122" s="83">
        <v>43473.396527777775</v>
      </c>
      <c r="AO122" s="44" t="s">
        <v>71</v>
      </c>
      <c r="AP122" s="44" t="s">
        <v>72</v>
      </c>
      <c r="AQ122" s="44"/>
      <c r="AR122" s="44"/>
      <c r="AS122" s="44" t="s">
        <v>62</v>
      </c>
      <c r="AT122" s="44">
        <v>0.12</v>
      </c>
      <c r="AU122" s="44">
        <v>0.249999</v>
      </c>
      <c r="AV122" s="44">
        <v>0</v>
      </c>
      <c r="AW122" s="44"/>
      <c r="AX122" s="44" t="s">
        <v>81</v>
      </c>
      <c r="AY122" s="44" t="s">
        <v>64</v>
      </c>
      <c r="AZ122" s="83">
        <v>43467.636805555558</v>
      </c>
      <c r="BA122" s="83">
        <v>43473.395138888889</v>
      </c>
      <c r="BB122" s="44" t="s">
        <v>544</v>
      </c>
      <c r="BC122" s="45">
        <f t="shared" si="6"/>
        <v>4.3634259272948839E-3</v>
      </c>
      <c r="BD122" s="46" t="s">
        <v>374</v>
      </c>
    </row>
    <row r="123" spans="1:56" x14ac:dyDescent="0.25">
      <c r="A123" s="44" t="s">
        <v>365</v>
      </c>
      <c r="B123" s="44" t="s">
        <v>49</v>
      </c>
      <c r="C123" s="44" t="s">
        <v>85</v>
      </c>
      <c r="D123" s="44" t="s">
        <v>75</v>
      </c>
      <c r="E123" s="44" t="s">
        <v>66</v>
      </c>
      <c r="F123" s="44" t="s">
        <v>159</v>
      </c>
      <c r="G123" s="83">
        <v>43476</v>
      </c>
      <c r="H123" s="44" t="s">
        <v>336</v>
      </c>
      <c r="I123" s="44" t="s">
        <v>366</v>
      </c>
      <c r="J123" s="44" t="s">
        <v>76</v>
      </c>
      <c r="K123" s="44" t="s">
        <v>159</v>
      </c>
      <c r="L123" s="44" t="s">
        <v>240</v>
      </c>
      <c r="M123" s="44" t="s">
        <v>67</v>
      </c>
      <c r="N123" s="44" t="s">
        <v>79</v>
      </c>
      <c r="O123" s="83">
        <v>43467.620185185187</v>
      </c>
      <c r="P123" s="83">
        <v>43467.749432870369</v>
      </c>
      <c r="Q123" s="44" t="s">
        <v>68</v>
      </c>
      <c r="R123" s="44" t="s">
        <v>77</v>
      </c>
      <c r="S123" s="44" t="s">
        <v>69</v>
      </c>
      <c r="T123" s="44" t="s">
        <v>78</v>
      </c>
      <c r="U123" s="44" t="s">
        <v>55</v>
      </c>
      <c r="V123" s="44" t="s">
        <v>56</v>
      </c>
      <c r="W123" s="44" t="s">
        <v>66</v>
      </c>
      <c r="X123" s="44" t="s">
        <v>57</v>
      </c>
      <c r="Y123" s="44" t="s">
        <v>367</v>
      </c>
      <c r="Z123" s="44" t="s">
        <v>58</v>
      </c>
      <c r="AA123" s="44" t="s">
        <v>80</v>
      </c>
      <c r="AB123" s="44"/>
      <c r="AC123" s="44" t="s">
        <v>86</v>
      </c>
      <c r="AD123" s="44" t="s">
        <v>136</v>
      </c>
      <c r="AE123" s="83">
        <v>43467.73541666667</v>
      </c>
      <c r="AF123" s="83">
        <v>43467.957777777781</v>
      </c>
      <c r="AG123" s="44"/>
      <c r="AH123" s="44" t="s">
        <v>59</v>
      </c>
      <c r="AI123" s="89" t="s">
        <v>62</v>
      </c>
      <c r="AJ123" s="44" t="s">
        <v>173</v>
      </c>
      <c r="AK123" s="44" t="s">
        <v>60</v>
      </c>
      <c r="AL123" s="44" t="s">
        <v>61</v>
      </c>
      <c r="AM123" s="83">
        <v>43476</v>
      </c>
      <c r="AN123" s="83">
        <v>43467.749305555553</v>
      </c>
      <c r="AO123" s="44" t="s">
        <v>71</v>
      </c>
      <c r="AP123" s="44" t="s">
        <v>72</v>
      </c>
      <c r="AQ123" s="44"/>
      <c r="AR123" s="44"/>
      <c r="AS123" s="44" t="s">
        <v>62</v>
      </c>
      <c r="AT123" s="44">
        <v>0.02</v>
      </c>
      <c r="AU123" s="44">
        <v>0.249999</v>
      </c>
      <c r="AV123" s="44">
        <v>0</v>
      </c>
      <c r="AW123" s="44"/>
      <c r="AX123" s="44" t="s">
        <v>81</v>
      </c>
      <c r="AY123" s="44" t="s">
        <v>64</v>
      </c>
      <c r="AZ123" s="83">
        <v>43467.620833333334</v>
      </c>
      <c r="BA123" s="83">
        <v>43467.73541666667</v>
      </c>
      <c r="BB123" s="44" t="s">
        <v>368</v>
      </c>
      <c r="BC123" s="45">
        <f t="shared" si="6"/>
        <v>6.4814814686542377E-4</v>
      </c>
      <c r="BD123" s="46" t="s">
        <v>374</v>
      </c>
    </row>
    <row r="124" spans="1:56" x14ac:dyDescent="0.25">
      <c r="A124" s="44" t="s">
        <v>331</v>
      </c>
      <c r="B124" s="44" t="s">
        <v>49</v>
      </c>
      <c r="C124" s="44" t="s">
        <v>211</v>
      </c>
      <c r="D124" s="44" t="s">
        <v>75</v>
      </c>
      <c r="E124" s="44" t="s">
        <v>66</v>
      </c>
      <c r="F124" s="44" t="s">
        <v>159</v>
      </c>
      <c r="G124" s="83">
        <v>43476</v>
      </c>
      <c r="H124" s="44" t="s">
        <v>332</v>
      </c>
      <c r="I124" s="44" t="s">
        <v>333</v>
      </c>
      <c r="J124" s="44" t="s">
        <v>60</v>
      </c>
      <c r="K124" s="44" t="s">
        <v>159</v>
      </c>
      <c r="L124" s="44" t="s">
        <v>217</v>
      </c>
      <c r="M124" s="44" t="s">
        <v>137</v>
      </c>
      <c r="N124" s="44" t="s">
        <v>79</v>
      </c>
      <c r="O124" s="83">
        <v>43467.920127314814</v>
      </c>
      <c r="P124" s="83">
        <v>43473.675798611112</v>
      </c>
      <c r="Q124" s="44" t="s">
        <v>68</v>
      </c>
      <c r="R124" s="44" t="s">
        <v>77</v>
      </c>
      <c r="S124" s="44" t="s">
        <v>69</v>
      </c>
      <c r="T124" s="44" t="s">
        <v>78</v>
      </c>
      <c r="U124" s="44" t="s">
        <v>55</v>
      </c>
      <c r="V124" s="44" t="s">
        <v>56</v>
      </c>
      <c r="W124" s="44" t="s">
        <v>66</v>
      </c>
      <c r="X124" s="44" t="s">
        <v>57</v>
      </c>
      <c r="Y124" s="44" t="s">
        <v>334</v>
      </c>
      <c r="Z124" s="44" t="s">
        <v>58</v>
      </c>
      <c r="AA124" s="44" t="s">
        <v>70</v>
      </c>
      <c r="AB124" s="44"/>
      <c r="AC124" s="44" t="s">
        <v>212</v>
      </c>
      <c r="AD124" s="44" t="s">
        <v>213</v>
      </c>
      <c r="AE124" s="83">
        <v>43468.343055555553</v>
      </c>
      <c r="AF124" s="83">
        <v>43473.884155092594</v>
      </c>
      <c r="AG124" s="44"/>
      <c r="AH124" s="44" t="s">
        <v>59</v>
      </c>
      <c r="AI124" s="89" t="s">
        <v>62</v>
      </c>
      <c r="AJ124" s="44" t="s">
        <v>173</v>
      </c>
      <c r="AK124" s="44" t="s">
        <v>51</v>
      </c>
      <c r="AL124" s="44" t="s">
        <v>61</v>
      </c>
      <c r="AM124" s="83">
        <v>43476</v>
      </c>
      <c r="AN124" s="83">
        <v>43473.675694444442</v>
      </c>
      <c r="AO124" s="44" t="s">
        <v>71</v>
      </c>
      <c r="AP124" s="44" t="s">
        <v>72</v>
      </c>
      <c r="AQ124" s="44"/>
      <c r="AR124" s="44"/>
      <c r="AS124" s="44" t="s">
        <v>62</v>
      </c>
      <c r="AT124" s="44">
        <v>0</v>
      </c>
      <c r="AU124" s="44">
        <v>0.249999</v>
      </c>
      <c r="AV124" s="44">
        <v>0</v>
      </c>
      <c r="AW124" s="44"/>
      <c r="AX124" s="44" t="s">
        <v>81</v>
      </c>
      <c r="AY124" s="44" t="s">
        <v>64</v>
      </c>
      <c r="AZ124" s="83">
        <v>43467.920138888891</v>
      </c>
      <c r="BA124" s="83">
        <v>43468.343055555553</v>
      </c>
      <c r="BB124" s="44" t="s">
        <v>524</v>
      </c>
      <c r="BC124" s="45">
        <f t="shared" si="6"/>
        <v>1.1574076779652387E-5</v>
      </c>
      <c r="BD124" s="46" t="s">
        <v>374</v>
      </c>
    </row>
    <row r="125" spans="1:56" x14ac:dyDescent="0.25">
      <c r="A125" s="44" t="s">
        <v>972</v>
      </c>
      <c r="B125" s="44" t="s">
        <v>49</v>
      </c>
      <c r="C125" s="44" t="s">
        <v>151</v>
      </c>
      <c r="D125" s="44" t="s">
        <v>75</v>
      </c>
      <c r="E125" s="44" t="s">
        <v>66</v>
      </c>
      <c r="F125" s="44" t="s">
        <v>159</v>
      </c>
      <c r="G125" s="83">
        <v>43496</v>
      </c>
      <c r="H125" s="44" t="s">
        <v>973</v>
      </c>
      <c r="I125" s="44" t="s">
        <v>974</v>
      </c>
      <c r="J125" s="44" t="s">
        <v>51</v>
      </c>
      <c r="K125" s="44" t="s">
        <v>159</v>
      </c>
      <c r="L125" s="44" t="s">
        <v>426</v>
      </c>
      <c r="M125" s="44" t="s">
        <v>137</v>
      </c>
      <c r="N125" s="44" t="s">
        <v>79</v>
      </c>
      <c r="O125" s="83">
        <v>43488.646805555552</v>
      </c>
      <c r="P125" s="83">
        <v>43488.660243055558</v>
      </c>
      <c r="Q125" s="44" t="s">
        <v>68</v>
      </c>
      <c r="R125" s="44" t="s">
        <v>77</v>
      </c>
      <c r="S125" s="44" t="s">
        <v>69</v>
      </c>
      <c r="T125" s="44" t="s">
        <v>78</v>
      </c>
      <c r="U125" s="44" t="s">
        <v>246</v>
      </c>
      <c r="V125" s="44" t="s">
        <v>56</v>
      </c>
      <c r="W125" s="44" t="s">
        <v>66</v>
      </c>
      <c r="X125" s="44" t="s">
        <v>57</v>
      </c>
      <c r="Y125" s="44" t="s">
        <v>975</v>
      </c>
      <c r="Z125" s="44" t="s">
        <v>58</v>
      </c>
      <c r="AA125" s="44" t="s">
        <v>116</v>
      </c>
      <c r="AB125" s="44"/>
      <c r="AC125" s="44" t="s">
        <v>152</v>
      </c>
      <c r="AD125" s="44" t="s">
        <v>153</v>
      </c>
      <c r="AE125" s="83">
        <v>43488.655555555553</v>
      </c>
      <c r="AF125" s="83">
        <v>43488.868611111109</v>
      </c>
      <c r="AG125" s="44"/>
      <c r="AH125" s="44" t="s">
        <v>59</v>
      </c>
      <c r="AI125" s="89" t="s">
        <v>62</v>
      </c>
      <c r="AJ125" s="44" t="s">
        <v>173</v>
      </c>
      <c r="AK125" s="44" t="s">
        <v>60</v>
      </c>
      <c r="AL125" s="44" t="s">
        <v>61</v>
      </c>
      <c r="AM125" s="83">
        <v>43496</v>
      </c>
      <c r="AN125" s="83">
        <v>43488.659722222219</v>
      </c>
      <c r="AO125" s="44" t="s">
        <v>71</v>
      </c>
      <c r="AP125" s="44" t="s">
        <v>72</v>
      </c>
      <c r="AQ125" s="44"/>
      <c r="AR125" s="44"/>
      <c r="AS125" s="44" t="s">
        <v>62</v>
      </c>
      <c r="AT125" s="44">
        <v>0</v>
      </c>
      <c r="AU125" s="44">
        <v>0.249999</v>
      </c>
      <c r="AV125" s="44">
        <v>0</v>
      </c>
      <c r="AW125" s="44"/>
      <c r="AX125" s="44" t="s">
        <v>81</v>
      </c>
      <c r="AY125" s="44" t="s">
        <v>64</v>
      </c>
      <c r="AZ125" s="83">
        <v>43488.647222222222</v>
      </c>
      <c r="BA125" s="83">
        <v>43488.655555555553</v>
      </c>
      <c r="BB125" s="44" t="s">
        <v>976</v>
      </c>
      <c r="BC125" s="45">
        <f t="shared" si="6"/>
        <v>4.1666666948003694E-4</v>
      </c>
      <c r="BD125" s="46" t="s">
        <v>374</v>
      </c>
    </row>
    <row r="126" spans="1:56" x14ac:dyDescent="0.25">
      <c r="A126" s="44" t="s">
        <v>725</v>
      </c>
      <c r="B126" s="44" t="s">
        <v>49</v>
      </c>
      <c r="C126" s="44" t="s">
        <v>200</v>
      </c>
      <c r="D126" s="44" t="s">
        <v>75</v>
      </c>
      <c r="E126" s="44" t="s">
        <v>66</v>
      </c>
      <c r="F126" s="44" t="s">
        <v>177</v>
      </c>
      <c r="G126" s="83">
        <v>43484.833333333336</v>
      </c>
      <c r="H126" s="44" t="s">
        <v>726</v>
      </c>
      <c r="I126" s="44" t="s">
        <v>727</v>
      </c>
      <c r="J126" s="44" t="s">
        <v>76</v>
      </c>
      <c r="K126" s="44" t="s">
        <v>177</v>
      </c>
      <c r="L126" s="44" t="s">
        <v>176</v>
      </c>
      <c r="M126" s="44" t="s">
        <v>67</v>
      </c>
      <c r="N126" s="44" t="s">
        <v>79</v>
      </c>
      <c r="O126" s="83">
        <v>43482.754803240743</v>
      </c>
      <c r="P126" s="83">
        <v>43483.65552083333</v>
      </c>
      <c r="Q126" s="44" t="s">
        <v>68</v>
      </c>
      <c r="R126" s="44" t="s">
        <v>77</v>
      </c>
      <c r="S126" s="44" t="s">
        <v>69</v>
      </c>
      <c r="T126" s="44" t="s">
        <v>78</v>
      </c>
      <c r="U126" s="44" t="s">
        <v>55</v>
      </c>
      <c r="V126" s="44" t="s">
        <v>56</v>
      </c>
      <c r="W126" s="44" t="s">
        <v>66</v>
      </c>
      <c r="X126" s="44" t="s">
        <v>57</v>
      </c>
      <c r="Y126" s="44" t="s">
        <v>728</v>
      </c>
      <c r="Z126" s="44" t="s">
        <v>58</v>
      </c>
      <c r="AA126" s="44" t="s">
        <v>80</v>
      </c>
      <c r="AB126" s="44"/>
      <c r="AC126" s="44" t="s">
        <v>201</v>
      </c>
      <c r="AD126" s="44" t="s">
        <v>202</v>
      </c>
      <c r="AE126" s="83">
        <v>43483.410416666666</v>
      </c>
      <c r="AF126" s="83">
        <v>43483.863877314812</v>
      </c>
      <c r="AG126" s="44"/>
      <c r="AH126" s="44" t="s">
        <v>59</v>
      </c>
      <c r="AI126" s="89" t="s">
        <v>62</v>
      </c>
      <c r="AJ126" s="44" t="s">
        <v>178</v>
      </c>
      <c r="AK126" s="44" t="s">
        <v>60</v>
      </c>
      <c r="AL126" s="44" t="s">
        <v>61</v>
      </c>
      <c r="AM126" s="83">
        <v>43484.833333333336</v>
      </c>
      <c r="AN126" s="83">
        <v>43483.654861111114</v>
      </c>
      <c r="AO126" s="44" t="s">
        <v>71</v>
      </c>
      <c r="AP126" s="44" t="s">
        <v>72</v>
      </c>
      <c r="AQ126" s="44"/>
      <c r="AR126" s="44"/>
      <c r="AS126" s="44" t="s">
        <v>62</v>
      </c>
      <c r="AT126" s="44">
        <v>0.17</v>
      </c>
      <c r="AU126" s="44">
        <v>0.249999</v>
      </c>
      <c r="AV126" s="44">
        <v>0</v>
      </c>
      <c r="AW126" s="44"/>
      <c r="AX126" s="44" t="s">
        <v>81</v>
      </c>
      <c r="AY126" s="44" t="s">
        <v>64</v>
      </c>
      <c r="AZ126" s="83">
        <v>43482.761805555558</v>
      </c>
      <c r="BA126" s="83">
        <v>43483.410416666666</v>
      </c>
      <c r="BB126" s="44" t="s">
        <v>977</v>
      </c>
      <c r="BC126" s="45">
        <f t="shared" si="6"/>
        <v>7.0023148145992309E-3</v>
      </c>
      <c r="BD126" s="46" t="s">
        <v>374</v>
      </c>
    </row>
    <row r="127" spans="1:56" x14ac:dyDescent="0.25">
      <c r="A127" s="44" t="s">
        <v>435</v>
      </c>
      <c r="B127" s="44" t="s">
        <v>49</v>
      </c>
      <c r="C127" s="44" t="s">
        <v>417</v>
      </c>
      <c r="D127" s="44" t="s">
        <v>75</v>
      </c>
      <c r="E127" s="44" t="s">
        <v>66</v>
      </c>
      <c r="F127" s="44" t="s">
        <v>159</v>
      </c>
      <c r="G127" s="83">
        <v>43483</v>
      </c>
      <c r="H127" s="44" t="s">
        <v>436</v>
      </c>
      <c r="I127" s="44" t="s">
        <v>437</v>
      </c>
      <c r="J127" s="44" t="s">
        <v>76</v>
      </c>
      <c r="K127" s="44" t="s">
        <v>159</v>
      </c>
      <c r="L127" s="44" t="s">
        <v>150</v>
      </c>
      <c r="M127" s="44" t="s">
        <v>67</v>
      </c>
      <c r="N127" s="44" t="s">
        <v>79</v>
      </c>
      <c r="O127" s="83">
        <v>43475.372777777775</v>
      </c>
      <c r="P127" s="83">
        <v>43475.479351851849</v>
      </c>
      <c r="Q127" s="44" t="s">
        <v>68</v>
      </c>
      <c r="R127" s="44" t="s">
        <v>77</v>
      </c>
      <c r="S127" s="44" t="s">
        <v>69</v>
      </c>
      <c r="T127" s="44" t="s">
        <v>78</v>
      </c>
      <c r="U127" s="44" t="s">
        <v>428</v>
      </c>
      <c r="V127" s="44" t="s">
        <v>56</v>
      </c>
      <c r="W127" s="44" t="s">
        <v>66</v>
      </c>
      <c r="X127" s="44" t="s">
        <v>57</v>
      </c>
      <c r="Y127" s="44" t="s">
        <v>438</v>
      </c>
      <c r="Z127" s="44" t="s">
        <v>58</v>
      </c>
      <c r="AA127" s="44" t="s">
        <v>80</v>
      </c>
      <c r="AB127" s="44"/>
      <c r="AC127" s="44" t="s">
        <v>418</v>
      </c>
      <c r="AD127" s="44" t="s">
        <v>419</v>
      </c>
      <c r="AE127" s="83">
        <v>43475.413888888892</v>
      </c>
      <c r="AF127" s="83">
        <v>43475.687719907408</v>
      </c>
      <c r="AG127" s="44"/>
      <c r="AH127" s="44" t="s">
        <v>59</v>
      </c>
      <c r="AI127" s="89" t="s">
        <v>62</v>
      </c>
      <c r="AJ127" s="44" t="s">
        <v>173</v>
      </c>
      <c r="AK127" s="44" t="s">
        <v>60</v>
      </c>
      <c r="AL127" s="44" t="s">
        <v>61</v>
      </c>
      <c r="AM127" s="83">
        <v>43483</v>
      </c>
      <c r="AN127" s="83">
        <v>43475.479166666664</v>
      </c>
      <c r="AO127" s="44" t="s">
        <v>71</v>
      </c>
      <c r="AP127" s="44" t="s">
        <v>72</v>
      </c>
      <c r="AQ127" s="44"/>
      <c r="AR127" s="44"/>
      <c r="AS127" s="44" t="s">
        <v>62</v>
      </c>
      <c r="AT127" s="44">
        <v>0.03</v>
      </c>
      <c r="AU127" s="44">
        <v>0.249999</v>
      </c>
      <c r="AV127" s="44">
        <v>0</v>
      </c>
      <c r="AW127" s="44"/>
      <c r="AX127" s="44" t="s">
        <v>81</v>
      </c>
      <c r="AY127" s="44" t="s">
        <v>64</v>
      </c>
      <c r="AZ127" s="83">
        <v>43475.373611111114</v>
      </c>
      <c r="BA127" s="83">
        <v>43475.413888888892</v>
      </c>
      <c r="BB127" s="44" t="s">
        <v>439</v>
      </c>
      <c r="BC127" s="45">
        <f t="shared" si="6"/>
        <v>8.3333333896007389E-4</v>
      </c>
      <c r="BD127" s="46" t="s">
        <v>374</v>
      </c>
    </row>
    <row r="128" spans="1:56" x14ac:dyDescent="0.25">
      <c r="A128" s="44" t="s">
        <v>467</v>
      </c>
      <c r="B128" s="44" t="s">
        <v>49</v>
      </c>
      <c r="C128" s="44" t="s">
        <v>417</v>
      </c>
      <c r="D128" s="44" t="s">
        <v>75</v>
      </c>
      <c r="E128" s="44" t="s">
        <v>66</v>
      </c>
      <c r="F128" s="44" t="s">
        <v>415</v>
      </c>
      <c r="G128" s="83">
        <v>43483</v>
      </c>
      <c r="H128" s="44" t="s">
        <v>431</v>
      </c>
      <c r="I128" s="44" t="s">
        <v>468</v>
      </c>
      <c r="J128" s="44" t="s">
        <v>76</v>
      </c>
      <c r="K128" s="44" t="s">
        <v>415</v>
      </c>
      <c r="L128" s="44" t="s">
        <v>123</v>
      </c>
      <c r="M128" s="44" t="s">
        <v>67</v>
      </c>
      <c r="N128" s="44" t="s">
        <v>79</v>
      </c>
      <c r="O128" s="83">
        <v>43475.691851851851</v>
      </c>
      <c r="P128" s="83">
        <v>43479.657708333332</v>
      </c>
      <c r="Q128" s="44" t="s">
        <v>68</v>
      </c>
      <c r="R128" s="44" t="s">
        <v>77</v>
      </c>
      <c r="S128" s="44" t="s">
        <v>69</v>
      </c>
      <c r="T128" s="44" t="s">
        <v>214</v>
      </c>
      <c r="U128" s="44" t="s">
        <v>55</v>
      </c>
      <c r="V128" s="44" t="s">
        <v>56</v>
      </c>
      <c r="W128" s="44" t="s">
        <v>66</v>
      </c>
      <c r="X128" s="44" t="s">
        <v>57</v>
      </c>
      <c r="Y128" s="44" t="s">
        <v>469</v>
      </c>
      <c r="Z128" s="44" t="s">
        <v>58</v>
      </c>
      <c r="AA128" s="44" t="s">
        <v>80</v>
      </c>
      <c r="AB128" s="44"/>
      <c r="AC128" s="44" t="s">
        <v>418</v>
      </c>
      <c r="AD128" s="44" t="s">
        <v>419</v>
      </c>
      <c r="AE128" s="83">
        <v>43479.65347222222</v>
      </c>
      <c r="AF128" s="83">
        <v>43479.866064814814</v>
      </c>
      <c r="AG128" s="44"/>
      <c r="AH128" s="44" t="s">
        <v>59</v>
      </c>
      <c r="AI128" s="89" t="s">
        <v>62</v>
      </c>
      <c r="AJ128" s="44" t="s">
        <v>149</v>
      </c>
      <c r="AK128" s="44" t="s">
        <v>60</v>
      </c>
      <c r="AL128" s="44" t="s">
        <v>61</v>
      </c>
      <c r="AM128" s="83">
        <v>43483</v>
      </c>
      <c r="AN128" s="83">
        <v>43479.657638888886</v>
      </c>
      <c r="AO128" s="44" t="s">
        <v>71</v>
      </c>
      <c r="AP128" s="44" t="s">
        <v>72</v>
      </c>
      <c r="AQ128" s="44"/>
      <c r="AR128" s="44"/>
      <c r="AS128" s="44" t="s">
        <v>62</v>
      </c>
      <c r="AT128" s="44">
        <v>0.04</v>
      </c>
      <c r="AU128" s="44">
        <v>0.249999</v>
      </c>
      <c r="AV128" s="44">
        <v>0</v>
      </c>
      <c r="AW128" s="44"/>
      <c r="AX128" s="44" t="s">
        <v>81</v>
      </c>
      <c r="AY128" s="44" t="s">
        <v>64</v>
      </c>
      <c r="AZ128" s="83">
        <v>43475.693749999999</v>
      </c>
      <c r="BA128" s="83">
        <v>43479.65347222222</v>
      </c>
      <c r="BB128" s="44" t="s">
        <v>588</v>
      </c>
      <c r="BC128" s="45">
        <f t="shared" si="6"/>
        <v>1.898148148029577E-3</v>
      </c>
      <c r="BD128" s="46" t="s">
        <v>374</v>
      </c>
    </row>
    <row r="129" spans="1:56" x14ac:dyDescent="0.25">
      <c r="A129" s="44" t="s">
        <v>978</v>
      </c>
      <c r="B129" s="44" t="s">
        <v>232</v>
      </c>
      <c r="C129" s="44" t="s">
        <v>197</v>
      </c>
      <c r="D129" s="44" t="s">
        <v>75</v>
      </c>
      <c r="E129" s="44" t="s">
        <v>66</v>
      </c>
      <c r="F129" s="44" t="s">
        <v>159</v>
      </c>
      <c r="G129" s="83"/>
      <c r="H129" s="44" t="s">
        <v>979</v>
      </c>
      <c r="I129" s="44" t="s">
        <v>980</v>
      </c>
      <c r="J129" s="44" t="s">
        <v>60</v>
      </c>
      <c r="K129" s="44" t="s">
        <v>88</v>
      </c>
      <c r="L129" s="44" t="s">
        <v>426</v>
      </c>
      <c r="M129" s="44" t="s">
        <v>137</v>
      </c>
      <c r="N129" s="44" t="s">
        <v>79</v>
      </c>
      <c r="O129" s="83">
        <v>43489.734444444446</v>
      </c>
      <c r="P129" s="83"/>
      <c r="Q129" s="44" t="s">
        <v>68</v>
      </c>
      <c r="R129" s="44" t="s">
        <v>77</v>
      </c>
      <c r="S129" s="44" t="s">
        <v>69</v>
      </c>
      <c r="T129" s="44" t="s">
        <v>183</v>
      </c>
      <c r="U129" s="44" t="s">
        <v>88</v>
      </c>
      <c r="V129" s="44" t="s">
        <v>56</v>
      </c>
      <c r="W129" s="44" t="s">
        <v>66</v>
      </c>
      <c r="X129" s="44" t="s">
        <v>57</v>
      </c>
      <c r="Y129" s="44" t="s">
        <v>981</v>
      </c>
      <c r="Z129" s="44" t="s">
        <v>58</v>
      </c>
      <c r="AA129" s="44" t="s">
        <v>70</v>
      </c>
      <c r="AB129" s="44"/>
      <c r="AC129" s="44" t="s">
        <v>198</v>
      </c>
      <c r="AD129" s="44" t="s">
        <v>199</v>
      </c>
      <c r="AE129" s="83"/>
      <c r="AF129" s="83">
        <v>43490.58357638889</v>
      </c>
      <c r="AG129" s="44"/>
      <c r="AH129" s="44" t="s">
        <v>59</v>
      </c>
      <c r="AI129" s="89" t="s">
        <v>59</v>
      </c>
      <c r="AJ129" s="44" t="s">
        <v>173</v>
      </c>
      <c r="AK129" s="44" t="s">
        <v>51</v>
      </c>
      <c r="AL129" s="44" t="s">
        <v>61</v>
      </c>
      <c r="AM129" s="83"/>
      <c r="AN129" s="83"/>
      <c r="AO129" s="44" t="s">
        <v>71</v>
      </c>
      <c r="AP129" s="44" t="s">
        <v>72</v>
      </c>
      <c r="AQ129" s="44">
        <v>0</v>
      </c>
      <c r="AR129" s="44"/>
      <c r="AS129" s="44" t="s">
        <v>62</v>
      </c>
      <c r="AT129" s="44">
        <v>0</v>
      </c>
      <c r="AU129" s="44">
        <v>0.249999</v>
      </c>
      <c r="AV129" s="44">
        <v>0</v>
      </c>
      <c r="AW129" s="44">
        <v>0</v>
      </c>
      <c r="AX129" s="44" t="s">
        <v>81</v>
      </c>
      <c r="AY129" s="44" t="s">
        <v>64</v>
      </c>
      <c r="AZ129" s="83">
        <v>43489.734722222223</v>
      </c>
      <c r="BA129" s="83"/>
      <c r="BB129" s="44"/>
      <c r="BC129" s="45">
        <f t="shared" si="6"/>
        <v>2.7777777722803876E-4</v>
      </c>
      <c r="BD129" s="46" t="s">
        <v>374</v>
      </c>
    </row>
    <row r="130" spans="1:56" x14ac:dyDescent="0.25">
      <c r="A130" s="44" t="s">
        <v>354</v>
      </c>
      <c r="B130" s="44" t="s">
        <v>49</v>
      </c>
      <c r="C130" s="44" t="s">
        <v>151</v>
      </c>
      <c r="D130" s="44" t="s">
        <v>75</v>
      </c>
      <c r="E130" s="44" t="s">
        <v>66</v>
      </c>
      <c r="F130" s="44" t="s">
        <v>159</v>
      </c>
      <c r="G130" s="83">
        <v>43483</v>
      </c>
      <c r="H130" s="44" t="s">
        <v>239</v>
      </c>
      <c r="I130" s="44" t="s">
        <v>355</v>
      </c>
      <c r="J130" s="44" t="s">
        <v>51</v>
      </c>
      <c r="K130" s="44" t="s">
        <v>159</v>
      </c>
      <c r="L130" s="44" t="s">
        <v>157</v>
      </c>
      <c r="M130" s="44" t="s">
        <v>137</v>
      </c>
      <c r="N130" s="44" t="s">
        <v>79</v>
      </c>
      <c r="O130" s="83">
        <v>43468.308344907404</v>
      </c>
      <c r="P130" s="83">
        <v>43474.408900462964</v>
      </c>
      <c r="Q130" s="44" t="s">
        <v>68</v>
      </c>
      <c r="R130" s="44" t="s">
        <v>77</v>
      </c>
      <c r="S130" s="44" t="s">
        <v>69</v>
      </c>
      <c r="T130" s="44" t="s">
        <v>78</v>
      </c>
      <c r="U130" s="44" t="s">
        <v>428</v>
      </c>
      <c r="V130" s="44" t="s">
        <v>56</v>
      </c>
      <c r="W130" s="44" t="s">
        <v>66</v>
      </c>
      <c r="X130" s="44" t="s">
        <v>57</v>
      </c>
      <c r="Y130" s="44" t="s">
        <v>356</v>
      </c>
      <c r="Z130" s="44" t="s">
        <v>58</v>
      </c>
      <c r="AA130" s="44" t="s">
        <v>116</v>
      </c>
      <c r="AB130" s="44"/>
      <c r="AC130" s="44" t="s">
        <v>152</v>
      </c>
      <c r="AD130" s="44" t="s">
        <v>153</v>
      </c>
      <c r="AE130" s="83">
        <v>43474.404861111114</v>
      </c>
      <c r="AF130" s="83">
        <v>43474.617256944446</v>
      </c>
      <c r="AG130" s="44"/>
      <c r="AH130" s="44" t="s">
        <v>59</v>
      </c>
      <c r="AI130" s="89" t="s">
        <v>62</v>
      </c>
      <c r="AJ130" s="44" t="s">
        <v>173</v>
      </c>
      <c r="AK130" s="44" t="s">
        <v>60</v>
      </c>
      <c r="AL130" s="44" t="s">
        <v>61</v>
      </c>
      <c r="AM130" s="83">
        <v>43483</v>
      </c>
      <c r="AN130" s="83">
        <v>43474.408333333333</v>
      </c>
      <c r="AO130" s="44" t="s">
        <v>71</v>
      </c>
      <c r="AP130" s="44" t="s">
        <v>72</v>
      </c>
      <c r="AQ130" s="44"/>
      <c r="AR130" s="44"/>
      <c r="AS130" s="44" t="s">
        <v>62</v>
      </c>
      <c r="AT130" s="44">
        <v>0</v>
      </c>
      <c r="AU130" s="44">
        <v>0.249999</v>
      </c>
      <c r="AV130" s="44">
        <v>0</v>
      </c>
      <c r="AW130" s="44"/>
      <c r="AX130" s="44" t="s">
        <v>81</v>
      </c>
      <c r="AY130" s="44" t="s">
        <v>64</v>
      </c>
      <c r="AZ130" s="83">
        <v>43468.309027777781</v>
      </c>
      <c r="BA130" s="83">
        <v>43474.404861111114</v>
      </c>
      <c r="BB130" s="44" t="s">
        <v>532</v>
      </c>
      <c r="BC130" s="45">
        <f t="shared" si="6"/>
        <v>6.8287037720438093E-4</v>
      </c>
      <c r="BD130" s="46" t="s">
        <v>374</v>
      </c>
    </row>
    <row r="131" spans="1:56" x14ac:dyDescent="0.25">
      <c r="A131" s="44" t="s">
        <v>357</v>
      </c>
      <c r="B131" s="44" t="s">
        <v>49</v>
      </c>
      <c r="C131" s="44" t="s">
        <v>151</v>
      </c>
      <c r="D131" s="44" t="s">
        <v>75</v>
      </c>
      <c r="E131" s="44" t="s">
        <v>66</v>
      </c>
      <c r="F131" s="44" t="s">
        <v>159</v>
      </c>
      <c r="G131" s="83">
        <v>43483</v>
      </c>
      <c r="H131" s="44" t="s">
        <v>229</v>
      </c>
      <c r="I131" s="44" t="s">
        <v>358</v>
      </c>
      <c r="J131" s="44" t="s">
        <v>51</v>
      </c>
      <c r="K131" s="44" t="s">
        <v>159</v>
      </c>
      <c r="L131" s="44" t="s">
        <v>150</v>
      </c>
      <c r="M131" s="44" t="s">
        <v>137</v>
      </c>
      <c r="N131" s="44" t="s">
        <v>79</v>
      </c>
      <c r="O131" s="83">
        <v>43469.367511574077</v>
      </c>
      <c r="P131" s="83">
        <v>43469.587199074071</v>
      </c>
      <c r="Q131" s="44" t="s">
        <v>68</v>
      </c>
      <c r="R131" s="44" t="s">
        <v>77</v>
      </c>
      <c r="S131" s="44" t="s">
        <v>69</v>
      </c>
      <c r="T131" s="44" t="s">
        <v>78</v>
      </c>
      <c r="U131" s="44" t="s">
        <v>206</v>
      </c>
      <c r="V131" s="44" t="s">
        <v>56</v>
      </c>
      <c r="W131" s="44" t="s">
        <v>66</v>
      </c>
      <c r="X131" s="44" t="s">
        <v>57</v>
      </c>
      <c r="Y131" s="44" t="s">
        <v>359</v>
      </c>
      <c r="Z131" s="44" t="s">
        <v>58</v>
      </c>
      <c r="AA131" s="44" t="s">
        <v>116</v>
      </c>
      <c r="AB131" s="44"/>
      <c r="AC131" s="44" t="s">
        <v>152</v>
      </c>
      <c r="AD131" s="44" t="s">
        <v>153</v>
      </c>
      <c r="AE131" s="83">
        <v>43469.580555555556</v>
      </c>
      <c r="AF131" s="83">
        <v>43469.795555555553</v>
      </c>
      <c r="AG131" s="44"/>
      <c r="AH131" s="44" t="s">
        <v>59</v>
      </c>
      <c r="AI131" s="89" t="s">
        <v>62</v>
      </c>
      <c r="AJ131" s="44" t="s">
        <v>173</v>
      </c>
      <c r="AK131" s="44" t="s">
        <v>60</v>
      </c>
      <c r="AL131" s="44" t="s">
        <v>61</v>
      </c>
      <c r="AM131" s="83">
        <v>43483</v>
      </c>
      <c r="AN131" s="83">
        <v>43469.586805555555</v>
      </c>
      <c r="AO131" s="44" t="s">
        <v>71</v>
      </c>
      <c r="AP131" s="44" t="s">
        <v>72</v>
      </c>
      <c r="AQ131" s="44"/>
      <c r="AR131" s="44"/>
      <c r="AS131" s="44" t="s">
        <v>62</v>
      </c>
      <c r="AT131" s="44">
        <v>0</v>
      </c>
      <c r="AU131" s="44">
        <v>0.249999</v>
      </c>
      <c r="AV131" s="44">
        <v>0</v>
      </c>
      <c r="AW131" s="44"/>
      <c r="AX131" s="44" t="s">
        <v>81</v>
      </c>
      <c r="AY131" s="44" t="s">
        <v>64</v>
      </c>
      <c r="AZ131" s="83">
        <v>43469.367361111108</v>
      </c>
      <c r="BA131" s="83">
        <v>43469.580555555556</v>
      </c>
      <c r="BB131" s="44" t="s">
        <v>360</v>
      </c>
      <c r="BC131" s="45">
        <f t="shared" si="6"/>
        <v>-1.5046296903165057E-4</v>
      </c>
      <c r="BD131" s="46" t="s">
        <v>374</v>
      </c>
    </row>
    <row r="132" spans="1:56" x14ac:dyDescent="0.25">
      <c r="A132" s="44" t="s">
        <v>982</v>
      </c>
      <c r="B132" s="44" t="s">
        <v>49</v>
      </c>
      <c r="C132" s="44" t="s">
        <v>151</v>
      </c>
      <c r="D132" s="44" t="s">
        <v>75</v>
      </c>
      <c r="E132" s="44" t="s">
        <v>66</v>
      </c>
      <c r="F132" s="44" t="s">
        <v>159</v>
      </c>
      <c r="G132" s="83">
        <v>43490</v>
      </c>
      <c r="H132" s="44" t="s">
        <v>983</v>
      </c>
      <c r="I132" s="44" t="s">
        <v>984</v>
      </c>
      <c r="J132" s="44" t="s">
        <v>51</v>
      </c>
      <c r="K132" s="44" t="s">
        <v>159</v>
      </c>
      <c r="L132" s="44" t="s">
        <v>150</v>
      </c>
      <c r="M132" s="44" t="s">
        <v>137</v>
      </c>
      <c r="N132" s="44" t="s">
        <v>79</v>
      </c>
      <c r="O132" s="83">
        <v>43487.606180555558</v>
      </c>
      <c r="P132" s="83">
        <v>43487.675486111111</v>
      </c>
      <c r="Q132" s="44" t="s">
        <v>68</v>
      </c>
      <c r="R132" s="44" t="s">
        <v>77</v>
      </c>
      <c r="S132" s="44" t="s">
        <v>69</v>
      </c>
      <c r="T132" s="44" t="s">
        <v>78</v>
      </c>
      <c r="U132" s="44" t="s">
        <v>246</v>
      </c>
      <c r="V132" s="44" t="s">
        <v>56</v>
      </c>
      <c r="W132" s="44" t="s">
        <v>66</v>
      </c>
      <c r="X132" s="44" t="s">
        <v>57</v>
      </c>
      <c r="Y132" s="44" t="s">
        <v>985</v>
      </c>
      <c r="Z132" s="44" t="s">
        <v>58</v>
      </c>
      <c r="AA132" s="44" t="s">
        <v>116</v>
      </c>
      <c r="AB132" s="44"/>
      <c r="AC132" s="44" t="s">
        <v>152</v>
      </c>
      <c r="AD132" s="44" t="s">
        <v>153</v>
      </c>
      <c r="AE132" s="83">
        <v>43487.671527777777</v>
      </c>
      <c r="AF132" s="83">
        <v>43487.883842592593</v>
      </c>
      <c r="AG132" s="44"/>
      <c r="AH132" s="44" t="s">
        <v>59</v>
      </c>
      <c r="AI132" s="89" t="s">
        <v>62</v>
      </c>
      <c r="AJ132" s="44" t="s">
        <v>173</v>
      </c>
      <c r="AK132" s="44" t="s">
        <v>60</v>
      </c>
      <c r="AL132" s="44" t="s">
        <v>61</v>
      </c>
      <c r="AM132" s="83">
        <v>43490</v>
      </c>
      <c r="AN132" s="83">
        <v>43487.675000000003</v>
      </c>
      <c r="AO132" s="44" t="s">
        <v>71</v>
      </c>
      <c r="AP132" s="44" t="s">
        <v>72</v>
      </c>
      <c r="AQ132" s="44"/>
      <c r="AR132" s="44"/>
      <c r="AS132" s="44" t="s">
        <v>62</v>
      </c>
      <c r="AT132" s="44">
        <v>0</v>
      </c>
      <c r="AU132" s="44">
        <v>0.249999</v>
      </c>
      <c r="AV132" s="44">
        <v>0</v>
      </c>
      <c r="AW132" s="44"/>
      <c r="AX132" s="44" t="s">
        <v>81</v>
      </c>
      <c r="AY132" s="44" t="s">
        <v>64</v>
      </c>
      <c r="AZ132" s="83">
        <v>43487.606944444444</v>
      </c>
      <c r="BA132" s="83">
        <v>43487.671527777777</v>
      </c>
      <c r="BB132" s="44" t="s">
        <v>986</v>
      </c>
      <c r="BC132" s="45">
        <f t="shared" si="6"/>
        <v>7.6388888555811718E-4</v>
      </c>
      <c r="BD132" s="46" t="s">
        <v>374</v>
      </c>
    </row>
    <row r="133" spans="1:56" x14ac:dyDescent="0.25">
      <c r="A133" s="44" t="s">
        <v>987</v>
      </c>
      <c r="B133" s="44" t="s">
        <v>49</v>
      </c>
      <c r="C133" s="44" t="s">
        <v>151</v>
      </c>
      <c r="D133" s="44" t="s">
        <v>75</v>
      </c>
      <c r="E133" s="44" t="s">
        <v>66</v>
      </c>
      <c r="F133" s="44" t="s">
        <v>159</v>
      </c>
      <c r="G133" s="83">
        <v>43490</v>
      </c>
      <c r="H133" s="44" t="s">
        <v>983</v>
      </c>
      <c r="I133" s="44" t="s">
        <v>988</v>
      </c>
      <c r="J133" s="44" t="s">
        <v>51</v>
      </c>
      <c r="K133" s="44" t="s">
        <v>159</v>
      </c>
      <c r="L133" s="44" t="s">
        <v>157</v>
      </c>
      <c r="M133" s="44" t="s">
        <v>137</v>
      </c>
      <c r="N133" s="44" t="s">
        <v>79</v>
      </c>
      <c r="O133" s="83">
        <v>43487.621747685182</v>
      </c>
      <c r="P133" s="83">
        <v>43487.744293981479</v>
      </c>
      <c r="Q133" s="44" t="s">
        <v>68</v>
      </c>
      <c r="R133" s="44" t="s">
        <v>77</v>
      </c>
      <c r="S133" s="44" t="s">
        <v>69</v>
      </c>
      <c r="T133" s="44" t="s">
        <v>78</v>
      </c>
      <c r="U133" s="44" t="s">
        <v>55</v>
      </c>
      <c r="V133" s="44" t="s">
        <v>56</v>
      </c>
      <c r="W133" s="44" t="s">
        <v>66</v>
      </c>
      <c r="X133" s="44" t="s">
        <v>57</v>
      </c>
      <c r="Y133" s="44" t="s">
        <v>989</v>
      </c>
      <c r="Z133" s="44" t="s">
        <v>58</v>
      </c>
      <c r="AA133" s="44" t="s">
        <v>116</v>
      </c>
      <c r="AB133" s="44"/>
      <c r="AC133" s="44" t="s">
        <v>152</v>
      </c>
      <c r="AD133" s="44" t="s">
        <v>153</v>
      </c>
      <c r="AE133" s="83">
        <v>43487.728472222225</v>
      </c>
      <c r="AF133" s="83">
        <v>43487.952650462961</v>
      </c>
      <c r="AG133" s="44"/>
      <c r="AH133" s="44" t="s">
        <v>59</v>
      </c>
      <c r="AI133" s="89" t="s">
        <v>62</v>
      </c>
      <c r="AJ133" s="44" t="s">
        <v>173</v>
      </c>
      <c r="AK133" s="44" t="s">
        <v>60</v>
      </c>
      <c r="AL133" s="44" t="s">
        <v>61</v>
      </c>
      <c r="AM133" s="83">
        <v>43490</v>
      </c>
      <c r="AN133" s="83">
        <v>43487.743750000001</v>
      </c>
      <c r="AO133" s="44" t="s">
        <v>71</v>
      </c>
      <c r="AP133" s="44" t="s">
        <v>72</v>
      </c>
      <c r="AQ133" s="44"/>
      <c r="AR133" s="44"/>
      <c r="AS133" s="44" t="s">
        <v>62</v>
      </c>
      <c r="AT133" s="44">
        <v>0</v>
      </c>
      <c r="AU133" s="44">
        <v>0.249999</v>
      </c>
      <c r="AV133" s="44">
        <v>0</v>
      </c>
      <c r="AW133" s="44"/>
      <c r="AX133" s="44" t="s">
        <v>81</v>
      </c>
      <c r="AY133" s="44" t="s">
        <v>64</v>
      </c>
      <c r="AZ133" s="83">
        <v>43487.62222222222</v>
      </c>
      <c r="BA133" s="83">
        <v>43487.728472222225</v>
      </c>
      <c r="BB133" s="44" t="s">
        <v>990</v>
      </c>
      <c r="BC133" s="45">
        <f t="shared" si="6"/>
        <v>4.7453703882638365E-4</v>
      </c>
      <c r="BD133" s="46" t="s">
        <v>374</v>
      </c>
    </row>
    <row r="134" spans="1:56" x14ac:dyDescent="0.25">
      <c r="A134" s="44" t="s">
        <v>991</v>
      </c>
      <c r="B134" s="44" t="s">
        <v>225</v>
      </c>
      <c r="C134" s="44" t="s">
        <v>525</v>
      </c>
      <c r="D134" s="44" t="s">
        <v>75</v>
      </c>
      <c r="E134" s="44" t="s">
        <v>66</v>
      </c>
      <c r="F134" s="44" t="s">
        <v>177</v>
      </c>
      <c r="G134" s="83">
        <v>43490.416666666664</v>
      </c>
      <c r="H134" s="44" t="s">
        <v>992</v>
      </c>
      <c r="I134" s="44" t="s">
        <v>993</v>
      </c>
      <c r="J134" s="44" t="s">
        <v>51</v>
      </c>
      <c r="K134" s="44" t="s">
        <v>88</v>
      </c>
      <c r="L134" s="44" t="s">
        <v>157</v>
      </c>
      <c r="M134" s="44" t="s">
        <v>137</v>
      </c>
      <c r="N134" s="44" t="s">
        <v>79</v>
      </c>
      <c r="O134" s="83">
        <v>43487.753587962965</v>
      </c>
      <c r="P134" s="83"/>
      <c r="Q134" s="44" t="s">
        <v>68</v>
      </c>
      <c r="R134" s="44" t="s">
        <v>77</v>
      </c>
      <c r="S134" s="44" t="s">
        <v>69</v>
      </c>
      <c r="T134" s="44" t="s">
        <v>78</v>
      </c>
      <c r="U134" s="44" t="s">
        <v>206</v>
      </c>
      <c r="V134" s="44" t="s">
        <v>56</v>
      </c>
      <c r="W134" s="44" t="s">
        <v>66</v>
      </c>
      <c r="X134" s="44" t="s">
        <v>57</v>
      </c>
      <c r="Y134" s="44" t="s">
        <v>994</v>
      </c>
      <c r="Z134" s="44" t="s">
        <v>58</v>
      </c>
      <c r="AA134" s="44" t="s">
        <v>70</v>
      </c>
      <c r="AB134" s="44"/>
      <c r="AC134" s="44" t="s">
        <v>525</v>
      </c>
      <c r="AD134" s="44" t="s">
        <v>526</v>
      </c>
      <c r="AE134" s="83">
        <v>43489.324305555558</v>
      </c>
      <c r="AF134" s="83">
        <v>43489.534583333334</v>
      </c>
      <c r="AG134" s="44"/>
      <c r="AH134" s="44" t="s">
        <v>59</v>
      </c>
      <c r="AI134" s="89" t="s">
        <v>59</v>
      </c>
      <c r="AJ134" s="44" t="s">
        <v>178</v>
      </c>
      <c r="AK134" s="44" t="s">
        <v>51</v>
      </c>
      <c r="AL134" s="44" t="s">
        <v>51</v>
      </c>
      <c r="AM134" s="83">
        <v>43490.416666666664</v>
      </c>
      <c r="AN134" s="83"/>
      <c r="AO134" s="44" t="s">
        <v>71</v>
      </c>
      <c r="AP134" s="44" t="s">
        <v>72</v>
      </c>
      <c r="AQ134" s="44">
        <v>0</v>
      </c>
      <c r="AR134" s="44"/>
      <c r="AS134" s="44" t="s">
        <v>62</v>
      </c>
      <c r="AT134" s="44">
        <v>0</v>
      </c>
      <c r="AU134" s="44">
        <v>0.249999</v>
      </c>
      <c r="AV134" s="44">
        <v>0</v>
      </c>
      <c r="AW134" s="44">
        <v>0</v>
      </c>
      <c r="AX134" s="44" t="s">
        <v>81</v>
      </c>
      <c r="AY134" s="44" t="s">
        <v>64</v>
      </c>
      <c r="AZ134" s="83">
        <v>43487.754166666666</v>
      </c>
      <c r="BA134" s="83">
        <v>43489.324305555558</v>
      </c>
      <c r="BB134" s="44" t="s">
        <v>995</v>
      </c>
      <c r="BC134" s="45">
        <f t="shared" si="6"/>
        <v>5.7870370073942468E-4</v>
      </c>
      <c r="BD134" s="46" t="s">
        <v>374</v>
      </c>
    </row>
    <row r="135" spans="1:56" x14ac:dyDescent="0.25">
      <c r="A135" s="44" t="s">
        <v>996</v>
      </c>
      <c r="B135" s="44" t="s">
        <v>225</v>
      </c>
      <c r="C135" s="44" t="s">
        <v>525</v>
      </c>
      <c r="D135" s="44" t="s">
        <v>75</v>
      </c>
      <c r="E135" s="44" t="s">
        <v>66</v>
      </c>
      <c r="F135" s="44" t="s">
        <v>73</v>
      </c>
      <c r="G135" s="83">
        <v>43496.708333333336</v>
      </c>
      <c r="H135" s="44" t="s">
        <v>997</v>
      </c>
      <c r="I135" s="44" t="s">
        <v>998</v>
      </c>
      <c r="J135" s="44" t="s">
        <v>51</v>
      </c>
      <c r="K135" s="44" t="s">
        <v>88</v>
      </c>
      <c r="L135" s="44" t="s">
        <v>426</v>
      </c>
      <c r="M135" s="44" t="s">
        <v>137</v>
      </c>
      <c r="N135" s="44" t="s">
        <v>79</v>
      </c>
      <c r="O135" s="83">
        <v>43487.75476851852</v>
      </c>
      <c r="P135" s="83"/>
      <c r="Q135" s="44" t="s">
        <v>68</v>
      </c>
      <c r="R135" s="44" t="s">
        <v>77</v>
      </c>
      <c r="S135" s="44" t="s">
        <v>69</v>
      </c>
      <c r="T135" s="44" t="s">
        <v>231</v>
      </c>
      <c r="U135" s="44" t="s">
        <v>55</v>
      </c>
      <c r="V135" s="44" t="s">
        <v>56</v>
      </c>
      <c r="W135" s="44" t="s">
        <v>66</v>
      </c>
      <c r="X135" s="44" t="s">
        <v>57</v>
      </c>
      <c r="Y135" s="44" t="s">
        <v>999</v>
      </c>
      <c r="Z135" s="44" t="s">
        <v>58</v>
      </c>
      <c r="AA135" s="44" t="s">
        <v>70</v>
      </c>
      <c r="AB135" s="44"/>
      <c r="AC135" s="44" t="s">
        <v>525</v>
      </c>
      <c r="AD135" s="44" t="s">
        <v>526</v>
      </c>
      <c r="AE135" s="83">
        <v>43489.406944444447</v>
      </c>
      <c r="AF135" s="83">
        <v>43490.618252314816</v>
      </c>
      <c r="AG135" s="44"/>
      <c r="AH135" s="44" t="s">
        <v>59</v>
      </c>
      <c r="AI135" s="89" t="s">
        <v>59</v>
      </c>
      <c r="AJ135" s="44" t="s">
        <v>74</v>
      </c>
      <c r="AK135" s="44" t="s">
        <v>51</v>
      </c>
      <c r="AL135" s="44" t="s">
        <v>51</v>
      </c>
      <c r="AM135" s="83">
        <v>43496.708333333336</v>
      </c>
      <c r="AN135" s="83"/>
      <c r="AO135" s="44" t="s">
        <v>71</v>
      </c>
      <c r="AP135" s="44" t="s">
        <v>72</v>
      </c>
      <c r="AQ135" s="44">
        <v>0</v>
      </c>
      <c r="AR135" s="44"/>
      <c r="AS135" s="44" t="s">
        <v>62</v>
      </c>
      <c r="AT135" s="44">
        <v>0</v>
      </c>
      <c r="AU135" s="44">
        <v>0.249999</v>
      </c>
      <c r="AV135" s="44">
        <v>0</v>
      </c>
      <c r="AW135" s="44">
        <v>0</v>
      </c>
      <c r="AX135" s="44" t="s">
        <v>81</v>
      </c>
      <c r="AY135" s="44" t="s">
        <v>64</v>
      </c>
      <c r="AZ135" s="83">
        <v>43487.754861111112</v>
      </c>
      <c r="BA135" s="83">
        <v>43489.406944444447</v>
      </c>
      <c r="BB135" s="44" t="s">
        <v>1015</v>
      </c>
      <c r="BC135" s="45">
        <f t="shared" si="6"/>
        <v>9.2592592409346253E-5</v>
      </c>
      <c r="BD135" s="46" t="s">
        <v>374</v>
      </c>
    </row>
    <row r="136" spans="1:56" x14ac:dyDescent="0.25">
      <c r="A136" s="44" t="s">
        <v>616</v>
      </c>
      <c r="B136" s="44" t="s">
        <v>49</v>
      </c>
      <c r="C136" s="44" t="s">
        <v>417</v>
      </c>
      <c r="D136" s="44" t="s">
        <v>75</v>
      </c>
      <c r="E136" s="44" t="s">
        <v>66</v>
      </c>
      <c r="F136" s="44" t="s">
        <v>415</v>
      </c>
      <c r="G136" s="83">
        <v>43483</v>
      </c>
      <c r="H136" s="44" t="s">
        <v>617</v>
      </c>
      <c r="I136" s="44" t="s">
        <v>618</v>
      </c>
      <c r="J136" s="44" t="s">
        <v>76</v>
      </c>
      <c r="K136" s="44" t="s">
        <v>415</v>
      </c>
      <c r="L136" s="44" t="s">
        <v>217</v>
      </c>
      <c r="M136" s="44" t="s">
        <v>67</v>
      </c>
      <c r="N136" s="44" t="s">
        <v>79</v>
      </c>
      <c r="O136" s="83">
        <v>43476.374259259261</v>
      </c>
      <c r="P136" s="83">
        <v>43480.69599537037</v>
      </c>
      <c r="Q136" s="44" t="s">
        <v>68</v>
      </c>
      <c r="R136" s="44" t="s">
        <v>77</v>
      </c>
      <c r="S136" s="44" t="s">
        <v>69</v>
      </c>
      <c r="T136" s="44" t="s">
        <v>78</v>
      </c>
      <c r="U136" s="44" t="s">
        <v>55</v>
      </c>
      <c r="V136" s="44" t="s">
        <v>56</v>
      </c>
      <c r="W136" s="44" t="s">
        <v>66</v>
      </c>
      <c r="X136" s="44" t="s">
        <v>57</v>
      </c>
      <c r="Y136" s="44" t="s">
        <v>619</v>
      </c>
      <c r="Z136" s="44" t="s">
        <v>58</v>
      </c>
      <c r="AA136" s="44" t="s">
        <v>80</v>
      </c>
      <c r="AB136" s="44"/>
      <c r="AC136" s="44" t="s">
        <v>418</v>
      </c>
      <c r="AD136" s="44" t="s">
        <v>419</v>
      </c>
      <c r="AE136" s="83">
        <v>43480.694444444445</v>
      </c>
      <c r="AF136" s="83">
        <v>43480.904351851852</v>
      </c>
      <c r="AG136" s="44"/>
      <c r="AH136" s="44" t="s">
        <v>59</v>
      </c>
      <c r="AI136" s="89" t="s">
        <v>62</v>
      </c>
      <c r="AJ136" s="44" t="s">
        <v>149</v>
      </c>
      <c r="AK136" s="44" t="s">
        <v>60</v>
      </c>
      <c r="AL136" s="44" t="s">
        <v>61</v>
      </c>
      <c r="AM136" s="83">
        <v>43483</v>
      </c>
      <c r="AN136" s="83">
        <v>43480.695833333331</v>
      </c>
      <c r="AO136" s="44" t="s">
        <v>71</v>
      </c>
      <c r="AP136" s="44" t="s">
        <v>72</v>
      </c>
      <c r="AQ136" s="44"/>
      <c r="AR136" s="44"/>
      <c r="AS136" s="44" t="s">
        <v>62</v>
      </c>
      <c r="AT136" s="44">
        <v>0.12</v>
      </c>
      <c r="AU136" s="44">
        <v>0.249999</v>
      </c>
      <c r="AV136" s="44">
        <v>0</v>
      </c>
      <c r="AW136" s="44"/>
      <c r="AX136" s="44" t="s">
        <v>81</v>
      </c>
      <c r="AY136" s="44" t="s">
        <v>64</v>
      </c>
      <c r="AZ136" s="83">
        <v>43476.379166666666</v>
      </c>
      <c r="BA136" s="83">
        <v>43480.694444444445</v>
      </c>
      <c r="BB136" s="44" t="s">
        <v>620</v>
      </c>
      <c r="BC136" s="45">
        <f t="shared" si="6"/>
        <v>4.907407404971309E-3</v>
      </c>
      <c r="BD136" s="46" t="s">
        <v>374</v>
      </c>
    </row>
    <row r="137" spans="1:56" x14ac:dyDescent="0.25">
      <c r="A137" s="44" t="s">
        <v>635</v>
      </c>
      <c r="B137" s="44" t="s">
        <v>49</v>
      </c>
      <c r="C137" s="44" t="s">
        <v>417</v>
      </c>
      <c r="D137" s="44" t="s">
        <v>75</v>
      </c>
      <c r="E137" s="44" t="s">
        <v>66</v>
      </c>
      <c r="F137" s="44" t="s">
        <v>415</v>
      </c>
      <c r="G137" s="83">
        <v>43487</v>
      </c>
      <c r="H137" s="44" t="s">
        <v>636</v>
      </c>
      <c r="I137" s="44" t="s">
        <v>637</v>
      </c>
      <c r="J137" s="44" t="s">
        <v>76</v>
      </c>
      <c r="K137" s="44" t="s">
        <v>415</v>
      </c>
      <c r="L137" s="44" t="s">
        <v>123</v>
      </c>
      <c r="M137" s="44" t="s">
        <v>67</v>
      </c>
      <c r="N137" s="44" t="s">
        <v>79</v>
      </c>
      <c r="O137" s="83">
        <v>43476.728472222225</v>
      </c>
      <c r="P137" s="83">
        <v>43480.705081018517</v>
      </c>
      <c r="Q137" s="44" t="s">
        <v>68</v>
      </c>
      <c r="R137" s="44" t="s">
        <v>77</v>
      </c>
      <c r="S137" s="44" t="s">
        <v>69</v>
      </c>
      <c r="T137" s="44" t="s">
        <v>420</v>
      </c>
      <c r="U137" s="44" t="s">
        <v>55</v>
      </c>
      <c r="V137" s="44" t="s">
        <v>56</v>
      </c>
      <c r="W137" s="44" t="s">
        <v>66</v>
      </c>
      <c r="X137" s="44" t="s">
        <v>57</v>
      </c>
      <c r="Y137" s="44" t="s">
        <v>638</v>
      </c>
      <c r="Z137" s="44" t="s">
        <v>58</v>
      </c>
      <c r="AA137" s="44" t="s">
        <v>80</v>
      </c>
      <c r="AB137" s="44"/>
      <c r="AC137" s="44" t="s">
        <v>418</v>
      </c>
      <c r="AD137" s="44" t="s">
        <v>419</v>
      </c>
      <c r="AE137" s="83">
        <v>43480.70208333333</v>
      </c>
      <c r="AF137" s="83">
        <v>43480.913437499999</v>
      </c>
      <c r="AG137" s="44"/>
      <c r="AH137" s="44" t="s">
        <v>59</v>
      </c>
      <c r="AI137" s="89" t="s">
        <v>62</v>
      </c>
      <c r="AJ137" s="44" t="s">
        <v>149</v>
      </c>
      <c r="AK137" s="44" t="s">
        <v>60</v>
      </c>
      <c r="AL137" s="44" t="s">
        <v>61</v>
      </c>
      <c r="AM137" s="83">
        <v>43487</v>
      </c>
      <c r="AN137" s="83">
        <v>43480.704861111109</v>
      </c>
      <c r="AO137" s="44" t="s">
        <v>71</v>
      </c>
      <c r="AP137" s="44" t="s">
        <v>72</v>
      </c>
      <c r="AQ137" s="44"/>
      <c r="AR137" s="44"/>
      <c r="AS137" s="44" t="s">
        <v>62</v>
      </c>
      <c r="AT137" s="44">
        <v>0.12</v>
      </c>
      <c r="AU137" s="44">
        <v>0.249999</v>
      </c>
      <c r="AV137" s="44">
        <v>0</v>
      </c>
      <c r="AW137" s="44"/>
      <c r="AX137" s="44" t="s">
        <v>81</v>
      </c>
      <c r="AY137" s="44" t="s">
        <v>64</v>
      </c>
      <c r="AZ137" s="83">
        <v>43476.73333333333</v>
      </c>
      <c r="BA137" s="83">
        <v>43480.70208333333</v>
      </c>
      <c r="BB137" s="44" t="s">
        <v>639</v>
      </c>
      <c r="BC137" s="45">
        <f t="shared" si="6"/>
        <v>4.8611111051286571E-3</v>
      </c>
      <c r="BD137" s="46" t="s">
        <v>374</v>
      </c>
    </row>
    <row r="138" spans="1:56" x14ac:dyDescent="0.25">
      <c r="A138" s="44" t="s">
        <v>640</v>
      </c>
      <c r="B138" s="44" t="s">
        <v>49</v>
      </c>
      <c r="C138" s="44" t="s">
        <v>154</v>
      </c>
      <c r="D138" s="44" t="s">
        <v>75</v>
      </c>
      <c r="E138" s="44" t="s">
        <v>66</v>
      </c>
      <c r="F138" s="44" t="s">
        <v>159</v>
      </c>
      <c r="G138" s="83">
        <v>43483</v>
      </c>
      <c r="H138" s="44" t="s">
        <v>641</v>
      </c>
      <c r="I138" s="44" t="s">
        <v>642</v>
      </c>
      <c r="J138" s="44" t="s">
        <v>76</v>
      </c>
      <c r="K138" s="44" t="s">
        <v>159</v>
      </c>
      <c r="L138" s="44" t="s">
        <v>157</v>
      </c>
      <c r="M138" s="44" t="s">
        <v>137</v>
      </c>
      <c r="N138" s="44" t="s">
        <v>79</v>
      </c>
      <c r="O138" s="83">
        <v>43476.759768518517</v>
      </c>
      <c r="P138" s="83">
        <v>43479.375069444446</v>
      </c>
      <c r="Q138" s="44" t="s">
        <v>68</v>
      </c>
      <c r="R138" s="44" t="s">
        <v>77</v>
      </c>
      <c r="S138" s="44" t="s">
        <v>69</v>
      </c>
      <c r="T138" s="44" t="s">
        <v>241</v>
      </c>
      <c r="U138" s="44" t="s">
        <v>55</v>
      </c>
      <c r="V138" s="44" t="s">
        <v>56</v>
      </c>
      <c r="W138" s="44" t="s">
        <v>66</v>
      </c>
      <c r="X138" s="44" t="s">
        <v>57</v>
      </c>
      <c r="Y138" s="44" t="s">
        <v>643</v>
      </c>
      <c r="Z138" s="44" t="s">
        <v>58</v>
      </c>
      <c r="AA138" s="44" t="s">
        <v>80</v>
      </c>
      <c r="AB138" s="44"/>
      <c r="AC138" s="44" t="s">
        <v>155</v>
      </c>
      <c r="AD138" s="44" t="s">
        <v>156</v>
      </c>
      <c r="AE138" s="83">
        <v>43479.371527777781</v>
      </c>
      <c r="AF138" s="83">
        <v>43479.583437499998</v>
      </c>
      <c r="AG138" s="44"/>
      <c r="AH138" s="44" t="s">
        <v>59</v>
      </c>
      <c r="AI138" s="89" t="s">
        <v>62</v>
      </c>
      <c r="AJ138" s="44" t="s">
        <v>173</v>
      </c>
      <c r="AK138" s="44" t="s">
        <v>60</v>
      </c>
      <c r="AL138" s="44" t="s">
        <v>61</v>
      </c>
      <c r="AM138" s="83">
        <v>43483</v>
      </c>
      <c r="AN138" s="83">
        <v>43479.375</v>
      </c>
      <c r="AO138" s="44" t="s">
        <v>71</v>
      </c>
      <c r="AP138" s="44" t="s">
        <v>72</v>
      </c>
      <c r="AQ138" s="44"/>
      <c r="AR138" s="44"/>
      <c r="AS138" s="44" t="s">
        <v>62</v>
      </c>
      <c r="AT138" s="44">
        <v>0</v>
      </c>
      <c r="AU138" s="44">
        <v>0.249999</v>
      </c>
      <c r="AV138" s="44">
        <v>0</v>
      </c>
      <c r="AW138" s="44"/>
      <c r="AX138" s="44" t="s">
        <v>81</v>
      </c>
      <c r="AY138" s="44" t="s">
        <v>64</v>
      </c>
      <c r="AZ138" s="83">
        <v>43476.760416666664</v>
      </c>
      <c r="BA138" s="83">
        <v>43479.371527777781</v>
      </c>
      <c r="BB138" s="44" t="s">
        <v>644</v>
      </c>
      <c r="BC138" s="45">
        <f t="shared" si="6"/>
        <v>6.4814814686542377E-4</v>
      </c>
      <c r="BD138" s="46" t="s">
        <v>374</v>
      </c>
    </row>
    <row r="139" spans="1:56" x14ac:dyDescent="0.25">
      <c r="A139" s="44" t="s">
        <v>294</v>
      </c>
      <c r="B139" s="44" t="s">
        <v>49</v>
      </c>
      <c r="C139" s="44" t="s">
        <v>83</v>
      </c>
      <c r="D139" s="44" t="s">
        <v>75</v>
      </c>
      <c r="E139" s="44" t="s">
        <v>66</v>
      </c>
      <c r="F139" s="44" t="s">
        <v>159</v>
      </c>
      <c r="G139" s="83">
        <v>43476</v>
      </c>
      <c r="H139" s="44" t="s">
        <v>295</v>
      </c>
      <c r="I139" s="44" t="s">
        <v>296</v>
      </c>
      <c r="J139" s="44" t="s">
        <v>76</v>
      </c>
      <c r="K139" s="44" t="s">
        <v>159</v>
      </c>
      <c r="L139" s="44" t="s">
        <v>184</v>
      </c>
      <c r="M139" s="44" t="s">
        <v>67</v>
      </c>
      <c r="N139" s="44" t="s">
        <v>79</v>
      </c>
      <c r="O139" s="83">
        <v>43469.491527777776</v>
      </c>
      <c r="P139" s="83">
        <v>43474.457256944443</v>
      </c>
      <c r="Q139" s="44" t="s">
        <v>68</v>
      </c>
      <c r="R139" s="44" t="s">
        <v>77</v>
      </c>
      <c r="S139" s="44" t="s">
        <v>69</v>
      </c>
      <c r="T139" s="44" t="s">
        <v>158</v>
      </c>
      <c r="U139" s="44" t="s">
        <v>246</v>
      </c>
      <c r="V139" s="44" t="s">
        <v>56</v>
      </c>
      <c r="W139" s="44" t="s">
        <v>66</v>
      </c>
      <c r="X139" s="44" t="s">
        <v>57</v>
      </c>
      <c r="Y139" s="44" t="s">
        <v>297</v>
      </c>
      <c r="Z139" s="44" t="s">
        <v>58</v>
      </c>
      <c r="AA139" s="44" t="s">
        <v>80</v>
      </c>
      <c r="AB139" s="44"/>
      <c r="AC139" s="44" t="s">
        <v>84</v>
      </c>
      <c r="AD139" s="44" t="s">
        <v>133</v>
      </c>
      <c r="AE139" s="83">
        <v>43473.451388888891</v>
      </c>
      <c r="AF139" s="83">
        <v>43474.665625000001</v>
      </c>
      <c r="AG139" s="44"/>
      <c r="AH139" s="44" t="s">
        <v>59</v>
      </c>
      <c r="AI139" s="89" t="s">
        <v>62</v>
      </c>
      <c r="AJ139" s="44" t="s">
        <v>173</v>
      </c>
      <c r="AK139" s="44" t="s">
        <v>60</v>
      </c>
      <c r="AL139" s="44" t="s">
        <v>61</v>
      </c>
      <c r="AM139" s="83">
        <v>43476</v>
      </c>
      <c r="AN139" s="83">
        <v>43474.456944444442</v>
      </c>
      <c r="AO139" s="44" t="s">
        <v>71</v>
      </c>
      <c r="AP139" s="44" t="s">
        <v>72</v>
      </c>
      <c r="AQ139" s="44"/>
      <c r="AR139" s="44"/>
      <c r="AS139" s="44" t="s">
        <v>62</v>
      </c>
      <c r="AT139" s="44">
        <v>0.05</v>
      </c>
      <c r="AU139" s="44">
        <v>0.249999</v>
      </c>
      <c r="AV139" s="44">
        <v>0</v>
      </c>
      <c r="AW139" s="44"/>
      <c r="AX139" s="44" t="s">
        <v>81</v>
      </c>
      <c r="AY139" s="44" t="s">
        <v>64</v>
      </c>
      <c r="AZ139" s="83">
        <v>43469.493750000001</v>
      </c>
      <c r="BA139" s="83">
        <v>43473.451388888891</v>
      </c>
      <c r="BB139" s="44" t="s">
        <v>515</v>
      </c>
      <c r="BC139" s="45">
        <f t="shared" si="6"/>
        <v>2.2222222251002677E-3</v>
      </c>
      <c r="BD139" s="46" t="s">
        <v>374</v>
      </c>
    </row>
    <row r="140" spans="1:56" x14ac:dyDescent="0.25">
      <c r="A140" s="44" t="s">
        <v>378</v>
      </c>
      <c r="B140" s="44" t="s">
        <v>49</v>
      </c>
      <c r="C140" s="44" t="s">
        <v>179</v>
      </c>
      <c r="D140" s="44" t="s">
        <v>210</v>
      </c>
      <c r="E140" s="44" t="s">
        <v>145</v>
      </c>
      <c r="F140" s="44" t="s">
        <v>165</v>
      </c>
      <c r="G140" s="83"/>
      <c r="H140" s="44" t="s">
        <v>379</v>
      </c>
      <c r="I140" s="44" t="s">
        <v>380</v>
      </c>
      <c r="J140" s="44" t="s">
        <v>76</v>
      </c>
      <c r="K140" s="44" t="s">
        <v>165</v>
      </c>
      <c r="L140" s="44" t="s">
        <v>157</v>
      </c>
      <c r="M140" s="44" t="s">
        <v>67</v>
      </c>
      <c r="N140" s="44" t="s">
        <v>53</v>
      </c>
      <c r="O140" s="83">
        <v>43469.519432870373</v>
      </c>
      <c r="P140" s="83">
        <v>43469.546643518515</v>
      </c>
      <c r="Q140" s="44" t="s">
        <v>68</v>
      </c>
      <c r="R140" s="44" t="s">
        <v>54</v>
      </c>
      <c r="S140" s="44" t="s">
        <v>146</v>
      </c>
      <c r="T140" s="44" t="s">
        <v>248</v>
      </c>
      <c r="U140" s="44" t="s">
        <v>55</v>
      </c>
      <c r="V140" s="44" t="s">
        <v>56</v>
      </c>
      <c r="W140" s="44" t="s">
        <v>145</v>
      </c>
      <c r="X140" s="44" t="s">
        <v>57</v>
      </c>
      <c r="Y140" s="44" t="s">
        <v>381</v>
      </c>
      <c r="Z140" s="44" t="s">
        <v>58</v>
      </c>
      <c r="AA140" s="44" t="s">
        <v>180</v>
      </c>
      <c r="AB140" s="44"/>
      <c r="AC140" s="44" t="s">
        <v>181</v>
      </c>
      <c r="AD140" s="44" t="s">
        <v>182</v>
      </c>
      <c r="AE140" s="83">
        <v>43469.542361111111</v>
      </c>
      <c r="AF140" s="83">
        <v>43469.754999999997</v>
      </c>
      <c r="AG140" s="44"/>
      <c r="AH140" s="44" t="s">
        <v>62</v>
      </c>
      <c r="AI140" s="89" t="s">
        <v>62</v>
      </c>
      <c r="AJ140" s="44" t="s">
        <v>166</v>
      </c>
      <c r="AK140" s="44" t="s">
        <v>60</v>
      </c>
      <c r="AL140" s="44" t="s">
        <v>61</v>
      </c>
      <c r="AM140" s="83"/>
      <c r="AN140" s="83">
        <v>43469.546527777777</v>
      </c>
      <c r="AO140" s="44" t="s">
        <v>71</v>
      </c>
      <c r="AP140" s="44" t="s">
        <v>218</v>
      </c>
      <c r="AQ140" s="44">
        <v>0.14000000000000001</v>
      </c>
      <c r="AR140" s="44">
        <v>3</v>
      </c>
      <c r="AS140" s="44" t="s">
        <v>62</v>
      </c>
      <c r="AT140" s="44">
        <v>0.04</v>
      </c>
      <c r="AU140" s="44">
        <v>0.249999</v>
      </c>
      <c r="AV140" s="44">
        <v>0.06</v>
      </c>
      <c r="AW140" s="44">
        <v>0.08</v>
      </c>
      <c r="AX140" s="44" t="s">
        <v>63</v>
      </c>
      <c r="AY140" s="44" t="s">
        <v>64</v>
      </c>
      <c r="AZ140" s="83">
        <v>43469.521527777775</v>
      </c>
      <c r="BA140" s="83">
        <v>43469.542361111111</v>
      </c>
      <c r="BB140" s="44" t="s">
        <v>382</v>
      </c>
      <c r="BC140" s="45">
        <f t="shared" si="6"/>
        <v>2.0949074023519643E-3</v>
      </c>
      <c r="BD140" s="46" t="s">
        <v>374</v>
      </c>
    </row>
    <row r="141" spans="1:56" x14ac:dyDescent="0.25">
      <c r="A141" s="44" t="s">
        <v>390</v>
      </c>
      <c r="B141" s="44" t="s">
        <v>49</v>
      </c>
      <c r="C141" s="44" t="s">
        <v>197</v>
      </c>
      <c r="D141" s="44" t="s">
        <v>75</v>
      </c>
      <c r="E141" s="44" t="s">
        <v>66</v>
      </c>
      <c r="F141" s="44" t="s">
        <v>177</v>
      </c>
      <c r="G141" s="83">
        <v>43474.833333333336</v>
      </c>
      <c r="H141" s="44" t="s">
        <v>391</v>
      </c>
      <c r="I141" s="44" t="s">
        <v>392</v>
      </c>
      <c r="J141" s="44" t="s">
        <v>60</v>
      </c>
      <c r="K141" s="44" t="s">
        <v>177</v>
      </c>
      <c r="L141" s="44" t="s">
        <v>176</v>
      </c>
      <c r="M141" s="44" t="s">
        <v>137</v>
      </c>
      <c r="N141" s="44" t="s">
        <v>79</v>
      </c>
      <c r="O141" s="83">
        <v>43469.637303240743</v>
      </c>
      <c r="P141" s="83">
        <v>43469.681168981479</v>
      </c>
      <c r="Q141" s="44" t="s">
        <v>68</v>
      </c>
      <c r="R141" s="44" t="s">
        <v>77</v>
      </c>
      <c r="S141" s="44" t="s">
        <v>69</v>
      </c>
      <c r="T141" s="44" t="s">
        <v>78</v>
      </c>
      <c r="U141" s="44" t="s">
        <v>246</v>
      </c>
      <c r="V141" s="44" t="s">
        <v>56</v>
      </c>
      <c r="W141" s="44" t="s">
        <v>66</v>
      </c>
      <c r="X141" s="44" t="s">
        <v>57</v>
      </c>
      <c r="Y141" s="44" t="s">
        <v>393</v>
      </c>
      <c r="Z141" s="44" t="s">
        <v>58</v>
      </c>
      <c r="AA141" s="44" t="s">
        <v>70</v>
      </c>
      <c r="AB141" s="44"/>
      <c r="AC141" s="44" t="s">
        <v>198</v>
      </c>
      <c r="AD141" s="44" t="s">
        <v>199</v>
      </c>
      <c r="AE141" s="83">
        <v>43469.678472222222</v>
      </c>
      <c r="AF141" s="83">
        <v>43469.889525462961</v>
      </c>
      <c r="AG141" s="44"/>
      <c r="AH141" s="44" t="s">
        <v>59</v>
      </c>
      <c r="AI141" s="89" t="s">
        <v>62</v>
      </c>
      <c r="AJ141" s="44" t="s">
        <v>178</v>
      </c>
      <c r="AK141" s="44" t="s">
        <v>51</v>
      </c>
      <c r="AL141" s="44" t="s">
        <v>61</v>
      </c>
      <c r="AM141" s="83">
        <v>43474.833333333336</v>
      </c>
      <c r="AN141" s="83">
        <v>43469.680555555555</v>
      </c>
      <c r="AO141" s="44" t="s">
        <v>71</v>
      </c>
      <c r="AP141" s="44" t="s">
        <v>72</v>
      </c>
      <c r="AQ141" s="44"/>
      <c r="AR141" s="44"/>
      <c r="AS141" s="44" t="s">
        <v>62</v>
      </c>
      <c r="AT141" s="44">
        <v>0</v>
      </c>
      <c r="AU141" s="44">
        <v>0.249999</v>
      </c>
      <c r="AV141" s="44">
        <v>0</v>
      </c>
      <c r="AW141" s="44"/>
      <c r="AX141" s="44" t="s">
        <v>81</v>
      </c>
      <c r="AY141" s="44" t="s">
        <v>64</v>
      </c>
      <c r="AZ141" s="83">
        <v>43469.638194444444</v>
      </c>
      <c r="BA141" s="83">
        <v>43469.678472222222</v>
      </c>
      <c r="BB141" s="44" t="s">
        <v>394</v>
      </c>
      <c r="BC141" s="45">
        <f t="shared" si="6"/>
        <v>8.9120370103046298E-4</v>
      </c>
      <c r="BD141" s="46" t="s">
        <v>374</v>
      </c>
    </row>
    <row r="142" spans="1:56" x14ac:dyDescent="0.25">
      <c r="A142" s="44" t="s">
        <v>399</v>
      </c>
      <c r="B142" s="44" t="s">
        <v>49</v>
      </c>
      <c r="C142" s="44" t="s">
        <v>211</v>
      </c>
      <c r="D142" s="44" t="s">
        <v>75</v>
      </c>
      <c r="E142" s="44" t="s">
        <v>66</v>
      </c>
      <c r="F142" s="44" t="s">
        <v>159</v>
      </c>
      <c r="G142" s="83">
        <v>43476</v>
      </c>
      <c r="H142" s="44" t="s">
        <v>396</v>
      </c>
      <c r="I142" s="44" t="s">
        <v>400</v>
      </c>
      <c r="J142" s="44" t="s">
        <v>60</v>
      </c>
      <c r="K142" s="44" t="s">
        <v>159</v>
      </c>
      <c r="L142" s="44" t="s">
        <v>123</v>
      </c>
      <c r="M142" s="44" t="s">
        <v>137</v>
      </c>
      <c r="N142" s="44" t="s">
        <v>79</v>
      </c>
      <c r="O142" s="83">
        <v>43469.755902777775</v>
      </c>
      <c r="P142" s="83">
        <v>43474.638472222221</v>
      </c>
      <c r="Q142" s="44" t="s">
        <v>68</v>
      </c>
      <c r="R142" s="44" t="s">
        <v>77</v>
      </c>
      <c r="S142" s="44" t="s">
        <v>69</v>
      </c>
      <c r="T142" s="44" t="s">
        <v>78</v>
      </c>
      <c r="U142" s="44" t="s">
        <v>206</v>
      </c>
      <c r="V142" s="44" t="s">
        <v>56</v>
      </c>
      <c r="W142" s="44" t="s">
        <v>66</v>
      </c>
      <c r="X142" s="44" t="s">
        <v>57</v>
      </c>
      <c r="Y142" s="44" t="s">
        <v>401</v>
      </c>
      <c r="Z142" s="44" t="s">
        <v>58</v>
      </c>
      <c r="AA142" s="44" t="s">
        <v>70</v>
      </c>
      <c r="AB142" s="44"/>
      <c r="AC142" s="44" t="s">
        <v>212</v>
      </c>
      <c r="AD142" s="44" t="s">
        <v>213</v>
      </c>
      <c r="AE142" s="83">
        <v>43473.368055555555</v>
      </c>
      <c r="AF142" s="83">
        <v>43474.84684027778</v>
      </c>
      <c r="AG142" s="44"/>
      <c r="AH142" s="44" t="s">
        <v>59</v>
      </c>
      <c r="AI142" s="89" t="s">
        <v>62</v>
      </c>
      <c r="AJ142" s="44" t="s">
        <v>173</v>
      </c>
      <c r="AK142" s="44" t="s">
        <v>51</v>
      </c>
      <c r="AL142" s="44" t="s">
        <v>61</v>
      </c>
      <c r="AM142" s="83">
        <v>43476</v>
      </c>
      <c r="AN142" s="83">
        <v>43474.638194444444</v>
      </c>
      <c r="AO142" s="44" t="s">
        <v>71</v>
      </c>
      <c r="AP142" s="44" t="s">
        <v>72</v>
      </c>
      <c r="AQ142" s="44"/>
      <c r="AR142" s="44"/>
      <c r="AS142" s="44" t="s">
        <v>62</v>
      </c>
      <c r="AT142" s="44">
        <v>0</v>
      </c>
      <c r="AU142" s="44">
        <v>0.249999</v>
      </c>
      <c r="AV142" s="44">
        <v>0</v>
      </c>
      <c r="AW142" s="44"/>
      <c r="AX142" s="44" t="s">
        <v>81</v>
      </c>
      <c r="AY142" s="44" t="s">
        <v>64</v>
      </c>
      <c r="AZ142" s="83">
        <v>43469.756944444445</v>
      </c>
      <c r="BA142" s="83">
        <v>43473.368055555555</v>
      </c>
      <c r="BB142" s="44" t="s">
        <v>519</v>
      </c>
      <c r="BC142" s="45">
        <f t="shared" si="6"/>
        <v>1.0416666700621136E-3</v>
      </c>
      <c r="BD142" s="46" t="s">
        <v>374</v>
      </c>
    </row>
    <row r="143" spans="1:56" x14ac:dyDescent="0.25">
      <c r="A143" s="44" t="s">
        <v>539</v>
      </c>
      <c r="B143" s="44" t="s">
        <v>49</v>
      </c>
      <c r="C143" s="44" t="s">
        <v>85</v>
      </c>
      <c r="D143" s="44" t="s">
        <v>75</v>
      </c>
      <c r="E143" s="44" t="s">
        <v>66</v>
      </c>
      <c r="F143" s="44" t="s">
        <v>159</v>
      </c>
      <c r="G143" s="83">
        <v>43476</v>
      </c>
      <c r="H143" s="44" t="s">
        <v>540</v>
      </c>
      <c r="I143" s="44" t="s">
        <v>541</v>
      </c>
      <c r="J143" s="44" t="s">
        <v>76</v>
      </c>
      <c r="K143" s="44" t="s">
        <v>159</v>
      </c>
      <c r="L143" s="44" t="s">
        <v>123</v>
      </c>
      <c r="M143" s="44" t="s">
        <v>67</v>
      </c>
      <c r="N143" s="44" t="s">
        <v>79</v>
      </c>
      <c r="O143" s="83">
        <v>43474.47246527778</v>
      </c>
      <c r="P143" s="83">
        <v>43474.632916666669</v>
      </c>
      <c r="Q143" s="44" t="s">
        <v>68</v>
      </c>
      <c r="R143" s="44" t="s">
        <v>77</v>
      </c>
      <c r="S143" s="44" t="s">
        <v>69</v>
      </c>
      <c r="T143" s="44" t="s">
        <v>78</v>
      </c>
      <c r="U143" s="44" t="s">
        <v>206</v>
      </c>
      <c r="V143" s="44" t="s">
        <v>56</v>
      </c>
      <c r="W143" s="44" t="s">
        <v>66</v>
      </c>
      <c r="X143" s="44" t="s">
        <v>57</v>
      </c>
      <c r="Y143" s="44" t="s">
        <v>542</v>
      </c>
      <c r="Z143" s="44" t="s">
        <v>58</v>
      </c>
      <c r="AA143" s="44" t="s">
        <v>80</v>
      </c>
      <c r="AB143" s="44"/>
      <c r="AC143" s="44" t="s">
        <v>86</v>
      </c>
      <c r="AD143" s="44" t="s">
        <v>136</v>
      </c>
      <c r="AE143" s="83">
        <v>43474.629166666666</v>
      </c>
      <c r="AF143" s="83">
        <v>43474.841273148151</v>
      </c>
      <c r="AG143" s="44"/>
      <c r="AH143" s="44" t="s">
        <v>59</v>
      </c>
      <c r="AI143" s="89" t="s">
        <v>62</v>
      </c>
      <c r="AJ143" s="44" t="s">
        <v>173</v>
      </c>
      <c r="AK143" s="44" t="s">
        <v>60</v>
      </c>
      <c r="AL143" s="44" t="s">
        <v>61</v>
      </c>
      <c r="AM143" s="83">
        <v>43476</v>
      </c>
      <c r="AN143" s="83">
        <v>43474.632638888892</v>
      </c>
      <c r="AO143" s="44" t="s">
        <v>71</v>
      </c>
      <c r="AP143" s="44" t="s">
        <v>72</v>
      </c>
      <c r="AQ143" s="44"/>
      <c r="AR143" s="44"/>
      <c r="AS143" s="44" t="s">
        <v>62</v>
      </c>
      <c r="AT143" s="44">
        <v>0.03</v>
      </c>
      <c r="AU143" s="44">
        <v>0.249999</v>
      </c>
      <c r="AV143" s="44">
        <v>0</v>
      </c>
      <c r="AW143" s="44"/>
      <c r="AX143" s="44" t="s">
        <v>81</v>
      </c>
      <c r="AY143" s="44" t="s">
        <v>64</v>
      </c>
      <c r="AZ143" s="83">
        <v>43474.473611111112</v>
      </c>
      <c r="BA143" s="83">
        <v>43474.629166666666</v>
      </c>
      <c r="BB143" s="44" t="s">
        <v>543</v>
      </c>
      <c r="BC143" s="45">
        <f t="shared" si="6"/>
        <v>1.1458333319751546E-3</v>
      </c>
      <c r="BD143" s="46" t="s">
        <v>374</v>
      </c>
    </row>
    <row r="144" spans="1:56" x14ac:dyDescent="0.25">
      <c r="A144" s="44" t="s">
        <v>520</v>
      </c>
      <c r="B144" s="44" t="s">
        <v>49</v>
      </c>
      <c r="C144" s="44" t="s">
        <v>215</v>
      </c>
      <c r="D144" s="44" t="s">
        <v>210</v>
      </c>
      <c r="E144" s="44" t="s">
        <v>66</v>
      </c>
      <c r="F144" s="44" t="s">
        <v>159</v>
      </c>
      <c r="G144" s="83"/>
      <c r="H144" s="44" t="s">
        <v>521</v>
      </c>
      <c r="I144" s="44" t="s">
        <v>522</v>
      </c>
      <c r="J144" s="44" t="s">
        <v>51</v>
      </c>
      <c r="K144" s="44" t="s">
        <v>159</v>
      </c>
      <c r="L144" s="44" t="s">
        <v>123</v>
      </c>
      <c r="M144" s="44" t="s">
        <v>67</v>
      </c>
      <c r="N144" s="44" t="s">
        <v>53</v>
      </c>
      <c r="O144" s="83">
        <v>43474.737314814818</v>
      </c>
      <c r="P144" s="83">
        <v>43476.641701388886</v>
      </c>
      <c r="Q144" s="44" t="s">
        <v>68</v>
      </c>
      <c r="R144" s="44" t="s">
        <v>54</v>
      </c>
      <c r="S144" s="44" t="s">
        <v>69</v>
      </c>
      <c r="T144" s="44" t="s">
        <v>421</v>
      </c>
      <c r="U144" s="44" t="s">
        <v>55</v>
      </c>
      <c r="V144" s="44" t="s">
        <v>56</v>
      </c>
      <c r="W144" s="44" t="s">
        <v>66</v>
      </c>
      <c r="X144" s="44" t="s">
        <v>57</v>
      </c>
      <c r="Y144" s="44" t="s">
        <v>523</v>
      </c>
      <c r="Z144" s="44" t="s">
        <v>58</v>
      </c>
      <c r="AA144" s="44" t="s">
        <v>116</v>
      </c>
      <c r="AB144" s="44"/>
      <c r="AC144" s="44" t="s">
        <v>216</v>
      </c>
      <c r="AD144" s="44" t="s">
        <v>219</v>
      </c>
      <c r="AE144" s="83">
        <v>43474.836111111108</v>
      </c>
      <c r="AF144" s="83">
        <v>43476.850057870368</v>
      </c>
      <c r="AG144" s="44"/>
      <c r="AH144" s="44" t="s">
        <v>416</v>
      </c>
      <c r="AI144" s="89" t="s">
        <v>62</v>
      </c>
      <c r="AJ144" s="44" t="s">
        <v>173</v>
      </c>
      <c r="AK144" s="44" t="s">
        <v>60</v>
      </c>
      <c r="AL144" s="44" t="s">
        <v>61</v>
      </c>
      <c r="AM144" s="83"/>
      <c r="AN144" s="83">
        <v>43476.64166666667</v>
      </c>
      <c r="AO144" s="44" t="s">
        <v>71</v>
      </c>
      <c r="AP144" s="44" t="s">
        <v>422</v>
      </c>
      <c r="AQ144" s="44">
        <v>0.32</v>
      </c>
      <c r="AR144" s="44">
        <v>3</v>
      </c>
      <c r="AS144" s="44" t="s">
        <v>416</v>
      </c>
      <c r="AT144" s="44">
        <v>0.28999999999999998</v>
      </c>
      <c r="AU144" s="44">
        <v>0.249999</v>
      </c>
      <c r="AV144" s="44">
        <v>0.32</v>
      </c>
      <c r="AW144" s="44">
        <v>0</v>
      </c>
      <c r="AX144" s="44" t="s">
        <v>63</v>
      </c>
      <c r="AY144" s="44" t="s">
        <v>64</v>
      </c>
      <c r="AZ144" s="83">
        <v>43474.75</v>
      </c>
      <c r="BA144" s="83">
        <v>43474.836111111108</v>
      </c>
      <c r="BB144" s="44" t="s">
        <v>664</v>
      </c>
      <c r="BC144" s="45">
        <f t="shared" si="6"/>
        <v>1.2685185181908309E-2</v>
      </c>
      <c r="BD144" s="46" t="s">
        <v>545</v>
      </c>
    </row>
    <row r="145" spans="1:56" x14ac:dyDescent="0.25">
      <c r="A145" s="44" t="s">
        <v>1000</v>
      </c>
      <c r="B145" s="44" t="s">
        <v>225</v>
      </c>
      <c r="C145" s="44" t="s">
        <v>154</v>
      </c>
      <c r="D145" s="44" t="s">
        <v>75</v>
      </c>
      <c r="E145" s="44" t="s">
        <v>50</v>
      </c>
      <c r="F145" s="44" t="s">
        <v>546</v>
      </c>
      <c r="G145" s="83">
        <v>43493.791666666664</v>
      </c>
      <c r="H145" s="44" t="s">
        <v>1001</v>
      </c>
      <c r="I145" s="44" t="s">
        <v>1002</v>
      </c>
      <c r="J145" s="44" t="s">
        <v>76</v>
      </c>
      <c r="K145" s="44" t="s">
        <v>88</v>
      </c>
      <c r="L145" s="44" t="s">
        <v>217</v>
      </c>
      <c r="M145" s="44" t="s">
        <v>52</v>
      </c>
      <c r="N145" s="44" t="s">
        <v>79</v>
      </c>
      <c r="O145" s="83">
        <v>43488.361701388887</v>
      </c>
      <c r="P145" s="83"/>
      <c r="Q145" s="44" t="s">
        <v>68</v>
      </c>
      <c r="R145" s="44" t="s">
        <v>77</v>
      </c>
      <c r="S145" s="44" t="s">
        <v>134</v>
      </c>
      <c r="T145" s="44" t="s">
        <v>784</v>
      </c>
      <c r="U145" s="44" t="s">
        <v>55</v>
      </c>
      <c r="V145" s="44" t="s">
        <v>56</v>
      </c>
      <c r="W145" s="44" t="s">
        <v>50</v>
      </c>
      <c r="X145" s="44" t="s">
        <v>57</v>
      </c>
      <c r="Y145" s="44" t="s">
        <v>1003</v>
      </c>
      <c r="Z145" s="44" t="s">
        <v>58</v>
      </c>
      <c r="AA145" s="44" t="s">
        <v>80</v>
      </c>
      <c r="AB145" s="44"/>
      <c r="AC145" s="44" t="s">
        <v>155</v>
      </c>
      <c r="AD145" s="44" t="s">
        <v>156</v>
      </c>
      <c r="AE145" s="83">
        <v>43488.37222222222</v>
      </c>
      <c r="AF145" s="83">
        <v>43488.582812499997</v>
      </c>
      <c r="AG145" s="44"/>
      <c r="AH145" s="44" t="s">
        <v>59</v>
      </c>
      <c r="AI145" s="89" t="s">
        <v>59</v>
      </c>
      <c r="AJ145" s="44" t="s">
        <v>548</v>
      </c>
      <c r="AK145" s="44" t="s">
        <v>60</v>
      </c>
      <c r="AL145" s="44" t="s">
        <v>61</v>
      </c>
      <c r="AM145" s="83">
        <v>43493.791666666664</v>
      </c>
      <c r="AN145" s="83"/>
      <c r="AO145" s="44" t="s">
        <v>71</v>
      </c>
      <c r="AP145" s="44" t="s">
        <v>565</v>
      </c>
      <c r="AQ145" s="44">
        <v>0</v>
      </c>
      <c r="AR145" s="44"/>
      <c r="AS145" s="44" t="s">
        <v>62</v>
      </c>
      <c r="AT145" s="44">
        <v>0</v>
      </c>
      <c r="AU145" s="44">
        <v>0.249999</v>
      </c>
      <c r="AV145" s="44">
        <v>0</v>
      </c>
      <c r="AW145" s="44">
        <v>0</v>
      </c>
      <c r="AX145" s="44" t="s">
        <v>81</v>
      </c>
      <c r="AY145" s="44" t="s">
        <v>64</v>
      </c>
      <c r="AZ145" s="83">
        <v>43488.362500000003</v>
      </c>
      <c r="BA145" s="83">
        <v>43488.37222222222</v>
      </c>
      <c r="BB145" s="44" t="s">
        <v>1004</v>
      </c>
      <c r="BC145" s="45">
        <f t="shared" si="6"/>
        <v>7.9861111589707434E-4</v>
      </c>
      <c r="BD145" s="46" t="s">
        <v>374</v>
      </c>
    </row>
    <row r="146" spans="1:56" x14ac:dyDescent="0.25">
      <c r="A146" s="44" t="s">
        <v>1005</v>
      </c>
      <c r="B146" s="44" t="s">
        <v>225</v>
      </c>
      <c r="C146" s="44" t="s">
        <v>525</v>
      </c>
      <c r="D146" s="44" t="s">
        <v>75</v>
      </c>
      <c r="E146" s="44" t="s">
        <v>66</v>
      </c>
      <c r="F146" s="44" t="s">
        <v>73</v>
      </c>
      <c r="G146" s="83">
        <v>43496</v>
      </c>
      <c r="H146" s="44" t="s">
        <v>1006</v>
      </c>
      <c r="I146" s="44" t="s">
        <v>1007</v>
      </c>
      <c r="J146" s="44" t="s">
        <v>51</v>
      </c>
      <c r="K146" s="44" t="s">
        <v>88</v>
      </c>
      <c r="L146" s="44" t="s">
        <v>217</v>
      </c>
      <c r="M146" s="44" t="s">
        <v>137</v>
      </c>
      <c r="N146" s="44" t="s">
        <v>79</v>
      </c>
      <c r="O146" s="83">
        <v>43488.373553240737</v>
      </c>
      <c r="P146" s="83"/>
      <c r="Q146" s="44" t="s">
        <v>68</v>
      </c>
      <c r="R146" s="44" t="s">
        <v>77</v>
      </c>
      <c r="S146" s="44" t="s">
        <v>69</v>
      </c>
      <c r="T146" s="44" t="s">
        <v>78</v>
      </c>
      <c r="U146" s="44" t="s">
        <v>246</v>
      </c>
      <c r="V146" s="44" t="s">
        <v>56</v>
      </c>
      <c r="W146" s="44" t="s">
        <v>66</v>
      </c>
      <c r="X146" s="44" t="s">
        <v>57</v>
      </c>
      <c r="Y146" s="44" t="s">
        <v>1008</v>
      </c>
      <c r="Z146" s="44" t="s">
        <v>58</v>
      </c>
      <c r="AA146" s="44" t="s">
        <v>70</v>
      </c>
      <c r="AB146" s="44"/>
      <c r="AC146" s="44" t="s">
        <v>525</v>
      </c>
      <c r="AD146" s="44" t="s">
        <v>526</v>
      </c>
      <c r="AE146" s="83">
        <v>43489.902777777781</v>
      </c>
      <c r="AF146" s="83">
        <v>43490.116099537037</v>
      </c>
      <c r="AG146" s="44"/>
      <c r="AH146" s="44" t="s">
        <v>59</v>
      </c>
      <c r="AI146" s="89" t="s">
        <v>59</v>
      </c>
      <c r="AJ146" s="44" t="s">
        <v>74</v>
      </c>
      <c r="AK146" s="44" t="s">
        <v>51</v>
      </c>
      <c r="AL146" s="44" t="s">
        <v>51</v>
      </c>
      <c r="AM146" s="83">
        <v>43496</v>
      </c>
      <c r="AN146" s="83"/>
      <c r="AO146" s="44" t="s">
        <v>71</v>
      </c>
      <c r="AP146" s="44" t="s">
        <v>72</v>
      </c>
      <c r="AQ146" s="44">
        <v>0</v>
      </c>
      <c r="AR146" s="44"/>
      <c r="AS146" s="44" t="s">
        <v>62</v>
      </c>
      <c r="AT146" s="44">
        <v>0</v>
      </c>
      <c r="AU146" s="44">
        <v>0.249999</v>
      </c>
      <c r="AV146" s="44">
        <v>0</v>
      </c>
      <c r="AW146" s="44">
        <v>0</v>
      </c>
      <c r="AX146" s="44" t="s">
        <v>81</v>
      </c>
      <c r="AY146" s="44" t="s">
        <v>64</v>
      </c>
      <c r="AZ146" s="83">
        <v>43488.373611111114</v>
      </c>
      <c r="BA146" s="83">
        <v>43489.902777777781</v>
      </c>
      <c r="BB146" s="44" t="s">
        <v>1009</v>
      </c>
      <c r="BC146" s="45">
        <f t="shared" si="6"/>
        <v>5.787037662230432E-5</v>
      </c>
      <c r="BD146" s="46" t="s">
        <v>374</v>
      </c>
    </row>
    <row r="147" spans="1:56" x14ac:dyDescent="0.25">
      <c r="A147" s="44" t="s">
        <v>1010</v>
      </c>
      <c r="B147" s="44" t="s">
        <v>49</v>
      </c>
      <c r="C147" s="44" t="s">
        <v>211</v>
      </c>
      <c r="D147" s="44" t="s">
        <v>75</v>
      </c>
      <c r="E147" s="44" t="s">
        <v>66</v>
      </c>
      <c r="F147" s="44" t="s">
        <v>159</v>
      </c>
      <c r="G147" s="83">
        <v>43490</v>
      </c>
      <c r="H147" s="44" t="s">
        <v>897</v>
      </c>
      <c r="I147" s="44" t="s">
        <v>1011</v>
      </c>
      <c r="J147" s="44" t="s">
        <v>60</v>
      </c>
      <c r="K147" s="44" t="s">
        <v>159</v>
      </c>
      <c r="L147" s="44" t="s">
        <v>426</v>
      </c>
      <c r="M147" s="44" t="s">
        <v>52</v>
      </c>
      <c r="N147" s="44" t="s">
        <v>79</v>
      </c>
      <c r="O147" s="83">
        <v>43486.752175925925</v>
      </c>
      <c r="P147" s="83">
        <v>43489.403865740744</v>
      </c>
      <c r="Q147" s="44" t="s">
        <v>68</v>
      </c>
      <c r="R147" s="44" t="s">
        <v>77</v>
      </c>
      <c r="S147" s="44" t="s">
        <v>69</v>
      </c>
      <c r="T147" s="44" t="s">
        <v>78</v>
      </c>
      <c r="U147" s="44" t="s">
        <v>206</v>
      </c>
      <c r="V147" s="44" t="s">
        <v>56</v>
      </c>
      <c r="W147" s="44" t="s">
        <v>66</v>
      </c>
      <c r="X147" s="44" t="s">
        <v>57</v>
      </c>
      <c r="Y147" s="44" t="s">
        <v>1012</v>
      </c>
      <c r="Z147" s="44" t="s">
        <v>58</v>
      </c>
      <c r="AA147" s="44" t="s">
        <v>70</v>
      </c>
      <c r="AB147" s="44"/>
      <c r="AC147" s="44" t="s">
        <v>212</v>
      </c>
      <c r="AD147" s="44" t="s">
        <v>213</v>
      </c>
      <c r="AE147" s="83">
        <v>43487.363888888889</v>
      </c>
      <c r="AF147" s="83">
        <v>43489.612233796295</v>
      </c>
      <c r="AG147" s="44"/>
      <c r="AH147" s="44" t="s">
        <v>59</v>
      </c>
      <c r="AI147" s="89" t="s">
        <v>62</v>
      </c>
      <c r="AJ147" s="44" t="s">
        <v>173</v>
      </c>
      <c r="AK147" s="44" t="s">
        <v>51</v>
      </c>
      <c r="AL147" s="44" t="s">
        <v>61</v>
      </c>
      <c r="AM147" s="83">
        <v>43490</v>
      </c>
      <c r="AN147" s="83">
        <v>43489.40347222222</v>
      </c>
      <c r="AO147" s="44" t="s">
        <v>71</v>
      </c>
      <c r="AP147" s="44" t="s">
        <v>72</v>
      </c>
      <c r="AQ147" s="44"/>
      <c r="AR147" s="44"/>
      <c r="AS147" s="44" t="s">
        <v>62</v>
      </c>
      <c r="AT147" s="44">
        <v>0</v>
      </c>
      <c r="AU147" s="44">
        <v>0.249999</v>
      </c>
      <c r="AV147" s="44">
        <v>0</v>
      </c>
      <c r="AW147" s="44"/>
      <c r="AX147" s="44" t="s">
        <v>81</v>
      </c>
      <c r="AY147" s="44" t="s">
        <v>64</v>
      </c>
      <c r="AZ147" s="83">
        <v>43486.752083333333</v>
      </c>
      <c r="BA147" s="83">
        <v>43487.363888888889</v>
      </c>
      <c r="BB147" s="44" t="s">
        <v>1013</v>
      </c>
      <c r="BC147" s="45">
        <f t="shared" si="6"/>
        <v>-9.2592592409346253E-5</v>
      </c>
      <c r="BD147" s="46" t="s">
        <v>374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0"/>
  <sheetViews>
    <sheetView showGridLines="0" topLeftCell="A16" zoomScaleNormal="100" workbookViewId="0">
      <selection activeCell="A95" sqref="A95"/>
    </sheetView>
  </sheetViews>
  <sheetFormatPr baseColWidth="10" defaultColWidth="11.42578125" defaultRowHeight="15" x14ac:dyDescent="0.25"/>
  <cols>
    <col min="1" max="1" width="33.7109375" style="52" customWidth="1"/>
    <col min="2" max="2" width="34.5703125" style="30" customWidth="1"/>
    <col min="3" max="3" width="18.42578125" style="30" customWidth="1"/>
    <col min="4" max="4" width="12.5703125" style="30" customWidth="1"/>
    <col min="5" max="5" width="10.140625" style="30" customWidth="1"/>
    <col min="6" max="6" width="16.7109375" style="30" customWidth="1"/>
    <col min="7" max="7" width="2.7109375" style="30" hidden="1" customWidth="1"/>
    <col min="8" max="8" width="15.85546875" style="27" customWidth="1"/>
    <col min="9" max="9" width="20" style="27" customWidth="1"/>
    <col min="10" max="10" width="12.5703125" style="27" customWidth="1"/>
    <col min="11" max="55" width="9.28515625" style="27" customWidth="1"/>
    <col min="56" max="56" width="12.5703125" style="27" customWidth="1"/>
    <col min="57" max="150" width="7.140625" style="27" customWidth="1"/>
    <col min="151" max="151" width="12.5703125" style="27" customWidth="1"/>
    <col min="152" max="16384" width="11.42578125" style="27"/>
  </cols>
  <sheetData>
    <row r="2" spans="1:10" x14ac:dyDescent="0.25">
      <c r="A2" s="51" t="s">
        <v>26</v>
      </c>
      <c r="B2" s="10" t="s">
        <v>124</v>
      </c>
      <c r="C2" s="3"/>
    </row>
    <row r="3" spans="1:10" x14ac:dyDescent="0.25">
      <c r="A3" s="51" t="s">
        <v>3</v>
      </c>
      <c r="B3" s="10" t="s">
        <v>124</v>
      </c>
      <c r="C3" s="3"/>
      <c r="E3" s="3"/>
      <c r="F3" s="3"/>
      <c r="G3" s="3"/>
      <c r="H3"/>
      <c r="I3"/>
    </row>
    <row r="4" spans="1:10" x14ac:dyDescent="0.25">
      <c r="A4" s="51" t="s">
        <v>1</v>
      </c>
      <c r="B4" s="10" t="s">
        <v>124</v>
      </c>
      <c r="C4" s="3"/>
      <c r="E4" s="3"/>
      <c r="F4" s="3"/>
      <c r="G4" s="3"/>
      <c r="H4"/>
      <c r="I4"/>
    </row>
    <row r="5" spans="1:10" x14ac:dyDescent="0.25">
      <c r="A5" s="16"/>
      <c r="B5" s="3"/>
      <c r="C5" s="3"/>
      <c r="D5" s="82"/>
      <c r="E5" s="3"/>
      <c r="F5" s="3"/>
      <c r="G5" s="3"/>
      <c r="H5"/>
      <c r="I5"/>
    </row>
    <row r="6" spans="1:10" x14ac:dyDescent="0.25">
      <c r="A6" s="51"/>
      <c r="B6" s="36" t="s">
        <v>91</v>
      </c>
      <c r="C6" s="10"/>
      <c r="D6" s="10"/>
      <c r="E6"/>
      <c r="F6"/>
      <c r="G6"/>
      <c r="H6"/>
      <c r="I6"/>
      <c r="J6"/>
    </row>
    <row r="7" spans="1:10" x14ac:dyDescent="0.25">
      <c r="A7" s="51"/>
      <c r="B7" s="26" t="s">
        <v>374</v>
      </c>
      <c r="C7" s="26" t="s">
        <v>545</v>
      </c>
      <c r="D7" s="10" t="s">
        <v>90</v>
      </c>
      <c r="E7"/>
      <c r="F7"/>
      <c r="G7"/>
      <c r="H7"/>
      <c r="I7"/>
      <c r="J7"/>
    </row>
    <row r="8" spans="1:10" x14ac:dyDescent="0.25">
      <c r="A8" s="81" t="s">
        <v>89</v>
      </c>
      <c r="B8" s="80">
        <v>142</v>
      </c>
      <c r="C8" s="80">
        <v>4</v>
      </c>
      <c r="D8" s="80">
        <v>146</v>
      </c>
      <c r="E8"/>
      <c r="F8"/>
      <c r="G8"/>
      <c r="H8"/>
      <c r="I8"/>
      <c r="J8"/>
    </row>
    <row r="9" spans="1:10" x14ac:dyDescent="0.25">
      <c r="A9"/>
      <c r="B9"/>
      <c r="C9"/>
      <c r="D9"/>
      <c r="E9"/>
      <c r="F9"/>
      <c r="G9"/>
      <c r="H9"/>
      <c r="I9"/>
      <c r="J9"/>
    </row>
    <row r="10" spans="1:10" x14ac:dyDescent="0.25">
      <c r="A10"/>
      <c r="B10"/>
      <c r="C10"/>
      <c r="D10"/>
      <c r="E10"/>
      <c r="F10"/>
      <c r="G10"/>
      <c r="H10"/>
      <c r="I10"/>
    </row>
    <row r="11" spans="1:10" x14ac:dyDescent="0.25">
      <c r="B11" s="42"/>
      <c r="C11" s="42"/>
      <c r="D11" s="3"/>
      <c r="E11" s="3"/>
      <c r="F11"/>
      <c r="G11"/>
      <c r="H11"/>
      <c r="I11"/>
    </row>
    <row r="12" spans="1:10" x14ac:dyDescent="0.25">
      <c r="B12" s="42"/>
      <c r="C12" s="42"/>
      <c r="D12" s="3"/>
      <c r="E12" s="3"/>
      <c r="F12"/>
      <c r="G12"/>
      <c r="H12"/>
      <c r="I12"/>
    </row>
    <row r="13" spans="1:10" x14ac:dyDescent="0.25">
      <c r="A13" s="51" t="s">
        <v>26</v>
      </c>
      <c r="B13" s="10" t="s">
        <v>124</v>
      </c>
      <c r="C13" s="42"/>
      <c r="D13" s="3"/>
      <c r="E13" s="3"/>
      <c r="F13"/>
      <c r="G13"/>
      <c r="H13"/>
      <c r="I13"/>
    </row>
    <row r="14" spans="1:10" x14ac:dyDescent="0.25">
      <c r="A14" s="51" t="s">
        <v>3</v>
      </c>
      <c r="B14" s="10" t="s">
        <v>124</v>
      </c>
      <c r="C14" s="42"/>
      <c r="D14" s="3"/>
      <c r="E14" s="3"/>
      <c r="F14"/>
      <c r="G14"/>
      <c r="H14"/>
      <c r="I14"/>
    </row>
    <row r="15" spans="1:10" x14ac:dyDescent="0.25">
      <c r="A15" s="51" t="s">
        <v>1</v>
      </c>
      <c r="B15" s="10" t="s">
        <v>49</v>
      </c>
      <c r="C15" s="42"/>
      <c r="D15" s="3"/>
      <c r="E15" s="3"/>
      <c r="F15"/>
      <c r="G15"/>
      <c r="H15"/>
      <c r="I15"/>
    </row>
    <row r="16" spans="1:10" x14ac:dyDescent="0.25">
      <c r="B16" s="42"/>
      <c r="C16" s="42"/>
      <c r="D16" s="20"/>
      <c r="E16" s="3"/>
      <c r="F16"/>
      <c r="G16"/>
      <c r="H16"/>
      <c r="I16"/>
    </row>
    <row r="17" spans="1:9" x14ac:dyDescent="0.25">
      <c r="A17" s="51" t="s">
        <v>89</v>
      </c>
      <c r="B17" s="36" t="s">
        <v>91</v>
      </c>
      <c r="C17" s="10"/>
      <c r="D17" s="10"/>
      <c r="E17"/>
      <c r="F17"/>
      <c r="G17"/>
      <c r="H17"/>
      <c r="I17"/>
    </row>
    <row r="18" spans="1:9" x14ac:dyDescent="0.25">
      <c r="A18" s="51" t="s">
        <v>121</v>
      </c>
      <c r="B18" s="10" t="s">
        <v>62</v>
      </c>
      <c r="C18" s="26" t="s">
        <v>416</v>
      </c>
      <c r="D18" s="10" t="s">
        <v>90</v>
      </c>
      <c r="E18"/>
      <c r="F18"/>
      <c r="G18"/>
      <c r="H18"/>
      <c r="I18"/>
    </row>
    <row r="19" spans="1:9" x14ac:dyDescent="0.25">
      <c r="A19" s="53" t="s">
        <v>66</v>
      </c>
      <c r="B19" s="5">
        <v>112</v>
      </c>
      <c r="C19" s="5">
        <v>2</v>
      </c>
      <c r="D19" s="5">
        <v>114</v>
      </c>
      <c r="E19"/>
      <c r="F19"/>
      <c r="G19"/>
      <c r="H19"/>
      <c r="I19"/>
    </row>
    <row r="20" spans="1:9" ht="21.75" customHeight="1" x14ac:dyDescent="0.25">
      <c r="A20" s="53" t="s">
        <v>145</v>
      </c>
      <c r="B20" s="5">
        <v>9</v>
      </c>
      <c r="C20" s="5"/>
      <c r="D20" s="5">
        <v>9</v>
      </c>
      <c r="E20"/>
      <c r="F20"/>
      <c r="G20"/>
      <c r="H20"/>
      <c r="I20"/>
    </row>
    <row r="21" spans="1:9" x14ac:dyDescent="0.25">
      <c r="A21" s="53" t="s">
        <v>50</v>
      </c>
      <c r="B21" s="5">
        <v>4</v>
      </c>
      <c r="C21" s="5">
        <v>1</v>
      </c>
      <c r="D21" s="5">
        <v>5</v>
      </c>
      <c r="E21"/>
      <c r="F21"/>
      <c r="G21"/>
      <c r="H21"/>
      <c r="I21"/>
    </row>
    <row r="22" spans="1:9" x14ac:dyDescent="0.25">
      <c r="A22" s="53" t="s">
        <v>235</v>
      </c>
      <c r="B22" s="5">
        <v>2</v>
      </c>
      <c r="C22" s="5"/>
      <c r="D22" s="5">
        <v>2</v>
      </c>
      <c r="E22"/>
      <c r="F22"/>
      <c r="G22"/>
      <c r="H22"/>
      <c r="I22"/>
    </row>
    <row r="23" spans="1:9" x14ac:dyDescent="0.25">
      <c r="A23" s="53" t="s">
        <v>780</v>
      </c>
      <c r="B23" s="5">
        <v>1</v>
      </c>
      <c r="C23" s="5"/>
      <c r="D23" s="5">
        <v>1</v>
      </c>
      <c r="E23"/>
      <c r="F23"/>
      <c r="G23"/>
      <c r="H23"/>
      <c r="I23"/>
    </row>
    <row r="24" spans="1:9" x14ac:dyDescent="0.25">
      <c r="A24" s="53" t="s">
        <v>90</v>
      </c>
      <c r="B24" s="5">
        <v>128</v>
      </c>
      <c r="C24" s="5">
        <v>3</v>
      </c>
      <c r="D24" s="5">
        <v>131</v>
      </c>
      <c r="E24"/>
      <c r="F24"/>
      <c r="G24"/>
      <c r="H24"/>
      <c r="I24"/>
    </row>
    <row r="25" spans="1:9" x14ac:dyDescent="0.25">
      <c r="A25"/>
      <c r="B25"/>
      <c r="C25"/>
      <c r="D25"/>
      <c r="E25"/>
      <c r="F25"/>
      <c r="G25"/>
      <c r="H25"/>
      <c r="I25"/>
    </row>
    <row r="26" spans="1:9" x14ac:dyDescent="0.25">
      <c r="A26" s="1"/>
      <c r="B26"/>
      <c r="C26"/>
      <c r="D26"/>
      <c r="E26"/>
      <c r="F26"/>
      <c r="G26"/>
      <c r="H26"/>
      <c r="I26"/>
    </row>
    <row r="27" spans="1:9" x14ac:dyDescent="0.25">
      <c r="A27" s="1"/>
      <c r="B27"/>
      <c r="C27"/>
      <c r="D27"/>
      <c r="E27"/>
      <c r="F27" s="20"/>
      <c r="G27" s="55"/>
      <c r="H27"/>
      <c r="I27"/>
    </row>
    <row r="28" spans="1:9" x14ac:dyDescent="0.25">
      <c r="A28" s="71"/>
      <c r="B28" s="42"/>
      <c r="C28" s="42"/>
      <c r="D28" s="42"/>
      <c r="E28" s="42"/>
      <c r="F28" s="20"/>
      <c r="G28" s="55"/>
      <c r="H28"/>
      <c r="I28"/>
    </row>
    <row r="29" spans="1:9" x14ac:dyDescent="0.25">
      <c r="A29" s="65"/>
      <c r="B29" s="101" t="s">
        <v>94</v>
      </c>
      <c r="C29" s="101"/>
      <c r="D29" s="101"/>
      <c r="E29" s="101"/>
      <c r="F29" s="101"/>
      <c r="G29" s="58"/>
      <c r="H29"/>
      <c r="I29"/>
    </row>
    <row r="30" spans="1:9" x14ac:dyDescent="0.25">
      <c r="A30" s="1"/>
      <c r="B30" s="2" t="s">
        <v>95</v>
      </c>
      <c r="C30" s="2" t="s">
        <v>96</v>
      </c>
      <c r="D30" s="2" t="s">
        <v>97</v>
      </c>
      <c r="E30" s="2" t="s">
        <v>98</v>
      </c>
      <c r="F30" s="2" t="s">
        <v>99</v>
      </c>
      <c r="G30" s="59"/>
      <c r="H30"/>
      <c r="I30"/>
    </row>
    <row r="31" spans="1:9" x14ac:dyDescent="0.25">
      <c r="A31" s="1"/>
      <c r="B31" s="11" t="s">
        <v>100</v>
      </c>
      <c r="C31" s="97">
        <v>4</v>
      </c>
      <c r="D31" s="88">
        <v>142</v>
      </c>
      <c r="E31" s="88">
        <v>146</v>
      </c>
      <c r="F31" s="21">
        <f>D31/E31</f>
        <v>0.9726027397260274</v>
      </c>
      <c r="G31" s="57"/>
      <c r="H31"/>
      <c r="I31"/>
    </row>
    <row r="32" spans="1:9" x14ac:dyDescent="0.25">
      <c r="A32" s="1"/>
      <c r="B32" s="2" t="s">
        <v>90</v>
      </c>
      <c r="C32" s="2">
        <f>SUM(C31:C31)</f>
        <v>4</v>
      </c>
      <c r="D32" s="2">
        <f>SUM(D30:D31)</f>
        <v>142</v>
      </c>
      <c r="E32" s="2">
        <f>SUM(E31)</f>
        <v>146</v>
      </c>
      <c r="F32" s="39">
        <f>D32/E32</f>
        <v>0.9726027397260274</v>
      </c>
      <c r="G32" s="60"/>
      <c r="H32"/>
      <c r="I32"/>
    </row>
    <row r="33" spans="1:10" x14ac:dyDescent="0.25">
      <c r="A33" s="1"/>
      <c r="B33" s="56"/>
      <c r="C33" s="67"/>
      <c r="D33" s="67"/>
      <c r="E33" s="67"/>
      <c r="F33" s="57"/>
      <c r="G33" s="57"/>
      <c r="H33"/>
      <c r="I33"/>
    </row>
    <row r="34" spans="1:10" x14ac:dyDescent="0.25">
      <c r="A34" s="1"/>
      <c r="B34" s="3"/>
      <c r="C34" s="3"/>
      <c r="D34" s="3"/>
      <c r="E34" s="3"/>
      <c r="F34" s="20"/>
      <c r="G34" s="54"/>
      <c r="H34"/>
      <c r="I34"/>
    </row>
    <row r="35" spans="1:10" x14ac:dyDescent="0.25">
      <c r="A35" s="66"/>
      <c r="B35" s="101" t="s">
        <v>129</v>
      </c>
      <c r="C35" s="101"/>
      <c r="D35" s="101"/>
      <c r="E35" s="101"/>
      <c r="F35" s="101"/>
      <c r="G35" s="58"/>
      <c r="H35"/>
      <c r="I35"/>
    </row>
    <row r="36" spans="1:10" x14ac:dyDescent="0.25">
      <c r="A36" s="1"/>
      <c r="B36" s="2" t="s">
        <v>95</v>
      </c>
      <c r="C36" s="2" t="s">
        <v>96</v>
      </c>
      <c r="D36" s="2" t="s">
        <v>97</v>
      </c>
      <c r="E36" s="2" t="s">
        <v>98</v>
      </c>
      <c r="F36" s="2" t="s">
        <v>99</v>
      </c>
      <c r="G36" s="59"/>
      <c r="H36"/>
      <c r="I36"/>
    </row>
    <row r="37" spans="1:10" x14ac:dyDescent="0.25">
      <c r="A37" s="1"/>
      <c r="B37" s="53" t="s">
        <v>66</v>
      </c>
      <c r="C37" s="5">
        <v>1</v>
      </c>
      <c r="D37" s="5">
        <v>5</v>
      </c>
      <c r="E37" s="5">
        <v>6</v>
      </c>
      <c r="F37" s="6">
        <f>D37/E37</f>
        <v>0.83333333333333337</v>
      </c>
      <c r="G37" s="15"/>
      <c r="H37"/>
      <c r="I37"/>
    </row>
    <row r="38" spans="1:10" x14ac:dyDescent="0.25">
      <c r="A38" s="1"/>
      <c r="B38" s="53" t="s">
        <v>50</v>
      </c>
      <c r="C38" s="5"/>
      <c r="D38" s="5">
        <v>1</v>
      </c>
      <c r="E38" s="5">
        <v>1</v>
      </c>
      <c r="F38" s="6">
        <f>D38/E38</f>
        <v>1</v>
      </c>
      <c r="G38" s="15"/>
      <c r="H38"/>
      <c r="I38"/>
    </row>
    <row r="39" spans="1:10" x14ac:dyDescent="0.25">
      <c r="A39" s="1"/>
      <c r="B39" s="2" t="s">
        <v>90</v>
      </c>
      <c r="C39" s="2">
        <f>SUM(C37:C38)</f>
        <v>1</v>
      </c>
      <c r="D39" s="2">
        <f>SUM(D37:D38)</f>
        <v>6</v>
      </c>
      <c r="E39" s="2">
        <f>SUM(E37:E38)</f>
        <v>7</v>
      </c>
      <c r="F39" s="39">
        <f>D39/E39</f>
        <v>0.8571428571428571</v>
      </c>
      <c r="G39" s="60"/>
      <c r="H39"/>
      <c r="I39"/>
    </row>
    <row r="40" spans="1:10" x14ac:dyDescent="0.25">
      <c r="A40" s="1"/>
      <c r="B40" s="3"/>
      <c r="C40" s="3"/>
      <c r="D40" s="3"/>
      <c r="E40" s="3"/>
      <c r="F40" s="3"/>
      <c r="G40" s="3"/>
      <c r="H40"/>
      <c r="I40"/>
    </row>
    <row r="41" spans="1:10" x14ac:dyDescent="0.25">
      <c r="A41" s="66"/>
      <c r="B41" s="3"/>
      <c r="C41" s="3"/>
      <c r="D41" s="3"/>
      <c r="E41" s="3"/>
      <c r="F41" s="20"/>
      <c r="G41" s="3"/>
      <c r="H41"/>
      <c r="I41"/>
    </row>
    <row r="42" spans="1:10" x14ac:dyDescent="0.25">
      <c r="A42" s="66"/>
      <c r="B42" s="101" t="s">
        <v>130</v>
      </c>
      <c r="C42" s="101"/>
      <c r="D42" s="101"/>
      <c r="E42" s="101"/>
      <c r="F42" s="101"/>
      <c r="G42" s="58"/>
      <c r="H42"/>
      <c r="I42"/>
    </row>
    <row r="43" spans="1:10" x14ac:dyDescent="0.25">
      <c r="A43" s="66"/>
      <c r="B43" s="2" t="s">
        <v>95</v>
      </c>
      <c r="C43" s="2" t="s">
        <v>96</v>
      </c>
      <c r="D43" s="2" t="s">
        <v>97</v>
      </c>
      <c r="E43" s="2" t="s">
        <v>98</v>
      </c>
      <c r="F43" s="2" t="s">
        <v>99</v>
      </c>
      <c r="G43" s="59"/>
      <c r="H43"/>
      <c r="I43"/>
    </row>
    <row r="44" spans="1:10" x14ac:dyDescent="0.25">
      <c r="A44" s="66"/>
      <c r="B44" s="53" t="s">
        <v>145</v>
      </c>
      <c r="C44" s="5"/>
      <c r="D44" s="5">
        <v>2</v>
      </c>
      <c r="E44" s="5">
        <v>2</v>
      </c>
      <c r="F44" s="6">
        <f>IFERROR(D44/E44,0)</f>
        <v>1</v>
      </c>
      <c r="G44" s="15"/>
      <c r="H44"/>
      <c r="I44"/>
    </row>
    <row r="45" spans="1:10" x14ac:dyDescent="0.25">
      <c r="A45" s="66"/>
      <c r="B45" s="2" t="s">
        <v>90</v>
      </c>
      <c r="C45" s="2">
        <f>SUM(C44:C44)</f>
        <v>0</v>
      </c>
      <c r="D45" s="2">
        <f>SUM(D44:D44)</f>
        <v>2</v>
      </c>
      <c r="E45" s="2">
        <f>SUM(E44:E44)</f>
        <v>2</v>
      </c>
      <c r="F45" s="39">
        <f>IFERROR(D45/E45,0)</f>
        <v>1</v>
      </c>
      <c r="G45" s="15"/>
      <c r="H45"/>
      <c r="I45"/>
    </row>
    <row r="46" spans="1:10" x14ac:dyDescent="0.25">
      <c r="A46" s="66"/>
      <c r="B46" s="69"/>
      <c r="C46" s="69"/>
      <c r="D46" s="69"/>
      <c r="E46" s="69"/>
      <c r="F46" s="70"/>
      <c r="G46" s="15"/>
      <c r="H46"/>
      <c r="I46" s="42"/>
      <c r="J46" s="42"/>
    </row>
    <row r="47" spans="1:10" x14ac:dyDescent="0.25">
      <c r="A47" s="92"/>
      <c r="B47" s="71"/>
      <c r="C47" s="72"/>
      <c r="D47" s="72"/>
      <c r="E47" s="72"/>
      <c r="F47" s="73"/>
      <c r="G47" s="15"/>
      <c r="I47" s="42"/>
      <c r="J47" s="42"/>
    </row>
    <row r="48" spans="1:10" x14ac:dyDescent="0.25">
      <c r="A48" s="66"/>
      <c r="B48" s="101" t="s">
        <v>127</v>
      </c>
      <c r="C48" s="101"/>
      <c r="D48" s="101"/>
      <c r="E48" s="101"/>
      <c r="F48" s="101"/>
      <c r="G48" s="58"/>
      <c r="H48"/>
      <c r="I48"/>
    </row>
    <row r="49" spans="1:9" x14ac:dyDescent="0.25">
      <c r="A49" s="66"/>
      <c r="B49" s="2" t="s">
        <v>95</v>
      </c>
      <c r="C49" s="2" t="s">
        <v>96</v>
      </c>
      <c r="D49" s="2" t="s">
        <v>97</v>
      </c>
      <c r="E49" s="2" t="s">
        <v>98</v>
      </c>
      <c r="F49" s="2" t="s">
        <v>99</v>
      </c>
      <c r="G49" s="59"/>
      <c r="H49"/>
      <c r="I49"/>
    </row>
    <row r="50" spans="1:9" x14ac:dyDescent="0.25">
      <c r="A50" s="66"/>
      <c r="B50" s="53" t="s">
        <v>66</v>
      </c>
      <c r="C50" s="5">
        <v>1</v>
      </c>
      <c r="D50" s="5">
        <v>107</v>
      </c>
      <c r="E50" s="5">
        <v>108</v>
      </c>
      <c r="F50" s="6">
        <f>D50/E50</f>
        <v>0.9907407407407407</v>
      </c>
      <c r="G50" s="15"/>
      <c r="H50"/>
      <c r="I50"/>
    </row>
    <row r="51" spans="1:9" x14ac:dyDescent="0.25">
      <c r="A51" s="66"/>
      <c r="B51" s="53" t="s">
        <v>50</v>
      </c>
      <c r="C51" s="5">
        <v>1</v>
      </c>
      <c r="D51" s="5">
        <v>3</v>
      </c>
      <c r="E51" s="5">
        <v>4</v>
      </c>
      <c r="F51" s="6">
        <f>D51/E51</f>
        <v>0.75</v>
      </c>
      <c r="G51" s="15"/>
      <c r="H51"/>
      <c r="I51"/>
    </row>
    <row r="52" spans="1:9" x14ac:dyDescent="0.25">
      <c r="A52" s="66"/>
      <c r="B52" s="2" t="s">
        <v>90</v>
      </c>
      <c r="C52" s="2">
        <f>SUM(C50:C51)</f>
        <v>2</v>
      </c>
      <c r="D52" s="2">
        <f>SUM(D50:D51)</f>
        <v>110</v>
      </c>
      <c r="E52" s="2">
        <f>SUM(E50:E51)</f>
        <v>112</v>
      </c>
      <c r="F52" s="39">
        <f>D52/E52</f>
        <v>0.9821428571428571</v>
      </c>
      <c r="G52" s="61"/>
      <c r="H52"/>
      <c r="I52"/>
    </row>
    <row r="53" spans="1:9" x14ac:dyDescent="0.25">
      <c r="A53" s="66"/>
      <c r="B53" s="3"/>
      <c r="C53" s="3"/>
      <c r="D53" s="3"/>
      <c r="E53" s="3"/>
      <c r="F53" s="3"/>
      <c r="G53" s="3"/>
      <c r="H53"/>
      <c r="I53"/>
    </row>
    <row r="54" spans="1:9" x14ac:dyDescent="0.25">
      <c r="A54" s="66"/>
      <c r="B54" s="3"/>
      <c r="C54" s="3"/>
      <c r="D54" s="3"/>
      <c r="E54" s="3"/>
      <c r="F54" s="20"/>
      <c r="G54" s="3"/>
      <c r="H54"/>
      <c r="I54"/>
    </row>
    <row r="55" spans="1:9" x14ac:dyDescent="0.25">
      <c r="A55" s="66"/>
      <c r="B55" s="98" t="s">
        <v>126</v>
      </c>
      <c r="C55" s="100"/>
      <c r="D55" s="100"/>
      <c r="E55" s="100"/>
      <c r="F55" s="99"/>
      <c r="G55" s="58"/>
      <c r="H55"/>
      <c r="I55"/>
    </row>
    <row r="56" spans="1:9" x14ac:dyDescent="0.25">
      <c r="A56" s="66"/>
      <c r="B56" s="2" t="s">
        <v>95</v>
      </c>
      <c r="C56" s="2" t="s">
        <v>96</v>
      </c>
      <c r="D56" s="2" t="s">
        <v>97</v>
      </c>
      <c r="E56" s="2" t="s">
        <v>98</v>
      </c>
      <c r="F56" s="2" t="s">
        <v>99</v>
      </c>
      <c r="G56" s="59"/>
      <c r="H56"/>
      <c r="I56"/>
    </row>
    <row r="57" spans="1:9" x14ac:dyDescent="0.25">
      <c r="A57" s="66"/>
      <c r="B57" s="53" t="s">
        <v>145</v>
      </c>
      <c r="C57" s="5"/>
      <c r="D57" s="5">
        <v>7</v>
      </c>
      <c r="E57" s="5">
        <v>7</v>
      </c>
      <c r="F57" s="6">
        <f>E57/E57</f>
        <v>1</v>
      </c>
      <c r="G57" s="59"/>
      <c r="H57"/>
      <c r="I57"/>
    </row>
    <row r="58" spans="1:9" x14ac:dyDescent="0.25">
      <c r="A58" s="66"/>
      <c r="B58" s="53" t="s">
        <v>235</v>
      </c>
      <c r="C58" s="5"/>
      <c r="D58" s="5">
        <v>2</v>
      </c>
      <c r="E58" s="5">
        <v>2</v>
      </c>
      <c r="F58" s="6">
        <f>E58/E58</f>
        <v>1</v>
      </c>
      <c r="G58" s="62"/>
      <c r="H58"/>
      <c r="I58"/>
    </row>
    <row r="59" spans="1:9" x14ac:dyDescent="0.25">
      <c r="A59" s="66"/>
      <c r="B59" s="53" t="s">
        <v>780</v>
      </c>
      <c r="C59" s="5"/>
      <c r="D59" s="5">
        <v>1</v>
      </c>
      <c r="E59" s="5">
        <v>1</v>
      </c>
      <c r="F59" s="6">
        <f>E59/E59</f>
        <v>1</v>
      </c>
      <c r="G59" s="62"/>
      <c r="H59"/>
      <c r="I59"/>
    </row>
    <row r="60" spans="1:9" x14ac:dyDescent="0.25">
      <c r="A60" s="66"/>
      <c r="B60" s="2" t="s">
        <v>90</v>
      </c>
      <c r="C60" s="2">
        <f>SUM(C57:C59)</f>
        <v>0</v>
      </c>
      <c r="D60" s="2">
        <f>SUM(D57:D59)</f>
        <v>10</v>
      </c>
      <c r="E60" s="2">
        <f>SUM(E57:E59)</f>
        <v>10</v>
      </c>
      <c r="F60" s="39">
        <f>D60/E60</f>
        <v>1</v>
      </c>
      <c r="G60" s="61"/>
      <c r="H60"/>
      <c r="I60"/>
    </row>
    <row r="61" spans="1:9" x14ac:dyDescent="0.25">
      <c r="A61" s="66"/>
      <c r="B61" s="3"/>
      <c r="C61" s="20"/>
      <c r="D61" s="1"/>
      <c r="E61" s="3"/>
      <c r="F61" s="3"/>
      <c r="G61" s="3"/>
      <c r="H61"/>
      <c r="I61"/>
    </row>
    <row r="62" spans="1:9" x14ac:dyDescent="0.25">
      <c r="A62" s="66"/>
      <c r="B62" s="3"/>
      <c r="C62" s="20"/>
      <c r="D62" s="1"/>
      <c r="E62" s="3"/>
      <c r="F62" s="20"/>
      <c r="G62" s="3"/>
      <c r="H62"/>
      <c r="I62"/>
    </row>
    <row r="63" spans="1:9" x14ac:dyDescent="0.25">
      <c r="A63" s="66"/>
      <c r="B63" s="98" t="s">
        <v>143</v>
      </c>
      <c r="C63" s="100"/>
      <c r="D63" s="100"/>
      <c r="E63" s="100"/>
      <c r="F63" s="99"/>
      <c r="G63" s="58"/>
      <c r="H63"/>
      <c r="I63"/>
    </row>
    <row r="64" spans="1:9" x14ac:dyDescent="0.25">
      <c r="A64" s="66"/>
      <c r="B64" s="2" t="s">
        <v>95</v>
      </c>
      <c r="C64" s="2" t="s">
        <v>96</v>
      </c>
      <c r="D64" s="2" t="s">
        <v>97</v>
      </c>
      <c r="E64" s="2" t="s">
        <v>98</v>
      </c>
      <c r="F64" s="2" t="s">
        <v>99</v>
      </c>
      <c r="G64" s="59"/>
      <c r="H64"/>
      <c r="I64"/>
    </row>
    <row r="65" spans="1:9" x14ac:dyDescent="0.25">
      <c r="A65" s="66"/>
      <c r="B65" s="53" t="s">
        <v>66</v>
      </c>
      <c r="C65" s="5">
        <v>2</v>
      </c>
      <c r="D65" s="5">
        <v>112</v>
      </c>
      <c r="E65" s="5">
        <v>114</v>
      </c>
      <c r="F65" s="6">
        <f>D65/E65</f>
        <v>0.98245614035087714</v>
      </c>
      <c r="G65" s="15"/>
      <c r="H65"/>
      <c r="I65"/>
    </row>
    <row r="66" spans="1:9" x14ac:dyDescent="0.25">
      <c r="A66" s="66"/>
      <c r="B66" s="53" t="s">
        <v>50</v>
      </c>
      <c r="C66" s="5">
        <v>1</v>
      </c>
      <c r="D66" s="5">
        <v>4</v>
      </c>
      <c r="E66" s="5">
        <v>5</v>
      </c>
      <c r="F66" s="6">
        <f>D66/E66</f>
        <v>0.8</v>
      </c>
      <c r="G66" s="15"/>
      <c r="H66"/>
      <c r="I66"/>
    </row>
    <row r="67" spans="1:9" x14ac:dyDescent="0.25">
      <c r="A67" s="66"/>
      <c r="B67" s="2" t="s">
        <v>90</v>
      </c>
      <c r="C67" s="2">
        <f>SUM(C65:C66)</f>
        <v>3</v>
      </c>
      <c r="D67" s="2">
        <f>SUM(D65:D66)</f>
        <v>116</v>
      </c>
      <c r="E67" s="2">
        <f>SUM(E65:E66)</f>
        <v>119</v>
      </c>
      <c r="F67" s="39">
        <f>D67/E67</f>
        <v>0.97478991596638653</v>
      </c>
      <c r="G67" s="61"/>
      <c r="H67"/>
      <c r="I67"/>
    </row>
    <row r="68" spans="1:9" x14ac:dyDescent="0.25">
      <c r="A68" s="66"/>
      <c r="B68" s="3"/>
      <c r="C68" s="3"/>
      <c r="D68" s="3"/>
      <c r="E68" s="3"/>
      <c r="F68" s="3"/>
      <c r="G68" s="3"/>
      <c r="H68"/>
      <c r="I68"/>
    </row>
    <row r="69" spans="1:9" x14ac:dyDescent="0.25">
      <c r="A69" s="66"/>
      <c r="B69" s="3"/>
      <c r="C69" s="3"/>
      <c r="D69" s="3"/>
      <c r="E69" s="3"/>
      <c r="F69" s="20"/>
      <c r="G69" s="3"/>
      <c r="H69"/>
      <c r="I69"/>
    </row>
    <row r="70" spans="1:9" x14ac:dyDescent="0.25">
      <c r="A70" s="66"/>
      <c r="B70" s="98" t="s">
        <v>144</v>
      </c>
      <c r="C70" s="100"/>
      <c r="D70" s="100"/>
      <c r="E70" s="100"/>
      <c r="F70" s="99"/>
      <c r="G70" s="58"/>
      <c r="H70"/>
      <c r="I70"/>
    </row>
    <row r="71" spans="1:9" x14ac:dyDescent="0.25">
      <c r="A71" s="66"/>
      <c r="B71" s="2" t="s">
        <v>95</v>
      </c>
      <c r="C71" s="2" t="s">
        <v>96</v>
      </c>
      <c r="D71" s="2" t="s">
        <v>97</v>
      </c>
      <c r="E71" s="2" t="s">
        <v>98</v>
      </c>
      <c r="F71" s="2" t="s">
        <v>99</v>
      </c>
      <c r="G71" s="59"/>
      <c r="H71"/>
      <c r="I71"/>
    </row>
    <row r="72" spans="1:9" x14ac:dyDescent="0.25">
      <c r="A72" s="66"/>
      <c r="B72" s="53" t="s">
        <v>145</v>
      </c>
      <c r="C72" s="5"/>
      <c r="D72" s="5">
        <v>9</v>
      </c>
      <c r="E72" s="5">
        <v>9</v>
      </c>
      <c r="F72" s="12">
        <f>D72/E72</f>
        <v>1</v>
      </c>
      <c r="G72" s="62"/>
      <c r="H72"/>
      <c r="I72"/>
    </row>
    <row r="73" spans="1:9" x14ac:dyDescent="0.25">
      <c r="A73" s="66"/>
      <c r="B73" s="53" t="s">
        <v>235</v>
      </c>
      <c r="C73" s="5"/>
      <c r="D73" s="5">
        <v>2</v>
      </c>
      <c r="E73" s="5">
        <v>2</v>
      </c>
      <c r="F73" s="12">
        <f>D73/E73</f>
        <v>1</v>
      </c>
      <c r="G73" s="62"/>
      <c r="H73"/>
      <c r="I73"/>
    </row>
    <row r="74" spans="1:9" x14ac:dyDescent="0.25">
      <c r="A74" s="66"/>
      <c r="B74" s="53" t="s">
        <v>780</v>
      </c>
      <c r="C74" s="5"/>
      <c r="D74" s="5">
        <v>1</v>
      </c>
      <c r="E74" s="5">
        <v>1</v>
      </c>
      <c r="F74" s="12">
        <f>D74/E74</f>
        <v>1</v>
      </c>
      <c r="G74" s="62"/>
      <c r="H74"/>
      <c r="I74"/>
    </row>
    <row r="75" spans="1:9" x14ac:dyDescent="0.25">
      <c r="A75" s="66"/>
      <c r="B75" s="2" t="s">
        <v>90</v>
      </c>
      <c r="C75" s="2">
        <f>SUM(C72:C73)</f>
        <v>0</v>
      </c>
      <c r="D75" s="2">
        <f>SUM(D72:D74)</f>
        <v>12</v>
      </c>
      <c r="E75" s="2">
        <f>SUM(E72:E74)</f>
        <v>12</v>
      </c>
      <c r="F75" s="22">
        <f>D75/E75</f>
        <v>1</v>
      </c>
      <c r="G75" s="61"/>
      <c r="H75"/>
      <c r="I75"/>
    </row>
    <row r="76" spans="1:9" x14ac:dyDescent="0.25">
      <c r="A76" s="66"/>
      <c r="B76" s="20"/>
      <c r="C76" s="20"/>
      <c r="D76" s="1"/>
      <c r="E76" s="3"/>
      <c r="F76" s="3"/>
      <c r="G76" s="3"/>
      <c r="H76"/>
      <c r="I76"/>
    </row>
    <row r="77" spans="1:9" x14ac:dyDescent="0.25">
      <c r="A77" s="66"/>
      <c r="B77" s="20"/>
      <c r="C77" s="20"/>
      <c r="D77" s="1"/>
      <c r="E77" s="3"/>
      <c r="F77" s="3"/>
      <c r="G77" s="3"/>
      <c r="H77"/>
      <c r="I77"/>
    </row>
    <row r="78" spans="1:9" x14ac:dyDescent="0.25">
      <c r="A78" s="66"/>
      <c r="B78" s="98" t="s">
        <v>128</v>
      </c>
      <c r="C78" s="100"/>
      <c r="D78" s="100"/>
      <c r="E78" s="100"/>
      <c r="F78" s="99"/>
      <c r="G78" s="58"/>
      <c r="H78"/>
      <c r="I78"/>
    </row>
    <row r="79" spans="1:9" x14ac:dyDescent="0.25">
      <c r="A79" s="66"/>
      <c r="B79" s="2" t="s">
        <v>95</v>
      </c>
      <c r="C79" s="2" t="s">
        <v>96</v>
      </c>
      <c r="D79" s="2" t="s">
        <v>97</v>
      </c>
      <c r="E79" s="2" t="s">
        <v>98</v>
      </c>
      <c r="F79" s="2" t="s">
        <v>99</v>
      </c>
      <c r="G79" s="59"/>
      <c r="H79"/>
      <c r="I79"/>
    </row>
    <row r="80" spans="1:9" x14ac:dyDescent="0.25">
      <c r="A80" s="66"/>
      <c r="B80" s="53" t="s">
        <v>66</v>
      </c>
      <c r="C80" s="5">
        <v>2</v>
      </c>
      <c r="D80" s="5">
        <v>112</v>
      </c>
      <c r="E80" s="5">
        <v>114</v>
      </c>
      <c r="F80" s="12">
        <f t="shared" ref="F80:F85" si="0">D80/E80</f>
        <v>0.98245614035087714</v>
      </c>
      <c r="G80" s="62"/>
      <c r="H80"/>
      <c r="I80"/>
    </row>
    <row r="81" spans="1:9" x14ac:dyDescent="0.25">
      <c r="A81" s="66"/>
      <c r="B81" s="53" t="s">
        <v>145</v>
      </c>
      <c r="C81" s="5"/>
      <c r="D81" s="5">
        <v>9</v>
      </c>
      <c r="E81" s="5">
        <v>9</v>
      </c>
      <c r="F81" s="12">
        <f t="shared" si="0"/>
        <v>1</v>
      </c>
      <c r="G81" s="62"/>
      <c r="H81"/>
      <c r="I81"/>
    </row>
    <row r="82" spans="1:9" x14ac:dyDescent="0.25">
      <c r="A82" s="66"/>
      <c r="B82" s="53" t="s">
        <v>50</v>
      </c>
      <c r="C82" s="5">
        <v>1</v>
      </c>
      <c r="D82" s="5">
        <v>4</v>
      </c>
      <c r="E82" s="5">
        <v>5</v>
      </c>
      <c r="F82" s="12">
        <f t="shared" si="0"/>
        <v>0.8</v>
      </c>
      <c r="G82" s="62"/>
      <c r="H82"/>
      <c r="I82"/>
    </row>
    <row r="83" spans="1:9" x14ac:dyDescent="0.25">
      <c r="A83" s="66"/>
      <c r="B83" s="53" t="s">
        <v>235</v>
      </c>
      <c r="C83" s="5"/>
      <c r="D83" s="5">
        <v>2</v>
      </c>
      <c r="E83" s="5">
        <v>2</v>
      </c>
      <c r="F83" s="12">
        <f t="shared" si="0"/>
        <v>1</v>
      </c>
      <c r="G83" s="62"/>
      <c r="H83"/>
      <c r="I83"/>
    </row>
    <row r="84" spans="1:9" x14ac:dyDescent="0.25">
      <c r="A84" s="66"/>
      <c r="B84" s="53" t="s">
        <v>780</v>
      </c>
      <c r="C84" s="5"/>
      <c r="D84" s="5">
        <v>1</v>
      </c>
      <c r="E84" s="5">
        <v>1</v>
      </c>
      <c r="F84" s="12">
        <f t="shared" si="0"/>
        <v>1</v>
      </c>
      <c r="G84" s="62"/>
      <c r="H84"/>
      <c r="I84"/>
    </row>
    <row r="85" spans="1:9" x14ac:dyDescent="0.25">
      <c r="A85" s="66"/>
      <c r="B85" s="2" t="s">
        <v>90</v>
      </c>
      <c r="C85" s="2">
        <f>SUM(C80:C84)</f>
        <v>3</v>
      </c>
      <c r="D85" s="2">
        <f>SUM(D80:D84)</f>
        <v>128</v>
      </c>
      <c r="E85" s="2">
        <f>SUM(E80:E84)</f>
        <v>131</v>
      </c>
      <c r="F85" s="22">
        <f t="shared" si="0"/>
        <v>0.97709923664122134</v>
      </c>
      <c r="G85" s="61"/>
      <c r="H85"/>
      <c r="I85"/>
    </row>
    <row r="86" spans="1:9" x14ac:dyDescent="0.25">
      <c r="A86" s="66"/>
      <c r="B86" s="3"/>
      <c r="C86" s="3"/>
      <c r="D86" s="3"/>
      <c r="E86" s="3"/>
      <c r="F86" s="15"/>
      <c r="G86" s="15"/>
      <c r="H86"/>
      <c r="I86"/>
    </row>
    <row r="87" spans="1:9" x14ac:dyDescent="0.25">
      <c r="A87" s="66"/>
      <c r="B87" s="3"/>
      <c r="C87" s="3"/>
      <c r="D87" s="3"/>
      <c r="E87" s="3"/>
      <c r="F87" s="3"/>
      <c r="G87" s="3"/>
      <c r="H87"/>
      <c r="I87"/>
    </row>
    <row r="88" spans="1:9" s="28" customFormat="1" ht="30" customHeight="1" x14ac:dyDescent="0.25">
      <c r="A88" s="93"/>
      <c r="B88" s="37" t="s">
        <v>95</v>
      </c>
      <c r="C88" s="37" t="s">
        <v>117</v>
      </c>
      <c r="D88" s="37" t="s">
        <v>118</v>
      </c>
      <c r="E88" s="37" t="s">
        <v>119</v>
      </c>
      <c r="F88" s="37" t="s">
        <v>120</v>
      </c>
      <c r="G88" s="37" t="s">
        <v>164</v>
      </c>
      <c r="H88" s="37" t="s">
        <v>164</v>
      </c>
      <c r="I88" s="37" t="s">
        <v>122</v>
      </c>
    </row>
    <row r="89" spans="1:9" x14ac:dyDescent="0.25">
      <c r="A89" s="66"/>
      <c r="B89" s="4" t="s">
        <v>125</v>
      </c>
      <c r="C89" s="13">
        <v>1</v>
      </c>
      <c r="D89" s="13">
        <v>0.98299999999999998</v>
      </c>
      <c r="E89" s="21">
        <v>0.98</v>
      </c>
      <c r="F89" s="21">
        <v>0.9726027397260274</v>
      </c>
      <c r="G89" s="21"/>
      <c r="H89" s="21"/>
      <c r="I89" s="14">
        <f>+G89</f>
        <v>0</v>
      </c>
    </row>
    <row r="90" spans="1:9" x14ac:dyDescent="0.25">
      <c r="A90" s="66"/>
      <c r="B90" s="4" t="s">
        <v>138</v>
      </c>
      <c r="C90" s="13">
        <v>1</v>
      </c>
      <c r="D90" s="13">
        <v>1</v>
      </c>
      <c r="E90" s="25">
        <v>0.99</v>
      </c>
      <c r="F90" s="78">
        <v>0.97478991596638653</v>
      </c>
      <c r="G90" s="25"/>
      <c r="H90" s="78"/>
      <c r="I90" s="14">
        <f t="shared" ref="I90:I91" si="1">+G90</f>
        <v>0</v>
      </c>
    </row>
    <row r="91" spans="1:9" x14ac:dyDescent="0.25">
      <c r="A91" s="66"/>
      <c r="B91" s="4" t="s">
        <v>139</v>
      </c>
      <c r="C91" s="13">
        <v>1</v>
      </c>
      <c r="D91" s="13">
        <v>1</v>
      </c>
      <c r="E91" s="13">
        <v>1</v>
      </c>
      <c r="F91" s="13">
        <v>1</v>
      </c>
      <c r="G91" s="13"/>
      <c r="H91" s="13"/>
      <c r="I91" s="14">
        <f t="shared" si="1"/>
        <v>0</v>
      </c>
    </row>
    <row r="92" spans="1:9" x14ac:dyDescent="0.25">
      <c r="A92" s="66"/>
      <c r="B92" s="3"/>
      <c r="C92" s="3"/>
      <c r="D92" s="3"/>
      <c r="E92" s="3"/>
      <c r="F92" s="3"/>
      <c r="G92" s="3"/>
      <c r="H92"/>
      <c r="I92"/>
    </row>
    <row r="93" spans="1:9" x14ac:dyDescent="0.25">
      <c r="A93" s="66"/>
      <c r="B93" s="3"/>
      <c r="C93" s="3"/>
      <c r="D93" s="3"/>
      <c r="E93" s="3"/>
      <c r="F93" s="3"/>
      <c r="G93" s="3"/>
      <c r="H93"/>
      <c r="I93"/>
    </row>
    <row r="94" spans="1:9" x14ac:dyDescent="0.25">
      <c r="A94" s="66"/>
      <c r="B94" s="3"/>
      <c r="C94" s="3"/>
      <c r="D94" s="3"/>
      <c r="E94" s="3"/>
      <c r="F94" s="3"/>
      <c r="G94" s="3"/>
      <c r="H94"/>
      <c r="I94"/>
    </row>
    <row r="95" spans="1:9" x14ac:dyDescent="0.25">
      <c r="A95" s="66"/>
      <c r="B95" s="3"/>
      <c r="C95" s="3"/>
      <c r="D95" s="3"/>
      <c r="E95" s="3"/>
      <c r="F95" s="3"/>
      <c r="G95" s="3"/>
      <c r="H95"/>
      <c r="I95"/>
    </row>
    <row r="96" spans="1:9" x14ac:dyDescent="0.25">
      <c r="A96" s="66"/>
      <c r="B96" s="3"/>
      <c r="C96" s="3"/>
      <c r="D96" s="3"/>
      <c r="E96" s="3"/>
      <c r="F96" s="3"/>
      <c r="G96" s="3"/>
      <c r="H96"/>
      <c r="I96"/>
    </row>
    <row r="97" spans="1:9" x14ac:dyDescent="0.25">
      <c r="A97" s="66"/>
      <c r="B97" s="3"/>
      <c r="C97" s="3"/>
      <c r="D97" s="3"/>
      <c r="E97" s="3"/>
      <c r="F97" s="3"/>
      <c r="G97" s="3"/>
      <c r="H97"/>
      <c r="I97"/>
    </row>
    <row r="98" spans="1:9" x14ac:dyDescent="0.25">
      <c r="A98" s="66"/>
      <c r="B98" s="3"/>
      <c r="C98" s="3"/>
      <c r="D98" s="3"/>
      <c r="E98" s="3"/>
      <c r="F98" s="3"/>
      <c r="G98" s="3"/>
      <c r="H98"/>
      <c r="I98"/>
    </row>
    <row r="99" spans="1:9" x14ac:dyDescent="0.25">
      <c r="A99" s="66"/>
      <c r="B99" s="3"/>
      <c r="C99" s="3"/>
      <c r="D99" s="3"/>
      <c r="E99" s="3"/>
      <c r="F99" s="3"/>
      <c r="G99" s="3"/>
      <c r="H99"/>
      <c r="I99"/>
    </row>
    <row r="100" spans="1:9" x14ac:dyDescent="0.25">
      <c r="A100" s="66"/>
      <c r="B100" s="3"/>
      <c r="C100" s="3"/>
      <c r="D100" s="3"/>
      <c r="E100" s="3"/>
      <c r="F100" s="3"/>
      <c r="G100" s="3"/>
      <c r="H100"/>
      <c r="I100"/>
    </row>
    <row r="101" spans="1:9" x14ac:dyDescent="0.25">
      <c r="A101" s="66"/>
      <c r="B101" s="3"/>
      <c r="C101" s="3"/>
      <c r="D101" s="3"/>
      <c r="E101" s="3"/>
      <c r="F101" s="3"/>
      <c r="G101" s="3"/>
      <c r="H101"/>
      <c r="I101"/>
    </row>
    <row r="102" spans="1:9" x14ac:dyDescent="0.25">
      <c r="A102" s="66"/>
      <c r="B102" s="3"/>
      <c r="C102" s="3"/>
      <c r="D102" s="3"/>
      <c r="E102" s="3"/>
      <c r="F102" s="3"/>
      <c r="G102" s="3"/>
      <c r="H102"/>
      <c r="I102"/>
    </row>
    <row r="103" spans="1:9" x14ac:dyDescent="0.25">
      <c r="A103" s="66"/>
      <c r="B103" s="3"/>
      <c r="C103" s="3"/>
      <c r="D103" s="3"/>
      <c r="E103" s="3"/>
      <c r="F103" s="3"/>
      <c r="G103" s="3"/>
      <c r="H103"/>
      <c r="I103"/>
    </row>
    <row r="104" spans="1:9" x14ac:dyDescent="0.25">
      <c r="A104" s="66"/>
      <c r="B104" s="3"/>
      <c r="C104" s="3"/>
      <c r="D104" s="3"/>
      <c r="E104" s="3"/>
      <c r="F104" s="3"/>
      <c r="G104" s="3"/>
      <c r="H104"/>
      <c r="I104"/>
    </row>
    <row r="105" spans="1:9" x14ac:dyDescent="0.25">
      <c r="A105" s="66"/>
      <c r="B105" s="3"/>
      <c r="C105" s="3"/>
      <c r="D105" s="3"/>
      <c r="E105" s="3"/>
      <c r="F105" s="3"/>
      <c r="G105" s="3"/>
      <c r="H105"/>
      <c r="I105"/>
    </row>
    <row r="106" spans="1:9" x14ac:dyDescent="0.25">
      <c r="A106" s="66"/>
      <c r="B106" s="3"/>
      <c r="C106" s="3"/>
      <c r="D106" s="3"/>
      <c r="E106" s="3"/>
      <c r="F106" s="3"/>
      <c r="G106" s="3"/>
      <c r="H106"/>
      <c r="I106"/>
    </row>
    <row r="107" spans="1:9" x14ac:dyDescent="0.25">
      <c r="A107" s="66"/>
      <c r="B107" s="3"/>
      <c r="C107" s="3"/>
      <c r="D107" s="3"/>
      <c r="E107" s="3"/>
      <c r="F107" s="3"/>
      <c r="G107" s="3"/>
      <c r="H107"/>
      <c r="I107"/>
    </row>
    <row r="108" spans="1:9" x14ac:dyDescent="0.25">
      <c r="A108" s="66"/>
      <c r="B108" s="3"/>
      <c r="C108" s="3"/>
      <c r="D108" s="3"/>
      <c r="E108" s="3"/>
      <c r="F108" s="3"/>
      <c r="G108" s="3"/>
      <c r="H108"/>
      <c r="I108"/>
    </row>
    <row r="109" spans="1:9" x14ac:dyDescent="0.25">
      <c r="A109" s="66"/>
      <c r="B109" s="3"/>
      <c r="C109" s="3"/>
      <c r="D109" s="3"/>
      <c r="E109" s="3"/>
      <c r="F109" s="3"/>
      <c r="G109" s="3"/>
      <c r="H109"/>
      <c r="I109"/>
    </row>
    <row r="110" spans="1:9" x14ac:dyDescent="0.25">
      <c r="A110" s="92"/>
      <c r="B110" s="27"/>
      <c r="E110" s="3"/>
      <c r="F110" s="3"/>
      <c r="G110" s="3"/>
      <c r="H110" s="90"/>
      <c r="I110"/>
    </row>
    <row r="111" spans="1:9" x14ac:dyDescent="0.25">
      <c r="A111" s="92"/>
      <c r="B111" s="98" t="s">
        <v>195</v>
      </c>
      <c r="C111" s="99"/>
      <c r="D111" s="75"/>
      <c r="E111" s="75"/>
      <c r="F111" s="75"/>
      <c r="G111" s="3"/>
      <c r="H111"/>
      <c r="I111"/>
    </row>
    <row r="112" spans="1:9" x14ac:dyDescent="0.25">
      <c r="A112" s="92"/>
      <c r="B112" s="2" t="s">
        <v>205</v>
      </c>
      <c r="C112" s="2" t="s">
        <v>194</v>
      </c>
      <c r="D112" s="69"/>
      <c r="E112" s="69"/>
      <c r="F112" s="69"/>
      <c r="G112" s="3"/>
      <c r="H112"/>
      <c r="I112"/>
    </row>
    <row r="113" spans="1:10" x14ac:dyDescent="0.25">
      <c r="A113" s="68"/>
      <c r="B113" s="94" t="s">
        <v>316</v>
      </c>
      <c r="C113" s="26" t="s">
        <v>233</v>
      </c>
      <c r="D113" s="69"/>
      <c r="E113" s="69"/>
      <c r="F113" s="69"/>
      <c r="G113" s="3"/>
      <c r="H113"/>
      <c r="I113"/>
    </row>
    <row r="114" spans="1:10" x14ac:dyDescent="0.25">
      <c r="A114" s="68"/>
      <c r="B114" s="94" t="s">
        <v>673</v>
      </c>
      <c r="C114" s="26" t="s">
        <v>149</v>
      </c>
      <c r="D114" s="69"/>
      <c r="E114" s="69"/>
      <c r="F114" s="69"/>
      <c r="G114" s="3"/>
      <c r="H114"/>
      <c r="I114"/>
    </row>
    <row r="115" spans="1:10" x14ac:dyDescent="0.25">
      <c r="A115" s="68"/>
      <c r="B115" s="94" t="s">
        <v>736</v>
      </c>
      <c r="C115" s="26" t="s">
        <v>173</v>
      </c>
      <c r="D115" s="69"/>
      <c r="E115" s="69"/>
      <c r="F115" s="69"/>
      <c r="G115" s="3"/>
      <c r="H115"/>
      <c r="I115"/>
    </row>
    <row r="116" spans="1:10" x14ac:dyDescent="0.25">
      <c r="A116" s="71"/>
      <c r="B116" s="2" t="s">
        <v>90</v>
      </c>
      <c r="C116" s="2"/>
      <c r="D116" s="69"/>
      <c r="E116" s="69"/>
      <c r="F116" s="74"/>
      <c r="G116" s="32"/>
      <c r="H116" s="31"/>
      <c r="I116" s="31"/>
      <c r="J116" s="29"/>
    </row>
    <row r="117" spans="1:10" x14ac:dyDescent="0.25">
      <c r="A117" s="71"/>
      <c r="B117" s="35"/>
      <c r="C117" s="42"/>
      <c r="D117" s="35"/>
      <c r="E117"/>
      <c r="F117" s="90"/>
      <c r="G117" s="32"/>
      <c r="H117" s="31"/>
      <c r="I117" s="31"/>
      <c r="J117" s="29"/>
    </row>
    <row r="118" spans="1:10" x14ac:dyDescent="0.25">
      <c r="A118" s="71"/>
      <c r="B118" s="35"/>
      <c r="C118" s="42"/>
      <c r="D118" s="35"/>
      <c r="E118"/>
      <c r="F118" s="33"/>
      <c r="G118" s="33"/>
      <c r="H118" s="34"/>
      <c r="I118" s="34"/>
      <c r="J118" s="29"/>
    </row>
    <row r="119" spans="1:10" x14ac:dyDescent="0.25">
      <c r="A119" s="71"/>
      <c r="B119" s="35"/>
      <c r="C119" s="42"/>
      <c r="D119" s="35"/>
      <c r="E119"/>
      <c r="F119" s="3"/>
      <c r="G119" s="3"/>
      <c r="H119"/>
      <c r="I119"/>
    </row>
    <row r="120" spans="1:10" x14ac:dyDescent="0.25">
      <c r="A120" s="16"/>
      <c r="B120"/>
      <c r="C120" s="3"/>
      <c r="D120" s="3"/>
      <c r="E120" s="3"/>
      <c r="F120" s="3"/>
      <c r="G120" s="3"/>
      <c r="H120"/>
      <c r="I120"/>
    </row>
    <row r="121" spans="1:10" hidden="1" x14ac:dyDescent="0.25">
      <c r="B121" s="27"/>
    </row>
    <row r="122" spans="1:10" hidden="1" x14ac:dyDescent="0.25">
      <c r="B122" s="27"/>
    </row>
    <row r="123" spans="1:10" hidden="1" x14ac:dyDescent="0.25">
      <c r="B123" s="27"/>
    </row>
    <row r="124" spans="1:10" hidden="1" x14ac:dyDescent="0.25">
      <c r="B124" s="27"/>
    </row>
    <row r="125" spans="1:10" hidden="1" x14ac:dyDescent="0.25">
      <c r="B125" s="27"/>
    </row>
    <row r="126" spans="1:10" hidden="1" x14ac:dyDescent="0.25">
      <c r="B126" s="27"/>
    </row>
    <row r="127" spans="1:10" hidden="1" x14ac:dyDescent="0.25">
      <c r="B127" s="27"/>
    </row>
    <row r="128" spans="1:10" hidden="1" x14ac:dyDescent="0.25">
      <c r="B128" s="27"/>
    </row>
    <row r="129" spans="1:5" hidden="1" x14ac:dyDescent="0.25">
      <c r="B129" s="27"/>
    </row>
    <row r="130" spans="1:5" hidden="1" x14ac:dyDescent="0.25">
      <c r="B130" s="27"/>
    </row>
    <row r="131" spans="1:5" x14ac:dyDescent="0.25">
      <c r="A131" s="51" t="s">
        <v>26</v>
      </c>
      <c r="B131" s="10" t="s">
        <v>124</v>
      </c>
      <c r="C131" s="42"/>
      <c r="D131" s="3"/>
    </row>
    <row r="132" spans="1:5" x14ac:dyDescent="0.25">
      <c r="A132" s="51" t="s">
        <v>3</v>
      </c>
      <c r="B132" s="10" t="s">
        <v>124</v>
      </c>
      <c r="C132" s="42"/>
      <c r="D132" s="3"/>
    </row>
    <row r="133" spans="1:5" x14ac:dyDescent="0.25">
      <c r="A133" s="51" t="s">
        <v>1</v>
      </c>
      <c r="B133" s="10" t="s">
        <v>124</v>
      </c>
      <c r="C133" s="42"/>
      <c r="D133" s="3"/>
    </row>
    <row r="134" spans="1:5" x14ac:dyDescent="0.25">
      <c r="B134" s="42"/>
      <c r="C134" s="42"/>
      <c r="D134" s="54"/>
    </row>
    <row r="135" spans="1:5" x14ac:dyDescent="0.25">
      <c r="A135" s="51" t="s">
        <v>89</v>
      </c>
      <c r="B135" s="51"/>
      <c r="C135" s="36" t="s">
        <v>31</v>
      </c>
      <c r="D135" s="10"/>
      <c r="E135"/>
    </row>
    <row r="136" spans="1:5" x14ac:dyDescent="0.25">
      <c r="A136" s="76" t="s">
        <v>24</v>
      </c>
      <c r="B136" s="76" t="s">
        <v>32</v>
      </c>
      <c r="C136" s="10" t="s">
        <v>416</v>
      </c>
      <c r="D136" s="10" t="s">
        <v>90</v>
      </c>
      <c r="E136"/>
    </row>
    <row r="137" spans="1:5" x14ac:dyDescent="0.25">
      <c r="A137" s="26" t="s">
        <v>316</v>
      </c>
      <c r="B137" s="81" t="s">
        <v>233</v>
      </c>
      <c r="C137" s="5">
        <v>1</v>
      </c>
      <c r="D137" s="5">
        <v>1</v>
      </c>
      <c r="E137"/>
    </row>
    <row r="138" spans="1:5" x14ac:dyDescent="0.25">
      <c r="A138" s="26" t="s">
        <v>673</v>
      </c>
      <c r="B138" s="81" t="s">
        <v>149</v>
      </c>
      <c r="C138" s="5">
        <v>1</v>
      </c>
      <c r="D138" s="5">
        <v>1</v>
      </c>
      <c r="E138"/>
    </row>
    <row r="139" spans="1:5" x14ac:dyDescent="0.25">
      <c r="A139" s="26" t="s">
        <v>736</v>
      </c>
      <c r="B139" s="81" t="s">
        <v>173</v>
      </c>
      <c r="C139" s="5">
        <v>1</v>
      </c>
      <c r="D139" s="5">
        <v>1</v>
      </c>
      <c r="E139"/>
    </row>
    <row r="140" spans="1:5" x14ac:dyDescent="0.25">
      <c r="A140" s="51" t="s">
        <v>90</v>
      </c>
      <c r="B140" s="51"/>
      <c r="C140" s="5">
        <v>3</v>
      </c>
      <c r="D140" s="5">
        <v>3</v>
      </c>
      <c r="E140"/>
    </row>
    <row r="141" spans="1:5" x14ac:dyDescent="0.25">
      <c r="A141"/>
      <c r="B141"/>
      <c r="C141"/>
      <c r="D141"/>
      <c r="E141"/>
    </row>
    <row r="142" spans="1:5" x14ac:dyDescent="0.25">
      <c r="A142"/>
      <c r="B142"/>
      <c r="C142"/>
      <c r="D142"/>
      <c r="E142"/>
    </row>
    <row r="143" spans="1:5" x14ac:dyDescent="0.25">
      <c r="A143"/>
      <c r="B143"/>
      <c r="C143"/>
      <c r="D143"/>
      <c r="E143"/>
    </row>
    <row r="144" spans="1:5" x14ac:dyDescent="0.25">
      <c r="A144"/>
      <c r="B144"/>
      <c r="C144"/>
      <c r="D144"/>
      <c r="E144"/>
    </row>
    <row r="145" spans="1:8" x14ac:dyDescent="0.25">
      <c r="A145"/>
      <c r="B145"/>
      <c r="C145"/>
      <c r="D145"/>
      <c r="E145"/>
    </row>
    <row r="146" spans="1:8" x14ac:dyDescent="0.25">
      <c r="A146"/>
      <c r="B146"/>
      <c r="C146"/>
      <c r="D146"/>
      <c r="E146"/>
    </row>
    <row r="147" spans="1:8" x14ac:dyDescent="0.25">
      <c r="A147"/>
      <c r="B147"/>
      <c r="C147"/>
      <c r="D147"/>
      <c r="E147"/>
      <c r="F147" s="30" t="s">
        <v>36</v>
      </c>
      <c r="H147" s="27" t="s">
        <v>377</v>
      </c>
    </row>
    <row r="148" spans="1:8" x14ac:dyDescent="0.25">
      <c r="A148"/>
      <c r="B148"/>
      <c r="C148"/>
      <c r="D148"/>
      <c r="E148"/>
      <c r="F148" s="30" t="s">
        <v>375</v>
      </c>
      <c r="H148" s="27" t="s">
        <v>376</v>
      </c>
    </row>
    <row r="149" spans="1:8" x14ac:dyDescent="0.25">
      <c r="A149"/>
      <c r="B149"/>
      <c r="C149"/>
      <c r="D149"/>
      <c r="E149"/>
    </row>
    <row r="150" spans="1:8" x14ac:dyDescent="0.25">
      <c r="A150"/>
      <c r="B150"/>
      <c r="C150"/>
      <c r="D150"/>
      <c r="E150"/>
    </row>
    <row r="151" spans="1:8" x14ac:dyDescent="0.25">
      <c r="A151"/>
      <c r="B151"/>
      <c r="C151"/>
      <c r="D151"/>
      <c r="E151"/>
    </row>
    <row r="152" spans="1:8" x14ac:dyDescent="0.25">
      <c r="A152"/>
      <c r="B152"/>
      <c r="C152"/>
      <c r="D152"/>
      <c r="E152"/>
    </row>
    <row r="153" spans="1:8" x14ac:dyDescent="0.25">
      <c r="A153"/>
      <c r="B153"/>
      <c r="C153"/>
      <c r="D153"/>
      <c r="E153"/>
    </row>
    <row r="154" spans="1:8" x14ac:dyDescent="0.25">
      <c r="A154"/>
      <c r="B154"/>
      <c r="C154"/>
      <c r="D154"/>
      <c r="E154"/>
    </row>
    <row r="155" spans="1:8" x14ac:dyDescent="0.25">
      <c r="A155"/>
      <c r="B155"/>
      <c r="C155"/>
      <c r="D155"/>
      <c r="E155"/>
    </row>
    <row r="156" spans="1:8" x14ac:dyDescent="0.25">
      <c r="A156"/>
      <c r="B156"/>
      <c r="C156"/>
      <c r="D156"/>
      <c r="E156"/>
    </row>
    <row r="157" spans="1:8" x14ac:dyDescent="0.25">
      <c r="A157"/>
      <c r="B157"/>
      <c r="C157"/>
      <c r="D157"/>
      <c r="E157"/>
    </row>
    <row r="158" spans="1:8" x14ac:dyDescent="0.25">
      <c r="A158"/>
      <c r="B158"/>
      <c r="C158"/>
      <c r="D158"/>
      <c r="E158"/>
    </row>
    <row r="159" spans="1:8" x14ac:dyDescent="0.25">
      <c r="A159"/>
      <c r="B159"/>
      <c r="C159"/>
      <c r="D159"/>
      <c r="E159"/>
    </row>
    <row r="160" spans="1:8" x14ac:dyDescent="0.25">
      <c r="A160"/>
      <c r="B160"/>
      <c r="C160"/>
      <c r="D160"/>
      <c r="E160"/>
    </row>
    <row r="161" spans="1:5" x14ac:dyDescent="0.25">
      <c r="A161"/>
      <c r="B161"/>
      <c r="C161"/>
      <c r="D161"/>
      <c r="E161"/>
    </row>
    <row r="162" spans="1:5" x14ac:dyDescent="0.25">
      <c r="A162"/>
      <c r="B162"/>
      <c r="C162"/>
      <c r="D162"/>
      <c r="E162"/>
    </row>
    <row r="163" spans="1:5" x14ac:dyDescent="0.25">
      <c r="A163"/>
      <c r="B163"/>
      <c r="C163"/>
      <c r="D163"/>
      <c r="E163"/>
    </row>
    <row r="164" spans="1:5" x14ac:dyDescent="0.25">
      <c r="A164"/>
      <c r="B164"/>
      <c r="C164"/>
      <c r="D164"/>
      <c r="E164"/>
    </row>
    <row r="165" spans="1:5" x14ac:dyDescent="0.25">
      <c r="A165"/>
      <c r="B165"/>
      <c r="C165"/>
      <c r="D165"/>
      <c r="E165"/>
    </row>
    <row r="166" spans="1:5" x14ac:dyDescent="0.25">
      <c r="A166"/>
      <c r="B166"/>
      <c r="C166"/>
      <c r="D166"/>
      <c r="E166"/>
    </row>
    <row r="167" spans="1:5" x14ac:dyDescent="0.25">
      <c r="A167"/>
      <c r="B167"/>
      <c r="C167"/>
      <c r="D167"/>
      <c r="E167"/>
    </row>
    <row r="168" spans="1:5" x14ac:dyDescent="0.25">
      <c r="A168"/>
      <c r="B168"/>
      <c r="C168"/>
      <c r="D168"/>
      <c r="E168"/>
    </row>
    <row r="169" spans="1:5" x14ac:dyDescent="0.25">
      <c r="A169"/>
      <c r="B169"/>
      <c r="C169"/>
      <c r="D169"/>
      <c r="E169"/>
    </row>
    <row r="170" spans="1:5" x14ac:dyDescent="0.25">
      <c r="A170"/>
      <c r="B170"/>
      <c r="C170"/>
      <c r="D170"/>
      <c r="E170"/>
    </row>
    <row r="171" spans="1:5" x14ac:dyDescent="0.25">
      <c r="A171"/>
      <c r="B171"/>
      <c r="C171"/>
      <c r="D171"/>
      <c r="E171"/>
    </row>
    <row r="172" spans="1:5" x14ac:dyDescent="0.25">
      <c r="A172"/>
      <c r="B172"/>
      <c r="C172"/>
      <c r="D172"/>
      <c r="E172"/>
    </row>
    <row r="173" spans="1:5" x14ac:dyDescent="0.25">
      <c r="A173"/>
      <c r="B173"/>
      <c r="C173"/>
      <c r="D173"/>
      <c r="E173"/>
    </row>
    <row r="174" spans="1:5" x14ac:dyDescent="0.25">
      <c r="A174"/>
      <c r="B174"/>
      <c r="C174"/>
      <c r="D174"/>
      <c r="E174"/>
    </row>
    <row r="175" spans="1:5" x14ac:dyDescent="0.25">
      <c r="A175"/>
      <c r="B175"/>
      <c r="C175"/>
      <c r="D175"/>
      <c r="E175"/>
    </row>
    <row r="176" spans="1:5" x14ac:dyDescent="0.25">
      <c r="A176"/>
      <c r="B176"/>
      <c r="C176"/>
      <c r="D176"/>
      <c r="E176"/>
    </row>
    <row r="177" spans="1:5" x14ac:dyDescent="0.25">
      <c r="A177"/>
      <c r="B177"/>
      <c r="C177"/>
      <c r="D177"/>
      <c r="E177"/>
    </row>
    <row r="178" spans="1:5" x14ac:dyDescent="0.25">
      <c r="A178"/>
      <c r="B178"/>
      <c r="C178"/>
      <c r="D178"/>
      <c r="E178"/>
    </row>
    <row r="179" spans="1:5" x14ac:dyDescent="0.25">
      <c r="A179"/>
      <c r="B179"/>
      <c r="C179"/>
      <c r="D179"/>
      <c r="E179"/>
    </row>
    <row r="180" spans="1:5" x14ac:dyDescent="0.25">
      <c r="A180"/>
      <c r="B180"/>
      <c r="C180"/>
      <c r="D180"/>
      <c r="E180"/>
    </row>
    <row r="181" spans="1:5" x14ac:dyDescent="0.25">
      <c r="A181"/>
      <c r="B181"/>
      <c r="C181"/>
      <c r="D181"/>
      <c r="E181"/>
    </row>
    <row r="182" spans="1:5" x14ac:dyDescent="0.25">
      <c r="A182"/>
      <c r="B182"/>
      <c r="C182"/>
      <c r="D182"/>
      <c r="E182"/>
    </row>
    <row r="183" spans="1:5" x14ac:dyDescent="0.25">
      <c r="A183"/>
      <c r="B183"/>
      <c r="C183"/>
      <c r="D183"/>
      <c r="E183"/>
    </row>
    <row r="184" spans="1:5" x14ac:dyDescent="0.25">
      <c r="A184"/>
      <c r="B184"/>
      <c r="C184"/>
      <c r="D184"/>
      <c r="E184"/>
    </row>
    <row r="185" spans="1:5" x14ac:dyDescent="0.25">
      <c r="A185"/>
      <c r="B185"/>
      <c r="C185"/>
      <c r="D185"/>
      <c r="E185"/>
    </row>
    <row r="186" spans="1:5" x14ac:dyDescent="0.25">
      <c r="A186"/>
      <c r="B186"/>
      <c r="C186"/>
      <c r="D186"/>
      <c r="E186"/>
    </row>
    <row r="187" spans="1:5" x14ac:dyDescent="0.25">
      <c r="A187"/>
      <c r="B187"/>
      <c r="C187"/>
      <c r="D187"/>
    </row>
    <row r="188" spans="1:5" x14ac:dyDescent="0.25">
      <c r="A188"/>
      <c r="B188"/>
      <c r="C188"/>
      <c r="D188"/>
    </row>
    <row r="189" spans="1:5" x14ac:dyDescent="0.25">
      <c r="A189"/>
      <c r="B189"/>
      <c r="C189"/>
      <c r="D189"/>
    </row>
    <row r="190" spans="1:5" x14ac:dyDescent="0.25">
      <c r="A190"/>
      <c r="B190"/>
      <c r="C190"/>
      <c r="D190"/>
    </row>
    <row r="191" spans="1:5" x14ac:dyDescent="0.25">
      <c r="A191"/>
      <c r="B191"/>
      <c r="C191"/>
      <c r="D191"/>
    </row>
    <row r="192" spans="1:5" x14ac:dyDescent="0.25">
      <c r="A192"/>
      <c r="B192"/>
      <c r="C192"/>
      <c r="D192"/>
    </row>
    <row r="193" spans="1:4" x14ac:dyDescent="0.25">
      <c r="A193"/>
      <c r="B193"/>
      <c r="C193"/>
      <c r="D193"/>
    </row>
    <row r="194" spans="1:4" x14ac:dyDescent="0.25">
      <c r="A194"/>
      <c r="B194"/>
      <c r="C194"/>
      <c r="D194"/>
    </row>
    <row r="195" spans="1:4" x14ac:dyDescent="0.25">
      <c r="A195"/>
      <c r="B195"/>
      <c r="C195"/>
      <c r="D195"/>
    </row>
    <row r="196" spans="1:4" x14ac:dyDescent="0.25">
      <c r="A196"/>
      <c r="B196"/>
      <c r="C196"/>
      <c r="D196"/>
    </row>
    <row r="197" spans="1:4" x14ac:dyDescent="0.25">
      <c r="A197"/>
      <c r="B197"/>
      <c r="C197"/>
      <c r="D197"/>
    </row>
    <row r="198" spans="1:4" x14ac:dyDescent="0.25">
      <c r="A198"/>
      <c r="B198"/>
      <c r="C198"/>
      <c r="D198"/>
    </row>
    <row r="199" spans="1:4" x14ac:dyDescent="0.25">
      <c r="A199"/>
      <c r="B199"/>
      <c r="C199"/>
      <c r="D199"/>
    </row>
    <row r="200" spans="1:4" x14ac:dyDescent="0.25">
      <c r="A200"/>
      <c r="B200"/>
      <c r="C200"/>
      <c r="D200"/>
    </row>
    <row r="201" spans="1:4" x14ac:dyDescent="0.25">
      <c r="A201"/>
      <c r="B201"/>
      <c r="C201"/>
      <c r="D201"/>
    </row>
    <row r="202" spans="1:4" x14ac:dyDescent="0.25">
      <c r="A202"/>
      <c r="B202"/>
      <c r="C202"/>
      <c r="D202"/>
    </row>
    <row r="203" spans="1:4" x14ac:dyDescent="0.25">
      <c r="A203"/>
      <c r="B203"/>
      <c r="C203"/>
      <c r="D203"/>
    </row>
    <row r="204" spans="1:4" x14ac:dyDescent="0.25">
      <c r="A204"/>
      <c r="B204"/>
      <c r="C204"/>
      <c r="D204"/>
    </row>
    <row r="205" spans="1:4" x14ac:dyDescent="0.25">
      <c r="A205"/>
      <c r="B205"/>
      <c r="C205"/>
      <c r="D205"/>
    </row>
    <row r="206" spans="1:4" x14ac:dyDescent="0.25">
      <c r="A206"/>
      <c r="B206"/>
      <c r="C206"/>
      <c r="D206"/>
    </row>
    <row r="207" spans="1:4" x14ac:dyDescent="0.25">
      <c r="A207"/>
      <c r="B207"/>
      <c r="C207"/>
      <c r="D207"/>
    </row>
    <row r="208" spans="1:4" x14ac:dyDescent="0.25">
      <c r="A208"/>
      <c r="B208"/>
      <c r="C208"/>
      <c r="D208"/>
    </row>
    <row r="209" spans="1:4" x14ac:dyDescent="0.25">
      <c r="A209"/>
      <c r="B209"/>
      <c r="C209"/>
      <c r="D209"/>
    </row>
    <row r="210" spans="1:4" x14ac:dyDescent="0.25">
      <c r="A210"/>
      <c r="B210"/>
      <c r="C210"/>
      <c r="D210"/>
    </row>
    <row r="211" spans="1:4" x14ac:dyDescent="0.25">
      <c r="A211"/>
      <c r="B211"/>
      <c r="C211"/>
      <c r="D211"/>
    </row>
    <row r="212" spans="1:4" x14ac:dyDescent="0.25">
      <c r="A212"/>
      <c r="B212"/>
      <c r="C212"/>
      <c r="D212"/>
    </row>
    <row r="213" spans="1:4" x14ac:dyDescent="0.25">
      <c r="A213"/>
      <c r="B213"/>
      <c r="C213"/>
      <c r="D213"/>
    </row>
    <row r="214" spans="1:4" x14ac:dyDescent="0.25">
      <c r="A214"/>
      <c r="B214"/>
      <c r="C214"/>
      <c r="D214"/>
    </row>
    <row r="215" spans="1:4" x14ac:dyDescent="0.25">
      <c r="A215"/>
      <c r="B215"/>
      <c r="C215"/>
      <c r="D215"/>
    </row>
    <row r="216" spans="1:4" x14ac:dyDescent="0.25">
      <c r="A216"/>
      <c r="B216"/>
      <c r="C216"/>
      <c r="D216"/>
    </row>
    <row r="217" spans="1:4" x14ac:dyDescent="0.25">
      <c r="A217"/>
      <c r="B217"/>
      <c r="C217"/>
      <c r="D217"/>
    </row>
    <row r="218" spans="1:4" x14ac:dyDescent="0.25">
      <c r="A218"/>
      <c r="B218"/>
      <c r="C218"/>
      <c r="D218"/>
    </row>
    <row r="219" spans="1:4" x14ac:dyDescent="0.25">
      <c r="A219"/>
      <c r="B219"/>
      <c r="C219"/>
      <c r="D219"/>
    </row>
    <row r="220" spans="1:4" x14ac:dyDescent="0.25">
      <c r="A220"/>
      <c r="B220"/>
      <c r="C220"/>
      <c r="D220"/>
    </row>
  </sheetData>
  <mergeCells count="9">
    <mergeCell ref="B111:C111"/>
    <mergeCell ref="B70:F70"/>
    <mergeCell ref="B78:F78"/>
    <mergeCell ref="B29:F29"/>
    <mergeCell ref="B35:F35"/>
    <mergeCell ref="B42:F42"/>
    <mergeCell ref="B48:F48"/>
    <mergeCell ref="B55:F55"/>
    <mergeCell ref="B63:F63"/>
  </mergeCells>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6"/>
  <sheetViews>
    <sheetView showGridLines="0" zoomScale="70" zoomScaleNormal="70" workbookViewId="0">
      <selection activeCell="L31" sqref="L31"/>
    </sheetView>
  </sheetViews>
  <sheetFormatPr baseColWidth="10" defaultColWidth="11.42578125" defaultRowHeight="15" x14ac:dyDescent="0.25"/>
  <cols>
    <col min="1" max="16" width="11.42578125" style="27" customWidth="1"/>
    <col min="17" max="23" width="11.42578125" style="27"/>
    <col min="26" max="16384" width="11.42578125" style="27"/>
  </cols>
  <sheetData>
    <row r="1" spans="1:26" x14ac:dyDescent="0.25">
      <c r="A1"/>
      <c r="B1"/>
      <c r="C1"/>
      <c r="D1"/>
      <c r="E1"/>
      <c r="F1"/>
      <c r="G1"/>
      <c r="H1"/>
      <c r="I1"/>
      <c r="J1"/>
      <c r="K1"/>
      <c r="L1"/>
      <c r="M1"/>
      <c r="N1"/>
      <c r="O1"/>
      <c r="P1"/>
    </row>
    <row r="2" spans="1:26" x14ac:dyDescent="0.25">
      <c r="A2"/>
      <c r="B2"/>
      <c r="C2"/>
      <c r="D2"/>
      <c r="E2"/>
      <c r="F2"/>
      <c r="G2"/>
      <c r="H2"/>
      <c r="I2"/>
      <c r="J2"/>
      <c r="K2"/>
      <c r="L2"/>
      <c r="M2"/>
      <c r="N2"/>
      <c r="O2"/>
      <c r="P2"/>
    </row>
    <row r="3" spans="1:26" x14ac:dyDescent="0.25">
      <c r="A3"/>
      <c r="B3" s="40" t="s">
        <v>101</v>
      </c>
      <c r="C3" s="40"/>
      <c r="D3" s="40"/>
      <c r="E3"/>
      <c r="F3"/>
      <c r="G3"/>
      <c r="H3"/>
      <c r="I3"/>
      <c r="J3"/>
      <c r="K3"/>
      <c r="L3"/>
      <c r="M3"/>
      <c r="N3"/>
      <c r="O3"/>
      <c r="P3"/>
    </row>
    <row r="4" spans="1:26" x14ac:dyDescent="0.25">
      <c r="A4"/>
      <c r="B4" s="7" t="s">
        <v>102</v>
      </c>
      <c r="C4" s="7" t="s">
        <v>103</v>
      </c>
      <c r="D4" s="7" t="s">
        <v>104</v>
      </c>
      <c r="E4" s="7" t="s">
        <v>105</v>
      </c>
      <c r="F4" s="7" t="s">
        <v>106</v>
      </c>
      <c r="G4" s="7" t="s">
        <v>107</v>
      </c>
      <c r="H4" s="7" t="s">
        <v>108</v>
      </c>
      <c r="I4" s="7" t="s">
        <v>109</v>
      </c>
      <c r="J4" s="7" t="s">
        <v>110</v>
      </c>
      <c r="K4" s="7" t="s">
        <v>111</v>
      </c>
      <c r="L4" s="7" t="s">
        <v>112</v>
      </c>
      <c r="M4" s="7" t="s">
        <v>113</v>
      </c>
      <c r="N4" s="19" t="s">
        <v>102</v>
      </c>
      <c r="O4" s="7" t="s">
        <v>103</v>
      </c>
      <c r="P4" s="19" t="s">
        <v>104</v>
      </c>
      <c r="Q4" s="19" t="s">
        <v>105</v>
      </c>
      <c r="R4" s="19" t="s">
        <v>106</v>
      </c>
      <c r="S4" s="19" t="s">
        <v>107</v>
      </c>
      <c r="T4" s="19" t="s">
        <v>108</v>
      </c>
      <c r="U4" s="19" t="s">
        <v>109</v>
      </c>
      <c r="V4" s="26" t="s">
        <v>110</v>
      </c>
      <c r="W4" s="26" t="s">
        <v>111</v>
      </c>
      <c r="X4" s="26" t="s">
        <v>112</v>
      </c>
      <c r="Y4" s="26" t="s">
        <v>113</v>
      </c>
      <c r="Z4" s="26" t="s">
        <v>102</v>
      </c>
    </row>
    <row r="5" spans="1:26" x14ac:dyDescent="0.25">
      <c r="A5"/>
      <c r="B5" s="8">
        <v>0.74</v>
      </c>
      <c r="C5" s="8">
        <v>0.66</v>
      </c>
      <c r="D5" s="8">
        <v>0.71</v>
      </c>
      <c r="E5" s="8">
        <v>0.89</v>
      </c>
      <c r="F5" s="8">
        <v>0.92</v>
      </c>
      <c r="G5" s="8">
        <v>0.98</v>
      </c>
      <c r="H5" s="8">
        <v>0.98</v>
      </c>
      <c r="I5" s="8">
        <v>0.98</v>
      </c>
      <c r="J5" s="8">
        <v>0.97740112994350303</v>
      </c>
      <c r="K5" s="8">
        <v>0.95</v>
      </c>
      <c r="L5" s="18">
        <v>0.95520000000000005</v>
      </c>
      <c r="M5" s="17">
        <v>0.99199999999999999</v>
      </c>
      <c r="N5" s="17">
        <v>0.97</v>
      </c>
      <c r="O5" s="17">
        <v>0.91900000000000004</v>
      </c>
      <c r="P5" s="8">
        <v>0.89403973509933776</v>
      </c>
      <c r="Q5" s="38">
        <v>0.9285714285714286</v>
      </c>
      <c r="R5" s="8">
        <v>1</v>
      </c>
      <c r="S5" s="38">
        <v>1</v>
      </c>
      <c r="T5" s="38">
        <v>1</v>
      </c>
      <c r="U5" s="38">
        <v>0.95454545454545459</v>
      </c>
      <c r="V5" s="8">
        <v>1</v>
      </c>
      <c r="W5" s="8">
        <v>0.99516908212560384</v>
      </c>
      <c r="X5" s="8">
        <v>0.99516908212560384</v>
      </c>
      <c r="Y5" s="8">
        <v>0.99</v>
      </c>
      <c r="Z5" s="8">
        <v>0.9726027397260274</v>
      </c>
    </row>
    <row r="6" spans="1:26" x14ac:dyDescent="0.25">
      <c r="A6"/>
      <c r="B6" s="9"/>
      <c r="C6" s="9"/>
      <c r="D6" s="9"/>
      <c r="E6" s="9"/>
      <c r="F6" s="9"/>
      <c r="G6" s="9"/>
      <c r="H6" s="9"/>
      <c r="I6" s="9"/>
      <c r="J6" s="9"/>
      <c r="K6" s="9"/>
      <c r="L6" s="9"/>
      <c r="M6" s="9"/>
      <c r="N6"/>
      <c r="O6"/>
      <c r="P6"/>
    </row>
    <row r="7" spans="1:26" x14ac:dyDescent="0.25">
      <c r="A7"/>
      <c r="B7" s="9"/>
      <c r="C7" s="9"/>
      <c r="D7" s="9"/>
      <c r="E7" s="9"/>
      <c r="F7" s="9"/>
      <c r="G7" s="9"/>
      <c r="H7" s="9"/>
      <c r="I7" s="9"/>
      <c r="J7" s="9"/>
      <c r="K7" s="9"/>
      <c r="L7" s="9"/>
      <c r="M7" s="9"/>
      <c r="N7"/>
      <c r="O7"/>
      <c r="P7"/>
    </row>
    <row r="8" spans="1:26" x14ac:dyDescent="0.25">
      <c r="A8"/>
      <c r="B8" s="9"/>
      <c r="C8" s="9"/>
      <c r="D8" s="9"/>
      <c r="E8" s="9"/>
      <c r="F8" s="9"/>
      <c r="G8" s="9"/>
      <c r="H8" s="9"/>
      <c r="I8" s="9"/>
      <c r="J8" s="9"/>
      <c r="K8" s="9"/>
      <c r="L8" s="9"/>
      <c r="M8" s="9"/>
      <c r="N8"/>
      <c r="O8"/>
      <c r="P8"/>
    </row>
    <row r="9" spans="1:26" x14ac:dyDescent="0.25">
      <c r="A9"/>
      <c r="B9"/>
      <c r="C9"/>
      <c r="D9"/>
      <c r="E9"/>
      <c r="F9"/>
      <c r="G9"/>
      <c r="H9"/>
      <c r="I9"/>
      <c r="J9"/>
      <c r="K9"/>
      <c r="L9"/>
      <c r="M9"/>
      <c r="N9"/>
      <c r="O9"/>
      <c r="P9"/>
    </row>
    <row r="10" spans="1:26" x14ac:dyDescent="0.25">
      <c r="A10"/>
      <c r="B10"/>
      <c r="C10"/>
      <c r="D10"/>
      <c r="E10"/>
      <c r="F10"/>
      <c r="G10"/>
      <c r="H10"/>
      <c r="I10"/>
      <c r="J10"/>
      <c r="K10"/>
      <c r="L10"/>
      <c r="M10"/>
      <c r="N10"/>
      <c r="O10"/>
      <c r="P10"/>
    </row>
    <row r="11" spans="1:26" x14ac:dyDescent="0.25">
      <c r="A11"/>
      <c r="B11"/>
      <c r="C11"/>
      <c r="D11"/>
      <c r="E11"/>
      <c r="F11"/>
      <c r="G11"/>
      <c r="H11"/>
      <c r="I11"/>
      <c r="J11"/>
      <c r="K11"/>
      <c r="L11"/>
      <c r="M11"/>
      <c r="N11"/>
      <c r="O11"/>
      <c r="P11"/>
    </row>
    <row r="12" spans="1:26" x14ac:dyDescent="0.25">
      <c r="A12"/>
      <c r="B12"/>
      <c r="C12"/>
      <c r="D12"/>
      <c r="E12"/>
      <c r="F12"/>
      <c r="G12"/>
      <c r="H12"/>
      <c r="I12"/>
      <c r="J12"/>
      <c r="K12"/>
      <c r="L12"/>
      <c r="M12"/>
      <c r="N12"/>
      <c r="O12"/>
      <c r="P12"/>
    </row>
    <row r="13" spans="1:26" x14ac:dyDescent="0.25">
      <c r="A13"/>
      <c r="B13"/>
      <c r="C13"/>
      <c r="D13"/>
      <c r="E13"/>
      <c r="F13"/>
      <c r="G13"/>
      <c r="H13"/>
      <c r="I13"/>
      <c r="J13"/>
      <c r="K13"/>
      <c r="L13"/>
      <c r="M13"/>
      <c r="N13"/>
      <c r="O13"/>
      <c r="P13"/>
    </row>
    <row r="14" spans="1:26" x14ac:dyDescent="0.25">
      <c r="A14"/>
      <c r="B14"/>
      <c r="C14"/>
      <c r="D14"/>
      <c r="E14"/>
      <c r="F14"/>
      <c r="G14"/>
      <c r="H14"/>
      <c r="I14"/>
      <c r="J14"/>
      <c r="K14"/>
      <c r="L14"/>
      <c r="M14"/>
      <c r="N14"/>
      <c r="O14"/>
      <c r="P14"/>
    </row>
    <row r="15" spans="1:26" x14ac:dyDescent="0.25">
      <c r="A15"/>
      <c r="B15"/>
      <c r="C15"/>
      <c r="D15"/>
      <c r="E15"/>
      <c r="F15"/>
      <c r="G15"/>
      <c r="H15"/>
      <c r="I15"/>
      <c r="J15"/>
      <c r="K15"/>
      <c r="L15"/>
      <c r="M15"/>
      <c r="N15"/>
      <c r="O15"/>
      <c r="P15"/>
    </row>
    <row r="16" spans="1:26" x14ac:dyDescent="0.25">
      <c r="A16"/>
      <c r="B16"/>
      <c r="C16"/>
      <c r="D16"/>
      <c r="E16"/>
      <c r="F16"/>
      <c r="G16"/>
      <c r="H16"/>
      <c r="I16"/>
      <c r="J16"/>
      <c r="K16"/>
      <c r="L16"/>
      <c r="M16"/>
      <c r="N16"/>
      <c r="O16"/>
      <c r="P16"/>
    </row>
    <row r="17" spans="1:26" x14ac:dyDescent="0.25">
      <c r="A17"/>
      <c r="B17"/>
      <c r="C17"/>
      <c r="D17"/>
      <c r="E17"/>
      <c r="F17"/>
      <c r="G17"/>
      <c r="H17"/>
      <c r="I17"/>
      <c r="J17"/>
      <c r="K17"/>
      <c r="L17"/>
      <c r="M17"/>
      <c r="N17"/>
      <c r="O17"/>
      <c r="P17"/>
    </row>
    <row r="18" spans="1:26" x14ac:dyDescent="0.25">
      <c r="A18"/>
      <c r="B18" s="41" t="s">
        <v>114</v>
      </c>
      <c r="C18" s="41"/>
      <c r="D18"/>
      <c r="E18"/>
      <c r="F18"/>
      <c r="G18"/>
      <c r="H18"/>
      <c r="I18"/>
      <c r="J18"/>
      <c r="K18"/>
      <c r="L18"/>
      <c r="M18"/>
      <c r="N18"/>
      <c r="O18"/>
      <c r="P18"/>
    </row>
    <row r="19" spans="1:26" x14ac:dyDescent="0.25">
      <c r="A19"/>
      <c r="B19" s="7" t="s">
        <v>102</v>
      </c>
      <c r="C19" s="7" t="s">
        <v>103</v>
      </c>
      <c r="D19" s="7" t="s">
        <v>104</v>
      </c>
      <c r="E19" s="7" t="s">
        <v>105</v>
      </c>
      <c r="F19" s="7" t="s">
        <v>106</v>
      </c>
      <c r="G19" s="7" t="s">
        <v>107</v>
      </c>
      <c r="H19" s="7" t="s">
        <v>108</v>
      </c>
      <c r="I19" s="7" t="s">
        <v>109</v>
      </c>
      <c r="J19" s="7" t="s">
        <v>110</v>
      </c>
      <c r="K19" s="7" t="s">
        <v>111</v>
      </c>
      <c r="L19" s="7" t="s">
        <v>112</v>
      </c>
      <c r="M19" s="7" t="s">
        <v>113</v>
      </c>
      <c r="N19" s="19" t="s">
        <v>102</v>
      </c>
      <c r="O19" s="7" t="s">
        <v>103</v>
      </c>
      <c r="P19" s="19" t="s">
        <v>104</v>
      </c>
      <c r="Q19" s="19" t="s">
        <v>105</v>
      </c>
      <c r="R19" s="19" t="s">
        <v>106</v>
      </c>
      <c r="S19" s="19" t="s">
        <v>107</v>
      </c>
      <c r="T19" s="19" t="s">
        <v>108</v>
      </c>
      <c r="U19" s="19" t="s">
        <v>109</v>
      </c>
      <c r="V19" s="26" t="s">
        <v>110</v>
      </c>
      <c r="W19" s="26" t="s">
        <v>111</v>
      </c>
      <c r="X19" s="26" t="s">
        <v>112</v>
      </c>
      <c r="Y19" s="26" t="s">
        <v>113</v>
      </c>
      <c r="Z19" s="26" t="s">
        <v>102</v>
      </c>
    </row>
    <row r="20" spans="1:26" x14ac:dyDescent="0.25">
      <c r="A20"/>
      <c r="B20" s="8">
        <v>0.62</v>
      </c>
      <c r="C20" s="8">
        <v>0.95</v>
      </c>
      <c r="D20" s="8">
        <v>0.93</v>
      </c>
      <c r="E20" s="8">
        <v>0.92</v>
      </c>
      <c r="F20" s="8">
        <v>0.91</v>
      </c>
      <c r="G20" s="8">
        <v>0.96</v>
      </c>
      <c r="H20" s="8">
        <v>0.92</v>
      </c>
      <c r="I20" s="8">
        <v>0.99</v>
      </c>
      <c r="J20" s="8">
        <v>0.99333333333333329</v>
      </c>
      <c r="K20" s="8">
        <v>1</v>
      </c>
      <c r="L20" s="8">
        <v>1</v>
      </c>
      <c r="M20" s="8">
        <v>1</v>
      </c>
      <c r="N20" s="17">
        <v>0.98</v>
      </c>
      <c r="O20" s="23">
        <v>0.97099999999999997</v>
      </c>
      <c r="P20" s="8">
        <v>0.96799999999999997</v>
      </c>
      <c r="Q20" s="38">
        <v>0.96527777777777779</v>
      </c>
      <c r="R20" s="38">
        <v>0.9642857142857143</v>
      </c>
      <c r="S20" s="38">
        <v>0.9375</v>
      </c>
      <c r="T20" s="38">
        <v>0.97058823529411764</v>
      </c>
      <c r="U20" s="38">
        <v>0.93939393939393945</v>
      </c>
      <c r="V20" s="8">
        <v>1</v>
      </c>
      <c r="W20" s="8">
        <v>0.95</v>
      </c>
      <c r="X20" s="8">
        <v>0.98</v>
      </c>
      <c r="Y20" s="8">
        <v>0.98</v>
      </c>
      <c r="Z20" s="8">
        <v>0.97478991596638653</v>
      </c>
    </row>
    <row r="21" spans="1:26" x14ac:dyDescent="0.25">
      <c r="A21"/>
      <c r="B21"/>
      <c r="C21"/>
      <c r="D21"/>
      <c r="E21"/>
      <c r="F21"/>
      <c r="G21"/>
      <c r="H21"/>
      <c r="I21"/>
      <c r="J21"/>
      <c r="K21"/>
      <c r="L21"/>
      <c r="M21"/>
      <c r="N21"/>
      <c r="O21"/>
      <c r="P21"/>
    </row>
    <row r="22" spans="1:26" x14ac:dyDescent="0.25">
      <c r="A22"/>
      <c r="B22"/>
      <c r="C22"/>
      <c r="D22"/>
      <c r="E22"/>
      <c r="F22"/>
      <c r="G22"/>
      <c r="H22"/>
      <c r="I22"/>
      <c r="J22"/>
      <c r="K22"/>
      <c r="L22"/>
      <c r="M22"/>
      <c r="N22"/>
      <c r="O22"/>
      <c r="P22"/>
    </row>
    <row r="23" spans="1:26" x14ac:dyDescent="0.25">
      <c r="A23"/>
      <c r="B23"/>
      <c r="C23"/>
      <c r="D23"/>
      <c r="E23"/>
      <c r="F23"/>
      <c r="G23"/>
      <c r="H23"/>
      <c r="I23"/>
      <c r="J23"/>
      <c r="K23"/>
      <c r="L23"/>
      <c r="M23"/>
      <c r="N23"/>
      <c r="O23"/>
      <c r="P23"/>
    </row>
    <row r="24" spans="1:26" x14ac:dyDescent="0.25">
      <c r="A24"/>
      <c r="B24"/>
      <c r="C24"/>
      <c r="D24"/>
      <c r="E24"/>
      <c r="F24"/>
      <c r="G24"/>
      <c r="H24"/>
      <c r="I24"/>
      <c r="J24"/>
      <c r="K24"/>
      <c r="L24"/>
      <c r="M24"/>
      <c r="N24"/>
      <c r="O24"/>
      <c r="P24"/>
    </row>
    <row r="25" spans="1:26" x14ac:dyDescent="0.25">
      <c r="A25"/>
      <c r="B25"/>
      <c r="C25"/>
      <c r="D25"/>
      <c r="E25"/>
      <c r="F25"/>
      <c r="G25"/>
      <c r="H25"/>
      <c r="I25"/>
      <c r="J25"/>
      <c r="K25"/>
      <c r="L25"/>
      <c r="M25"/>
      <c r="N25"/>
      <c r="O25"/>
      <c r="P25"/>
    </row>
    <row r="26" spans="1:26" x14ac:dyDescent="0.25">
      <c r="A26"/>
      <c r="B26"/>
      <c r="C26"/>
      <c r="D26"/>
      <c r="E26"/>
      <c r="F26"/>
      <c r="G26"/>
      <c r="H26"/>
      <c r="I26"/>
      <c r="J26"/>
      <c r="K26"/>
      <c r="L26"/>
      <c r="M26"/>
      <c r="N26"/>
      <c r="O26"/>
      <c r="P26"/>
    </row>
    <row r="27" spans="1:26" x14ac:dyDescent="0.25">
      <c r="A27"/>
      <c r="B27"/>
      <c r="C27"/>
      <c r="D27"/>
      <c r="E27"/>
      <c r="F27"/>
      <c r="G27"/>
      <c r="H27"/>
      <c r="I27"/>
      <c r="J27"/>
      <c r="K27"/>
      <c r="L27"/>
      <c r="M27"/>
      <c r="N27"/>
      <c r="O27"/>
      <c r="P27"/>
    </row>
    <row r="28" spans="1:26" x14ac:dyDescent="0.25">
      <c r="A28"/>
      <c r="B28"/>
      <c r="C28"/>
      <c r="D28"/>
      <c r="E28"/>
      <c r="F28"/>
      <c r="G28"/>
      <c r="H28"/>
      <c r="I28"/>
      <c r="J28"/>
      <c r="K28"/>
      <c r="L28"/>
      <c r="M28"/>
      <c r="N28"/>
      <c r="O28"/>
      <c r="P28"/>
    </row>
    <row r="29" spans="1:26" x14ac:dyDescent="0.25">
      <c r="A29"/>
      <c r="B29"/>
      <c r="C29"/>
      <c r="D29"/>
      <c r="E29"/>
      <c r="F29"/>
      <c r="G29"/>
      <c r="H29"/>
      <c r="I29"/>
      <c r="J29"/>
      <c r="K29"/>
      <c r="L29"/>
      <c r="M29"/>
      <c r="N29"/>
      <c r="O29"/>
      <c r="P29"/>
    </row>
    <row r="30" spans="1:26" x14ac:dyDescent="0.25">
      <c r="A30"/>
      <c r="B30"/>
      <c r="C30"/>
      <c r="D30"/>
      <c r="E30"/>
      <c r="F30"/>
      <c r="G30"/>
      <c r="H30"/>
      <c r="I30"/>
      <c r="J30"/>
      <c r="K30"/>
      <c r="L30"/>
      <c r="M30"/>
      <c r="N30"/>
      <c r="O30"/>
      <c r="P30"/>
    </row>
    <row r="31" spans="1:26" x14ac:dyDescent="0.25">
      <c r="A31"/>
      <c r="B31"/>
      <c r="C31"/>
      <c r="D31"/>
      <c r="E31"/>
      <c r="F31"/>
      <c r="G31"/>
      <c r="H31"/>
      <c r="I31"/>
      <c r="J31"/>
      <c r="K31"/>
      <c r="L31"/>
      <c r="M31"/>
      <c r="N31"/>
      <c r="O31"/>
      <c r="P31"/>
    </row>
    <row r="32" spans="1:26" x14ac:dyDescent="0.25">
      <c r="A32"/>
      <c r="B32"/>
      <c r="C32"/>
      <c r="D32"/>
      <c r="E32"/>
      <c r="F32"/>
      <c r="G32"/>
      <c r="H32"/>
      <c r="I32"/>
      <c r="J32"/>
      <c r="K32"/>
      <c r="L32"/>
      <c r="M32"/>
      <c r="N32"/>
      <c r="O32"/>
      <c r="P32"/>
    </row>
    <row r="33" spans="1:26" x14ac:dyDescent="0.25">
      <c r="A33"/>
      <c r="B33"/>
      <c r="C33"/>
      <c r="D33"/>
      <c r="E33"/>
      <c r="F33"/>
      <c r="G33"/>
      <c r="H33"/>
      <c r="I33"/>
      <c r="J33"/>
      <c r="K33"/>
      <c r="L33"/>
      <c r="M33"/>
      <c r="N33"/>
      <c r="O33"/>
      <c r="P33"/>
    </row>
    <row r="34" spans="1:26" x14ac:dyDescent="0.25">
      <c r="A34"/>
      <c r="B34"/>
      <c r="C34"/>
      <c r="D34"/>
      <c r="E34"/>
      <c r="F34"/>
      <c r="G34"/>
      <c r="H34"/>
      <c r="I34"/>
      <c r="J34"/>
      <c r="K34"/>
      <c r="L34"/>
      <c r="M34"/>
      <c r="N34"/>
      <c r="O34"/>
      <c r="P34"/>
    </row>
    <row r="35" spans="1:26" x14ac:dyDescent="0.25">
      <c r="A35"/>
      <c r="B35"/>
      <c r="C35"/>
      <c r="D35"/>
      <c r="E35"/>
      <c r="F35"/>
      <c r="G35"/>
      <c r="H35"/>
      <c r="I35"/>
      <c r="J35"/>
      <c r="K35"/>
      <c r="L35"/>
      <c r="M35"/>
      <c r="N35"/>
      <c r="O35"/>
      <c r="P35"/>
    </row>
    <row r="36" spans="1:26" x14ac:dyDescent="0.25">
      <c r="A36"/>
      <c r="B36"/>
      <c r="C36"/>
      <c r="D36"/>
      <c r="E36"/>
      <c r="F36"/>
      <c r="G36"/>
      <c r="H36"/>
      <c r="I36"/>
      <c r="J36"/>
      <c r="K36"/>
      <c r="L36"/>
      <c r="M36"/>
      <c r="N36"/>
      <c r="O36"/>
      <c r="P36"/>
    </row>
    <row r="37" spans="1:26" x14ac:dyDescent="0.25">
      <c r="A37"/>
      <c r="B37"/>
      <c r="C37"/>
      <c r="D37"/>
      <c r="E37"/>
      <c r="F37"/>
      <c r="G37"/>
      <c r="H37"/>
      <c r="I37"/>
      <c r="J37"/>
      <c r="K37"/>
      <c r="L37"/>
      <c r="M37"/>
      <c r="N37"/>
      <c r="O37"/>
      <c r="P37"/>
    </row>
    <row r="38" spans="1:26" x14ac:dyDescent="0.25">
      <c r="A38"/>
      <c r="B38"/>
      <c r="C38"/>
      <c r="D38"/>
      <c r="E38"/>
      <c r="F38"/>
      <c r="G38"/>
      <c r="H38"/>
      <c r="I38"/>
      <c r="J38"/>
      <c r="K38"/>
      <c r="L38"/>
      <c r="M38"/>
      <c r="N38"/>
      <c r="O38"/>
      <c r="P38"/>
    </row>
    <row r="39" spans="1:26" x14ac:dyDescent="0.25">
      <c r="A39"/>
      <c r="B39" s="41" t="s">
        <v>115</v>
      </c>
      <c r="C39" s="41"/>
      <c r="D39"/>
      <c r="E39"/>
      <c r="F39"/>
      <c r="G39"/>
      <c r="H39"/>
      <c r="I39"/>
      <c r="J39"/>
      <c r="K39"/>
      <c r="L39"/>
      <c r="M39"/>
      <c r="N39"/>
      <c r="O39"/>
      <c r="P39"/>
    </row>
    <row r="40" spans="1:26" x14ac:dyDescent="0.25">
      <c r="A40"/>
      <c r="B40" s="7" t="s">
        <v>102</v>
      </c>
      <c r="C40" s="7" t="s">
        <v>103</v>
      </c>
      <c r="D40" s="7" t="s">
        <v>104</v>
      </c>
      <c r="E40" s="7" t="s">
        <v>105</v>
      </c>
      <c r="F40" s="7" t="s">
        <v>106</v>
      </c>
      <c r="G40" s="7" t="s">
        <v>107</v>
      </c>
      <c r="H40" s="7" t="s">
        <v>108</v>
      </c>
      <c r="I40" s="7" t="s">
        <v>109</v>
      </c>
      <c r="J40" s="7" t="s">
        <v>110</v>
      </c>
      <c r="K40" s="7" t="s">
        <v>111</v>
      </c>
      <c r="L40" s="7" t="s">
        <v>112</v>
      </c>
      <c r="M40" s="7" t="s">
        <v>113</v>
      </c>
      <c r="N40" s="19" t="s">
        <v>102</v>
      </c>
      <c r="O40" s="7" t="s">
        <v>103</v>
      </c>
      <c r="P40" s="19" t="s">
        <v>104</v>
      </c>
      <c r="Q40" s="19" t="s">
        <v>105</v>
      </c>
      <c r="R40" s="19" t="s">
        <v>106</v>
      </c>
      <c r="S40" s="19" t="s">
        <v>107</v>
      </c>
      <c r="T40" s="19" t="s">
        <v>108</v>
      </c>
      <c r="U40" s="19" t="s">
        <v>109</v>
      </c>
      <c r="V40" s="26" t="s">
        <v>110</v>
      </c>
      <c r="W40" s="26" t="s">
        <v>111</v>
      </c>
      <c r="X40" s="26" t="s">
        <v>112</v>
      </c>
      <c r="Y40" s="26" t="s">
        <v>113</v>
      </c>
      <c r="Z40" s="26" t="s">
        <v>102</v>
      </c>
    </row>
    <row r="41" spans="1:26" x14ac:dyDescent="0.25">
      <c r="A41"/>
      <c r="B41" s="8">
        <v>0.46</v>
      </c>
      <c r="C41" s="8">
        <v>1</v>
      </c>
      <c r="D41" s="8">
        <v>1</v>
      </c>
      <c r="E41" s="8">
        <v>1</v>
      </c>
      <c r="F41" s="8">
        <v>1</v>
      </c>
      <c r="G41" s="8">
        <v>1</v>
      </c>
      <c r="H41" s="8">
        <v>1</v>
      </c>
      <c r="I41" s="8">
        <v>0.93</v>
      </c>
      <c r="J41" s="8">
        <v>0.9</v>
      </c>
      <c r="K41" s="8">
        <v>1</v>
      </c>
      <c r="L41" s="8">
        <v>1</v>
      </c>
      <c r="M41" s="8">
        <v>1</v>
      </c>
      <c r="N41" s="17">
        <v>1</v>
      </c>
      <c r="O41" s="24">
        <v>1</v>
      </c>
      <c r="P41" s="8">
        <v>1</v>
      </c>
      <c r="Q41" s="38">
        <v>1</v>
      </c>
      <c r="R41" s="38">
        <v>0.93333333333333335</v>
      </c>
      <c r="S41" s="38">
        <v>1</v>
      </c>
      <c r="T41" s="48">
        <v>1</v>
      </c>
      <c r="U41" s="48">
        <v>1</v>
      </c>
      <c r="V41" s="8">
        <v>1</v>
      </c>
      <c r="W41" s="8">
        <v>1</v>
      </c>
      <c r="X41" s="8">
        <v>0.88</v>
      </c>
      <c r="Y41" s="8">
        <v>1</v>
      </c>
      <c r="Z41" s="8">
        <v>1</v>
      </c>
    </row>
    <row r="42" spans="1:26" x14ac:dyDescent="0.25">
      <c r="A42"/>
      <c r="B42"/>
      <c r="C42"/>
      <c r="D42"/>
      <c r="E42"/>
      <c r="F42"/>
      <c r="G42"/>
      <c r="H42"/>
      <c r="I42"/>
      <c r="J42"/>
      <c r="K42"/>
      <c r="L42"/>
      <c r="M42"/>
      <c r="N42"/>
      <c r="O42"/>
      <c r="P42"/>
    </row>
    <row r="43" spans="1:26" x14ac:dyDescent="0.25">
      <c r="A43"/>
      <c r="B43"/>
      <c r="C43"/>
      <c r="D43"/>
      <c r="E43"/>
      <c r="F43"/>
      <c r="G43"/>
      <c r="H43"/>
      <c r="I43"/>
      <c r="J43"/>
      <c r="K43"/>
      <c r="L43"/>
      <c r="M43"/>
      <c r="N43"/>
      <c r="O43"/>
      <c r="P43"/>
    </row>
    <row r="44" spans="1:26" x14ac:dyDescent="0.25">
      <c r="A44"/>
      <c r="B44"/>
      <c r="C44"/>
      <c r="D44"/>
      <c r="E44"/>
      <c r="F44"/>
      <c r="G44"/>
      <c r="H44"/>
      <c r="I44"/>
      <c r="J44"/>
      <c r="K44"/>
      <c r="L44"/>
      <c r="M44"/>
      <c r="N44"/>
      <c r="O44"/>
      <c r="P44"/>
    </row>
    <row r="45" spans="1:26" x14ac:dyDescent="0.25">
      <c r="A45"/>
      <c r="B45"/>
      <c r="C45"/>
      <c r="D45"/>
      <c r="E45"/>
      <c r="F45"/>
      <c r="G45"/>
      <c r="H45"/>
      <c r="I45"/>
      <c r="J45"/>
      <c r="K45"/>
      <c r="L45"/>
      <c r="M45"/>
      <c r="N45"/>
      <c r="O45"/>
      <c r="P45"/>
    </row>
    <row r="46" spans="1:26" x14ac:dyDescent="0.25">
      <c r="A46"/>
      <c r="B46"/>
      <c r="C46"/>
      <c r="D46"/>
      <c r="E46"/>
      <c r="F46"/>
      <c r="G46"/>
      <c r="H46"/>
      <c r="I46"/>
      <c r="J46"/>
      <c r="K46"/>
      <c r="L46"/>
      <c r="M46"/>
      <c r="N46"/>
      <c r="O46"/>
      <c r="P46"/>
    </row>
    <row r="47" spans="1:26" x14ac:dyDescent="0.25">
      <c r="A47"/>
      <c r="B47"/>
      <c r="C47"/>
      <c r="D47"/>
      <c r="E47"/>
      <c r="F47"/>
      <c r="G47"/>
      <c r="H47"/>
      <c r="I47"/>
      <c r="J47"/>
      <c r="K47"/>
      <c r="L47"/>
      <c r="M47"/>
      <c r="N47"/>
      <c r="O47"/>
      <c r="P47"/>
    </row>
    <row r="48" spans="1:26" x14ac:dyDescent="0.25">
      <c r="A48"/>
      <c r="B48"/>
      <c r="C48"/>
      <c r="D48"/>
      <c r="E48"/>
      <c r="F48"/>
      <c r="G48"/>
      <c r="H48"/>
      <c r="I48"/>
      <c r="J48"/>
      <c r="K48"/>
      <c r="L48"/>
      <c r="M48"/>
      <c r="N48"/>
      <c r="O48"/>
      <c r="P48"/>
    </row>
    <row r="49" spans="1:16" x14ac:dyDescent="0.25">
      <c r="A49"/>
      <c r="B49"/>
      <c r="C49"/>
      <c r="D49"/>
      <c r="E49"/>
      <c r="F49"/>
      <c r="G49"/>
      <c r="H49"/>
      <c r="I49"/>
      <c r="J49"/>
      <c r="K49"/>
      <c r="L49"/>
      <c r="M49"/>
      <c r="N49"/>
      <c r="O49"/>
      <c r="P49"/>
    </row>
    <row r="50" spans="1:16" x14ac:dyDescent="0.25">
      <c r="A50"/>
      <c r="B50"/>
      <c r="C50"/>
      <c r="D50"/>
      <c r="E50"/>
      <c r="F50"/>
      <c r="G50"/>
      <c r="H50"/>
      <c r="I50"/>
      <c r="J50"/>
      <c r="K50"/>
      <c r="L50"/>
      <c r="M50"/>
      <c r="N50"/>
      <c r="O50"/>
      <c r="P50"/>
    </row>
    <row r="51" spans="1:16" x14ac:dyDescent="0.25">
      <c r="A51"/>
      <c r="B51"/>
      <c r="C51"/>
      <c r="D51"/>
      <c r="E51"/>
      <c r="F51"/>
      <c r="G51"/>
      <c r="H51"/>
      <c r="I51"/>
      <c r="J51"/>
      <c r="K51"/>
      <c r="L51"/>
      <c r="M51"/>
      <c r="N51"/>
      <c r="O51"/>
      <c r="P51"/>
    </row>
    <row r="52" spans="1:16" x14ac:dyDescent="0.25">
      <c r="A52"/>
      <c r="B52"/>
      <c r="C52"/>
      <c r="D52"/>
      <c r="E52"/>
      <c r="F52"/>
      <c r="G52"/>
      <c r="H52"/>
      <c r="I52"/>
      <c r="J52"/>
      <c r="K52"/>
      <c r="L52"/>
      <c r="M52"/>
      <c r="N52"/>
      <c r="O52"/>
      <c r="P52"/>
    </row>
    <row r="53" spans="1:16" x14ac:dyDescent="0.25">
      <c r="A53"/>
      <c r="B53"/>
      <c r="C53"/>
      <c r="D53"/>
      <c r="E53"/>
      <c r="F53"/>
      <c r="G53"/>
      <c r="H53"/>
      <c r="I53"/>
      <c r="J53"/>
      <c r="K53"/>
      <c r="L53"/>
      <c r="M53"/>
      <c r="N53"/>
      <c r="O53"/>
      <c r="P53"/>
    </row>
    <row r="54" spans="1:16" x14ac:dyDescent="0.25">
      <c r="A54"/>
      <c r="B54"/>
      <c r="C54"/>
      <c r="D54"/>
      <c r="E54"/>
      <c r="F54"/>
      <c r="G54"/>
      <c r="H54"/>
      <c r="I54"/>
      <c r="J54"/>
      <c r="K54"/>
      <c r="L54"/>
      <c r="M54"/>
      <c r="N54"/>
      <c r="O54"/>
      <c r="P54"/>
    </row>
    <row r="55" spans="1:16" x14ac:dyDescent="0.25">
      <c r="A55"/>
      <c r="B55"/>
      <c r="C55"/>
      <c r="D55"/>
      <c r="E55"/>
      <c r="F55"/>
      <c r="G55"/>
      <c r="H55"/>
      <c r="I55"/>
      <c r="J55"/>
      <c r="K55"/>
      <c r="L55"/>
      <c r="M55"/>
      <c r="N55"/>
      <c r="O55"/>
      <c r="P55"/>
    </row>
    <row r="56" spans="1:16" x14ac:dyDescent="0.25">
      <c r="A56"/>
      <c r="B56"/>
      <c r="C56"/>
      <c r="D56"/>
      <c r="E56"/>
      <c r="F56"/>
      <c r="G56"/>
      <c r="H56"/>
      <c r="I56"/>
      <c r="J56"/>
      <c r="K56"/>
      <c r="L56"/>
      <c r="M56"/>
      <c r="N56"/>
      <c r="O56"/>
      <c r="P5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47"/>
  <sheetViews>
    <sheetView showGridLines="0" topLeftCell="AX147" workbookViewId="0">
      <selection activeCell="A2" sqref="A2:BB147"/>
    </sheetView>
  </sheetViews>
  <sheetFormatPr baseColWidth="10" defaultRowHeight="15" x14ac:dyDescent="0.25"/>
  <cols>
    <col min="1" max="1" width="25.42578125" style="44" bestFit="1" customWidth="1"/>
    <col min="2" max="2" width="34.85546875" style="44" bestFit="1" customWidth="1"/>
    <col min="3" max="3" width="38.5703125" style="44" bestFit="1" customWidth="1"/>
    <col min="4" max="4" width="46.5703125" style="44" bestFit="1" customWidth="1"/>
    <col min="5" max="5" width="50.140625" style="44" bestFit="1" customWidth="1"/>
    <col min="6" max="6" width="22.85546875" style="44" bestFit="1" customWidth="1"/>
    <col min="7" max="7" width="23.5703125" style="44" bestFit="1" customWidth="1"/>
    <col min="8" max="9" width="81.140625" style="44" bestFit="1" customWidth="1"/>
    <col min="10" max="10" width="12.5703125" style="44" bestFit="1" customWidth="1"/>
    <col min="11" max="11" width="16.42578125" style="44" bestFit="1" customWidth="1"/>
    <col min="12" max="12" width="15.5703125" style="44" bestFit="1" customWidth="1"/>
    <col min="13" max="13" width="20.28515625" style="44" bestFit="1" customWidth="1"/>
    <col min="14" max="14" width="12.7109375" style="44" bestFit="1" customWidth="1"/>
    <col min="15" max="15" width="23.7109375" style="44" bestFit="1" customWidth="1"/>
    <col min="16" max="16" width="20.140625" style="44" bestFit="1" customWidth="1"/>
    <col min="17" max="17" width="41.42578125" style="44" bestFit="1" customWidth="1"/>
    <col min="18" max="18" width="32.5703125" style="44" bestFit="1" customWidth="1"/>
    <col min="19" max="19" width="29.85546875" style="44" bestFit="1" customWidth="1"/>
    <col min="20" max="20" width="54.28515625" style="44" bestFit="1" customWidth="1"/>
    <col min="21" max="21" width="39.28515625" style="44" bestFit="1" customWidth="1"/>
    <col min="22" max="22" width="13.5703125" style="44" bestFit="1" customWidth="1"/>
    <col min="23" max="23" width="50.140625" style="44" bestFit="1" customWidth="1"/>
    <col min="24" max="24" width="43.42578125" style="44" bestFit="1" customWidth="1"/>
    <col min="25" max="25" width="17.42578125" style="44" bestFit="1" customWidth="1"/>
    <col min="26" max="26" width="17.5703125" style="44" bestFit="1" customWidth="1"/>
    <col min="27" max="27" width="40.28515625" style="44" bestFit="1" customWidth="1"/>
    <col min="28" max="28" width="20.140625" style="44" bestFit="1" customWidth="1"/>
    <col min="29" max="29" width="38.5703125" style="44" bestFit="1" customWidth="1"/>
    <col min="30" max="30" width="48.42578125" style="44" bestFit="1" customWidth="1"/>
    <col min="31" max="31" width="19.42578125" style="44" bestFit="1" customWidth="1"/>
    <col min="32" max="32" width="15.85546875" style="44" bestFit="1" customWidth="1"/>
    <col min="33" max="33" width="19" style="44" bestFit="1" customWidth="1"/>
    <col min="34" max="34" width="20.5703125" style="44" bestFit="1" customWidth="1"/>
    <col min="35" max="35" width="16.42578125" style="89" bestFit="1" customWidth="1"/>
    <col min="36" max="36" width="43.85546875" style="44" bestFit="1" customWidth="1"/>
    <col min="37" max="37" width="12.5703125" style="44" bestFit="1" customWidth="1"/>
    <col min="38" max="38" width="18.140625" style="44" bestFit="1" customWidth="1"/>
    <col min="39" max="39" width="15.7109375" style="44" bestFit="1" customWidth="1"/>
    <col min="40" max="40" width="20.28515625" style="44" bestFit="1" customWidth="1"/>
    <col min="41" max="41" width="7" style="44" bestFit="1" customWidth="1"/>
    <col min="42" max="42" width="28.85546875" style="44" bestFit="1" customWidth="1"/>
    <col min="43" max="43" width="17.7109375" style="44" bestFit="1" customWidth="1"/>
    <col min="44" max="44" width="21.7109375" style="44" bestFit="1" customWidth="1"/>
    <col min="45" max="45" width="22.140625" style="44" bestFit="1" customWidth="1"/>
    <col min="46" max="46" width="23.5703125" style="44" bestFit="1" customWidth="1"/>
    <col min="47" max="47" width="27.42578125" style="44" bestFit="1" customWidth="1"/>
    <col min="48" max="48" width="21.85546875" style="44" bestFit="1" customWidth="1"/>
    <col min="49" max="49" width="22" style="44" bestFit="1" customWidth="1"/>
    <col min="50" max="50" width="13.140625" style="44" bestFit="1" customWidth="1"/>
    <col min="51" max="51" width="20.140625" style="44" bestFit="1" customWidth="1"/>
    <col min="52" max="52" width="23.85546875" style="44" bestFit="1" customWidth="1"/>
    <col min="53" max="53" width="15.7109375" style="44" bestFit="1" customWidth="1"/>
    <col min="54" max="54" width="81.140625" style="44" bestFit="1" customWidth="1"/>
    <col min="55" max="16384" width="11.42578125" style="44"/>
  </cols>
  <sheetData>
    <row r="1" spans="1:54" x14ac:dyDescent="0.25">
      <c r="A1" s="44" t="s">
        <v>0</v>
      </c>
      <c r="B1" s="44" t="s">
        <v>1</v>
      </c>
      <c r="C1" s="44" t="s">
        <v>2</v>
      </c>
      <c r="D1" s="44" t="s">
        <v>148</v>
      </c>
      <c r="E1" s="44" t="s">
        <v>4</v>
      </c>
      <c r="F1" s="44" t="s">
        <v>5</v>
      </c>
      <c r="G1" s="44" t="s">
        <v>6</v>
      </c>
      <c r="H1" s="44" t="s">
        <v>7</v>
      </c>
      <c r="I1" s="44" t="s">
        <v>8</v>
      </c>
      <c r="J1" s="44" t="s">
        <v>9</v>
      </c>
      <c r="K1" s="44" t="s">
        <v>10</v>
      </c>
      <c r="L1" s="44" t="s">
        <v>11</v>
      </c>
      <c r="M1" s="44" t="s">
        <v>12</v>
      </c>
      <c r="N1" s="44" t="s">
        <v>13</v>
      </c>
      <c r="O1" s="44" t="s">
        <v>14</v>
      </c>
      <c r="P1" s="44" t="s">
        <v>15</v>
      </c>
      <c r="Q1" s="44" t="s">
        <v>16</v>
      </c>
      <c r="R1" s="44" t="s">
        <v>17</v>
      </c>
      <c r="S1" s="44" t="s">
        <v>18</v>
      </c>
      <c r="T1" s="44" t="s">
        <v>19</v>
      </c>
      <c r="U1" s="44" t="s">
        <v>20</v>
      </c>
      <c r="V1" s="44" t="s">
        <v>21</v>
      </c>
      <c r="W1" s="44" t="s">
        <v>22</v>
      </c>
      <c r="X1" s="44" t="s">
        <v>23</v>
      </c>
      <c r="Y1" s="44" t="s">
        <v>24</v>
      </c>
      <c r="Z1" s="44" t="s">
        <v>25</v>
      </c>
      <c r="AA1" s="44" t="s">
        <v>26</v>
      </c>
      <c r="AB1" s="44" t="s">
        <v>161</v>
      </c>
      <c r="AC1" s="44" t="s">
        <v>27</v>
      </c>
      <c r="AD1" s="44" t="s">
        <v>131</v>
      </c>
      <c r="AE1" s="44" t="s">
        <v>28</v>
      </c>
      <c r="AF1" s="44" t="s">
        <v>29</v>
      </c>
      <c r="AG1" s="44" t="s">
        <v>162</v>
      </c>
      <c r="AH1" s="44" t="s">
        <v>30</v>
      </c>
      <c r="AI1" s="44" t="s">
        <v>31</v>
      </c>
      <c r="AJ1" s="44" t="s">
        <v>32</v>
      </c>
      <c r="AK1" s="44" t="s">
        <v>33</v>
      </c>
      <c r="AL1" s="44" t="s">
        <v>34</v>
      </c>
      <c r="AM1" s="44" t="s">
        <v>163</v>
      </c>
      <c r="AN1" s="44" t="s">
        <v>35</v>
      </c>
      <c r="AO1" s="44" t="s">
        <v>36</v>
      </c>
      <c r="AP1" s="44" t="s">
        <v>37</v>
      </c>
      <c r="AQ1" s="44" t="s">
        <v>38</v>
      </c>
      <c r="AR1" s="44" t="s">
        <v>39</v>
      </c>
      <c r="AS1" s="44" t="s">
        <v>40</v>
      </c>
      <c r="AT1" s="44" t="s">
        <v>41</v>
      </c>
      <c r="AU1" s="44" t="s">
        <v>42</v>
      </c>
      <c r="AV1" s="44" t="s">
        <v>43</v>
      </c>
      <c r="AW1" s="44" t="s">
        <v>44</v>
      </c>
      <c r="AX1" s="44" t="s">
        <v>45</v>
      </c>
      <c r="AY1" s="44" t="s">
        <v>46</v>
      </c>
      <c r="AZ1" s="44" t="s">
        <v>47</v>
      </c>
      <c r="BA1" s="44" t="s">
        <v>48</v>
      </c>
      <c r="BB1" s="44" t="s">
        <v>132</v>
      </c>
    </row>
    <row r="2" spans="1:54" x14ac:dyDescent="0.25">
      <c r="A2" s="44" t="s">
        <v>801</v>
      </c>
      <c r="B2" s="44" t="s">
        <v>49</v>
      </c>
      <c r="C2" s="44" t="s">
        <v>197</v>
      </c>
      <c r="D2" s="44" t="s">
        <v>210</v>
      </c>
      <c r="E2" s="44" t="s">
        <v>66</v>
      </c>
      <c r="F2" s="44" t="s">
        <v>177</v>
      </c>
      <c r="G2" s="83">
        <v>43488.416666666664</v>
      </c>
      <c r="H2" s="44" t="s">
        <v>802</v>
      </c>
      <c r="I2" s="44" t="s">
        <v>803</v>
      </c>
      <c r="J2" s="44" t="s">
        <v>60</v>
      </c>
      <c r="K2" s="44" t="s">
        <v>177</v>
      </c>
      <c r="L2" s="44" t="s">
        <v>150</v>
      </c>
      <c r="M2" s="44" t="s">
        <v>137</v>
      </c>
      <c r="N2" s="44" t="s">
        <v>79</v>
      </c>
      <c r="O2" s="83">
        <v>43487.459652777776</v>
      </c>
      <c r="P2" s="83">
        <v>43487.687245370369</v>
      </c>
      <c r="Q2" s="44" t="s">
        <v>68</v>
      </c>
      <c r="R2" s="44" t="s">
        <v>77</v>
      </c>
      <c r="S2" s="44" t="s">
        <v>69</v>
      </c>
      <c r="T2" s="44" t="s">
        <v>783</v>
      </c>
      <c r="U2" s="44" t="s">
        <v>779</v>
      </c>
      <c r="V2" s="44" t="s">
        <v>56</v>
      </c>
      <c r="W2" s="44" t="s">
        <v>66</v>
      </c>
      <c r="X2" s="44" t="s">
        <v>57</v>
      </c>
      <c r="Y2" s="44" t="s">
        <v>804</v>
      </c>
      <c r="Z2" s="44" t="s">
        <v>58</v>
      </c>
      <c r="AA2" s="44" t="s">
        <v>70</v>
      </c>
      <c r="AC2" s="44" t="s">
        <v>198</v>
      </c>
      <c r="AD2" s="44" t="s">
        <v>199</v>
      </c>
      <c r="AE2" s="83">
        <v>43487.681250000001</v>
      </c>
      <c r="AF2" s="83">
        <v>43487.895601851851</v>
      </c>
      <c r="AH2" s="44" t="s">
        <v>59</v>
      </c>
      <c r="AI2" s="89" t="s">
        <v>62</v>
      </c>
      <c r="AJ2" s="44" t="s">
        <v>178</v>
      </c>
      <c r="AK2" s="44" t="s">
        <v>51</v>
      </c>
      <c r="AL2" s="44" t="s">
        <v>61</v>
      </c>
      <c r="AM2" s="83">
        <v>43488.416666666664</v>
      </c>
      <c r="AN2" s="83">
        <v>43487.686805555553</v>
      </c>
      <c r="AO2" s="44" t="s">
        <v>71</v>
      </c>
      <c r="AP2" s="44" t="s">
        <v>72</v>
      </c>
      <c r="AS2" s="44" t="s">
        <v>62</v>
      </c>
      <c r="AT2" s="44">
        <v>0</v>
      </c>
      <c r="AU2" s="44">
        <v>0.249999</v>
      </c>
      <c r="AV2" s="44">
        <v>0</v>
      </c>
      <c r="AX2" s="44" t="s">
        <v>81</v>
      </c>
      <c r="AY2" s="44" t="s">
        <v>64</v>
      </c>
      <c r="AZ2" s="83">
        <v>43487.460416666669</v>
      </c>
      <c r="BA2" s="83">
        <v>43487.681250000001</v>
      </c>
      <c r="BB2" s="44" t="s">
        <v>805</v>
      </c>
    </row>
    <row r="3" spans="1:54" x14ac:dyDescent="0.25">
      <c r="A3" s="44" t="s">
        <v>335</v>
      </c>
      <c r="B3" s="44" t="s">
        <v>49</v>
      </c>
      <c r="C3" s="44" t="s">
        <v>85</v>
      </c>
      <c r="D3" s="44" t="s">
        <v>75</v>
      </c>
      <c r="E3" s="44" t="s">
        <v>66</v>
      </c>
      <c r="F3" s="44" t="s">
        <v>177</v>
      </c>
      <c r="G3" s="83">
        <v>43469.833333333336</v>
      </c>
      <c r="H3" s="44" t="s">
        <v>336</v>
      </c>
      <c r="I3" s="44" t="s">
        <v>337</v>
      </c>
      <c r="J3" s="44" t="s">
        <v>76</v>
      </c>
      <c r="K3" s="44" t="s">
        <v>177</v>
      </c>
      <c r="L3" s="44" t="s">
        <v>187</v>
      </c>
      <c r="M3" s="44" t="s">
        <v>52</v>
      </c>
      <c r="N3" s="44" t="s">
        <v>79</v>
      </c>
      <c r="O3" s="83">
        <v>43467.624386574076</v>
      </c>
      <c r="P3" s="83">
        <v>43469.596365740741</v>
      </c>
      <c r="Q3" s="44" t="s">
        <v>68</v>
      </c>
      <c r="R3" s="44" t="s">
        <v>77</v>
      </c>
      <c r="S3" s="44" t="s">
        <v>69</v>
      </c>
      <c r="T3" s="44" t="s">
        <v>78</v>
      </c>
      <c r="U3" s="44" t="s">
        <v>206</v>
      </c>
      <c r="V3" s="44" t="s">
        <v>56</v>
      </c>
      <c r="W3" s="44" t="s">
        <v>66</v>
      </c>
      <c r="X3" s="44" t="s">
        <v>57</v>
      </c>
      <c r="Y3" s="44" t="s">
        <v>338</v>
      </c>
      <c r="Z3" s="44" t="s">
        <v>58</v>
      </c>
      <c r="AA3" s="44" t="s">
        <v>80</v>
      </c>
      <c r="AC3" s="44" t="s">
        <v>86</v>
      </c>
      <c r="AD3" s="44" t="s">
        <v>136</v>
      </c>
      <c r="AE3" s="83">
        <v>43468.679166666669</v>
      </c>
      <c r="AF3" s="83">
        <v>43469.804710648146</v>
      </c>
      <c r="AH3" s="44" t="s">
        <v>59</v>
      </c>
      <c r="AI3" s="89" t="s">
        <v>62</v>
      </c>
      <c r="AJ3" s="44" t="s">
        <v>178</v>
      </c>
      <c r="AK3" s="44" t="s">
        <v>60</v>
      </c>
      <c r="AL3" s="44" t="s">
        <v>61</v>
      </c>
      <c r="AM3" s="83">
        <v>43469.833333333336</v>
      </c>
      <c r="AN3" s="83">
        <v>43469.595833333333</v>
      </c>
      <c r="AO3" s="44" t="s">
        <v>71</v>
      </c>
      <c r="AP3" s="44" t="s">
        <v>72</v>
      </c>
      <c r="AS3" s="44" t="s">
        <v>62</v>
      </c>
      <c r="AT3" s="44">
        <v>0</v>
      </c>
      <c r="AU3" s="44">
        <v>0.249999</v>
      </c>
      <c r="AV3" s="44">
        <v>0</v>
      </c>
      <c r="AX3" s="44" t="s">
        <v>81</v>
      </c>
      <c r="AY3" s="44" t="s">
        <v>64</v>
      </c>
      <c r="AZ3" s="83">
        <v>43467.625</v>
      </c>
      <c r="BA3" s="83">
        <v>43468.679166666669</v>
      </c>
      <c r="BB3" s="44" t="s">
        <v>339</v>
      </c>
    </row>
    <row r="4" spans="1:54" x14ac:dyDescent="0.25">
      <c r="A4" s="44" t="s">
        <v>340</v>
      </c>
      <c r="B4" s="44" t="s">
        <v>49</v>
      </c>
      <c r="C4" s="44" t="s">
        <v>151</v>
      </c>
      <c r="D4" s="44" t="s">
        <v>75</v>
      </c>
      <c r="E4" s="44" t="s">
        <v>66</v>
      </c>
      <c r="F4" s="44" t="s">
        <v>159</v>
      </c>
      <c r="G4" s="83">
        <v>43473</v>
      </c>
      <c r="H4" s="44" t="s">
        <v>341</v>
      </c>
      <c r="I4" s="44" t="s">
        <v>342</v>
      </c>
      <c r="J4" s="44" t="s">
        <v>51</v>
      </c>
      <c r="K4" s="44" t="s">
        <v>159</v>
      </c>
      <c r="L4" s="44" t="s">
        <v>176</v>
      </c>
      <c r="M4" s="44" t="s">
        <v>137</v>
      </c>
      <c r="N4" s="44" t="s">
        <v>79</v>
      </c>
      <c r="O4" s="83">
        <v>43467.673541666663</v>
      </c>
      <c r="P4" s="83">
        <v>43468.357615740744</v>
      </c>
      <c r="Q4" s="44" t="s">
        <v>68</v>
      </c>
      <c r="R4" s="44" t="s">
        <v>77</v>
      </c>
      <c r="S4" s="44" t="s">
        <v>69</v>
      </c>
      <c r="T4" s="44" t="s">
        <v>78</v>
      </c>
      <c r="U4" s="44" t="s">
        <v>55</v>
      </c>
      <c r="V4" s="44" t="s">
        <v>56</v>
      </c>
      <c r="W4" s="44" t="s">
        <v>66</v>
      </c>
      <c r="X4" s="44" t="s">
        <v>57</v>
      </c>
      <c r="Y4" s="44" t="s">
        <v>343</v>
      </c>
      <c r="Z4" s="44" t="s">
        <v>58</v>
      </c>
      <c r="AA4" s="44" t="s">
        <v>116</v>
      </c>
      <c r="AC4" s="44" t="s">
        <v>152</v>
      </c>
      <c r="AD4" s="44" t="s">
        <v>153</v>
      </c>
      <c r="AE4" s="83">
        <v>43467.697222222225</v>
      </c>
      <c r="AF4" s="83">
        <v>43468.565972222219</v>
      </c>
      <c r="AH4" s="44" t="s">
        <v>59</v>
      </c>
      <c r="AI4" s="89" t="s">
        <v>62</v>
      </c>
      <c r="AJ4" s="44" t="s">
        <v>173</v>
      </c>
      <c r="AK4" s="44" t="s">
        <v>60</v>
      </c>
      <c r="AL4" s="44" t="s">
        <v>61</v>
      </c>
      <c r="AM4" s="83">
        <v>43473</v>
      </c>
      <c r="AN4" s="83">
        <v>43468.357638888891</v>
      </c>
      <c r="AO4" s="44" t="s">
        <v>71</v>
      </c>
      <c r="AP4" s="44" t="s">
        <v>72</v>
      </c>
      <c r="AS4" s="44" t="s">
        <v>62</v>
      </c>
      <c r="AT4" s="44">
        <v>0</v>
      </c>
      <c r="AU4" s="44">
        <v>0.249999</v>
      </c>
      <c r="AV4" s="44">
        <v>0</v>
      </c>
      <c r="AX4" s="44" t="s">
        <v>81</v>
      </c>
      <c r="AY4" s="44" t="s">
        <v>64</v>
      </c>
      <c r="AZ4" s="83">
        <v>43467.673611111109</v>
      </c>
      <c r="BA4" s="83">
        <v>43467.697222222225</v>
      </c>
      <c r="BB4" s="44" t="s">
        <v>344</v>
      </c>
    </row>
    <row r="5" spans="1:54" x14ac:dyDescent="0.25">
      <c r="A5" s="44" t="s">
        <v>702</v>
      </c>
      <c r="B5" s="44" t="s">
        <v>49</v>
      </c>
      <c r="C5" s="44" t="s">
        <v>151</v>
      </c>
      <c r="D5" s="44" t="s">
        <v>75</v>
      </c>
      <c r="E5" s="44" t="s">
        <v>66</v>
      </c>
      <c r="F5" s="44" t="s">
        <v>159</v>
      </c>
      <c r="G5" s="83">
        <v>43490</v>
      </c>
      <c r="H5" s="44" t="s">
        <v>703</v>
      </c>
      <c r="I5" s="44" t="s">
        <v>704</v>
      </c>
      <c r="J5" s="44" t="s">
        <v>51</v>
      </c>
      <c r="K5" s="44" t="s">
        <v>159</v>
      </c>
      <c r="L5" s="44" t="s">
        <v>224</v>
      </c>
      <c r="M5" s="44" t="s">
        <v>137</v>
      </c>
      <c r="N5" s="44" t="s">
        <v>79</v>
      </c>
      <c r="O5" s="83">
        <v>43482.392060185186</v>
      </c>
      <c r="P5" s="83">
        <v>43482.714120370372</v>
      </c>
      <c r="Q5" s="44" t="s">
        <v>68</v>
      </c>
      <c r="R5" s="44" t="s">
        <v>77</v>
      </c>
      <c r="S5" s="44" t="s">
        <v>69</v>
      </c>
      <c r="T5" s="44" t="s">
        <v>231</v>
      </c>
      <c r="U5" s="44" t="s">
        <v>55</v>
      </c>
      <c r="V5" s="44" t="s">
        <v>56</v>
      </c>
      <c r="W5" s="44" t="s">
        <v>66</v>
      </c>
      <c r="X5" s="44" t="s">
        <v>57</v>
      </c>
      <c r="Y5" s="44" t="s">
        <v>705</v>
      </c>
      <c r="Z5" s="44" t="s">
        <v>58</v>
      </c>
      <c r="AA5" s="44" t="s">
        <v>116</v>
      </c>
      <c r="AC5" s="44" t="s">
        <v>152</v>
      </c>
      <c r="AD5" s="44" t="s">
        <v>153</v>
      </c>
      <c r="AE5" s="83">
        <v>43482.454861111109</v>
      </c>
      <c r="AF5" s="83">
        <v>43482.922476851854</v>
      </c>
      <c r="AH5" s="44" t="s">
        <v>59</v>
      </c>
      <c r="AI5" s="89" t="s">
        <v>62</v>
      </c>
      <c r="AJ5" s="44" t="s">
        <v>173</v>
      </c>
      <c r="AK5" s="44" t="s">
        <v>60</v>
      </c>
      <c r="AL5" s="44" t="s">
        <v>61</v>
      </c>
      <c r="AM5" s="83">
        <v>43490</v>
      </c>
      <c r="AN5" s="83">
        <v>43482.713888888888</v>
      </c>
      <c r="AO5" s="44" t="s">
        <v>71</v>
      </c>
      <c r="AP5" s="44" t="s">
        <v>72</v>
      </c>
      <c r="AS5" s="44" t="s">
        <v>62</v>
      </c>
      <c r="AT5" s="44">
        <v>0</v>
      </c>
      <c r="AU5" s="44">
        <v>0.249999</v>
      </c>
      <c r="AV5" s="44">
        <v>0</v>
      </c>
      <c r="AX5" s="44" t="s">
        <v>81</v>
      </c>
      <c r="AY5" s="44" t="s">
        <v>64</v>
      </c>
      <c r="AZ5" s="83">
        <v>43482.392361111109</v>
      </c>
      <c r="BA5" s="83">
        <v>43482.454861111109</v>
      </c>
      <c r="BB5" s="44" t="s">
        <v>706</v>
      </c>
    </row>
    <row r="6" spans="1:54" x14ac:dyDescent="0.25">
      <c r="A6" s="44" t="s">
        <v>251</v>
      </c>
      <c r="B6" s="44" t="s">
        <v>49</v>
      </c>
      <c r="C6" s="44" t="s">
        <v>211</v>
      </c>
      <c r="D6" s="44" t="s">
        <v>75</v>
      </c>
      <c r="E6" s="44" t="s">
        <v>66</v>
      </c>
      <c r="F6" s="44" t="s">
        <v>73</v>
      </c>
      <c r="G6" s="83">
        <v>43504</v>
      </c>
      <c r="H6" s="44" t="s">
        <v>249</v>
      </c>
      <c r="I6" s="44" t="s">
        <v>252</v>
      </c>
      <c r="J6" s="44" t="s">
        <v>60</v>
      </c>
      <c r="K6" s="44" t="s">
        <v>73</v>
      </c>
      <c r="L6" s="44" t="s">
        <v>217</v>
      </c>
      <c r="M6" s="44" t="s">
        <v>137</v>
      </c>
      <c r="N6" s="44" t="s">
        <v>79</v>
      </c>
      <c r="O6" s="83">
        <v>43466.958831018521</v>
      </c>
      <c r="P6" s="83">
        <v>43468.709467592591</v>
      </c>
      <c r="Q6" s="44" t="s">
        <v>68</v>
      </c>
      <c r="R6" s="44" t="s">
        <v>77</v>
      </c>
      <c r="S6" s="44" t="s">
        <v>69</v>
      </c>
      <c r="T6" s="44" t="s">
        <v>78</v>
      </c>
      <c r="U6" s="44" t="s">
        <v>206</v>
      </c>
      <c r="V6" s="44" t="s">
        <v>56</v>
      </c>
      <c r="W6" s="44" t="s">
        <v>66</v>
      </c>
      <c r="X6" s="44" t="s">
        <v>57</v>
      </c>
      <c r="Y6" s="44" t="s">
        <v>253</v>
      </c>
      <c r="Z6" s="44" t="s">
        <v>58</v>
      </c>
      <c r="AA6" s="44" t="s">
        <v>70</v>
      </c>
      <c r="AC6" s="44" t="s">
        <v>212</v>
      </c>
      <c r="AD6" s="44" t="s">
        <v>213</v>
      </c>
      <c r="AE6" s="83">
        <v>43467.45416666667</v>
      </c>
      <c r="AF6" s="83">
        <v>43468.917847222219</v>
      </c>
      <c r="AH6" s="44" t="s">
        <v>59</v>
      </c>
      <c r="AI6" s="89" t="s">
        <v>62</v>
      </c>
      <c r="AJ6" s="44" t="s">
        <v>74</v>
      </c>
      <c r="AK6" s="44" t="s">
        <v>51</v>
      </c>
      <c r="AL6" s="44" t="s">
        <v>61</v>
      </c>
      <c r="AM6" s="83">
        <v>43504</v>
      </c>
      <c r="AN6" s="83">
        <v>43468.709027777775</v>
      </c>
      <c r="AO6" s="44" t="s">
        <v>71</v>
      </c>
      <c r="AP6" s="44" t="s">
        <v>72</v>
      </c>
      <c r="AS6" s="44" t="s">
        <v>62</v>
      </c>
      <c r="AT6" s="44">
        <v>0</v>
      </c>
      <c r="AU6" s="44">
        <v>0.249999</v>
      </c>
      <c r="AV6" s="44">
        <v>0</v>
      </c>
      <c r="AX6" s="44" t="s">
        <v>81</v>
      </c>
      <c r="AY6" s="44" t="s">
        <v>64</v>
      </c>
      <c r="AZ6" s="83">
        <v>43466.959027777775</v>
      </c>
      <c r="BA6" s="83">
        <v>43467.45416666667</v>
      </c>
      <c r="BB6" s="44" t="s">
        <v>250</v>
      </c>
    </row>
    <row r="7" spans="1:54" x14ac:dyDescent="0.25">
      <c r="A7" s="44" t="s">
        <v>254</v>
      </c>
      <c r="B7" s="44" t="s">
        <v>49</v>
      </c>
      <c r="C7" s="44" t="s">
        <v>197</v>
      </c>
      <c r="D7" s="44" t="s">
        <v>210</v>
      </c>
      <c r="E7" s="44" t="s">
        <v>66</v>
      </c>
      <c r="F7" s="44" t="s">
        <v>73</v>
      </c>
      <c r="G7" s="83">
        <v>43469</v>
      </c>
      <c r="H7" s="44" t="s">
        <v>255</v>
      </c>
      <c r="I7" s="44" t="s">
        <v>256</v>
      </c>
      <c r="J7" s="44" t="s">
        <v>60</v>
      </c>
      <c r="K7" s="44" t="s">
        <v>73</v>
      </c>
      <c r="L7" s="44" t="s">
        <v>217</v>
      </c>
      <c r="M7" s="44" t="s">
        <v>137</v>
      </c>
      <c r="N7" s="44" t="s">
        <v>79</v>
      </c>
      <c r="O7" s="83">
        <v>43467.126574074071</v>
      </c>
      <c r="P7" s="83">
        <v>43468.661192129628</v>
      </c>
      <c r="Q7" s="44" t="s">
        <v>68</v>
      </c>
      <c r="R7" s="44" t="s">
        <v>77</v>
      </c>
      <c r="S7" s="44" t="s">
        <v>69</v>
      </c>
      <c r="T7" s="44" t="s">
        <v>174</v>
      </c>
      <c r="U7" s="44" t="s">
        <v>226</v>
      </c>
      <c r="V7" s="44" t="s">
        <v>56</v>
      </c>
      <c r="W7" s="44" t="s">
        <v>66</v>
      </c>
      <c r="X7" s="44" t="s">
        <v>57</v>
      </c>
      <c r="Y7" s="44" t="s">
        <v>257</v>
      </c>
      <c r="Z7" s="44" t="s">
        <v>58</v>
      </c>
      <c r="AA7" s="44" t="s">
        <v>70</v>
      </c>
      <c r="AC7" s="44" t="s">
        <v>198</v>
      </c>
      <c r="AD7" s="44" t="s">
        <v>199</v>
      </c>
      <c r="AE7" s="83">
        <v>43467.456250000003</v>
      </c>
      <c r="AF7" s="83">
        <v>43468.86954861111</v>
      </c>
      <c r="AH7" s="44" t="s">
        <v>59</v>
      </c>
      <c r="AI7" s="89" t="s">
        <v>62</v>
      </c>
      <c r="AJ7" s="44" t="s">
        <v>74</v>
      </c>
      <c r="AK7" s="44" t="s">
        <v>51</v>
      </c>
      <c r="AL7" s="44" t="s">
        <v>61</v>
      </c>
      <c r="AM7" s="83">
        <v>43469</v>
      </c>
      <c r="AN7" s="83">
        <v>43468.661111111112</v>
      </c>
      <c r="AO7" s="44" t="s">
        <v>71</v>
      </c>
      <c r="AP7" s="44" t="s">
        <v>72</v>
      </c>
      <c r="AS7" s="44" t="s">
        <v>62</v>
      </c>
      <c r="AT7" s="44">
        <v>0</v>
      </c>
      <c r="AU7" s="44">
        <v>0.249999</v>
      </c>
      <c r="AV7" s="44">
        <v>0</v>
      </c>
      <c r="AX7" s="44" t="s">
        <v>81</v>
      </c>
      <c r="AY7" s="44" t="s">
        <v>64</v>
      </c>
      <c r="AZ7" s="83">
        <v>43467.127083333333</v>
      </c>
      <c r="BA7" s="83">
        <v>43467.456250000003</v>
      </c>
      <c r="BB7" s="44" t="s">
        <v>258</v>
      </c>
    </row>
    <row r="8" spans="1:54" x14ac:dyDescent="0.25">
      <c r="A8" s="44" t="s">
        <v>555</v>
      </c>
      <c r="B8" s="44" t="s">
        <v>49</v>
      </c>
      <c r="C8" s="44" t="s">
        <v>417</v>
      </c>
      <c r="D8" s="44" t="s">
        <v>75</v>
      </c>
      <c r="E8" s="44" t="s">
        <v>66</v>
      </c>
      <c r="F8" s="44" t="s">
        <v>415</v>
      </c>
      <c r="G8" s="83">
        <v>43489</v>
      </c>
      <c r="H8" s="44" t="s">
        <v>556</v>
      </c>
      <c r="I8" s="44" t="s">
        <v>557</v>
      </c>
      <c r="J8" s="44" t="s">
        <v>76</v>
      </c>
      <c r="K8" s="44" t="s">
        <v>415</v>
      </c>
      <c r="L8" s="44" t="s">
        <v>176</v>
      </c>
      <c r="M8" s="44" t="s">
        <v>67</v>
      </c>
      <c r="N8" s="44" t="s">
        <v>79</v>
      </c>
      <c r="O8" s="83">
        <v>43482.526724537034</v>
      </c>
      <c r="P8" s="83">
        <v>43483.455810185187</v>
      </c>
      <c r="Q8" s="44" t="s">
        <v>68</v>
      </c>
      <c r="R8" s="44" t="s">
        <v>77</v>
      </c>
      <c r="S8" s="44" t="s">
        <v>69</v>
      </c>
      <c r="T8" s="44" t="s">
        <v>214</v>
      </c>
      <c r="U8" s="44" t="s">
        <v>55</v>
      </c>
      <c r="V8" s="44" t="s">
        <v>56</v>
      </c>
      <c r="W8" s="44" t="s">
        <v>66</v>
      </c>
      <c r="X8" s="44" t="s">
        <v>57</v>
      </c>
      <c r="Y8" s="44" t="s">
        <v>558</v>
      </c>
      <c r="Z8" s="44" t="s">
        <v>58</v>
      </c>
      <c r="AA8" s="44" t="s">
        <v>80</v>
      </c>
      <c r="AC8" s="44" t="s">
        <v>418</v>
      </c>
      <c r="AD8" s="44" t="s">
        <v>419</v>
      </c>
      <c r="AE8" s="83">
        <v>43483.45416666667</v>
      </c>
      <c r="AF8" s="83">
        <v>43483.664166666669</v>
      </c>
      <c r="AH8" s="44" t="s">
        <v>59</v>
      </c>
      <c r="AI8" s="89" t="s">
        <v>62</v>
      </c>
      <c r="AJ8" s="44" t="s">
        <v>149</v>
      </c>
      <c r="AK8" s="44" t="s">
        <v>60</v>
      </c>
      <c r="AL8" s="44" t="s">
        <v>61</v>
      </c>
      <c r="AM8" s="83">
        <v>43489</v>
      </c>
      <c r="AN8" s="83">
        <v>43483.455555555556</v>
      </c>
      <c r="AO8" s="44" t="s">
        <v>71</v>
      </c>
      <c r="AP8" s="44" t="s">
        <v>72</v>
      </c>
      <c r="AS8" s="44" t="s">
        <v>62</v>
      </c>
      <c r="AT8" s="44">
        <v>0.19</v>
      </c>
      <c r="AU8" s="44">
        <v>0.249999</v>
      </c>
      <c r="AV8" s="44">
        <v>0</v>
      </c>
      <c r="AX8" s="44" t="s">
        <v>81</v>
      </c>
      <c r="AY8" s="44" t="s">
        <v>64</v>
      </c>
      <c r="AZ8" s="83">
        <v>43482.534722222219</v>
      </c>
      <c r="BA8" s="83">
        <v>43483.45416666667</v>
      </c>
      <c r="BB8" s="44" t="s">
        <v>791</v>
      </c>
    </row>
    <row r="9" spans="1:54" x14ac:dyDescent="0.25">
      <c r="A9" s="44" t="s">
        <v>440</v>
      </c>
      <c r="B9" s="44" t="s">
        <v>49</v>
      </c>
      <c r="C9" s="44" t="s">
        <v>154</v>
      </c>
      <c r="D9" s="44" t="s">
        <v>75</v>
      </c>
      <c r="E9" s="44" t="s">
        <v>66</v>
      </c>
      <c r="F9" s="44" t="s">
        <v>159</v>
      </c>
      <c r="G9" s="83">
        <v>43482</v>
      </c>
      <c r="H9" s="44" t="s">
        <v>441</v>
      </c>
      <c r="I9" s="44" t="s">
        <v>442</v>
      </c>
      <c r="J9" s="44" t="s">
        <v>76</v>
      </c>
      <c r="K9" s="44" t="s">
        <v>159</v>
      </c>
      <c r="L9" s="44" t="s">
        <v>184</v>
      </c>
      <c r="M9" s="44" t="s">
        <v>137</v>
      </c>
      <c r="N9" s="44" t="s">
        <v>79</v>
      </c>
      <c r="O9" s="83">
        <v>43475.353703703702</v>
      </c>
      <c r="P9" s="83">
        <v>43481.659884259258</v>
      </c>
      <c r="Q9" s="44" t="s">
        <v>68</v>
      </c>
      <c r="R9" s="44" t="s">
        <v>77</v>
      </c>
      <c r="S9" s="44" t="s">
        <v>69</v>
      </c>
      <c r="T9" s="44" t="s">
        <v>420</v>
      </c>
      <c r="U9" s="44" t="s">
        <v>428</v>
      </c>
      <c r="V9" s="44" t="s">
        <v>56</v>
      </c>
      <c r="W9" s="44" t="s">
        <v>66</v>
      </c>
      <c r="X9" s="44" t="s">
        <v>57</v>
      </c>
      <c r="Y9" s="44" t="s">
        <v>443</v>
      </c>
      <c r="Z9" s="44" t="s">
        <v>58</v>
      </c>
      <c r="AA9" s="44" t="s">
        <v>80</v>
      </c>
      <c r="AC9" s="44" t="s">
        <v>155</v>
      </c>
      <c r="AD9" s="44" t="s">
        <v>156</v>
      </c>
      <c r="AE9" s="83">
        <v>43479.737500000003</v>
      </c>
      <c r="AF9" s="83">
        <v>43481.86824074074</v>
      </c>
      <c r="AH9" s="44" t="s">
        <v>59</v>
      </c>
      <c r="AI9" s="89" t="s">
        <v>62</v>
      </c>
      <c r="AJ9" s="44" t="s">
        <v>173</v>
      </c>
      <c r="AK9" s="44" t="s">
        <v>60</v>
      </c>
      <c r="AL9" s="44" t="s">
        <v>61</v>
      </c>
      <c r="AM9" s="83">
        <v>43482</v>
      </c>
      <c r="AN9" s="83">
        <v>43481.659722222219</v>
      </c>
      <c r="AO9" s="44" t="s">
        <v>71</v>
      </c>
      <c r="AP9" s="44" t="s">
        <v>72</v>
      </c>
      <c r="AS9" s="44" t="s">
        <v>62</v>
      </c>
      <c r="AT9" s="44">
        <v>0</v>
      </c>
      <c r="AU9" s="44">
        <v>0.249999</v>
      </c>
      <c r="AV9" s="44">
        <v>0</v>
      </c>
      <c r="AX9" s="44" t="s">
        <v>81</v>
      </c>
      <c r="AY9" s="44" t="s">
        <v>64</v>
      </c>
      <c r="AZ9" s="83">
        <v>43475.354166666664</v>
      </c>
      <c r="BA9" s="83">
        <v>43479.737500000003</v>
      </c>
      <c r="BB9" s="44" t="s">
        <v>585</v>
      </c>
    </row>
    <row r="10" spans="1:54" x14ac:dyDescent="0.25">
      <c r="A10" s="44" t="s">
        <v>457</v>
      </c>
      <c r="B10" s="44" t="s">
        <v>49</v>
      </c>
      <c r="C10" s="44" t="s">
        <v>417</v>
      </c>
      <c r="D10" s="44" t="s">
        <v>75</v>
      </c>
      <c r="E10" s="44" t="s">
        <v>66</v>
      </c>
      <c r="F10" s="44" t="s">
        <v>159</v>
      </c>
      <c r="G10" s="83">
        <v>43483</v>
      </c>
      <c r="H10" s="44" t="s">
        <v>458</v>
      </c>
      <c r="I10" s="44" t="s">
        <v>459</v>
      </c>
      <c r="J10" s="44" t="s">
        <v>76</v>
      </c>
      <c r="K10" s="44" t="s">
        <v>159</v>
      </c>
      <c r="L10" s="44" t="s">
        <v>157</v>
      </c>
      <c r="M10" s="44" t="s">
        <v>67</v>
      </c>
      <c r="N10" s="44" t="s">
        <v>82</v>
      </c>
      <c r="O10" s="83">
        <v>43475.546423611115</v>
      </c>
      <c r="P10" s="83">
        <v>43475.682766203703</v>
      </c>
      <c r="Q10" s="44" t="s">
        <v>68</v>
      </c>
      <c r="R10" s="44" t="s">
        <v>77</v>
      </c>
      <c r="S10" s="44" t="s">
        <v>69</v>
      </c>
      <c r="T10" s="44" t="s">
        <v>87</v>
      </c>
      <c r="U10" s="44" t="s">
        <v>206</v>
      </c>
      <c r="V10" s="44" t="s">
        <v>56</v>
      </c>
      <c r="W10" s="44" t="s">
        <v>66</v>
      </c>
      <c r="X10" s="44" t="s">
        <v>57</v>
      </c>
      <c r="Y10" s="44" t="s">
        <v>460</v>
      </c>
      <c r="Z10" s="44" t="s">
        <v>58</v>
      </c>
      <c r="AA10" s="44" t="s">
        <v>80</v>
      </c>
      <c r="AC10" s="44" t="s">
        <v>418</v>
      </c>
      <c r="AD10" s="44" t="s">
        <v>419</v>
      </c>
      <c r="AE10" s="83">
        <v>43475.573611111111</v>
      </c>
      <c r="AF10" s="83">
        <v>43475.891122685185</v>
      </c>
      <c r="AH10" s="44" t="s">
        <v>59</v>
      </c>
      <c r="AI10" s="89" t="s">
        <v>62</v>
      </c>
      <c r="AJ10" s="44" t="s">
        <v>173</v>
      </c>
      <c r="AK10" s="44" t="s">
        <v>60</v>
      </c>
      <c r="AL10" s="44" t="s">
        <v>61</v>
      </c>
      <c r="AM10" s="83">
        <v>43483</v>
      </c>
      <c r="AN10" s="83">
        <v>43475.682638888888</v>
      </c>
      <c r="AO10" s="44" t="s">
        <v>71</v>
      </c>
      <c r="AP10" s="44" t="s">
        <v>72</v>
      </c>
      <c r="AS10" s="44" t="s">
        <v>62</v>
      </c>
      <c r="AT10" s="44">
        <v>0.13</v>
      </c>
      <c r="AU10" s="44">
        <v>0.249999</v>
      </c>
      <c r="AV10" s="44">
        <v>0</v>
      </c>
      <c r="AX10" s="44" t="s">
        <v>81</v>
      </c>
      <c r="AY10" s="44" t="s">
        <v>64</v>
      </c>
      <c r="AZ10" s="83">
        <v>43475.552083333336</v>
      </c>
      <c r="BA10" s="83">
        <v>43475.573611111111</v>
      </c>
      <c r="BB10" s="44" t="s">
        <v>461</v>
      </c>
    </row>
    <row r="11" spans="1:54" x14ac:dyDescent="0.25">
      <c r="A11" s="44" t="s">
        <v>906</v>
      </c>
      <c r="B11" s="44" t="s">
        <v>49</v>
      </c>
      <c r="C11" s="44" t="s">
        <v>154</v>
      </c>
      <c r="D11" s="44" t="s">
        <v>75</v>
      </c>
      <c r="E11" s="44" t="s">
        <v>66</v>
      </c>
      <c r="F11" s="44" t="s">
        <v>73</v>
      </c>
      <c r="G11" s="83">
        <v>43496</v>
      </c>
      <c r="H11" s="44" t="s">
        <v>907</v>
      </c>
      <c r="I11" s="44" t="s">
        <v>908</v>
      </c>
      <c r="J11" s="44" t="s">
        <v>76</v>
      </c>
      <c r="K11" s="44" t="s">
        <v>73</v>
      </c>
      <c r="L11" s="44" t="s">
        <v>426</v>
      </c>
      <c r="M11" s="44" t="s">
        <v>52</v>
      </c>
      <c r="N11" s="44" t="s">
        <v>79</v>
      </c>
      <c r="O11" s="83">
        <v>43488.756377314814</v>
      </c>
      <c r="P11" s="83">
        <v>43489.447523148148</v>
      </c>
      <c r="Q11" s="44" t="s">
        <v>68</v>
      </c>
      <c r="R11" s="44" t="s">
        <v>77</v>
      </c>
      <c r="S11" s="44" t="s">
        <v>69</v>
      </c>
      <c r="T11" s="44" t="s">
        <v>231</v>
      </c>
      <c r="U11" s="44" t="s">
        <v>55</v>
      </c>
      <c r="V11" s="44" t="s">
        <v>56</v>
      </c>
      <c r="W11" s="44" t="s">
        <v>66</v>
      </c>
      <c r="X11" s="44" t="s">
        <v>57</v>
      </c>
      <c r="Y11" s="44" t="s">
        <v>909</v>
      </c>
      <c r="Z11" s="44" t="s">
        <v>58</v>
      </c>
      <c r="AA11" s="44" t="s">
        <v>80</v>
      </c>
      <c r="AC11" s="44" t="s">
        <v>155</v>
      </c>
      <c r="AD11" s="44" t="s">
        <v>156</v>
      </c>
      <c r="AE11" s="83">
        <v>43489.405555555553</v>
      </c>
      <c r="AF11" s="83">
        <v>43489.655868055554</v>
      </c>
      <c r="AH11" s="44" t="s">
        <v>59</v>
      </c>
      <c r="AI11" s="89" t="s">
        <v>62</v>
      </c>
      <c r="AJ11" s="44" t="s">
        <v>74</v>
      </c>
      <c r="AK11" s="44" t="s">
        <v>60</v>
      </c>
      <c r="AL11" s="44" t="s">
        <v>61</v>
      </c>
      <c r="AM11" s="83">
        <v>43496</v>
      </c>
      <c r="AN11" s="83">
        <v>43489.447222222225</v>
      </c>
      <c r="AO11" s="44" t="s">
        <v>71</v>
      </c>
      <c r="AP11" s="44" t="s">
        <v>72</v>
      </c>
      <c r="AS11" s="44" t="s">
        <v>62</v>
      </c>
      <c r="AT11" s="44">
        <v>0</v>
      </c>
      <c r="AU11" s="44">
        <v>0.249999</v>
      </c>
      <c r="AV11" s="44">
        <v>0</v>
      </c>
      <c r="AX11" s="44" t="s">
        <v>81</v>
      </c>
      <c r="AY11" s="44" t="s">
        <v>64</v>
      </c>
      <c r="AZ11" s="83">
        <v>43488.756249999999</v>
      </c>
      <c r="BA11" s="83">
        <v>43489.405555555553</v>
      </c>
      <c r="BB11" s="44" t="s">
        <v>910</v>
      </c>
    </row>
    <row r="12" spans="1:54" x14ac:dyDescent="0.25">
      <c r="A12" s="44" t="s">
        <v>559</v>
      </c>
      <c r="B12" s="44" t="s">
        <v>49</v>
      </c>
      <c r="C12" s="44" t="s">
        <v>417</v>
      </c>
      <c r="D12" s="44" t="s">
        <v>75</v>
      </c>
      <c r="E12" s="44" t="s">
        <v>66</v>
      </c>
      <c r="F12" s="44" t="s">
        <v>415</v>
      </c>
      <c r="G12" s="83">
        <v>43489</v>
      </c>
      <c r="H12" s="44" t="s">
        <v>560</v>
      </c>
      <c r="I12" s="44" t="s">
        <v>561</v>
      </c>
      <c r="J12" s="44" t="s">
        <v>76</v>
      </c>
      <c r="K12" s="44" t="s">
        <v>415</v>
      </c>
      <c r="L12" s="44" t="s">
        <v>176</v>
      </c>
      <c r="M12" s="44" t="s">
        <v>67</v>
      </c>
      <c r="N12" s="44" t="s">
        <v>79</v>
      </c>
      <c r="O12" s="83">
        <v>43482.530428240738</v>
      </c>
      <c r="P12" s="83">
        <v>43487.693148148152</v>
      </c>
      <c r="Q12" s="44" t="s">
        <v>68</v>
      </c>
      <c r="R12" s="44" t="s">
        <v>77</v>
      </c>
      <c r="S12" s="44" t="s">
        <v>69</v>
      </c>
      <c r="T12" s="44" t="s">
        <v>158</v>
      </c>
      <c r="U12" s="44" t="s">
        <v>55</v>
      </c>
      <c r="V12" s="44" t="s">
        <v>56</v>
      </c>
      <c r="W12" s="44" t="s">
        <v>66</v>
      </c>
      <c r="X12" s="44" t="s">
        <v>57</v>
      </c>
      <c r="Y12" s="44" t="s">
        <v>562</v>
      </c>
      <c r="Z12" s="44" t="s">
        <v>58</v>
      </c>
      <c r="AA12" s="44" t="s">
        <v>80</v>
      </c>
      <c r="AC12" s="44" t="s">
        <v>418</v>
      </c>
      <c r="AD12" s="44" t="s">
        <v>419</v>
      </c>
      <c r="AE12" s="83">
        <v>43487.690972222219</v>
      </c>
      <c r="AF12" s="83">
        <v>43487.901516203703</v>
      </c>
      <c r="AH12" s="44" t="s">
        <v>59</v>
      </c>
      <c r="AI12" s="89" t="s">
        <v>62</v>
      </c>
      <c r="AJ12" s="44" t="s">
        <v>149</v>
      </c>
      <c r="AK12" s="44" t="s">
        <v>60</v>
      </c>
      <c r="AL12" s="44" t="s">
        <v>61</v>
      </c>
      <c r="AM12" s="83">
        <v>43489</v>
      </c>
      <c r="AN12" s="83">
        <v>43487.693055555559</v>
      </c>
      <c r="AO12" s="44" t="s">
        <v>71</v>
      </c>
      <c r="AP12" s="44" t="s">
        <v>72</v>
      </c>
      <c r="AS12" s="44" t="s">
        <v>62</v>
      </c>
      <c r="AT12" s="44">
        <v>0.05</v>
      </c>
      <c r="AU12" s="44">
        <v>0.249999</v>
      </c>
      <c r="AV12" s="44">
        <v>0</v>
      </c>
      <c r="AX12" s="44" t="s">
        <v>81</v>
      </c>
      <c r="AY12" s="44" t="s">
        <v>64</v>
      </c>
      <c r="AZ12" s="83">
        <v>43482.533333333333</v>
      </c>
      <c r="BA12" s="83">
        <v>43487.690972222219</v>
      </c>
      <c r="BB12" s="44" t="s">
        <v>792</v>
      </c>
    </row>
    <row r="13" spans="1:54" x14ac:dyDescent="0.25">
      <c r="A13" s="44" t="s">
        <v>737</v>
      </c>
      <c r="B13" s="44" t="s">
        <v>49</v>
      </c>
      <c r="C13" s="44" t="s">
        <v>151</v>
      </c>
      <c r="D13" s="44" t="s">
        <v>75</v>
      </c>
      <c r="E13" s="44" t="s">
        <v>145</v>
      </c>
      <c r="F13" s="44" t="s">
        <v>429</v>
      </c>
      <c r="G13" s="83">
        <v>43482.625</v>
      </c>
      <c r="H13" s="44" t="s">
        <v>566</v>
      </c>
      <c r="I13" s="44" t="s">
        <v>738</v>
      </c>
      <c r="J13" s="44" t="s">
        <v>51</v>
      </c>
      <c r="K13" s="44" t="s">
        <v>429</v>
      </c>
      <c r="L13" s="44" t="s">
        <v>123</v>
      </c>
      <c r="M13" s="44" t="s">
        <v>137</v>
      </c>
      <c r="N13" s="44" t="s">
        <v>79</v>
      </c>
      <c r="O13" s="83">
        <v>43480.606030092589</v>
      </c>
      <c r="P13" s="83">
        <v>43481.341307870367</v>
      </c>
      <c r="Q13" s="44" t="s">
        <v>68</v>
      </c>
      <c r="R13" s="44" t="s">
        <v>77</v>
      </c>
      <c r="S13" s="44" t="s">
        <v>146</v>
      </c>
      <c r="T13" s="44" t="s">
        <v>220</v>
      </c>
      <c r="U13" s="44" t="s">
        <v>55</v>
      </c>
      <c r="V13" s="44" t="s">
        <v>56</v>
      </c>
      <c r="W13" s="44" t="s">
        <v>145</v>
      </c>
      <c r="X13" s="44" t="s">
        <v>57</v>
      </c>
      <c r="Y13" s="44" t="s">
        <v>739</v>
      </c>
      <c r="Z13" s="44" t="s">
        <v>58</v>
      </c>
      <c r="AA13" s="44" t="s">
        <v>116</v>
      </c>
      <c r="AC13" s="44" t="s">
        <v>152</v>
      </c>
      <c r="AD13" s="44" t="s">
        <v>153</v>
      </c>
      <c r="AE13" s="83">
        <v>43481.340277777781</v>
      </c>
      <c r="AF13" s="83">
        <v>43481.54965277778</v>
      </c>
      <c r="AH13" s="44" t="s">
        <v>59</v>
      </c>
      <c r="AI13" s="89" t="s">
        <v>62</v>
      </c>
      <c r="AJ13" s="44" t="s">
        <v>430</v>
      </c>
      <c r="AK13" s="44" t="s">
        <v>60</v>
      </c>
      <c r="AL13" s="44" t="s">
        <v>61</v>
      </c>
      <c r="AM13" s="83">
        <v>43482.625</v>
      </c>
      <c r="AN13" s="83">
        <v>43481.34097222222</v>
      </c>
      <c r="AO13" s="44" t="s">
        <v>71</v>
      </c>
      <c r="AP13" s="44" t="s">
        <v>218</v>
      </c>
      <c r="AS13" s="44" t="s">
        <v>62</v>
      </c>
      <c r="AT13" s="44">
        <v>0</v>
      </c>
      <c r="AU13" s="44">
        <v>0.249999</v>
      </c>
      <c r="AV13" s="44">
        <v>0</v>
      </c>
      <c r="AX13" s="44" t="s">
        <v>81</v>
      </c>
      <c r="AY13" s="44" t="s">
        <v>64</v>
      </c>
      <c r="AZ13" s="83">
        <v>43480.606944444444</v>
      </c>
      <c r="BA13" s="83">
        <v>43481.340277777781</v>
      </c>
      <c r="BB13" s="44" t="s">
        <v>740</v>
      </c>
    </row>
    <row r="14" spans="1:54" x14ac:dyDescent="0.25">
      <c r="A14" s="44" t="s">
        <v>601</v>
      </c>
      <c r="B14" s="44" t="s">
        <v>49</v>
      </c>
      <c r="C14" s="44" t="s">
        <v>417</v>
      </c>
      <c r="D14" s="44" t="s">
        <v>75</v>
      </c>
      <c r="E14" s="44" t="s">
        <v>66</v>
      </c>
      <c r="F14" s="44" t="s">
        <v>415</v>
      </c>
      <c r="G14" s="83">
        <v>43488</v>
      </c>
      <c r="H14" s="44" t="s">
        <v>602</v>
      </c>
      <c r="I14" s="44" t="s">
        <v>603</v>
      </c>
      <c r="J14" s="44" t="s">
        <v>76</v>
      </c>
      <c r="K14" s="44" t="s">
        <v>415</v>
      </c>
      <c r="L14" s="44" t="s">
        <v>240</v>
      </c>
      <c r="M14" s="44" t="s">
        <v>67</v>
      </c>
      <c r="N14" s="44" t="s">
        <v>79</v>
      </c>
      <c r="O14" s="83">
        <v>43480.696840277778</v>
      </c>
      <c r="P14" s="83">
        <v>43483.402546296296</v>
      </c>
      <c r="Q14" s="44" t="s">
        <v>68</v>
      </c>
      <c r="R14" s="44" t="s">
        <v>77</v>
      </c>
      <c r="S14" s="44" t="s">
        <v>69</v>
      </c>
      <c r="T14" s="44" t="s">
        <v>158</v>
      </c>
      <c r="U14" s="44" t="s">
        <v>55</v>
      </c>
      <c r="V14" s="44" t="s">
        <v>56</v>
      </c>
      <c r="W14" s="44" t="s">
        <v>66</v>
      </c>
      <c r="X14" s="44" t="s">
        <v>57</v>
      </c>
      <c r="Y14" s="44" t="s">
        <v>604</v>
      </c>
      <c r="Z14" s="44" t="s">
        <v>58</v>
      </c>
      <c r="AA14" s="44" t="s">
        <v>80</v>
      </c>
      <c r="AC14" s="44" t="s">
        <v>418</v>
      </c>
      <c r="AD14" s="44" t="s">
        <v>419</v>
      </c>
      <c r="AE14" s="83">
        <v>43483.400694444441</v>
      </c>
      <c r="AF14" s="83">
        <v>43483.610891203702</v>
      </c>
      <c r="AH14" s="44" t="s">
        <v>59</v>
      </c>
      <c r="AI14" s="89" t="s">
        <v>62</v>
      </c>
      <c r="AJ14" s="44" t="s">
        <v>149</v>
      </c>
      <c r="AK14" s="44" t="s">
        <v>60</v>
      </c>
      <c r="AL14" s="44" t="s">
        <v>61</v>
      </c>
      <c r="AM14" s="83">
        <v>43488</v>
      </c>
      <c r="AN14" s="83">
        <v>43483.402083333334</v>
      </c>
      <c r="AO14" s="44" t="s">
        <v>71</v>
      </c>
      <c r="AP14" s="44" t="s">
        <v>72</v>
      </c>
      <c r="AS14" s="44" t="s">
        <v>62</v>
      </c>
      <c r="AT14" s="44">
        <v>0.04</v>
      </c>
      <c r="AU14" s="44">
        <v>0.249999</v>
      </c>
      <c r="AV14" s="44">
        <v>0</v>
      </c>
      <c r="AX14" s="44" t="s">
        <v>81</v>
      </c>
      <c r="AY14" s="44" t="s">
        <v>64</v>
      </c>
      <c r="AZ14" s="83">
        <v>43480.698611111111</v>
      </c>
      <c r="BA14" s="83">
        <v>43483.400694444441</v>
      </c>
      <c r="BB14" s="44" t="s">
        <v>605</v>
      </c>
    </row>
    <row r="15" spans="1:54" x14ac:dyDescent="0.25">
      <c r="A15" s="44" t="s">
        <v>345</v>
      </c>
      <c r="B15" s="44" t="s">
        <v>49</v>
      </c>
      <c r="C15" s="44" t="s">
        <v>151</v>
      </c>
      <c r="D15" s="44" t="s">
        <v>75</v>
      </c>
      <c r="E15" s="44" t="s">
        <v>145</v>
      </c>
      <c r="F15" s="44" t="s">
        <v>165</v>
      </c>
      <c r="G15" s="83">
        <v>43469.75</v>
      </c>
      <c r="H15" s="44" t="s">
        <v>346</v>
      </c>
      <c r="I15" s="44" t="s">
        <v>347</v>
      </c>
      <c r="J15" s="44" t="s">
        <v>51</v>
      </c>
      <c r="K15" s="44" t="s">
        <v>165</v>
      </c>
      <c r="L15" s="44" t="s">
        <v>176</v>
      </c>
      <c r="M15" s="44" t="s">
        <v>52</v>
      </c>
      <c r="N15" s="44" t="s">
        <v>53</v>
      </c>
      <c r="O15" s="83">
        <v>43468.446412037039</v>
      </c>
      <c r="P15" s="83">
        <v>43468.464837962965</v>
      </c>
      <c r="Q15" s="44" t="s">
        <v>68</v>
      </c>
      <c r="R15" s="44" t="s">
        <v>77</v>
      </c>
      <c r="S15" s="44" t="s">
        <v>146</v>
      </c>
      <c r="T15" s="44" t="s">
        <v>247</v>
      </c>
      <c r="U15" s="44" t="s">
        <v>55</v>
      </c>
      <c r="V15" s="44" t="s">
        <v>56</v>
      </c>
      <c r="W15" s="44" t="s">
        <v>145</v>
      </c>
      <c r="X15" s="44" t="s">
        <v>57</v>
      </c>
      <c r="Y15" s="44" t="s">
        <v>348</v>
      </c>
      <c r="Z15" s="44" t="s">
        <v>58</v>
      </c>
      <c r="AA15" s="44" t="s">
        <v>116</v>
      </c>
      <c r="AC15" s="44" t="s">
        <v>152</v>
      </c>
      <c r="AD15" s="44" t="s">
        <v>153</v>
      </c>
      <c r="AE15" s="83">
        <v>43468.461805555555</v>
      </c>
      <c r="AF15" s="83">
        <v>43468.673182870371</v>
      </c>
      <c r="AH15" s="44" t="s">
        <v>59</v>
      </c>
      <c r="AI15" s="89" t="s">
        <v>62</v>
      </c>
      <c r="AJ15" s="44" t="s">
        <v>166</v>
      </c>
      <c r="AK15" s="44" t="s">
        <v>60</v>
      </c>
      <c r="AL15" s="44" t="s">
        <v>61</v>
      </c>
      <c r="AM15" s="83">
        <v>43469.75</v>
      </c>
      <c r="AN15" s="83">
        <v>43468.464583333334</v>
      </c>
      <c r="AO15" s="44" t="s">
        <v>71</v>
      </c>
      <c r="AP15" s="44" t="s">
        <v>245</v>
      </c>
      <c r="AS15" s="44" t="s">
        <v>62</v>
      </c>
      <c r="AT15" s="44">
        <v>0</v>
      </c>
      <c r="AU15" s="44">
        <v>0.249999</v>
      </c>
      <c r="AV15" s="44">
        <v>0</v>
      </c>
      <c r="AX15" s="44" t="s">
        <v>63</v>
      </c>
      <c r="AY15" s="44" t="s">
        <v>64</v>
      </c>
      <c r="AZ15" s="83">
        <v>43468.447222222225</v>
      </c>
      <c r="BA15" s="83">
        <v>43468.461805555555</v>
      </c>
      <c r="BB15" s="44" t="s">
        <v>349</v>
      </c>
    </row>
    <row r="16" spans="1:54" x14ac:dyDescent="0.25">
      <c r="A16" s="44" t="s">
        <v>697</v>
      </c>
      <c r="B16" s="44" t="s">
        <v>49</v>
      </c>
      <c r="C16" s="44" t="s">
        <v>151</v>
      </c>
      <c r="D16" s="44" t="s">
        <v>75</v>
      </c>
      <c r="E16" s="44" t="s">
        <v>66</v>
      </c>
      <c r="F16" s="44" t="s">
        <v>159</v>
      </c>
      <c r="G16" s="83">
        <v>43483</v>
      </c>
      <c r="H16" s="44" t="s">
        <v>698</v>
      </c>
      <c r="I16" s="44" t="s">
        <v>699</v>
      </c>
      <c r="J16" s="44" t="s">
        <v>51</v>
      </c>
      <c r="K16" s="44" t="s">
        <v>159</v>
      </c>
      <c r="L16" s="44" t="s">
        <v>224</v>
      </c>
      <c r="M16" s="44" t="s">
        <v>137</v>
      </c>
      <c r="N16" s="44" t="s">
        <v>82</v>
      </c>
      <c r="O16" s="83">
        <v>43482.367002314815</v>
      </c>
      <c r="P16" s="83">
        <v>43482.450312499997</v>
      </c>
      <c r="Q16" s="44" t="s">
        <v>68</v>
      </c>
      <c r="R16" s="44" t="s">
        <v>77</v>
      </c>
      <c r="S16" s="44" t="s">
        <v>69</v>
      </c>
      <c r="T16" s="44" t="s">
        <v>183</v>
      </c>
      <c r="U16" s="44" t="s">
        <v>55</v>
      </c>
      <c r="V16" s="44" t="s">
        <v>56</v>
      </c>
      <c r="W16" s="44" t="s">
        <v>66</v>
      </c>
      <c r="X16" s="44" t="s">
        <v>57</v>
      </c>
      <c r="Y16" s="44" t="s">
        <v>700</v>
      </c>
      <c r="Z16" s="44" t="s">
        <v>58</v>
      </c>
      <c r="AA16" s="44" t="s">
        <v>116</v>
      </c>
      <c r="AC16" s="44" t="s">
        <v>152</v>
      </c>
      <c r="AD16" s="44" t="s">
        <v>153</v>
      </c>
      <c r="AE16" s="83">
        <v>43482.444444444445</v>
      </c>
      <c r="AF16" s="83">
        <v>43482.65865740741</v>
      </c>
      <c r="AH16" s="44" t="s">
        <v>59</v>
      </c>
      <c r="AI16" s="89" t="s">
        <v>62</v>
      </c>
      <c r="AJ16" s="44" t="s">
        <v>173</v>
      </c>
      <c r="AK16" s="44" t="s">
        <v>60</v>
      </c>
      <c r="AL16" s="44" t="s">
        <v>61</v>
      </c>
      <c r="AM16" s="83">
        <v>43483</v>
      </c>
      <c r="AN16" s="83">
        <v>43482.45</v>
      </c>
      <c r="AO16" s="44" t="s">
        <v>71</v>
      </c>
      <c r="AP16" s="44" t="s">
        <v>72</v>
      </c>
      <c r="AS16" s="44" t="s">
        <v>62</v>
      </c>
      <c r="AT16" s="44">
        <v>0</v>
      </c>
      <c r="AU16" s="44">
        <v>0.249999</v>
      </c>
      <c r="AV16" s="44">
        <v>0</v>
      </c>
      <c r="AX16" s="44" t="s">
        <v>81</v>
      </c>
      <c r="AY16" s="44" t="s">
        <v>64</v>
      </c>
      <c r="AZ16" s="83">
        <v>43482.367361111108</v>
      </c>
      <c r="BA16" s="83">
        <v>43482.444444444445</v>
      </c>
      <c r="BB16" s="44" t="s">
        <v>701</v>
      </c>
    </row>
    <row r="17" spans="1:54" x14ac:dyDescent="0.25">
      <c r="A17" s="44" t="s">
        <v>350</v>
      </c>
      <c r="B17" s="44" t="s">
        <v>49</v>
      </c>
      <c r="C17" s="44" t="s">
        <v>200</v>
      </c>
      <c r="D17" s="44" t="s">
        <v>75</v>
      </c>
      <c r="E17" s="44" t="s">
        <v>66</v>
      </c>
      <c r="F17" s="44" t="s">
        <v>177</v>
      </c>
      <c r="G17" s="83">
        <v>43496</v>
      </c>
      <c r="H17" s="44" t="s">
        <v>351</v>
      </c>
      <c r="I17" s="44" t="s">
        <v>352</v>
      </c>
      <c r="J17" s="44" t="s">
        <v>76</v>
      </c>
      <c r="K17" s="44" t="s">
        <v>177</v>
      </c>
      <c r="L17" s="44" t="s">
        <v>150</v>
      </c>
      <c r="M17" s="44" t="s">
        <v>67</v>
      </c>
      <c r="N17" s="44" t="s">
        <v>53</v>
      </c>
      <c r="O17" s="83">
        <v>43468.551666666666</v>
      </c>
      <c r="P17" s="83">
        <v>43473.703703703701</v>
      </c>
      <c r="Q17" s="44" t="s">
        <v>68</v>
      </c>
      <c r="R17" s="44" t="s">
        <v>77</v>
      </c>
      <c r="S17" s="44" t="s">
        <v>69</v>
      </c>
      <c r="T17" s="44" t="s">
        <v>241</v>
      </c>
      <c r="U17" s="44" t="s">
        <v>55</v>
      </c>
      <c r="V17" s="44" t="s">
        <v>56</v>
      </c>
      <c r="W17" s="44" t="s">
        <v>66</v>
      </c>
      <c r="X17" s="44" t="s">
        <v>57</v>
      </c>
      <c r="Y17" s="44" t="s">
        <v>353</v>
      </c>
      <c r="Z17" s="44" t="s">
        <v>58</v>
      </c>
      <c r="AA17" s="44" t="s">
        <v>80</v>
      </c>
      <c r="AC17" s="44" t="s">
        <v>201</v>
      </c>
      <c r="AD17" s="44" t="s">
        <v>202</v>
      </c>
      <c r="AE17" s="83">
        <v>43473.7</v>
      </c>
      <c r="AF17" s="83">
        <v>43473.912060185183</v>
      </c>
      <c r="AH17" s="44" t="s">
        <v>59</v>
      </c>
      <c r="AI17" s="89" t="s">
        <v>62</v>
      </c>
      <c r="AJ17" s="44" t="s">
        <v>178</v>
      </c>
      <c r="AK17" s="44" t="s">
        <v>60</v>
      </c>
      <c r="AL17" s="44" t="s">
        <v>61</v>
      </c>
      <c r="AM17" s="83">
        <v>43496</v>
      </c>
      <c r="AN17" s="83">
        <v>43473.703472222223</v>
      </c>
      <c r="AO17" s="44" t="s">
        <v>71</v>
      </c>
      <c r="AP17" s="44" t="s">
        <v>72</v>
      </c>
      <c r="AS17" s="44" t="s">
        <v>62</v>
      </c>
      <c r="AT17" s="44">
        <v>0.17</v>
      </c>
      <c r="AU17" s="44">
        <v>0.249999</v>
      </c>
      <c r="AV17" s="44">
        <v>0</v>
      </c>
      <c r="AX17" s="44" t="s">
        <v>63</v>
      </c>
      <c r="AY17" s="44" t="s">
        <v>64</v>
      </c>
      <c r="AZ17" s="83">
        <v>43468.558333333334</v>
      </c>
      <c r="BA17" s="83">
        <v>43473.7</v>
      </c>
      <c r="BB17" s="44" t="s">
        <v>482</v>
      </c>
    </row>
    <row r="18" spans="1:54" x14ac:dyDescent="0.25">
      <c r="A18" s="44" t="s">
        <v>707</v>
      </c>
      <c r="B18" s="44" t="s">
        <v>49</v>
      </c>
      <c r="C18" s="44" t="s">
        <v>151</v>
      </c>
      <c r="D18" s="44" t="s">
        <v>75</v>
      </c>
      <c r="E18" s="44" t="s">
        <v>66</v>
      </c>
      <c r="F18" s="44" t="s">
        <v>159</v>
      </c>
      <c r="G18" s="83">
        <v>43490</v>
      </c>
      <c r="H18" s="44" t="s">
        <v>708</v>
      </c>
      <c r="I18" s="44" t="s">
        <v>709</v>
      </c>
      <c r="J18" s="44" t="s">
        <v>51</v>
      </c>
      <c r="K18" s="44" t="s">
        <v>159</v>
      </c>
      <c r="L18" s="44" t="s">
        <v>176</v>
      </c>
      <c r="M18" s="44" t="s">
        <v>137</v>
      </c>
      <c r="N18" s="44" t="s">
        <v>79</v>
      </c>
      <c r="O18" s="83">
        <v>43482.411979166667</v>
      </c>
      <c r="P18" s="83">
        <v>43482.476944444446</v>
      </c>
      <c r="Q18" s="44" t="s">
        <v>68</v>
      </c>
      <c r="R18" s="44" t="s">
        <v>77</v>
      </c>
      <c r="S18" s="44" t="s">
        <v>69</v>
      </c>
      <c r="T18" s="44" t="s">
        <v>420</v>
      </c>
      <c r="U18" s="44" t="s">
        <v>428</v>
      </c>
      <c r="V18" s="44" t="s">
        <v>56</v>
      </c>
      <c r="W18" s="44" t="s">
        <v>66</v>
      </c>
      <c r="X18" s="44" t="s">
        <v>57</v>
      </c>
      <c r="Y18" s="44" t="s">
        <v>710</v>
      </c>
      <c r="Z18" s="44" t="s">
        <v>58</v>
      </c>
      <c r="AA18" s="44" t="s">
        <v>116</v>
      </c>
      <c r="AC18" s="44" t="s">
        <v>152</v>
      </c>
      <c r="AD18" s="44" t="s">
        <v>153</v>
      </c>
      <c r="AE18" s="83">
        <v>43482.472916666666</v>
      </c>
      <c r="AF18" s="83">
        <v>43482.685300925928</v>
      </c>
      <c r="AH18" s="44" t="s">
        <v>59</v>
      </c>
      <c r="AI18" s="89" t="s">
        <v>62</v>
      </c>
      <c r="AJ18" s="44" t="s">
        <v>173</v>
      </c>
      <c r="AK18" s="44" t="s">
        <v>60</v>
      </c>
      <c r="AL18" s="44" t="s">
        <v>61</v>
      </c>
      <c r="AM18" s="83">
        <v>43490</v>
      </c>
      <c r="AN18" s="83">
        <v>43482.476388888892</v>
      </c>
      <c r="AO18" s="44" t="s">
        <v>71</v>
      </c>
      <c r="AP18" s="44" t="s">
        <v>72</v>
      </c>
      <c r="AS18" s="44" t="s">
        <v>62</v>
      </c>
      <c r="AT18" s="44">
        <v>0</v>
      </c>
      <c r="AU18" s="44">
        <v>0.249999</v>
      </c>
      <c r="AV18" s="44">
        <v>0</v>
      </c>
      <c r="AX18" s="44" t="s">
        <v>81</v>
      </c>
      <c r="AY18" s="44" t="s">
        <v>64</v>
      </c>
      <c r="AZ18" s="83">
        <v>43482.412499999999</v>
      </c>
      <c r="BA18" s="83">
        <v>43482.472916666666</v>
      </c>
      <c r="BB18" s="44" t="s">
        <v>711</v>
      </c>
    </row>
    <row r="19" spans="1:54" x14ac:dyDescent="0.25">
      <c r="A19" s="44" t="s">
        <v>567</v>
      </c>
      <c r="B19" s="44" t="s">
        <v>49</v>
      </c>
      <c r="C19" s="44" t="s">
        <v>211</v>
      </c>
      <c r="D19" s="44" t="s">
        <v>75</v>
      </c>
      <c r="E19" s="44" t="s">
        <v>66</v>
      </c>
      <c r="F19" s="44" t="s">
        <v>177</v>
      </c>
      <c r="G19" s="83">
        <v>43496</v>
      </c>
      <c r="H19" s="44" t="s">
        <v>568</v>
      </c>
      <c r="I19" s="44" t="s">
        <v>569</v>
      </c>
      <c r="J19" s="44" t="s">
        <v>60</v>
      </c>
      <c r="K19" s="44" t="s">
        <v>177</v>
      </c>
      <c r="L19" s="44" t="s">
        <v>150</v>
      </c>
      <c r="M19" s="44" t="s">
        <v>137</v>
      </c>
      <c r="N19" s="44" t="s">
        <v>79</v>
      </c>
      <c r="O19" s="83">
        <v>43482.451145833336</v>
      </c>
      <c r="P19" s="83">
        <v>43482.72384259259</v>
      </c>
      <c r="Q19" s="44" t="s">
        <v>68</v>
      </c>
      <c r="R19" s="44" t="s">
        <v>77</v>
      </c>
      <c r="S19" s="44" t="s">
        <v>234</v>
      </c>
      <c r="T19" s="44" t="s">
        <v>547</v>
      </c>
      <c r="U19" s="44" t="s">
        <v>206</v>
      </c>
      <c r="V19" s="44" t="s">
        <v>56</v>
      </c>
      <c r="W19" s="44" t="s">
        <v>66</v>
      </c>
      <c r="X19" s="44" t="s">
        <v>57</v>
      </c>
      <c r="Y19" s="44" t="s">
        <v>570</v>
      </c>
      <c r="Z19" s="44" t="s">
        <v>58</v>
      </c>
      <c r="AA19" s="44" t="s">
        <v>70</v>
      </c>
      <c r="AC19" s="44" t="s">
        <v>212</v>
      </c>
      <c r="AD19" s="44" t="s">
        <v>213</v>
      </c>
      <c r="AE19" s="83">
        <v>43482.722916666666</v>
      </c>
      <c r="AF19" s="83">
        <v>43482.932199074072</v>
      </c>
      <c r="AH19" s="44" t="s">
        <v>59</v>
      </c>
      <c r="AI19" s="89" t="s">
        <v>62</v>
      </c>
      <c r="AJ19" s="44" t="s">
        <v>178</v>
      </c>
      <c r="AK19" s="44" t="s">
        <v>51</v>
      </c>
      <c r="AL19" s="44" t="s">
        <v>61</v>
      </c>
      <c r="AM19" s="83">
        <v>43496</v>
      </c>
      <c r="AN19" s="83">
        <v>43482.723611111112</v>
      </c>
      <c r="AO19" s="44" t="s">
        <v>71</v>
      </c>
      <c r="AP19" s="44" t="s">
        <v>72</v>
      </c>
      <c r="AS19" s="44" t="s">
        <v>62</v>
      </c>
      <c r="AT19" s="44">
        <v>0</v>
      </c>
      <c r="AU19" s="44">
        <v>0.249999</v>
      </c>
      <c r="AV19" s="44">
        <v>0</v>
      </c>
      <c r="AX19" s="44" t="s">
        <v>81</v>
      </c>
      <c r="AY19" s="44" t="s">
        <v>64</v>
      </c>
      <c r="AZ19" s="83">
        <v>43482.451388888891</v>
      </c>
      <c r="BA19" s="83">
        <v>43482.722916666666</v>
      </c>
      <c r="BB19" s="44" t="s">
        <v>571</v>
      </c>
    </row>
    <row r="20" spans="1:54" x14ac:dyDescent="0.25">
      <c r="A20" s="44" t="s">
        <v>716</v>
      </c>
      <c r="B20" s="44" t="s">
        <v>49</v>
      </c>
      <c r="C20" s="44" t="s">
        <v>85</v>
      </c>
      <c r="D20" s="44" t="s">
        <v>75</v>
      </c>
      <c r="E20" s="44" t="s">
        <v>66</v>
      </c>
      <c r="F20" s="44" t="s">
        <v>415</v>
      </c>
      <c r="G20" s="83">
        <v>43489</v>
      </c>
      <c r="H20" s="44" t="s">
        <v>717</v>
      </c>
      <c r="I20" s="44" t="s">
        <v>718</v>
      </c>
      <c r="J20" s="44" t="s">
        <v>76</v>
      </c>
      <c r="K20" s="44" t="s">
        <v>415</v>
      </c>
      <c r="L20" s="44" t="s">
        <v>123</v>
      </c>
      <c r="M20" s="44" t="s">
        <v>67</v>
      </c>
      <c r="N20" s="44" t="s">
        <v>79</v>
      </c>
      <c r="O20" s="83">
        <v>43482.609884259262</v>
      </c>
      <c r="P20" s="83">
        <v>43488.714375000003</v>
      </c>
      <c r="Q20" s="44" t="s">
        <v>68</v>
      </c>
      <c r="R20" s="44" t="s">
        <v>77</v>
      </c>
      <c r="S20" s="44" t="s">
        <v>69</v>
      </c>
      <c r="T20" s="44" t="s">
        <v>78</v>
      </c>
      <c r="U20" s="44" t="s">
        <v>55</v>
      </c>
      <c r="V20" s="44" t="s">
        <v>56</v>
      </c>
      <c r="W20" s="44" t="s">
        <v>66</v>
      </c>
      <c r="X20" s="44" t="s">
        <v>57</v>
      </c>
      <c r="Y20" s="44" t="s">
        <v>719</v>
      </c>
      <c r="Z20" s="44" t="s">
        <v>58</v>
      </c>
      <c r="AA20" s="44" t="s">
        <v>80</v>
      </c>
      <c r="AC20" s="44" t="s">
        <v>86</v>
      </c>
      <c r="AD20" s="44" t="s">
        <v>136</v>
      </c>
      <c r="AE20" s="83">
        <v>43488.713194444441</v>
      </c>
      <c r="AF20" s="83">
        <v>43488.922743055555</v>
      </c>
      <c r="AH20" s="44" t="s">
        <v>59</v>
      </c>
      <c r="AI20" s="89" t="s">
        <v>62</v>
      </c>
      <c r="AJ20" s="44" t="s">
        <v>149</v>
      </c>
      <c r="AK20" s="44" t="s">
        <v>60</v>
      </c>
      <c r="AL20" s="44" t="s">
        <v>61</v>
      </c>
      <c r="AM20" s="83">
        <v>43489</v>
      </c>
      <c r="AN20" s="83">
        <v>43488.713888888888</v>
      </c>
      <c r="AO20" s="44" t="s">
        <v>71</v>
      </c>
      <c r="AP20" s="44" t="s">
        <v>72</v>
      </c>
      <c r="AS20" s="44" t="s">
        <v>62</v>
      </c>
      <c r="AT20" s="44">
        <v>7.0000000000000007E-2</v>
      </c>
      <c r="AU20" s="44">
        <v>0.249999</v>
      </c>
      <c r="AV20" s="44">
        <v>0</v>
      </c>
      <c r="AX20" s="44" t="s">
        <v>81</v>
      </c>
      <c r="AY20" s="44" t="s">
        <v>64</v>
      </c>
      <c r="AZ20" s="83">
        <v>43482.612500000003</v>
      </c>
      <c r="BA20" s="83">
        <v>43488.713194444441</v>
      </c>
      <c r="BB20" s="44" t="s">
        <v>806</v>
      </c>
    </row>
    <row r="21" spans="1:54" x14ac:dyDescent="0.25">
      <c r="A21" s="44" t="s">
        <v>527</v>
      </c>
      <c r="B21" s="44" t="s">
        <v>49</v>
      </c>
      <c r="C21" s="44" t="s">
        <v>85</v>
      </c>
      <c r="D21" s="44" t="s">
        <v>210</v>
      </c>
      <c r="E21" s="44" t="s">
        <v>66</v>
      </c>
      <c r="F21" s="44" t="s">
        <v>415</v>
      </c>
      <c r="G21" s="83"/>
      <c r="H21" s="44" t="s">
        <v>528</v>
      </c>
      <c r="I21" s="44" t="s">
        <v>529</v>
      </c>
      <c r="J21" s="44" t="s">
        <v>76</v>
      </c>
      <c r="K21" s="44" t="s">
        <v>415</v>
      </c>
      <c r="L21" s="44" t="s">
        <v>157</v>
      </c>
      <c r="M21" s="44" t="s">
        <v>67</v>
      </c>
      <c r="N21" s="44" t="s">
        <v>53</v>
      </c>
      <c r="O21" s="83">
        <v>43475.514872685184</v>
      </c>
      <c r="P21" s="83">
        <v>43476.653124999997</v>
      </c>
      <c r="Q21" s="44" t="s">
        <v>68</v>
      </c>
      <c r="R21" s="44" t="s">
        <v>54</v>
      </c>
      <c r="S21" s="44" t="s">
        <v>69</v>
      </c>
      <c r="T21" s="44" t="s">
        <v>423</v>
      </c>
      <c r="U21" s="44" t="s">
        <v>55</v>
      </c>
      <c r="V21" s="44" t="s">
        <v>56</v>
      </c>
      <c r="W21" s="44" t="s">
        <v>66</v>
      </c>
      <c r="X21" s="44" t="s">
        <v>57</v>
      </c>
      <c r="Y21" s="44" t="s">
        <v>530</v>
      </c>
      <c r="Z21" s="44" t="s">
        <v>58</v>
      </c>
      <c r="AA21" s="44" t="s">
        <v>80</v>
      </c>
      <c r="AC21" s="44" t="s">
        <v>86</v>
      </c>
      <c r="AD21" s="44" t="s">
        <v>136</v>
      </c>
      <c r="AE21" s="83">
        <v>43475.586111111108</v>
      </c>
      <c r="AF21" s="83">
        <v>43476.861481481479</v>
      </c>
      <c r="AH21" s="44" t="s">
        <v>62</v>
      </c>
      <c r="AI21" s="89" t="s">
        <v>62</v>
      </c>
      <c r="AJ21" s="44" t="s">
        <v>149</v>
      </c>
      <c r="AK21" s="44" t="s">
        <v>60</v>
      </c>
      <c r="AL21" s="44" t="s">
        <v>61</v>
      </c>
      <c r="AM21" s="83"/>
      <c r="AN21" s="83">
        <v>43476.652777777781</v>
      </c>
      <c r="AO21" s="44" t="s">
        <v>71</v>
      </c>
      <c r="AP21" s="44" t="s">
        <v>72</v>
      </c>
      <c r="AQ21" s="44">
        <v>1.2400000000000002</v>
      </c>
      <c r="AR21" s="44">
        <v>3</v>
      </c>
      <c r="AS21" s="44" t="s">
        <v>62</v>
      </c>
      <c r="AT21" s="44">
        <v>0.12</v>
      </c>
      <c r="AU21" s="44">
        <v>0.249999</v>
      </c>
      <c r="AV21" s="44">
        <v>0.14000000000000001</v>
      </c>
      <c r="AW21" s="44">
        <v>1.1000000000000001</v>
      </c>
      <c r="AX21" s="44" t="s">
        <v>63</v>
      </c>
      <c r="AY21" s="44" t="s">
        <v>64</v>
      </c>
      <c r="AZ21" s="83">
        <v>43475.520833333336</v>
      </c>
      <c r="BA21" s="83">
        <v>43475.586111111108</v>
      </c>
      <c r="BB21" s="44" t="s">
        <v>531</v>
      </c>
    </row>
    <row r="22" spans="1:54" x14ac:dyDescent="0.25">
      <c r="A22" s="44" t="s">
        <v>796</v>
      </c>
      <c r="B22" s="44" t="s">
        <v>49</v>
      </c>
      <c r="C22" s="44" t="s">
        <v>417</v>
      </c>
      <c r="D22" s="44" t="s">
        <v>75</v>
      </c>
      <c r="E22" s="44" t="s">
        <v>66</v>
      </c>
      <c r="F22" s="44" t="s">
        <v>73</v>
      </c>
      <c r="G22" s="83">
        <v>43496</v>
      </c>
      <c r="H22" s="44" t="s">
        <v>797</v>
      </c>
      <c r="I22" s="44" t="s">
        <v>798</v>
      </c>
      <c r="J22" s="44" t="s">
        <v>76</v>
      </c>
      <c r="K22" s="44" t="s">
        <v>73</v>
      </c>
      <c r="L22" s="44" t="s">
        <v>176</v>
      </c>
      <c r="M22" s="44" t="s">
        <v>67</v>
      </c>
      <c r="N22" s="44" t="s">
        <v>79</v>
      </c>
      <c r="O22" s="83">
        <v>43488.671597222223</v>
      </c>
      <c r="P22" s="83">
        <v>43489.381909722222</v>
      </c>
      <c r="Q22" s="44" t="s">
        <v>68</v>
      </c>
      <c r="R22" s="44" t="s">
        <v>77</v>
      </c>
      <c r="S22" s="44" t="s">
        <v>69</v>
      </c>
      <c r="T22" s="44" t="s">
        <v>78</v>
      </c>
      <c r="U22" s="44" t="s">
        <v>206</v>
      </c>
      <c r="V22" s="44" t="s">
        <v>56</v>
      </c>
      <c r="W22" s="44" t="s">
        <v>66</v>
      </c>
      <c r="X22" s="44" t="s">
        <v>57</v>
      </c>
      <c r="Y22" s="44" t="s">
        <v>799</v>
      </c>
      <c r="Z22" s="44" t="s">
        <v>58</v>
      </c>
      <c r="AA22" s="44" t="s">
        <v>80</v>
      </c>
      <c r="AC22" s="44" t="s">
        <v>418</v>
      </c>
      <c r="AD22" s="44" t="s">
        <v>419</v>
      </c>
      <c r="AE22" s="83">
        <v>43488.68472222222</v>
      </c>
      <c r="AF22" s="83">
        <v>43489.590277777781</v>
      </c>
      <c r="AH22" s="44" t="s">
        <v>59</v>
      </c>
      <c r="AI22" s="89" t="s">
        <v>62</v>
      </c>
      <c r="AJ22" s="44" t="s">
        <v>74</v>
      </c>
      <c r="AK22" s="44" t="s">
        <v>60</v>
      </c>
      <c r="AL22" s="44" t="s">
        <v>61</v>
      </c>
      <c r="AM22" s="83">
        <v>43496</v>
      </c>
      <c r="AN22" s="83">
        <v>43489.381944444445</v>
      </c>
      <c r="AO22" s="44" t="s">
        <v>71</v>
      </c>
      <c r="AP22" s="44" t="s">
        <v>72</v>
      </c>
      <c r="AS22" s="44" t="s">
        <v>62</v>
      </c>
      <c r="AT22" s="44">
        <v>0.08</v>
      </c>
      <c r="AU22" s="44">
        <v>0.249999</v>
      </c>
      <c r="AV22" s="44">
        <v>0</v>
      </c>
      <c r="AX22" s="44" t="s">
        <v>81</v>
      </c>
      <c r="AY22" s="44" t="s">
        <v>64</v>
      </c>
      <c r="AZ22" s="83">
        <v>43488.675000000003</v>
      </c>
      <c r="BA22" s="83">
        <v>43488.68472222222</v>
      </c>
      <c r="BB22" s="44" t="s">
        <v>800</v>
      </c>
    </row>
    <row r="23" spans="1:54" x14ac:dyDescent="0.25">
      <c r="A23" s="44" t="s">
        <v>918</v>
      </c>
      <c r="B23" s="44" t="s">
        <v>228</v>
      </c>
      <c r="C23" s="44" t="s">
        <v>525</v>
      </c>
      <c r="D23" s="44" t="s">
        <v>75</v>
      </c>
      <c r="E23" s="44" t="s">
        <v>66</v>
      </c>
      <c r="F23" s="44" t="s">
        <v>177</v>
      </c>
      <c r="G23" s="83">
        <v>43524.416666666664</v>
      </c>
      <c r="H23" s="44" t="s">
        <v>919</v>
      </c>
      <c r="I23" s="44" t="s">
        <v>920</v>
      </c>
      <c r="J23" s="44" t="s">
        <v>51</v>
      </c>
      <c r="K23" s="44" t="s">
        <v>88</v>
      </c>
      <c r="L23" s="44" t="s">
        <v>150</v>
      </c>
      <c r="M23" s="44" t="s">
        <v>137</v>
      </c>
      <c r="N23" s="44" t="s">
        <v>79</v>
      </c>
      <c r="O23" s="83">
        <v>43487.660312499997</v>
      </c>
      <c r="P23" s="83"/>
      <c r="Q23" s="44" t="s">
        <v>68</v>
      </c>
      <c r="R23" s="44" t="s">
        <v>77</v>
      </c>
      <c r="S23" s="44" t="s">
        <v>69</v>
      </c>
      <c r="T23" s="44" t="s">
        <v>420</v>
      </c>
      <c r="U23" s="44" t="s">
        <v>88</v>
      </c>
      <c r="V23" s="44" t="s">
        <v>56</v>
      </c>
      <c r="W23" s="44" t="s">
        <v>66</v>
      </c>
      <c r="X23" s="44" t="s">
        <v>57</v>
      </c>
      <c r="Y23" s="44" t="s">
        <v>921</v>
      </c>
      <c r="Z23" s="44" t="s">
        <v>58</v>
      </c>
      <c r="AA23" s="44" t="s">
        <v>70</v>
      </c>
      <c r="AC23" s="44" t="s">
        <v>525</v>
      </c>
      <c r="AD23" s="44" t="s">
        <v>526</v>
      </c>
      <c r="AE23" s="83"/>
      <c r="AF23" s="83">
        <v>43488.625578703701</v>
      </c>
      <c r="AH23" s="44" t="s">
        <v>59</v>
      </c>
      <c r="AI23" s="89" t="s">
        <v>59</v>
      </c>
      <c r="AJ23" s="44" t="s">
        <v>178</v>
      </c>
      <c r="AK23" s="44" t="s">
        <v>51</v>
      </c>
      <c r="AL23" s="44" t="s">
        <v>51</v>
      </c>
      <c r="AM23" s="83">
        <v>43524.416666666664</v>
      </c>
      <c r="AN23" s="83"/>
      <c r="AO23" s="44" t="s">
        <v>71</v>
      </c>
      <c r="AP23" s="44" t="s">
        <v>72</v>
      </c>
      <c r="AQ23" s="44">
        <v>0</v>
      </c>
      <c r="AS23" s="44" t="s">
        <v>62</v>
      </c>
      <c r="AT23" s="44">
        <v>0</v>
      </c>
      <c r="AU23" s="44">
        <v>0.249999</v>
      </c>
      <c r="AV23" s="44">
        <v>0</v>
      </c>
      <c r="AW23" s="44">
        <v>0</v>
      </c>
      <c r="AX23" s="44" t="s">
        <v>81</v>
      </c>
      <c r="AY23" s="44" t="s">
        <v>64</v>
      </c>
      <c r="AZ23" s="83">
        <v>43487.660416666666</v>
      </c>
      <c r="BA23" s="83"/>
    </row>
    <row r="24" spans="1:54" x14ac:dyDescent="0.25">
      <c r="A24" s="44" t="s">
        <v>572</v>
      </c>
      <c r="B24" s="44" t="s">
        <v>49</v>
      </c>
      <c r="C24" s="44" t="s">
        <v>417</v>
      </c>
      <c r="D24" s="44" t="s">
        <v>75</v>
      </c>
      <c r="E24" s="44" t="s">
        <v>66</v>
      </c>
      <c r="F24" s="44" t="s">
        <v>177</v>
      </c>
      <c r="G24" s="83">
        <v>43484.356249999997</v>
      </c>
      <c r="H24" s="44" t="s">
        <v>573</v>
      </c>
      <c r="I24" s="44" t="s">
        <v>574</v>
      </c>
      <c r="J24" s="44" t="s">
        <v>76</v>
      </c>
      <c r="K24" s="44" t="s">
        <v>177</v>
      </c>
      <c r="L24" s="44" t="s">
        <v>123</v>
      </c>
      <c r="M24" s="44" t="s">
        <v>67</v>
      </c>
      <c r="N24" s="44" t="s">
        <v>79</v>
      </c>
      <c r="O24" s="83">
        <v>43482.728425925925</v>
      </c>
      <c r="P24" s="83">
        <v>43483.360046296293</v>
      </c>
      <c r="Q24" s="44" t="s">
        <v>68</v>
      </c>
      <c r="R24" s="44" t="s">
        <v>77</v>
      </c>
      <c r="S24" s="44" t="s">
        <v>69</v>
      </c>
      <c r="T24" s="44" t="s">
        <v>214</v>
      </c>
      <c r="U24" s="44" t="s">
        <v>55</v>
      </c>
      <c r="V24" s="44" t="s">
        <v>56</v>
      </c>
      <c r="W24" s="44" t="s">
        <v>66</v>
      </c>
      <c r="X24" s="44" t="s">
        <v>57</v>
      </c>
      <c r="Y24" s="44" t="s">
        <v>575</v>
      </c>
      <c r="Z24" s="44" t="s">
        <v>58</v>
      </c>
      <c r="AA24" s="44" t="s">
        <v>80</v>
      </c>
      <c r="AC24" s="44" t="s">
        <v>418</v>
      </c>
      <c r="AD24" s="44" t="s">
        <v>419</v>
      </c>
      <c r="AE24" s="83">
        <v>43483.35833333333</v>
      </c>
      <c r="AF24" s="83">
        <v>43483.568414351852</v>
      </c>
      <c r="AH24" s="44" t="s">
        <v>59</v>
      </c>
      <c r="AI24" s="89" t="s">
        <v>62</v>
      </c>
      <c r="AJ24" s="44" t="s">
        <v>178</v>
      </c>
      <c r="AK24" s="44" t="s">
        <v>60</v>
      </c>
      <c r="AL24" s="44" t="s">
        <v>61</v>
      </c>
      <c r="AM24" s="83">
        <v>43484.356249999997</v>
      </c>
      <c r="AN24" s="83">
        <v>43483.359722222223</v>
      </c>
      <c r="AO24" s="44" t="s">
        <v>71</v>
      </c>
      <c r="AP24" s="44" t="s">
        <v>72</v>
      </c>
      <c r="AS24" s="44" t="s">
        <v>62</v>
      </c>
      <c r="AT24" s="44">
        <v>7.0000000000000007E-2</v>
      </c>
      <c r="AU24" s="44">
        <v>0.249999</v>
      </c>
      <c r="AV24" s="44">
        <v>0</v>
      </c>
      <c r="AX24" s="44" t="s">
        <v>81</v>
      </c>
      <c r="AY24" s="44" t="s">
        <v>64</v>
      </c>
      <c r="AZ24" s="83">
        <v>43482.731249999997</v>
      </c>
      <c r="BA24" s="83">
        <v>43483.35833333333</v>
      </c>
      <c r="BB24" s="44" t="s">
        <v>576</v>
      </c>
    </row>
    <row r="25" spans="1:54" x14ac:dyDescent="0.25">
      <c r="A25" s="44" t="s">
        <v>453</v>
      </c>
      <c r="B25" s="44" t="s">
        <v>49</v>
      </c>
      <c r="C25" s="44" t="s">
        <v>197</v>
      </c>
      <c r="D25" s="44" t="s">
        <v>75</v>
      </c>
      <c r="E25" s="44" t="s">
        <v>66</v>
      </c>
      <c r="F25" s="44" t="s">
        <v>415</v>
      </c>
      <c r="G25" s="83">
        <v>43482</v>
      </c>
      <c r="H25" s="44" t="s">
        <v>454</v>
      </c>
      <c r="I25" s="44" t="s">
        <v>455</v>
      </c>
      <c r="J25" s="44" t="s">
        <v>60</v>
      </c>
      <c r="K25" s="44" t="s">
        <v>415</v>
      </c>
      <c r="L25" s="44" t="s">
        <v>184</v>
      </c>
      <c r="M25" s="44" t="s">
        <v>137</v>
      </c>
      <c r="N25" s="44" t="s">
        <v>79</v>
      </c>
      <c r="O25" s="83">
        <v>43475.513703703706</v>
      </c>
      <c r="P25" s="83">
        <v>43479.653391203705</v>
      </c>
      <c r="Q25" s="44" t="s">
        <v>68</v>
      </c>
      <c r="R25" s="44" t="s">
        <v>77</v>
      </c>
      <c r="S25" s="44" t="s">
        <v>69</v>
      </c>
      <c r="T25" s="44" t="s">
        <v>420</v>
      </c>
      <c r="U25" s="44" t="s">
        <v>55</v>
      </c>
      <c r="V25" s="44" t="s">
        <v>56</v>
      </c>
      <c r="W25" s="44" t="s">
        <v>66</v>
      </c>
      <c r="X25" s="44" t="s">
        <v>57</v>
      </c>
      <c r="Y25" s="44" t="s">
        <v>456</v>
      </c>
      <c r="Z25" s="44" t="s">
        <v>58</v>
      </c>
      <c r="AA25" s="44" t="s">
        <v>70</v>
      </c>
      <c r="AC25" s="44" t="s">
        <v>198</v>
      </c>
      <c r="AD25" s="44" t="s">
        <v>199</v>
      </c>
      <c r="AE25" s="83">
        <v>43479.651388888888</v>
      </c>
      <c r="AF25" s="83">
        <v>43479.861747685187</v>
      </c>
      <c r="AH25" s="44" t="s">
        <v>59</v>
      </c>
      <c r="AI25" s="89" t="s">
        <v>62</v>
      </c>
      <c r="AJ25" s="44" t="s">
        <v>149</v>
      </c>
      <c r="AK25" s="44" t="s">
        <v>51</v>
      </c>
      <c r="AL25" s="44" t="s">
        <v>61</v>
      </c>
      <c r="AM25" s="83">
        <v>43482</v>
      </c>
      <c r="AN25" s="83">
        <v>43479.652777777781</v>
      </c>
      <c r="AO25" s="44" t="s">
        <v>71</v>
      </c>
      <c r="AP25" s="44" t="s">
        <v>72</v>
      </c>
      <c r="AS25" s="44" t="s">
        <v>62</v>
      </c>
      <c r="AT25" s="44">
        <v>0</v>
      </c>
      <c r="AU25" s="44">
        <v>0.249999</v>
      </c>
      <c r="AV25" s="44">
        <v>0</v>
      </c>
      <c r="AX25" s="44" t="s">
        <v>81</v>
      </c>
      <c r="AY25" s="44" t="s">
        <v>64</v>
      </c>
      <c r="AZ25" s="83">
        <v>43475.51458333333</v>
      </c>
      <c r="BA25" s="83">
        <v>43479.651388888888</v>
      </c>
      <c r="BB25" s="44" t="s">
        <v>587</v>
      </c>
    </row>
    <row r="26" spans="1:54" x14ac:dyDescent="0.25">
      <c r="A26" s="44" t="s">
        <v>621</v>
      </c>
      <c r="B26" s="44" t="s">
        <v>49</v>
      </c>
      <c r="C26" s="44" t="s">
        <v>154</v>
      </c>
      <c r="D26" s="44" t="s">
        <v>75</v>
      </c>
      <c r="E26" s="44" t="s">
        <v>66</v>
      </c>
      <c r="F26" s="44" t="s">
        <v>159</v>
      </c>
      <c r="G26" s="83">
        <v>43483</v>
      </c>
      <c r="H26" s="44" t="s">
        <v>564</v>
      </c>
      <c r="I26" s="44" t="s">
        <v>622</v>
      </c>
      <c r="J26" s="44" t="s">
        <v>76</v>
      </c>
      <c r="K26" s="44" t="s">
        <v>159</v>
      </c>
      <c r="L26" s="44" t="s">
        <v>217</v>
      </c>
      <c r="M26" s="44" t="s">
        <v>137</v>
      </c>
      <c r="N26" s="44" t="s">
        <v>79</v>
      </c>
      <c r="O26" s="83">
        <v>43476.450509259259</v>
      </c>
      <c r="P26" s="83">
        <v>43476.642210648148</v>
      </c>
      <c r="Q26" s="44" t="s">
        <v>68</v>
      </c>
      <c r="R26" s="44" t="s">
        <v>77</v>
      </c>
      <c r="S26" s="44" t="s">
        <v>69</v>
      </c>
      <c r="T26" s="44" t="s">
        <v>183</v>
      </c>
      <c r="U26" s="44" t="s">
        <v>55</v>
      </c>
      <c r="V26" s="44" t="s">
        <v>56</v>
      </c>
      <c r="W26" s="44" t="s">
        <v>66</v>
      </c>
      <c r="X26" s="44" t="s">
        <v>57</v>
      </c>
      <c r="Y26" s="44" t="s">
        <v>623</v>
      </c>
      <c r="Z26" s="44" t="s">
        <v>58</v>
      </c>
      <c r="AA26" s="44" t="s">
        <v>80</v>
      </c>
      <c r="AC26" s="44" t="s">
        <v>155</v>
      </c>
      <c r="AD26" s="44" t="s">
        <v>156</v>
      </c>
      <c r="AE26" s="83">
        <v>43476.583333333336</v>
      </c>
      <c r="AF26" s="83">
        <v>43476.85056712963</v>
      </c>
      <c r="AH26" s="44" t="s">
        <v>59</v>
      </c>
      <c r="AI26" s="89" t="s">
        <v>62</v>
      </c>
      <c r="AJ26" s="44" t="s">
        <v>173</v>
      </c>
      <c r="AK26" s="44" t="s">
        <v>60</v>
      </c>
      <c r="AL26" s="44" t="s">
        <v>61</v>
      </c>
      <c r="AM26" s="83">
        <v>43483</v>
      </c>
      <c r="AN26" s="83">
        <v>43476.64166666667</v>
      </c>
      <c r="AO26" s="44" t="s">
        <v>71</v>
      </c>
      <c r="AP26" s="44" t="s">
        <v>72</v>
      </c>
      <c r="AS26" s="44" t="s">
        <v>62</v>
      </c>
      <c r="AT26" s="44">
        <v>0</v>
      </c>
      <c r="AU26" s="44">
        <v>0.249999</v>
      </c>
      <c r="AV26" s="44">
        <v>0</v>
      </c>
      <c r="AX26" s="44" t="s">
        <v>81</v>
      </c>
      <c r="AY26" s="44" t="s">
        <v>64</v>
      </c>
      <c r="AZ26" s="83">
        <v>43476.451388888891</v>
      </c>
      <c r="BA26" s="83">
        <v>43476.583333333336</v>
      </c>
      <c r="BB26" s="44" t="s">
        <v>624</v>
      </c>
    </row>
    <row r="27" spans="1:54" x14ac:dyDescent="0.25">
      <c r="A27" s="44" t="s">
        <v>746</v>
      </c>
      <c r="B27" s="44" t="s">
        <v>49</v>
      </c>
      <c r="C27" s="44" t="s">
        <v>525</v>
      </c>
      <c r="D27" s="44" t="s">
        <v>75</v>
      </c>
      <c r="E27" s="44" t="s">
        <v>66</v>
      </c>
      <c r="F27" s="44" t="s">
        <v>159</v>
      </c>
      <c r="G27" s="83">
        <v>43483</v>
      </c>
      <c r="H27" s="44" t="s">
        <v>747</v>
      </c>
      <c r="I27" s="44" t="s">
        <v>748</v>
      </c>
      <c r="J27" s="44" t="s">
        <v>51</v>
      </c>
      <c r="K27" s="44" t="s">
        <v>159</v>
      </c>
      <c r="L27" s="44" t="s">
        <v>184</v>
      </c>
      <c r="M27" s="44" t="s">
        <v>137</v>
      </c>
      <c r="N27" s="44" t="s">
        <v>79</v>
      </c>
      <c r="O27" s="83">
        <v>43476.525960648149</v>
      </c>
      <c r="P27" s="83">
        <v>43480.413726851853</v>
      </c>
      <c r="Q27" s="44" t="s">
        <v>68</v>
      </c>
      <c r="R27" s="44" t="s">
        <v>77</v>
      </c>
      <c r="S27" s="44" t="s">
        <v>69</v>
      </c>
      <c r="T27" s="44" t="s">
        <v>78</v>
      </c>
      <c r="U27" s="44" t="s">
        <v>206</v>
      </c>
      <c r="V27" s="44" t="s">
        <v>56</v>
      </c>
      <c r="W27" s="44" t="s">
        <v>66</v>
      </c>
      <c r="X27" s="44" t="s">
        <v>57</v>
      </c>
      <c r="Y27" s="44" t="s">
        <v>749</v>
      </c>
      <c r="Z27" s="44" t="s">
        <v>58</v>
      </c>
      <c r="AA27" s="44" t="s">
        <v>70</v>
      </c>
      <c r="AC27" s="44" t="s">
        <v>525</v>
      </c>
      <c r="AD27" s="44" t="s">
        <v>526</v>
      </c>
      <c r="AE27" s="83">
        <v>43476.563888888886</v>
      </c>
      <c r="AF27" s="83">
        <v>43480.622083333335</v>
      </c>
      <c r="AH27" s="44" t="s">
        <v>59</v>
      </c>
      <c r="AI27" s="89" t="s">
        <v>62</v>
      </c>
      <c r="AJ27" s="44" t="s">
        <v>173</v>
      </c>
      <c r="AK27" s="44" t="s">
        <v>51</v>
      </c>
      <c r="AL27" s="44" t="s">
        <v>51</v>
      </c>
      <c r="AM27" s="83">
        <v>43483</v>
      </c>
      <c r="AN27" s="83">
        <v>43480.413194444445</v>
      </c>
      <c r="AO27" s="44" t="s">
        <v>71</v>
      </c>
      <c r="AP27" s="44" t="s">
        <v>72</v>
      </c>
      <c r="AS27" s="44" t="s">
        <v>62</v>
      </c>
      <c r="AT27" s="44">
        <v>0</v>
      </c>
      <c r="AU27" s="44">
        <v>0.249999</v>
      </c>
      <c r="AV27" s="44">
        <v>0</v>
      </c>
      <c r="AX27" s="44" t="s">
        <v>81</v>
      </c>
      <c r="AY27" s="44" t="s">
        <v>64</v>
      </c>
      <c r="AZ27" s="83">
        <v>43476.526388888888</v>
      </c>
      <c r="BA27" s="83">
        <v>43476.563888888886</v>
      </c>
      <c r="BB27" s="44" t="s">
        <v>750</v>
      </c>
    </row>
    <row r="28" spans="1:54" x14ac:dyDescent="0.25">
      <c r="A28" s="44" t="s">
        <v>807</v>
      </c>
      <c r="B28" s="44" t="s">
        <v>228</v>
      </c>
      <c r="C28" s="44" t="s">
        <v>786</v>
      </c>
      <c r="D28" s="44" t="s">
        <v>75</v>
      </c>
      <c r="E28" s="44" t="s">
        <v>66</v>
      </c>
      <c r="F28" s="44" t="s">
        <v>73</v>
      </c>
      <c r="G28" s="83">
        <v>43496</v>
      </c>
      <c r="H28" s="44" t="s">
        <v>808</v>
      </c>
      <c r="I28" s="44" t="s">
        <v>809</v>
      </c>
      <c r="J28" s="44" t="s">
        <v>76</v>
      </c>
      <c r="K28" s="44" t="s">
        <v>88</v>
      </c>
      <c r="L28" s="44" t="s">
        <v>224</v>
      </c>
      <c r="M28" s="44" t="s">
        <v>67</v>
      </c>
      <c r="N28" s="44" t="s">
        <v>82</v>
      </c>
      <c r="O28" s="83">
        <v>43487.520729166667</v>
      </c>
      <c r="P28" s="83"/>
      <c r="Q28" s="44" t="s">
        <v>68</v>
      </c>
      <c r="R28" s="44" t="s">
        <v>77</v>
      </c>
      <c r="S28" s="44" t="s">
        <v>69</v>
      </c>
      <c r="T28" s="44" t="s">
        <v>241</v>
      </c>
      <c r="U28" s="44" t="s">
        <v>88</v>
      </c>
      <c r="V28" s="44" t="s">
        <v>56</v>
      </c>
      <c r="W28" s="44" t="s">
        <v>66</v>
      </c>
      <c r="X28" s="44" t="s">
        <v>57</v>
      </c>
      <c r="Y28" s="44" t="s">
        <v>810</v>
      </c>
      <c r="Z28" s="44" t="s">
        <v>58</v>
      </c>
      <c r="AA28" s="44" t="s">
        <v>80</v>
      </c>
      <c r="AC28" s="44" t="s">
        <v>787</v>
      </c>
      <c r="AD28" s="44" t="s">
        <v>788</v>
      </c>
      <c r="AE28" s="83"/>
      <c r="AF28" s="83">
        <v>43487.857395833336</v>
      </c>
      <c r="AH28" s="44" t="s">
        <v>59</v>
      </c>
      <c r="AI28" s="89" t="s">
        <v>59</v>
      </c>
      <c r="AJ28" s="44" t="s">
        <v>74</v>
      </c>
      <c r="AK28" s="44" t="s">
        <v>60</v>
      </c>
      <c r="AL28" s="44" t="s">
        <v>61</v>
      </c>
      <c r="AM28" s="83">
        <v>43496</v>
      </c>
      <c r="AN28" s="83"/>
      <c r="AO28" s="44" t="s">
        <v>71</v>
      </c>
      <c r="AP28" s="44" t="s">
        <v>72</v>
      </c>
      <c r="AQ28" s="44">
        <v>0</v>
      </c>
      <c r="AS28" s="44" t="s">
        <v>62</v>
      </c>
      <c r="AT28" s="44">
        <v>0.09</v>
      </c>
      <c r="AU28" s="44">
        <v>0.249999</v>
      </c>
      <c r="AV28" s="44">
        <v>0</v>
      </c>
      <c r="AW28" s="44">
        <v>0</v>
      </c>
      <c r="AX28" s="44" t="s">
        <v>81</v>
      </c>
      <c r="AY28" s="44" t="s">
        <v>64</v>
      </c>
      <c r="AZ28" s="83">
        <v>43487.525000000001</v>
      </c>
      <c r="BA28" s="83"/>
    </row>
    <row r="29" spans="1:54" x14ac:dyDescent="0.25">
      <c r="A29" s="44" t="s">
        <v>606</v>
      </c>
      <c r="B29" s="44" t="s">
        <v>49</v>
      </c>
      <c r="C29" s="44" t="s">
        <v>417</v>
      </c>
      <c r="D29" s="44" t="s">
        <v>75</v>
      </c>
      <c r="E29" s="44" t="s">
        <v>66</v>
      </c>
      <c r="F29" s="44" t="s">
        <v>177</v>
      </c>
      <c r="G29" s="83">
        <v>43483.416666666664</v>
      </c>
      <c r="H29" s="44" t="s">
        <v>607</v>
      </c>
      <c r="I29" s="44" t="s">
        <v>608</v>
      </c>
      <c r="J29" s="44" t="s">
        <v>76</v>
      </c>
      <c r="K29" s="44" t="s">
        <v>177</v>
      </c>
      <c r="L29" s="44" t="s">
        <v>176</v>
      </c>
      <c r="M29" s="44" t="s">
        <v>67</v>
      </c>
      <c r="N29" s="44" t="s">
        <v>79</v>
      </c>
      <c r="O29" s="83">
        <v>43480.730381944442</v>
      </c>
      <c r="P29" s="83">
        <v>43481.669710648152</v>
      </c>
      <c r="Q29" s="44" t="s">
        <v>68</v>
      </c>
      <c r="R29" s="44" t="s">
        <v>77</v>
      </c>
      <c r="S29" s="44" t="s">
        <v>69</v>
      </c>
      <c r="T29" s="44" t="s">
        <v>78</v>
      </c>
      <c r="U29" s="44" t="s">
        <v>55</v>
      </c>
      <c r="V29" s="44" t="s">
        <v>56</v>
      </c>
      <c r="W29" s="44" t="s">
        <v>66</v>
      </c>
      <c r="X29" s="44" t="s">
        <v>57</v>
      </c>
      <c r="Y29" s="44" t="s">
        <v>609</v>
      </c>
      <c r="Z29" s="44" t="s">
        <v>58</v>
      </c>
      <c r="AA29" s="44" t="s">
        <v>80</v>
      </c>
      <c r="AC29" s="44" t="s">
        <v>418</v>
      </c>
      <c r="AD29" s="44" t="s">
        <v>419</v>
      </c>
      <c r="AE29" s="83">
        <v>43481.668749999997</v>
      </c>
      <c r="AF29" s="83">
        <v>43481.878067129626</v>
      </c>
      <c r="AH29" s="44" t="s">
        <v>59</v>
      </c>
      <c r="AI29" s="89" t="s">
        <v>62</v>
      </c>
      <c r="AJ29" s="44" t="s">
        <v>178</v>
      </c>
      <c r="AK29" s="44" t="s">
        <v>60</v>
      </c>
      <c r="AL29" s="44" t="s">
        <v>61</v>
      </c>
      <c r="AM29" s="83">
        <v>43483.416666666664</v>
      </c>
      <c r="AN29" s="83">
        <v>43481.669444444444</v>
      </c>
      <c r="AO29" s="44" t="s">
        <v>71</v>
      </c>
      <c r="AP29" s="44" t="s">
        <v>72</v>
      </c>
      <c r="AS29" s="44" t="s">
        <v>62</v>
      </c>
      <c r="AT29" s="44">
        <v>0.12</v>
      </c>
      <c r="AU29" s="44">
        <v>0.249999</v>
      </c>
      <c r="AV29" s="44">
        <v>0</v>
      </c>
      <c r="AX29" s="44" t="s">
        <v>81</v>
      </c>
      <c r="AY29" s="44" t="s">
        <v>64</v>
      </c>
      <c r="AZ29" s="83">
        <v>43480.73541666667</v>
      </c>
      <c r="BA29" s="83">
        <v>43481.668749999997</v>
      </c>
      <c r="BB29" s="44" t="s">
        <v>610</v>
      </c>
    </row>
    <row r="30" spans="1:54" x14ac:dyDescent="0.25">
      <c r="A30" s="44" t="s">
        <v>811</v>
      </c>
      <c r="B30" s="44" t="s">
        <v>49</v>
      </c>
      <c r="C30" s="44" t="s">
        <v>151</v>
      </c>
      <c r="D30" s="44" t="s">
        <v>75</v>
      </c>
      <c r="E30" s="44" t="s">
        <v>145</v>
      </c>
      <c r="F30" s="44" t="s">
        <v>429</v>
      </c>
      <c r="G30" s="83">
        <v>43488.166666666664</v>
      </c>
      <c r="H30" s="44" t="s">
        <v>812</v>
      </c>
      <c r="I30" s="44" t="s">
        <v>813</v>
      </c>
      <c r="J30" s="44" t="s">
        <v>51</v>
      </c>
      <c r="K30" s="44" t="s">
        <v>429</v>
      </c>
      <c r="L30" s="44" t="s">
        <v>157</v>
      </c>
      <c r="M30" s="44" t="s">
        <v>52</v>
      </c>
      <c r="N30" s="44" t="s">
        <v>79</v>
      </c>
      <c r="O30" s="83">
        <v>43487.603483796294</v>
      </c>
      <c r="P30" s="83">
        <v>43487.672453703701</v>
      </c>
      <c r="Q30" s="44" t="s">
        <v>68</v>
      </c>
      <c r="R30" s="44" t="s">
        <v>77</v>
      </c>
      <c r="S30" s="44" t="s">
        <v>146</v>
      </c>
      <c r="T30" s="44" t="s">
        <v>220</v>
      </c>
      <c r="U30" s="44" t="s">
        <v>55</v>
      </c>
      <c r="V30" s="44" t="s">
        <v>56</v>
      </c>
      <c r="W30" s="44" t="s">
        <v>145</v>
      </c>
      <c r="X30" s="44" t="s">
        <v>57</v>
      </c>
      <c r="Y30" s="44" t="s">
        <v>814</v>
      </c>
      <c r="Z30" s="44" t="s">
        <v>58</v>
      </c>
      <c r="AA30" s="44" t="s">
        <v>116</v>
      </c>
      <c r="AC30" s="44" t="s">
        <v>152</v>
      </c>
      <c r="AD30" s="44" t="s">
        <v>153</v>
      </c>
      <c r="AE30" s="83">
        <v>43487.662499999999</v>
      </c>
      <c r="AF30" s="83">
        <v>43487.88082175926</v>
      </c>
      <c r="AH30" s="44" t="s">
        <v>59</v>
      </c>
      <c r="AI30" s="89" t="s">
        <v>62</v>
      </c>
      <c r="AJ30" s="44" t="s">
        <v>430</v>
      </c>
      <c r="AK30" s="44" t="s">
        <v>60</v>
      </c>
      <c r="AL30" s="44" t="s">
        <v>61</v>
      </c>
      <c r="AM30" s="83">
        <v>43488.166666666664</v>
      </c>
      <c r="AN30" s="83">
        <v>43487.672222222223</v>
      </c>
      <c r="AO30" s="44" t="s">
        <v>71</v>
      </c>
      <c r="AP30" s="44" t="s">
        <v>218</v>
      </c>
      <c r="AS30" s="44" t="s">
        <v>62</v>
      </c>
      <c r="AT30" s="44">
        <v>0</v>
      </c>
      <c r="AU30" s="44">
        <v>0.249999</v>
      </c>
      <c r="AV30" s="44">
        <v>0</v>
      </c>
      <c r="AX30" s="44" t="s">
        <v>81</v>
      </c>
      <c r="AY30" s="44" t="s">
        <v>64</v>
      </c>
      <c r="AZ30" s="83">
        <v>43487.604166666664</v>
      </c>
      <c r="BA30" s="83">
        <v>43487.662499999999</v>
      </c>
      <c r="BB30" s="44" t="s">
        <v>815</v>
      </c>
    </row>
    <row r="31" spans="1:54" x14ac:dyDescent="0.25">
      <c r="A31" s="44" t="s">
        <v>751</v>
      </c>
      <c r="B31" s="44" t="s">
        <v>49</v>
      </c>
      <c r="C31" s="44" t="s">
        <v>151</v>
      </c>
      <c r="D31" s="44" t="s">
        <v>75</v>
      </c>
      <c r="E31" s="44" t="s">
        <v>66</v>
      </c>
      <c r="F31" s="44" t="s">
        <v>159</v>
      </c>
      <c r="G31" s="83">
        <v>43488</v>
      </c>
      <c r="H31" s="44" t="s">
        <v>752</v>
      </c>
      <c r="I31" s="44" t="s">
        <v>753</v>
      </c>
      <c r="J31" s="44" t="s">
        <v>51</v>
      </c>
      <c r="K31" s="44" t="s">
        <v>159</v>
      </c>
      <c r="L31" s="44" t="s">
        <v>176</v>
      </c>
      <c r="M31" s="44" t="s">
        <v>137</v>
      </c>
      <c r="N31" s="44" t="s">
        <v>79</v>
      </c>
      <c r="O31" s="83">
        <v>43481.48170138889</v>
      </c>
      <c r="P31" s="83">
        <v>43486.382708333331</v>
      </c>
      <c r="Q31" s="44" t="s">
        <v>68</v>
      </c>
      <c r="R31" s="44" t="s">
        <v>77</v>
      </c>
      <c r="S31" s="44" t="s">
        <v>69</v>
      </c>
      <c r="T31" s="44" t="s">
        <v>87</v>
      </c>
      <c r="U31" s="44" t="s">
        <v>226</v>
      </c>
      <c r="V31" s="44" t="s">
        <v>56</v>
      </c>
      <c r="W31" s="44" t="s">
        <v>66</v>
      </c>
      <c r="X31" s="44" t="s">
        <v>57</v>
      </c>
      <c r="Y31" s="44" t="s">
        <v>754</v>
      </c>
      <c r="Z31" s="44" t="s">
        <v>58</v>
      </c>
      <c r="AA31" s="44" t="s">
        <v>116</v>
      </c>
      <c r="AC31" s="44" t="s">
        <v>152</v>
      </c>
      <c r="AD31" s="44" t="s">
        <v>153</v>
      </c>
      <c r="AE31" s="83">
        <v>43486.37777777778</v>
      </c>
      <c r="AF31" s="83">
        <v>43486.591064814813</v>
      </c>
      <c r="AH31" s="44" t="s">
        <v>59</v>
      </c>
      <c r="AI31" s="89" t="s">
        <v>62</v>
      </c>
      <c r="AJ31" s="44" t="s">
        <v>173</v>
      </c>
      <c r="AK31" s="44" t="s">
        <v>60</v>
      </c>
      <c r="AL31" s="44" t="s">
        <v>61</v>
      </c>
      <c r="AM31" s="83">
        <v>43488</v>
      </c>
      <c r="AN31" s="83">
        <v>43486.382638888892</v>
      </c>
      <c r="AO31" s="44" t="s">
        <v>71</v>
      </c>
      <c r="AP31" s="44" t="s">
        <v>72</v>
      </c>
      <c r="AS31" s="44" t="s">
        <v>62</v>
      </c>
      <c r="AT31" s="44">
        <v>0</v>
      </c>
      <c r="AU31" s="44">
        <v>0.249999</v>
      </c>
      <c r="AV31" s="44">
        <v>0</v>
      </c>
      <c r="AX31" s="44" t="s">
        <v>81</v>
      </c>
      <c r="AY31" s="44" t="s">
        <v>64</v>
      </c>
      <c r="AZ31" s="83">
        <v>43481.481944444444</v>
      </c>
      <c r="BA31" s="83">
        <v>43486.37777777778</v>
      </c>
      <c r="BB31" s="44" t="s">
        <v>927</v>
      </c>
    </row>
    <row r="32" spans="1:54" x14ac:dyDescent="0.25">
      <c r="A32" s="44" t="s">
        <v>496</v>
      </c>
      <c r="B32" s="44" t="s">
        <v>49</v>
      </c>
      <c r="C32" s="44" t="s">
        <v>215</v>
      </c>
      <c r="D32" s="44" t="s">
        <v>75</v>
      </c>
      <c r="E32" s="44" t="s">
        <v>66</v>
      </c>
      <c r="F32" s="44" t="s">
        <v>159</v>
      </c>
      <c r="G32" s="83">
        <v>43476</v>
      </c>
      <c r="H32" s="44" t="s">
        <v>497</v>
      </c>
      <c r="I32" s="44" t="s">
        <v>498</v>
      </c>
      <c r="J32" s="44" t="s">
        <v>51</v>
      </c>
      <c r="K32" s="44" t="s">
        <v>159</v>
      </c>
      <c r="L32" s="44" t="s">
        <v>426</v>
      </c>
      <c r="M32" s="44" t="s">
        <v>67</v>
      </c>
      <c r="N32" s="44" t="s">
        <v>79</v>
      </c>
      <c r="O32" s="83">
        <v>43473.544699074075</v>
      </c>
      <c r="P32" s="83">
        <v>43473.643217592595</v>
      </c>
      <c r="Q32" s="44" t="s">
        <v>68</v>
      </c>
      <c r="R32" s="44" t="s">
        <v>77</v>
      </c>
      <c r="S32" s="44" t="s">
        <v>69</v>
      </c>
      <c r="T32" s="44" t="s">
        <v>183</v>
      </c>
      <c r="U32" s="44" t="s">
        <v>55</v>
      </c>
      <c r="V32" s="44" t="s">
        <v>56</v>
      </c>
      <c r="W32" s="44" t="s">
        <v>66</v>
      </c>
      <c r="X32" s="44" t="s">
        <v>57</v>
      </c>
      <c r="Y32" s="44" t="s">
        <v>499</v>
      </c>
      <c r="Z32" s="44" t="s">
        <v>58</v>
      </c>
      <c r="AA32" s="44" t="s">
        <v>116</v>
      </c>
      <c r="AC32" s="44" t="s">
        <v>216</v>
      </c>
      <c r="AD32" s="44" t="s">
        <v>219</v>
      </c>
      <c r="AE32" s="83">
        <v>43473.571527777778</v>
      </c>
      <c r="AF32" s="83">
        <v>43473.851574074077</v>
      </c>
      <c r="AH32" s="44" t="s">
        <v>59</v>
      </c>
      <c r="AI32" s="89" t="s">
        <v>62</v>
      </c>
      <c r="AJ32" s="44" t="s">
        <v>173</v>
      </c>
      <c r="AK32" s="44" t="s">
        <v>60</v>
      </c>
      <c r="AL32" s="44" t="s">
        <v>61</v>
      </c>
      <c r="AM32" s="83">
        <v>43476</v>
      </c>
      <c r="AN32" s="83">
        <v>43473.643055555556</v>
      </c>
      <c r="AO32" s="44" t="s">
        <v>71</v>
      </c>
      <c r="AP32" s="44" t="s">
        <v>72</v>
      </c>
      <c r="AS32" s="44" t="s">
        <v>62</v>
      </c>
      <c r="AT32" s="44">
        <v>0.12</v>
      </c>
      <c r="AU32" s="44">
        <v>0.249999</v>
      </c>
      <c r="AV32" s="44">
        <v>0</v>
      </c>
      <c r="AX32" s="44" t="s">
        <v>81</v>
      </c>
      <c r="AY32" s="44" t="s">
        <v>64</v>
      </c>
      <c r="AZ32" s="83">
        <v>43473.550694444442</v>
      </c>
      <c r="BA32" s="83">
        <v>43473.571527777778</v>
      </c>
      <c r="BB32" s="44" t="s">
        <v>500</v>
      </c>
    </row>
    <row r="33" spans="1:54" x14ac:dyDescent="0.25">
      <c r="A33" s="44" t="s">
        <v>670</v>
      </c>
      <c r="B33" s="44" t="s">
        <v>49</v>
      </c>
      <c r="C33" s="44" t="s">
        <v>197</v>
      </c>
      <c r="D33" s="44" t="s">
        <v>210</v>
      </c>
      <c r="E33" s="44" t="s">
        <v>66</v>
      </c>
      <c r="F33" s="44" t="s">
        <v>415</v>
      </c>
      <c r="G33" s="83"/>
      <c r="H33" s="44" t="s">
        <v>671</v>
      </c>
      <c r="I33" s="44" t="s">
        <v>672</v>
      </c>
      <c r="J33" s="44" t="s">
        <v>60</v>
      </c>
      <c r="K33" s="44" t="s">
        <v>415</v>
      </c>
      <c r="L33" s="44" t="s">
        <v>150</v>
      </c>
      <c r="M33" s="44" t="s">
        <v>137</v>
      </c>
      <c r="N33" s="44" t="s">
        <v>79</v>
      </c>
      <c r="O33" s="83">
        <v>43479.415902777779</v>
      </c>
      <c r="P33" s="83">
        <v>43479.644386574073</v>
      </c>
      <c r="Q33" s="44" t="s">
        <v>68</v>
      </c>
      <c r="R33" s="44" t="s">
        <v>54</v>
      </c>
      <c r="S33" s="44" t="s">
        <v>234</v>
      </c>
      <c r="T33" s="44" t="s">
        <v>231</v>
      </c>
      <c r="U33" s="44" t="s">
        <v>55</v>
      </c>
      <c r="V33" s="44" t="s">
        <v>56</v>
      </c>
      <c r="W33" s="44" t="s">
        <v>66</v>
      </c>
      <c r="X33" s="44" t="s">
        <v>57</v>
      </c>
      <c r="Y33" s="44" t="s">
        <v>673</v>
      </c>
      <c r="Z33" s="44" t="s">
        <v>58</v>
      </c>
      <c r="AA33" s="44" t="s">
        <v>70</v>
      </c>
      <c r="AC33" s="44" t="s">
        <v>198</v>
      </c>
      <c r="AD33" s="44" t="s">
        <v>199</v>
      </c>
      <c r="AE33" s="83">
        <v>43479.62222222222</v>
      </c>
      <c r="AF33" s="83">
        <v>43479.852743055555</v>
      </c>
      <c r="AH33" s="44" t="s">
        <v>62</v>
      </c>
      <c r="AI33" s="89" t="s">
        <v>416</v>
      </c>
      <c r="AJ33" s="44" t="s">
        <v>149</v>
      </c>
      <c r="AK33" s="44" t="s">
        <v>51</v>
      </c>
      <c r="AL33" s="44" t="s">
        <v>61</v>
      </c>
      <c r="AM33" s="83"/>
      <c r="AN33" s="83">
        <v>43479.643750000003</v>
      </c>
      <c r="AO33" s="44" t="s">
        <v>71</v>
      </c>
      <c r="AP33" s="44" t="s">
        <v>72</v>
      </c>
      <c r="AQ33" s="44">
        <v>4.5</v>
      </c>
      <c r="AR33" s="44">
        <v>4</v>
      </c>
      <c r="AS33" s="44" t="s">
        <v>62</v>
      </c>
      <c r="AT33" s="44">
        <v>0</v>
      </c>
      <c r="AU33" s="44">
        <v>0.249999</v>
      </c>
      <c r="AV33" s="44">
        <v>0.03</v>
      </c>
      <c r="AW33" s="44">
        <v>4.47</v>
      </c>
      <c r="AX33" s="44" t="s">
        <v>81</v>
      </c>
      <c r="AY33" s="44" t="s">
        <v>64</v>
      </c>
      <c r="AZ33" s="83">
        <v>43479.415972222225</v>
      </c>
      <c r="BA33" s="83">
        <v>43479.62222222222</v>
      </c>
      <c r="BB33" s="44" t="s">
        <v>674</v>
      </c>
    </row>
    <row r="34" spans="1:54" x14ac:dyDescent="0.25">
      <c r="A34" s="44" t="s">
        <v>269</v>
      </c>
      <c r="B34" s="44" t="s">
        <v>49</v>
      </c>
      <c r="C34" s="44" t="s">
        <v>197</v>
      </c>
      <c r="D34" s="44" t="s">
        <v>75</v>
      </c>
      <c r="E34" s="44" t="s">
        <v>66</v>
      </c>
      <c r="F34" s="44" t="s">
        <v>73</v>
      </c>
      <c r="G34" s="83">
        <v>43483</v>
      </c>
      <c r="H34" s="44" t="s">
        <v>270</v>
      </c>
      <c r="I34" s="44" t="s">
        <v>271</v>
      </c>
      <c r="J34" s="44" t="s">
        <v>60</v>
      </c>
      <c r="K34" s="44" t="s">
        <v>73</v>
      </c>
      <c r="L34" s="44" t="s">
        <v>184</v>
      </c>
      <c r="M34" s="44" t="s">
        <v>137</v>
      </c>
      <c r="N34" s="44" t="s">
        <v>79</v>
      </c>
      <c r="O34" s="83">
        <v>43468.626585648148</v>
      </c>
      <c r="P34" s="83">
        <v>43469.609525462962</v>
      </c>
      <c r="Q34" s="44" t="s">
        <v>68</v>
      </c>
      <c r="R34" s="44" t="s">
        <v>77</v>
      </c>
      <c r="S34" s="44" t="s">
        <v>234</v>
      </c>
      <c r="T34" s="44" t="s">
        <v>183</v>
      </c>
      <c r="U34" s="44" t="s">
        <v>55</v>
      </c>
      <c r="V34" s="44" t="s">
        <v>56</v>
      </c>
      <c r="W34" s="44" t="s">
        <v>66</v>
      </c>
      <c r="X34" s="44" t="s">
        <v>57</v>
      </c>
      <c r="Y34" s="44" t="s">
        <v>272</v>
      </c>
      <c r="Z34" s="44" t="s">
        <v>58</v>
      </c>
      <c r="AA34" s="44" t="s">
        <v>70</v>
      </c>
      <c r="AC34" s="44" t="s">
        <v>198</v>
      </c>
      <c r="AD34" s="44" t="s">
        <v>199</v>
      </c>
      <c r="AE34" s="83">
        <v>43468.725694444445</v>
      </c>
      <c r="AF34" s="83">
        <v>43469.817870370367</v>
      </c>
      <c r="AH34" s="44" t="s">
        <v>59</v>
      </c>
      <c r="AI34" s="89" t="s">
        <v>62</v>
      </c>
      <c r="AJ34" s="44" t="s">
        <v>74</v>
      </c>
      <c r="AK34" s="44" t="s">
        <v>51</v>
      </c>
      <c r="AL34" s="44" t="s">
        <v>61</v>
      </c>
      <c r="AM34" s="83">
        <v>43483</v>
      </c>
      <c r="AN34" s="83">
        <v>43469.609027777777</v>
      </c>
      <c r="AO34" s="44" t="s">
        <v>71</v>
      </c>
      <c r="AP34" s="44" t="s">
        <v>72</v>
      </c>
      <c r="AS34" s="44" t="s">
        <v>62</v>
      </c>
      <c r="AT34" s="44">
        <v>0</v>
      </c>
      <c r="AU34" s="44">
        <v>0.249999</v>
      </c>
      <c r="AV34" s="44">
        <v>0</v>
      </c>
      <c r="AX34" s="44" t="s">
        <v>81</v>
      </c>
      <c r="AY34" s="44" t="s">
        <v>64</v>
      </c>
      <c r="AZ34" s="83">
        <v>43468.628472222219</v>
      </c>
      <c r="BA34" s="83">
        <v>43468.725694444445</v>
      </c>
      <c r="BB34" s="44" t="s">
        <v>273</v>
      </c>
    </row>
    <row r="35" spans="1:54" x14ac:dyDescent="0.25">
      <c r="A35" s="44" t="s">
        <v>483</v>
      </c>
      <c r="B35" s="44" t="s">
        <v>228</v>
      </c>
      <c r="C35" s="44" t="s">
        <v>211</v>
      </c>
      <c r="D35" s="44" t="s">
        <v>75</v>
      </c>
      <c r="E35" s="44" t="s">
        <v>66</v>
      </c>
      <c r="F35" s="44" t="s">
        <v>415</v>
      </c>
      <c r="G35" s="83">
        <v>43490</v>
      </c>
      <c r="H35" s="44" t="s">
        <v>484</v>
      </c>
      <c r="I35" s="44" t="s">
        <v>485</v>
      </c>
      <c r="J35" s="44" t="s">
        <v>60</v>
      </c>
      <c r="K35" s="44" t="s">
        <v>88</v>
      </c>
      <c r="L35" s="44" t="s">
        <v>217</v>
      </c>
      <c r="M35" s="44" t="s">
        <v>67</v>
      </c>
      <c r="N35" s="44" t="s">
        <v>79</v>
      </c>
      <c r="O35" s="83">
        <v>43473.40902777778</v>
      </c>
      <c r="P35" s="83"/>
      <c r="Q35" s="44" t="s">
        <v>68</v>
      </c>
      <c r="R35" s="44" t="s">
        <v>77</v>
      </c>
      <c r="S35" s="44" t="s">
        <v>69</v>
      </c>
      <c r="T35" s="44" t="s">
        <v>87</v>
      </c>
      <c r="U35" s="44" t="s">
        <v>88</v>
      </c>
      <c r="V35" s="44" t="s">
        <v>56</v>
      </c>
      <c r="W35" s="44" t="s">
        <v>66</v>
      </c>
      <c r="X35" s="44" t="s">
        <v>57</v>
      </c>
      <c r="Y35" s="44" t="s">
        <v>486</v>
      </c>
      <c r="Z35" s="44" t="s">
        <v>58</v>
      </c>
      <c r="AA35" s="44" t="s">
        <v>70</v>
      </c>
      <c r="AC35" s="44" t="s">
        <v>212</v>
      </c>
      <c r="AD35" s="44" t="s">
        <v>213</v>
      </c>
      <c r="AE35" s="83"/>
      <c r="AF35" s="83">
        <v>43483.587835648148</v>
      </c>
      <c r="AH35" s="44" t="s">
        <v>59</v>
      </c>
      <c r="AI35" s="89" t="s">
        <v>59</v>
      </c>
      <c r="AJ35" s="44" t="s">
        <v>149</v>
      </c>
      <c r="AK35" s="44" t="s">
        <v>51</v>
      </c>
      <c r="AL35" s="44" t="s">
        <v>61</v>
      </c>
      <c r="AM35" s="83">
        <v>43490</v>
      </c>
      <c r="AN35" s="83"/>
      <c r="AO35" s="44" t="s">
        <v>71</v>
      </c>
      <c r="AP35" s="44" t="s">
        <v>72</v>
      </c>
      <c r="AQ35" s="44">
        <v>0</v>
      </c>
      <c r="AS35" s="44" t="s">
        <v>62</v>
      </c>
      <c r="AT35" s="44">
        <v>0.23</v>
      </c>
      <c r="AU35" s="44">
        <v>0.249999</v>
      </c>
      <c r="AV35" s="44">
        <v>0</v>
      </c>
      <c r="AW35" s="44">
        <v>0</v>
      </c>
      <c r="AX35" s="44" t="s">
        <v>81</v>
      </c>
      <c r="AY35" s="44" t="s">
        <v>64</v>
      </c>
      <c r="AZ35" s="83">
        <v>43473.419444444444</v>
      </c>
      <c r="BA35" s="83"/>
    </row>
    <row r="36" spans="1:54" x14ac:dyDescent="0.25">
      <c r="A36" s="44" t="s">
        <v>845</v>
      </c>
      <c r="B36" s="44" t="s">
        <v>49</v>
      </c>
      <c r="C36" s="44" t="s">
        <v>197</v>
      </c>
      <c r="D36" s="44" t="s">
        <v>75</v>
      </c>
      <c r="E36" s="44" t="s">
        <v>66</v>
      </c>
      <c r="F36" s="44" t="s">
        <v>73</v>
      </c>
      <c r="G36" s="83">
        <v>43490</v>
      </c>
      <c r="H36" s="44" t="s">
        <v>846</v>
      </c>
      <c r="I36" s="44" t="s">
        <v>847</v>
      </c>
      <c r="J36" s="44" t="s">
        <v>60</v>
      </c>
      <c r="K36" s="44" t="s">
        <v>73</v>
      </c>
      <c r="L36" s="44" t="s">
        <v>157</v>
      </c>
      <c r="M36" s="44" t="s">
        <v>137</v>
      </c>
      <c r="N36" s="44" t="s">
        <v>82</v>
      </c>
      <c r="O36" s="83">
        <v>43487.680509259262</v>
      </c>
      <c r="P36" s="83">
        <v>43489.388449074075</v>
      </c>
      <c r="Q36" s="44" t="s">
        <v>68</v>
      </c>
      <c r="R36" s="44" t="s">
        <v>77</v>
      </c>
      <c r="S36" s="44" t="s">
        <v>69</v>
      </c>
      <c r="T36" s="44" t="s">
        <v>78</v>
      </c>
      <c r="U36" s="44" t="s">
        <v>55</v>
      </c>
      <c r="V36" s="44" t="s">
        <v>56</v>
      </c>
      <c r="W36" s="44" t="s">
        <v>66</v>
      </c>
      <c r="X36" s="44" t="s">
        <v>57</v>
      </c>
      <c r="Y36" s="44" t="s">
        <v>848</v>
      </c>
      <c r="Z36" s="44" t="s">
        <v>58</v>
      </c>
      <c r="AA36" s="44" t="s">
        <v>70</v>
      </c>
      <c r="AC36" s="44" t="s">
        <v>198</v>
      </c>
      <c r="AD36" s="44" t="s">
        <v>199</v>
      </c>
      <c r="AE36" s="83">
        <v>43488.529166666667</v>
      </c>
      <c r="AF36" s="83">
        <v>43489.596805555557</v>
      </c>
      <c r="AH36" s="44" t="s">
        <v>59</v>
      </c>
      <c r="AI36" s="89" t="s">
        <v>62</v>
      </c>
      <c r="AJ36" s="44" t="s">
        <v>74</v>
      </c>
      <c r="AK36" s="44" t="s">
        <v>51</v>
      </c>
      <c r="AL36" s="44" t="s">
        <v>61</v>
      </c>
      <c r="AM36" s="83">
        <v>43490</v>
      </c>
      <c r="AN36" s="83">
        <v>43489.388194444444</v>
      </c>
      <c r="AO36" s="44" t="s">
        <v>71</v>
      </c>
      <c r="AP36" s="44" t="s">
        <v>72</v>
      </c>
      <c r="AS36" s="44" t="s">
        <v>62</v>
      </c>
      <c r="AT36" s="44">
        <v>0</v>
      </c>
      <c r="AU36" s="44">
        <v>0.249999</v>
      </c>
      <c r="AV36" s="44">
        <v>0</v>
      </c>
      <c r="AX36" s="44" t="s">
        <v>81</v>
      </c>
      <c r="AY36" s="44" t="s">
        <v>64</v>
      </c>
      <c r="AZ36" s="83">
        <v>43487.681250000001</v>
      </c>
      <c r="BA36" s="83">
        <v>43488.529166666667</v>
      </c>
      <c r="BB36" s="44" t="s">
        <v>849</v>
      </c>
    </row>
    <row r="37" spans="1:54" x14ac:dyDescent="0.25">
      <c r="A37" s="44" t="s">
        <v>773</v>
      </c>
      <c r="B37" s="44" t="s">
        <v>49</v>
      </c>
      <c r="C37" s="44" t="s">
        <v>688</v>
      </c>
      <c r="D37" s="44" t="s">
        <v>210</v>
      </c>
      <c r="E37" s="44" t="s">
        <v>145</v>
      </c>
      <c r="F37" s="44" t="s">
        <v>165</v>
      </c>
      <c r="G37" s="83">
        <v>43483.583333333336</v>
      </c>
      <c r="H37" s="44" t="s">
        <v>774</v>
      </c>
      <c r="I37" s="44" t="s">
        <v>775</v>
      </c>
      <c r="J37" s="44" t="s">
        <v>76</v>
      </c>
      <c r="K37" s="44" t="s">
        <v>165</v>
      </c>
      <c r="L37" s="44" t="s">
        <v>240</v>
      </c>
      <c r="M37" s="44" t="s">
        <v>67</v>
      </c>
      <c r="N37" s="44" t="s">
        <v>79</v>
      </c>
      <c r="O37" s="83">
        <v>43479.326643518521</v>
      </c>
      <c r="P37" s="83">
        <v>43479.732673611114</v>
      </c>
      <c r="Q37" s="44" t="s">
        <v>68</v>
      </c>
      <c r="R37" s="44" t="s">
        <v>77</v>
      </c>
      <c r="S37" s="44" t="s">
        <v>146</v>
      </c>
      <c r="T37" s="44" t="s">
        <v>547</v>
      </c>
      <c r="U37" s="44" t="s">
        <v>55</v>
      </c>
      <c r="V37" s="44" t="s">
        <v>56</v>
      </c>
      <c r="W37" s="44" t="s">
        <v>145</v>
      </c>
      <c r="X37" s="44" t="s">
        <v>57</v>
      </c>
      <c r="Y37" s="44" t="s">
        <v>776</v>
      </c>
      <c r="Z37" s="44" t="s">
        <v>58</v>
      </c>
      <c r="AA37" s="44" t="s">
        <v>180</v>
      </c>
      <c r="AC37" s="44" t="s">
        <v>689</v>
      </c>
      <c r="AD37" s="44" t="s">
        <v>690</v>
      </c>
      <c r="AE37" s="83">
        <v>43479.724999999999</v>
      </c>
      <c r="AF37" s="83">
        <v>43479.941030092596</v>
      </c>
      <c r="AH37" s="44" t="s">
        <v>59</v>
      </c>
      <c r="AI37" s="89" t="s">
        <v>62</v>
      </c>
      <c r="AJ37" s="44" t="s">
        <v>166</v>
      </c>
      <c r="AK37" s="44" t="s">
        <v>60</v>
      </c>
      <c r="AL37" s="44" t="s">
        <v>61</v>
      </c>
      <c r="AM37" s="83">
        <v>43483.583333333336</v>
      </c>
      <c r="AN37" s="83">
        <v>43479.732638888891</v>
      </c>
      <c r="AO37" s="44" t="s">
        <v>71</v>
      </c>
      <c r="AP37" s="44" t="s">
        <v>218</v>
      </c>
      <c r="AS37" s="44" t="s">
        <v>416</v>
      </c>
      <c r="AT37" s="44">
        <v>0.31</v>
      </c>
      <c r="AU37" s="44">
        <v>0.249999</v>
      </c>
      <c r="AV37" s="44">
        <v>0</v>
      </c>
      <c r="AX37" s="44" t="s">
        <v>81</v>
      </c>
      <c r="AY37" s="44" t="s">
        <v>64</v>
      </c>
      <c r="AZ37" s="83">
        <v>43479.339583333334</v>
      </c>
      <c r="BA37" s="83">
        <v>43479.724999999999</v>
      </c>
      <c r="BB37" s="44" t="s">
        <v>777</v>
      </c>
    </row>
    <row r="38" spans="1:54" x14ac:dyDescent="0.25">
      <c r="A38" s="44" t="s">
        <v>487</v>
      </c>
      <c r="B38" s="44" t="s">
        <v>49</v>
      </c>
      <c r="C38" s="44" t="s">
        <v>215</v>
      </c>
      <c r="D38" s="44" t="s">
        <v>75</v>
      </c>
      <c r="E38" s="44" t="s">
        <v>66</v>
      </c>
      <c r="F38" s="44" t="s">
        <v>159</v>
      </c>
      <c r="G38" s="83">
        <v>43476</v>
      </c>
      <c r="H38" s="44" t="s">
        <v>229</v>
      </c>
      <c r="I38" s="44" t="s">
        <v>488</v>
      </c>
      <c r="J38" s="44" t="s">
        <v>51</v>
      </c>
      <c r="K38" s="44" t="s">
        <v>159</v>
      </c>
      <c r="L38" s="44" t="s">
        <v>240</v>
      </c>
      <c r="M38" s="44" t="s">
        <v>67</v>
      </c>
      <c r="N38" s="44" t="s">
        <v>79</v>
      </c>
      <c r="O38" s="83">
        <v>43473.445</v>
      </c>
      <c r="P38" s="83">
        <v>43473.50273148148</v>
      </c>
      <c r="Q38" s="44" t="s">
        <v>68</v>
      </c>
      <c r="R38" s="44" t="s">
        <v>77</v>
      </c>
      <c r="S38" s="44" t="s">
        <v>69</v>
      </c>
      <c r="T38" s="44" t="s">
        <v>78</v>
      </c>
      <c r="U38" s="44" t="s">
        <v>55</v>
      </c>
      <c r="V38" s="44" t="s">
        <v>56</v>
      </c>
      <c r="W38" s="44" t="s">
        <v>66</v>
      </c>
      <c r="X38" s="44" t="s">
        <v>57</v>
      </c>
      <c r="Y38" s="44" t="s">
        <v>489</v>
      </c>
      <c r="Z38" s="44" t="s">
        <v>58</v>
      </c>
      <c r="AA38" s="44" t="s">
        <v>116</v>
      </c>
      <c r="AC38" s="44" t="s">
        <v>216</v>
      </c>
      <c r="AD38" s="44" t="s">
        <v>219</v>
      </c>
      <c r="AE38" s="83">
        <v>43473.479861111111</v>
      </c>
      <c r="AF38" s="83">
        <v>43473.711122685185</v>
      </c>
      <c r="AH38" s="44" t="s">
        <v>59</v>
      </c>
      <c r="AI38" s="89" t="s">
        <v>62</v>
      </c>
      <c r="AJ38" s="44" t="s">
        <v>173</v>
      </c>
      <c r="AK38" s="44" t="s">
        <v>60</v>
      </c>
      <c r="AL38" s="44" t="s">
        <v>61</v>
      </c>
      <c r="AM38" s="83">
        <v>43476</v>
      </c>
      <c r="AN38" s="83">
        <v>43473.50277777778</v>
      </c>
      <c r="AO38" s="44" t="s">
        <v>71</v>
      </c>
      <c r="AP38" s="44" t="s">
        <v>72</v>
      </c>
      <c r="AS38" s="44" t="s">
        <v>62</v>
      </c>
      <c r="AT38" s="44">
        <v>0.05</v>
      </c>
      <c r="AU38" s="44">
        <v>0.249999</v>
      </c>
      <c r="AV38" s="44">
        <v>0</v>
      </c>
      <c r="AX38" s="44" t="s">
        <v>81</v>
      </c>
      <c r="AY38" s="44" t="s">
        <v>64</v>
      </c>
      <c r="AZ38" s="83">
        <v>43473.447916666664</v>
      </c>
      <c r="BA38" s="83">
        <v>43473.479861111111</v>
      </c>
      <c r="BB38" s="44" t="s">
        <v>490</v>
      </c>
    </row>
    <row r="39" spans="1:54" x14ac:dyDescent="0.25">
      <c r="A39" s="44" t="s">
        <v>692</v>
      </c>
      <c r="B39" s="44" t="s">
        <v>49</v>
      </c>
      <c r="C39" s="44" t="s">
        <v>151</v>
      </c>
      <c r="D39" s="44" t="s">
        <v>75</v>
      </c>
      <c r="E39" s="44" t="s">
        <v>66</v>
      </c>
      <c r="F39" s="44" t="s">
        <v>159</v>
      </c>
      <c r="G39" s="83">
        <v>43490</v>
      </c>
      <c r="H39" s="44" t="s">
        <v>693</v>
      </c>
      <c r="I39" s="44" t="s">
        <v>694</v>
      </c>
      <c r="J39" s="44" t="s">
        <v>51</v>
      </c>
      <c r="K39" s="44" t="s">
        <v>159</v>
      </c>
      <c r="L39" s="44" t="s">
        <v>150</v>
      </c>
      <c r="M39" s="44" t="s">
        <v>52</v>
      </c>
      <c r="N39" s="44" t="s">
        <v>79</v>
      </c>
      <c r="O39" s="83">
        <v>43482.365312499998</v>
      </c>
      <c r="P39" s="83">
        <v>43482.444050925929</v>
      </c>
      <c r="Q39" s="44" t="s">
        <v>68</v>
      </c>
      <c r="R39" s="44" t="s">
        <v>77</v>
      </c>
      <c r="S39" s="44" t="s">
        <v>69</v>
      </c>
      <c r="T39" s="44" t="s">
        <v>87</v>
      </c>
      <c r="U39" s="44" t="s">
        <v>246</v>
      </c>
      <c r="V39" s="44" t="s">
        <v>56</v>
      </c>
      <c r="W39" s="44" t="s">
        <v>66</v>
      </c>
      <c r="X39" s="44" t="s">
        <v>57</v>
      </c>
      <c r="Y39" s="44" t="s">
        <v>695</v>
      </c>
      <c r="Z39" s="44" t="s">
        <v>58</v>
      </c>
      <c r="AA39" s="44" t="s">
        <v>116</v>
      </c>
      <c r="AC39" s="44" t="s">
        <v>152</v>
      </c>
      <c r="AD39" s="44" t="s">
        <v>153</v>
      </c>
      <c r="AE39" s="83">
        <v>43482.440972222219</v>
      </c>
      <c r="AF39" s="83">
        <v>43482.652407407404</v>
      </c>
      <c r="AH39" s="44" t="s">
        <v>59</v>
      </c>
      <c r="AI39" s="89" t="s">
        <v>62</v>
      </c>
      <c r="AJ39" s="44" t="s">
        <v>173</v>
      </c>
      <c r="AK39" s="44" t="s">
        <v>60</v>
      </c>
      <c r="AL39" s="44" t="s">
        <v>61</v>
      </c>
      <c r="AM39" s="83">
        <v>43490</v>
      </c>
      <c r="AN39" s="83">
        <v>43482.443749999999</v>
      </c>
      <c r="AO39" s="44" t="s">
        <v>71</v>
      </c>
      <c r="AP39" s="44" t="s">
        <v>72</v>
      </c>
      <c r="AS39" s="44" t="s">
        <v>62</v>
      </c>
      <c r="AT39" s="44">
        <v>0</v>
      </c>
      <c r="AU39" s="44">
        <v>0.249999</v>
      </c>
      <c r="AV39" s="44">
        <v>0</v>
      </c>
      <c r="AX39" s="44" t="s">
        <v>81</v>
      </c>
      <c r="AY39" s="44" t="s">
        <v>64</v>
      </c>
      <c r="AZ39" s="83">
        <v>43482.365277777775</v>
      </c>
      <c r="BA39" s="83">
        <v>43482.440972222219</v>
      </c>
      <c r="BB39" s="44" t="s">
        <v>696</v>
      </c>
    </row>
    <row r="40" spans="1:54" x14ac:dyDescent="0.25">
      <c r="A40" s="44" t="s">
        <v>720</v>
      </c>
      <c r="B40" s="44" t="s">
        <v>49</v>
      </c>
      <c r="C40" s="44" t="s">
        <v>525</v>
      </c>
      <c r="D40" s="44" t="s">
        <v>75</v>
      </c>
      <c r="E40" s="44" t="s">
        <v>66</v>
      </c>
      <c r="F40" s="44" t="s">
        <v>177</v>
      </c>
      <c r="G40" s="83">
        <v>43483.416666666664</v>
      </c>
      <c r="H40" s="44" t="s">
        <v>721</v>
      </c>
      <c r="I40" s="44" t="s">
        <v>722</v>
      </c>
      <c r="J40" s="44" t="s">
        <v>51</v>
      </c>
      <c r="K40" s="44" t="s">
        <v>177</v>
      </c>
      <c r="L40" s="44" t="s">
        <v>176</v>
      </c>
      <c r="M40" s="44" t="s">
        <v>137</v>
      </c>
      <c r="N40" s="44" t="s">
        <v>79</v>
      </c>
      <c r="O40" s="83">
        <v>43482.655844907407</v>
      </c>
      <c r="P40" s="83">
        <v>43482.721504629626</v>
      </c>
      <c r="Q40" s="44" t="s">
        <v>68</v>
      </c>
      <c r="R40" s="44" t="s">
        <v>77</v>
      </c>
      <c r="S40" s="44" t="s">
        <v>69</v>
      </c>
      <c r="T40" s="44" t="s">
        <v>78</v>
      </c>
      <c r="U40" s="44" t="s">
        <v>55</v>
      </c>
      <c r="V40" s="44" t="s">
        <v>56</v>
      </c>
      <c r="W40" s="44" t="s">
        <v>66</v>
      </c>
      <c r="X40" s="44" t="s">
        <v>57</v>
      </c>
      <c r="Y40" s="44" t="s">
        <v>723</v>
      </c>
      <c r="Z40" s="44" t="s">
        <v>58</v>
      </c>
      <c r="AA40" s="44" t="s">
        <v>70</v>
      </c>
      <c r="AC40" s="44" t="s">
        <v>525</v>
      </c>
      <c r="AD40" s="44" t="s">
        <v>526</v>
      </c>
      <c r="AE40" s="83">
        <v>43482.719444444447</v>
      </c>
      <c r="AF40" s="83">
        <v>43482.929861111108</v>
      </c>
      <c r="AH40" s="44" t="s">
        <v>59</v>
      </c>
      <c r="AI40" s="89" t="s">
        <v>62</v>
      </c>
      <c r="AJ40" s="44" t="s">
        <v>178</v>
      </c>
      <c r="AK40" s="44" t="s">
        <v>51</v>
      </c>
      <c r="AL40" s="44" t="s">
        <v>51</v>
      </c>
      <c r="AM40" s="83">
        <v>43483.416666666664</v>
      </c>
      <c r="AN40" s="83">
        <v>43482.72152777778</v>
      </c>
      <c r="AO40" s="44" t="s">
        <v>71</v>
      </c>
      <c r="AP40" s="44" t="s">
        <v>72</v>
      </c>
      <c r="AS40" s="44" t="s">
        <v>62</v>
      </c>
      <c r="AT40" s="44">
        <v>0</v>
      </c>
      <c r="AU40" s="44">
        <v>0.249999</v>
      </c>
      <c r="AV40" s="44">
        <v>0</v>
      </c>
      <c r="AX40" s="44" t="s">
        <v>81</v>
      </c>
      <c r="AY40" s="44" t="s">
        <v>64</v>
      </c>
      <c r="AZ40" s="83">
        <v>43482.65625</v>
      </c>
      <c r="BA40" s="83">
        <v>43482.719444444447</v>
      </c>
      <c r="BB40" s="44" t="s">
        <v>724</v>
      </c>
    </row>
    <row r="41" spans="1:54" x14ac:dyDescent="0.25">
      <c r="A41" s="44" t="s">
        <v>577</v>
      </c>
      <c r="B41" s="44" t="s">
        <v>49</v>
      </c>
      <c r="C41" s="44" t="s">
        <v>417</v>
      </c>
      <c r="D41" s="44" t="s">
        <v>75</v>
      </c>
      <c r="E41" s="44" t="s">
        <v>66</v>
      </c>
      <c r="F41" s="44" t="s">
        <v>415</v>
      </c>
      <c r="G41" s="83">
        <v>43490</v>
      </c>
      <c r="H41" s="44" t="s">
        <v>578</v>
      </c>
      <c r="I41" s="44" t="s">
        <v>579</v>
      </c>
      <c r="J41" s="44" t="s">
        <v>76</v>
      </c>
      <c r="K41" s="44" t="s">
        <v>415</v>
      </c>
      <c r="L41" s="44" t="s">
        <v>176</v>
      </c>
      <c r="M41" s="44" t="s">
        <v>67</v>
      </c>
      <c r="N41" s="44" t="s">
        <v>79</v>
      </c>
      <c r="O41" s="83">
        <v>43482.730312500003</v>
      </c>
      <c r="P41" s="83">
        <v>43487.691284722219</v>
      </c>
      <c r="Q41" s="44" t="s">
        <v>68</v>
      </c>
      <c r="R41" s="44" t="s">
        <v>77</v>
      </c>
      <c r="S41" s="44" t="s">
        <v>69</v>
      </c>
      <c r="T41" s="44" t="s">
        <v>158</v>
      </c>
      <c r="U41" s="44" t="s">
        <v>55</v>
      </c>
      <c r="V41" s="44" t="s">
        <v>56</v>
      </c>
      <c r="W41" s="44" t="s">
        <v>66</v>
      </c>
      <c r="X41" s="44" t="s">
        <v>57</v>
      </c>
      <c r="Y41" s="44" t="s">
        <v>580</v>
      </c>
      <c r="Z41" s="44" t="s">
        <v>58</v>
      </c>
      <c r="AA41" s="44" t="s">
        <v>80</v>
      </c>
      <c r="AC41" s="44" t="s">
        <v>418</v>
      </c>
      <c r="AD41" s="44" t="s">
        <v>419</v>
      </c>
      <c r="AE41" s="83">
        <v>43487.689583333333</v>
      </c>
      <c r="AF41" s="83">
        <v>43487.899652777778</v>
      </c>
      <c r="AH41" s="44" t="s">
        <v>59</v>
      </c>
      <c r="AI41" s="89" t="s">
        <v>62</v>
      </c>
      <c r="AJ41" s="44" t="s">
        <v>149</v>
      </c>
      <c r="AK41" s="44" t="s">
        <v>60</v>
      </c>
      <c r="AL41" s="44" t="s">
        <v>61</v>
      </c>
      <c r="AM41" s="83">
        <v>43490</v>
      </c>
      <c r="AN41" s="83">
        <v>43487.690972222219</v>
      </c>
      <c r="AO41" s="44" t="s">
        <v>71</v>
      </c>
      <c r="AP41" s="44" t="s">
        <v>72</v>
      </c>
      <c r="AS41" s="44" t="s">
        <v>62</v>
      </c>
      <c r="AT41" s="44">
        <v>0.03</v>
      </c>
      <c r="AU41" s="44">
        <v>0.249999</v>
      </c>
      <c r="AV41" s="44">
        <v>0</v>
      </c>
      <c r="AX41" s="44" t="s">
        <v>81</v>
      </c>
      <c r="AY41" s="44" t="s">
        <v>64</v>
      </c>
      <c r="AZ41" s="83">
        <v>43482.731944444444</v>
      </c>
      <c r="BA41" s="83">
        <v>43487.689583333333</v>
      </c>
      <c r="BB41" s="44" t="s">
        <v>816</v>
      </c>
    </row>
    <row r="42" spans="1:54" x14ac:dyDescent="0.25">
      <c r="A42" s="44" t="s">
        <v>817</v>
      </c>
      <c r="B42" s="44" t="s">
        <v>49</v>
      </c>
      <c r="C42" s="44" t="s">
        <v>151</v>
      </c>
      <c r="D42" s="44" t="s">
        <v>75</v>
      </c>
      <c r="E42" s="44" t="s">
        <v>66</v>
      </c>
      <c r="F42" s="44" t="s">
        <v>159</v>
      </c>
      <c r="G42" s="83">
        <v>43490</v>
      </c>
      <c r="H42" s="44" t="s">
        <v>818</v>
      </c>
      <c r="I42" s="44" t="s">
        <v>819</v>
      </c>
      <c r="J42" s="44" t="s">
        <v>51</v>
      </c>
      <c r="K42" s="44" t="s">
        <v>159</v>
      </c>
      <c r="L42" s="44" t="s">
        <v>150</v>
      </c>
      <c r="M42" s="44" t="s">
        <v>137</v>
      </c>
      <c r="N42" s="44" t="s">
        <v>79</v>
      </c>
      <c r="O42" s="83">
        <v>43483.37090277778</v>
      </c>
      <c r="P42" s="83">
        <v>43483.405949074076</v>
      </c>
      <c r="Q42" s="44" t="s">
        <v>68</v>
      </c>
      <c r="R42" s="44" t="s">
        <v>77</v>
      </c>
      <c r="S42" s="44" t="s">
        <v>69</v>
      </c>
      <c r="T42" s="44" t="s">
        <v>87</v>
      </c>
      <c r="U42" s="44" t="s">
        <v>55</v>
      </c>
      <c r="V42" s="44" t="s">
        <v>56</v>
      </c>
      <c r="W42" s="44" t="s">
        <v>66</v>
      </c>
      <c r="X42" s="44" t="s">
        <v>57</v>
      </c>
      <c r="Y42" s="44" t="s">
        <v>820</v>
      </c>
      <c r="Z42" s="44" t="s">
        <v>58</v>
      </c>
      <c r="AA42" s="44" t="s">
        <v>116</v>
      </c>
      <c r="AC42" s="44" t="s">
        <v>152</v>
      </c>
      <c r="AD42" s="44" t="s">
        <v>153</v>
      </c>
      <c r="AE42" s="83">
        <v>43483.397916666669</v>
      </c>
      <c r="AF42" s="83">
        <v>43483.614305555559</v>
      </c>
      <c r="AH42" s="44" t="s">
        <v>59</v>
      </c>
      <c r="AI42" s="89" t="s">
        <v>62</v>
      </c>
      <c r="AJ42" s="44" t="s">
        <v>173</v>
      </c>
      <c r="AK42" s="44" t="s">
        <v>60</v>
      </c>
      <c r="AL42" s="44" t="s">
        <v>61</v>
      </c>
      <c r="AM42" s="83">
        <v>43490</v>
      </c>
      <c r="AN42" s="83">
        <v>43483.405555555553</v>
      </c>
      <c r="AO42" s="44" t="s">
        <v>71</v>
      </c>
      <c r="AP42" s="44" t="s">
        <v>72</v>
      </c>
      <c r="AS42" s="44" t="s">
        <v>62</v>
      </c>
      <c r="AT42" s="44">
        <v>0</v>
      </c>
      <c r="AU42" s="44">
        <v>0.249999</v>
      </c>
      <c r="AV42" s="44">
        <v>0</v>
      </c>
      <c r="AX42" s="44" t="s">
        <v>81</v>
      </c>
      <c r="AY42" s="44" t="s">
        <v>64</v>
      </c>
      <c r="AZ42" s="83">
        <v>43483.370833333334</v>
      </c>
      <c r="BA42" s="83">
        <v>43483.397916666669</v>
      </c>
      <c r="BB42" s="44" t="s">
        <v>821</v>
      </c>
    </row>
    <row r="43" spans="1:54" x14ac:dyDescent="0.25">
      <c r="A43" s="44" t="s">
        <v>501</v>
      </c>
      <c r="B43" s="44" t="s">
        <v>49</v>
      </c>
      <c r="C43" s="44" t="s">
        <v>215</v>
      </c>
      <c r="D43" s="44" t="s">
        <v>75</v>
      </c>
      <c r="E43" s="44" t="s">
        <v>66</v>
      </c>
      <c r="F43" s="44" t="s">
        <v>159</v>
      </c>
      <c r="G43" s="83">
        <v>43476</v>
      </c>
      <c r="H43" s="44" t="s">
        <v>502</v>
      </c>
      <c r="I43" s="44" t="s">
        <v>503</v>
      </c>
      <c r="J43" s="44" t="s">
        <v>51</v>
      </c>
      <c r="K43" s="44" t="s">
        <v>159</v>
      </c>
      <c r="L43" s="44" t="s">
        <v>176</v>
      </c>
      <c r="M43" s="44" t="s">
        <v>67</v>
      </c>
      <c r="N43" s="44" t="s">
        <v>79</v>
      </c>
      <c r="O43" s="83">
        <v>43473.572627314818</v>
      </c>
      <c r="P43" s="83">
        <v>43473.63385416667</v>
      </c>
      <c r="Q43" s="44" t="s">
        <v>68</v>
      </c>
      <c r="R43" s="44" t="s">
        <v>77</v>
      </c>
      <c r="S43" s="44" t="s">
        <v>69</v>
      </c>
      <c r="T43" s="44" t="s">
        <v>78</v>
      </c>
      <c r="U43" s="44" t="s">
        <v>246</v>
      </c>
      <c r="V43" s="44" t="s">
        <v>56</v>
      </c>
      <c r="W43" s="44" t="s">
        <v>66</v>
      </c>
      <c r="X43" s="44" t="s">
        <v>57</v>
      </c>
      <c r="Y43" s="44" t="s">
        <v>504</v>
      </c>
      <c r="Z43" s="44" t="s">
        <v>58</v>
      </c>
      <c r="AA43" s="44" t="s">
        <v>116</v>
      </c>
      <c r="AC43" s="44" t="s">
        <v>216</v>
      </c>
      <c r="AD43" s="44" t="s">
        <v>219</v>
      </c>
      <c r="AE43" s="83">
        <v>43473.605555555558</v>
      </c>
      <c r="AF43" s="83">
        <v>43473.842210648145</v>
      </c>
      <c r="AH43" s="44" t="s">
        <v>59</v>
      </c>
      <c r="AI43" s="89" t="s">
        <v>62</v>
      </c>
      <c r="AJ43" s="44" t="s">
        <v>173</v>
      </c>
      <c r="AK43" s="44" t="s">
        <v>60</v>
      </c>
      <c r="AL43" s="44" t="s">
        <v>61</v>
      </c>
      <c r="AM43" s="83">
        <v>43476</v>
      </c>
      <c r="AN43" s="83">
        <v>43473.633333333331</v>
      </c>
      <c r="AO43" s="44" t="s">
        <v>71</v>
      </c>
      <c r="AP43" s="44" t="s">
        <v>72</v>
      </c>
      <c r="AS43" s="44" t="s">
        <v>62</v>
      </c>
      <c r="AT43" s="44">
        <v>0.09</v>
      </c>
      <c r="AU43" s="44">
        <v>0.249999</v>
      </c>
      <c r="AV43" s="44">
        <v>0</v>
      </c>
      <c r="AX43" s="44" t="s">
        <v>81</v>
      </c>
      <c r="AY43" s="44" t="s">
        <v>64</v>
      </c>
      <c r="AZ43" s="83">
        <v>43473.57708333333</v>
      </c>
      <c r="BA43" s="83">
        <v>43473.605555555558</v>
      </c>
      <c r="BB43" s="44" t="s">
        <v>505</v>
      </c>
    </row>
    <row r="44" spans="1:54" x14ac:dyDescent="0.25">
      <c r="A44" s="44" t="s">
        <v>831</v>
      </c>
      <c r="B44" s="44" t="s">
        <v>49</v>
      </c>
      <c r="C44" s="44" t="s">
        <v>85</v>
      </c>
      <c r="D44" s="44" t="s">
        <v>75</v>
      </c>
      <c r="E44" s="44" t="s">
        <v>66</v>
      </c>
      <c r="F44" s="44" t="s">
        <v>159</v>
      </c>
      <c r="G44" s="83">
        <v>43490</v>
      </c>
      <c r="H44" s="44" t="s">
        <v>832</v>
      </c>
      <c r="I44" s="44" t="s">
        <v>833</v>
      </c>
      <c r="J44" s="44" t="s">
        <v>76</v>
      </c>
      <c r="K44" s="44" t="s">
        <v>159</v>
      </c>
      <c r="L44" s="44" t="s">
        <v>217</v>
      </c>
      <c r="M44" s="44" t="s">
        <v>67</v>
      </c>
      <c r="N44" s="44" t="s">
        <v>79</v>
      </c>
      <c r="O44" s="83">
        <v>43483.34511574074</v>
      </c>
      <c r="P44" s="83">
        <v>43483.404675925929</v>
      </c>
      <c r="Q44" s="44" t="s">
        <v>68</v>
      </c>
      <c r="R44" s="44" t="s">
        <v>77</v>
      </c>
      <c r="S44" s="44" t="s">
        <v>69</v>
      </c>
      <c r="T44" s="44" t="s">
        <v>78</v>
      </c>
      <c r="U44" s="44" t="s">
        <v>206</v>
      </c>
      <c r="V44" s="44" t="s">
        <v>56</v>
      </c>
      <c r="W44" s="44" t="s">
        <v>66</v>
      </c>
      <c r="X44" s="44" t="s">
        <v>57</v>
      </c>
      <c r="Y44" s="44" t="s">
        <v>834</v>
      </c>
      <c r="Z44" s="44" t="s">
        <v>58</v>
      </c>
      <c r="AA44" s="44" t="s">
        <v>80</v>
      </c>
      <c r="AC44" s="44" t="s">
        <v>86</v>
      </c>
      <c r="AD44" s="44" t="s">
        <v>136</v>
      </c>
      <c r="AE44" s="83">
        <v>43483.4</v>
      </c>
      <c r="AF44" s="83">
        <v>43483.613020833334</v>
      </c>
      <c r="AH44" s="44" t="s">
        <v>59</v>
      </c>
      <c r="AI44" s="89" t="s">
        <v>62</v>
      </c>
      <c r="AJ44" s="44" t="s">
        <v>173</v>
      </c>
      <c r="AK44" s="44" t="s">
        <v>60</v>
      </c>
      <c r="AL44" s="44" t="s">
        <v>61</v>
      </c>
      <c r="AM44" s="83">
        <v>43490</v>
      </c>
      <c r="AN44" s="83">
        <v>43483.404166666667</v>
      </c>
      <c r="AO44" s="44" t="s">
        <v>71</v>
      </c>
      <c r="AP44" s="44" t="s">
        <v>72</v>
      </c>
      <c r="AS44" s="44" t="s">
        <v>62</v>
      </c>
      <c r="AT44" s="44">
        <v>0.09</v>
      </c>
      <c r="AU44" s="44">
        <v>0.249999</v>
      </c>
      <c r="AV44" s="44">
        <v>0</v>
      </c>
      <c r="AX44" s="44" t="s">
        <v>81</v>
      </c>
      <c r="AY44" s="44" t="s">
        <v>64</v>
      </c>
      <c r="AZ44" s="83">
        <v>43483.349305555559</v>
      </c>
      <c r="BA44" s="83">
        <v>43483.4</v>
      </c>
      <c r="BB44" s="44" t="s">
        <v>835</v>
      </c>
    </row>
    <row r="45" spans="1:54" x14ac:dyDescent="0.25">
      <c r="A45" s="44" t="s">
        <v>840</v>
      </c>
      <c r="B45" s="44" t="s">
        <v>49</v>
      </c>
      <c r="C45" s="44" t="s">
        <v>525</v>
      </c>
      <c r="D45" s="44" t="s">
        <v>75</v>
      </c>
      <c r="E45" s="44" t="s">
        <v>66</v>
      </c>
      <c r="F45" s="44" t="s">
        <v>177</v>
      </c>
      <c r="G45" s="83">
        <v>43486.777777777781</v>
      </c>
      <c r="H45" s="44" t="s">
        <v>841</v>
      </c>
      <c r="I45" s="44" t="s">
        <v>842</v>
      </c>
      <c r="J45" s="44" t="s">
        <v>51</v>
      </c>
      <c r="K45" s="44" t="s">
        <v>177</v>
      </c>
      <c r="L45" s="44" t="s">
        <v>176</v>
      </c>
      <c r="M45" s="44" t="s">
        <v>137</v>
      </c>
      <c r="N45" s="44" t="s">
        <v>79</v>
      </c>
      <c r="O45" s="83">
        <v>43483.762650462966</v>
      </c>
      <c r="P45" s="83">
        <v>43486.612314814818</v>
      </c>
      <c r="Q45" s="44" t="s">
        <v>68</v>
      </c>
      <c r="R45" s="44" t="s">
        <v>77</v>
      </c>
      <c r="S45" s="44" t="s">
        <v>69</v>
      </c>
      <c r="T45" s="44" t="s">
        <v>78</v>
      </c>
      <c r="U45" s="44" t="s">
        <v>55</v>
      </c>
      <c r="V45" s="44" t="s">
        <v>56</v>
      </c>
      <c r="W45" s="44" t="s">
        <v>66</v>
      </c>
      <c r="X45" s="44" t="s">
        <v>57</v>
      </c>
      <c r="Y45" s="44" t="s">
        <v>843</v>
      </c>
      <c r="Z45" s="44" t="s">
        <v>58</v>
      </c>
      <c r="AA45" s="44" t="s">
        <v>70</v>
      </c>
      <c r="AC45" s="44" t="s">
        <v>525</v>
      </c>
      <c r="AD45" s="44" t="s">
        <v>526</v>
      </c>
      <c r="AE45" s="83">
        <v>43486.611111111109</v>
      </c>
      <c r="AF45" s="83">
        <v>43486.820671296293</v>
      </c>
      <c r="AH45" s="44" t="s">
        <v>59</v>
      </c>
      <c r="AI45" s="89" t="s">
        <v>62</v>
      </c>
      <c r="AJ45" s="44" t="s">
        <v>178</v>
      </c>
      <c r="AK45" s="44" t="s">
        <v>51</v>
      </c>
      <c r="AL45" s="44" t="s">
        <v>51</v>
      </c>
      <c r="AM45" s="83">
        <v>43486.777777777781</v>
      </c>
      <c r="AN45" s="83">
        <v>43486.611805555556</v>
      </c>
      <c r="AO45" s="44" t="s">
        <v>71</v>
      </c>
      <c r="AP45" s="44" t="s">
        <v>72</v>
      </c>
      <c r="AS45" s="44" t="s">
        <v>62</v>
      </c>
      <c r="AT45" s="44">
        <v>0</v>
      </c>
      <c r="AU45" s="44">
        <v>0.249999</v>
      </c>
      <c r="AV45" s="44">
        <v>0</v>
      </c>
      <c r="AX45" s="44" t="s">
        <v>81</v>
      </c>
      <c r="AY45" s="44" t="s">
        <v>64</v>
      </c>
      <c r="AZ45" s="83">
        <v>43483.763194444444</v>
      </c>
      <c r="BA45" s="83">
        <v>43486.611111111109</v>
      </c>
      <c r="BB45" s="44" t="s">
        <v>844</v>
      </c>
    </row>
    <row r="46" spans="1:54" x14ac:dyDescent="0.25">
      <c r="A46" s="44" t="s">
        <v>822</v>
      </c>
      <c r="B46" s="44" t="s">
        <v>225</v>
      </c>
      <c r="C46" s="44" t="s">
        <v>151</v>
      </c>
      <c r="D46" s="44" t="s">
        <v>75</v>
      </c>
      <c r="E46" s="44" t="s">
        <v>66</v>
      </c>
      <c r="F46" s="44" t="s">
        <v>159</v>
      </c>
      <c r="G46" s="83">
        <v>43496</v>
      </c>
      <c r="H46" s="44" t="s">
        <v>823</v>
      </c>
      <c r="I46" s="44" t="s">
        <v>824</v>
      </c>
      <c r="J46" s="44" t="s">
        <v>51</v>
      </c>
      <c r="K46" s="44" t="s">
        <v>88</v>
      </c>
      <c r="L46" s="44" t="s">
        <v>150</v>
      </c>
      <c r="M46" s="44" t="s">
        <v>137</v>
      </c>
      <c r="N46" s="44" t="s">
        <v>79</v>
      </c>
      <c r="O46" s="83">
        <v>43489.390636574077</v>
      </c>
      <c r="P46" s="83"/>
      <c r="Q46" s="44" t="s">
        <v>68</v>
      </c>
      <c r="R46" s="44" t="s">
        <v>77</v>
      </c>
      <c r="S46" s="44" t="s">
        <v>69</v>
      </c>
      <c r="T46" s="44" t="s">
        <v>183</v>
      </c>
      <c r="U46" s="44" t="s">
        <v>55</v>
      </c>
      <c r="V46" s="44" t="s">
        <v>56</v>
      </c>
      <c r="W46" s="44" t="s">
        <v>66</v>
      </c>
      <c r="X46" s="44" t="s">
        <v>57</v>
      </c>
      <c r="Y46" s="44" t="s">
        <v>825</v>
      </c>
      <c r="Z46" s="44" t="s">
        <v>58</v>
      </c>
      <c r="AA46" s="44" t="s">
        <v>116</v>
      </c>
      <c r="AC46" s="44" t="s">
        <v>152</v>
      </c>
      <c r="AD46" s="44" t="s">
        <v>153</v>
      </c>
      <c r="AE46" s="83">
        <v>43489.4</v>
      </c>
      <c r="AF46" s="83">
        <v>43489.609942129631</v>
      </c>
      <c r="AH46" s="44" t="s">
        <v>59</v>
      </c>
      <c r="AI46" s="89" t="s">
        <v>59</v>
      </c>
      <c r="AJ46" s="44" t="s">
        <v>173</v>
      </c>
      <c r="AK46" s="44" t="s">
        <v>60</v>
      </c>
      <c r="AL46" s="44" t="s">
        <v>61</v>
      </c>
      <c r="AM46" s="83">
        <v>43496</v>
      </c>
      <c r="AN46" s="83"/>
      <c r="AO46" s="44" t="s">
        <v>71</v>
      </c>
      <c r="AP46" s="44" t="s">
        <v>72</v>
      </c>
      <c r="AQ46" s="44">
        <v>0</v>
      </c>
      <c r="AS46" s="44" t="s">
        <v>62</v>
      </c>
      <c r="AT46" s="44">
        <v>0</v>
      </c>
      <c r="AU46" s="44">
        <v>0.249999</v>
      </c>
      <c r="AV46" s="44">
        <v>0</v>
      </c>
      <c r="AW46" s="44">
        <v>0</v>
      </c>
      <c r="AX46" s="44" t="s">
        <v>81</v>
      </c>
      <c r="AY46" s="44" t="s">
        <v>64</v>
      </c>
      <c r="AZ46" s="83">
        <v>43489.390972222223</v>
      </c>
      <c r="BA46" s="83">
        <v>43489.4</v>
      </c>
      <c r="BB46" s="44" t="s">
        <v>826</v>
      </c>
    </row>
    <row r="47" spans="1:54" x14ac:dyDescent="0.25">
      <c r="A47" s="44" t="s">
        <v>827</v>
      </c>
      <c r="B47" s="44" t="s">
        <v>225</v>
      </c>
      <c r="C47" s="44" t="s">
        <v>417</v>
      </c>
      <c r="D47" s="44" t="s">
        <v>75</v>
      </c>
      <c r="E47" s="44" t="s">
        <v>66</v>
      </c>
      <c r="F47" s="44" t="s">
        <v>73</v>
      </c>
      <c r="G47" s="83">
        <v>43496</v>
      </c>
      <c r="H47" s="44" t="s">
        <v>828</v>
      </c>
      <c r="I47" s="44" t="s">
        <v>829</v>
      </c>
      <c r="J47" s="44" t="s">
        <v>76</v>
      </c>
      <c r="K47" s="44" t="s">
        <v>88</v>
      </c>
      <c r="L47" s="44" t="s">
        <v>176</v>
      </c>
      <c r="M47" s="44" t="s">
        <v>67</v>
      </c>
      <c r="N47" s="44" t="s">
        <v>79</v>
      </c>
      <c r="O47" s="83">
        <v>43489.496342592596</v>
      </c>
      <c r="P47" s="83"/>
      <c r="Q47" s="44" t="s">
        <v>68</v>
      </c>
      <c r="R47" s="44" t="s">
        <v>77</v>
      </c>
      <c r="S47" s="44" t="s">
        <v>69</v>
      </c>
      <c r="T47" s="44" t="s">
        <v>87</v>
      </c>
      <c r="U47" s="44" t="s">
        <v>226</v>
      </c>
      <c r="V47" s="44" t="s">
        <v>56</v>
      </c>
      <c r="W47" s="44" t="s">
        <v>66</v>
      </c>
      <c r="X47" s="44" t="s">
        <v>57</v>
      </c>
      <c r="Y47" s="44" t="s">
        <v>830</v>
      </c>
      <c r="Z47" s="44" t="s">
        <v>58</v>
      </c>
      <c r="AA47" s="44" t="s">
        <v>80</v>
      </c>
      <c r="AC47" s="44" t="s">
        <v>418</v>
      </c>
      <c r="AD47" s="44" t="s">
        <v>419</v>
      </c>
      <c r="AE47" s="83">
        <v>43489.604861111111</v>
      </c>
      <c r="AF47" s="83">
        <v>43490.620046296295</v>
      </c>
      <c r="AH47" s="44" t="s">
        <v>59</v>
      </c>
      <c r="AI47" s="89" t="s">
        <v>59</v>
      </c>
      <c r="AJ47" s="44" t="s">
        <v>74</v>
      </c>
      <c r="AK47" s="44" t="s">
        <v>60</v>
      </c>
      <c r="AL47" s="44" t="s">
        <v>61</v>
      </c>
      <c r="AM47" s="83">
        <v>43496</v>
      </c>
      <c r="AN47" s="83"/>
      <c r="AO47" s="44" t="s">
        <v>71</v>
      </c>
      <c r="AP47" s="44" t="s">
        <v>72</v>
      </c>
      <c r="AQ47" s="44">
        <v>0</v>
      </c>
      <c r="AS47" s="44" t="s">
        <v>62</v>
      </c>
      <c r="AT47" s="44">
        <v>0.05</v>
      </c>
      <c r="AU47" s="44">
        <v>0.249999</v>
      </c>
      <c r="AV47" s="44">
        <v>0</v>
      </c>
      <c r="AW47" s="44">
        <v>0</v>
      </c>
      <c r="AX47" s="44" t="s">
        <v>81</v>
      </c>
      <c r="AY47" s="44" t="s">
        <v>64</v>
      </c>
      <c r="AZ47" s="83">
        <v>43489.498611111114</v>
      </c>
      <c r="BA47" s="83">
        <v>43489.604861111111</v>
      </c>
      <c r="BB47" s="44" t="s">
        <v>1014</v>
      </c>
    </row>
    <row r="48" spans="1:54" x14ac:dyDescent="0.25">
      <c r="A48" s="44" t="s">
        <v>645</v>
      </c>
      <c r="B48" s="44" t="s">
        <v>49</v>
      </c>
      <c r="C48" s="44" t="s">
        <v>154</v>
      </c>
      <c r="D48" s="44" t="s">
        <v>75</v>
      </c>
      <c r="E48" s="44" t="s">
        <v>50</v>
      </c>
      <c r="F48" s="44" t="s">
        <v>546</v>
      </c>
      <c r="G48" s="83">
        <v>43486.791666666664</v>
      </c>
      <c r="H48" s="44" t="s">
        <v>646</v>
      </c>
      <c r="I48" s="44" t="s">
        <v>647</v>
      </c>
      <c r="J48" s="44" t="s">
        <v>76</v>
      </c>
      <c r="K48" s="44" t="s">
        <v>546</v>
      </c>
      <c r="L48" s="44" t="s">
        <v>123</v>
      </c>
      <c r="M48" s="44" t="s">
        <v>137</v>
      </c>
      <c r="N48" s="44" t="s">
        <v>79</v>
      </c>
      <c r="O48" s="83">
        <v>43476.770196759258</v>
      </c>
      <c r="P48" s="83">
        <v>43480.31523148148</v>
      </c>
      <c r="Q48" s="44" t="s">
        <v>68</v>
      </c>
      <c r="R48" s="44" t="s">
        <v>77</v>
      </c>
      <c r="S48" s="44" t="s">
        <v>69</v>
      </c>
      <c r="T48" s="44" t="s">
        <v>87</v>
      </c>
      <c r="U48" s="44" t="s">
        <v>55</v>
      </c>
      <c r="V48" s="44" t="s">
        <v>56</v>
      </c>
      <c r="W48" s="44" t="s">
        <v>50</v>
      </c>
      <c r="X48" s="44" t="s">
        <v>57</v>
      </c>
      <c r="Y48" s="44" t="s">
        <v>648</v>
      </c>
      <c r="Z48" s="44" t="s">
        <v>58</v>
      </c>
      <c r="AA48" s="44" t="s">
        <v>80</v>
      </c>
      <c r="AC48" s="44" t="s">
        <v>155</v>
      </c>
      <c r="AD48" s="44" t="s">
        <v>156</v>
      </c>
      <c r="AE48" s="83">
        <v>43479.658333333333</v>
      </c>
      <c r="AF48" s="83">
        <v>43480.523587962962</v>
      </c>
      <c r="AH48" s="44" t="s">
        <v>59</v>
      </c>
      <c r="AI48" s="89" t="s">
        <v>62</v>
      </c>
      <c r="AJ48" s="44" t="s">
        <v>548</v>
      </c>
      <c r="AK48" s="44" t="s">
        <v>60</v>
      </c>
      <c r="AL48" s="44" t="s">
        <v>61</v>
      </c>
      <c r="AM48" s="83">
        <v>43486.791666666664</v>
      </c>
      <c r="AN48" s="83">
        <v>43480.314583333333</v>
      </c>
      <c r="AO48" s="44" t="s">
        <v>71</v>
      </c>
      <c r="AP48" s="44" t="s">
        <v>72</v>
      </c>
      <c r="AS48" s="44" t="s">
        <v>62</v>
      </c>
      <c r="AT48" s="44">
        <v>0</v>
      </c>
      <c r="AU48" s="44">
        <v>0.249999</v>
      </c>
      <c r="AV48" s="44">
        <v>0</v>
      </c>
      <c r="AX48" s="44" t="s">
        <v>81</v>
      </c>
      <c r="AY48" s="44" t="s">
        <v>64</v>
      </c>
      <c r="AZ48" s="83">
        <v>43476.770833333336</v>
      </c>
      <c r="BA48" s="83">
        <v>43479.658333333333</v>
      </c>
      <c r="BB48" s="44" t="s">
        <v>649</v>
      </c>
    </row>
    <row r="49" spans="1:54" x14ac:dyDescent="0.25">
      <c r="A49" s="44" t="s">
        <v>850</v>
      </c>
      <c r="B49" s="44" t="s">
        <v>228</v>
      </c>
      <c r="C49" s="44" t="s">
        <v>154</v>
      </c>
      <c r="D49" s="44" t="s">
        <v>75</v>
      </c>
      <c r="E49" s="44" t="s">
        <v>66</v>
      </c>
      <c r="F49" s="44" t="s">
        <v>73</v>
      </c>
      <c r="G49" s="83">
        <v>43496</v>
      </c>
      <c r="H49" s="44" t="s">
        <v>851</v>
      </c>
      <c r="I49" s="44" t="s">
        <v>852</v>
      </c>
      <c r="J49" s="44" t="s">
        <v>76</v>
      </c>
      <c r="K49" s="44" t="s">
        <v>88</v>
      </c>
      <c r="L49" s="44" t="s">
        <v>240</v>
      </c>
      <c r="M49" s="44" t="s">
        <v>52</v>
      </c>
      <c r="N49" s="44" t="s">
        <v>79</v>
      </c>
      <c r="O49" s="83">
        <v>43489.594236111108</v>
      </c>
      <c r="P49" s="83"/>
      <c r="Q49" s="44" t="s">
        <v>68</v>
      </c>
      <c r="R49" s="44" t="s">
        <v>77</v>
      </c>
      <c r="S49" s="44" t="s">
        <v>69</v>
      </c>
      <c r="T49" s="44" t="s">
        <v>87</v>
      </c>
      <c r="U49" s="44" t="s">
        <v>88</v>
      </c>
      <c r="V49" s="44" t="s">
        <v>56</v>
      </c>
      <c r="W49" s="44" t="s">
        <v>66</v>
      </c>
      <c r="X49" s="44" t="s">
        <v>57</v>
      </c>
      <c r="Y49" s="44" t="s">
        <v>853</v>
      </c>
      <c r="Z49" s="44" t="s">
        <v>58</v>
      </c>
      <c r="AA49" s="44" t="s">
        <v>80</v>
      </c>
      <c r="AC49" s="44" t="s">
        <v>155</v>
      </c>
      <c r="AD49" s="44" t="s">
        <v>156</v>
      </c>
      <c r="AE49" s="83"/>
      <c r="AF49" s="83">
        <v>43489.805462962962</v>
      </c>
      <c r="AH49" s="44" t="s">
        <v>59</v>
      </c>
      <c r="AI49" s="89" t="s">
        <v>59</v>
      </c>
      <c r="AJ49" s="44" t="s">
        <v>74</v>
      </c>
      <c r="AK49" s="44" t="s">
        <v>60</v>
      </c>
      <c r="AL49" s="44" t="s">
        <v>61</v>
      </c>
      <c r="AM49" s="83">
        <v>43496</v>
      </c>
      <c r="AN49" s="83"/>
      <c r="AO49" s="44" t="s">
        <v>71</v>
      </c>
      <c r="AP49" s="44" t="s">
        <v>72</v>
      </c>
      <c r="AQ49" s="44">
        <v>0</v>
      </c>
      <c r="AS49" s="44" t="s">
        <v>62</v>
      </c>
      <c r="AT49" s="44">
        <v>0</v>
      </c>
      <c r="AU49" s="44">
        <v>0.249999</v>
      </c>
      <c r="AV49" s="44">
        <v>0</v>
      </c>
      <c r="AW49" s="44">
        <v>0</v>
      </c>
      <c r="AX49" s="44" t="s">
        <v>81</v>
      </c>
      <c r="AY49" s="44" t="s">
        <v>64</v>
      </c>
      <c r="AZ49" s="83">
        <v>43489.595138888886</v>
      </c>
      <c r="BA49" s="83"/>
    </row>
    <row r="50" spans="1:54" x14ac:dyDescent="0.25">
      <c r="A50" s="44" t="s">
        <v>836</v>
      </c>
      <c r="B50" s="44" t="s">
        <v>232</v>
      </c>
      <c r="C50" s="44" t="s">
        <v>197</v>
      </c>
      <c r="D50" s="44" t="s">
        <v>75</v>
      </c>
      <c r="E50" s="44" t="s">
        <v>66</v>
      </c>
      <c r="F50" s="44" t="s">
        <v>177</v>
      </c>
      <c r="G50" s="83"/>
      <c r="H50" s="44" t="s">
        <v>837</v>
      </c>
      <c r="I50" s="44" t="s">
        <v>838</v>
      </c>
      <c r="J50" s="44" t="s">
        <v>60</v>
      </c>
      <c r="K50" s="44" t="s">
        <v>88</v>
      </c>
      <c r="L50" s="44" t="s">
        <v>184</v>
      </c>
      <c r="M50" s="44" t="s">
        <v>137</v>
      </c>
      <c r="N50" s="44" t="s">
        <v>79</v>
      </c>
      <c r="O50" s="83">
        <v>43489.934467592589</v>
      </c>
      <c r="P50" s="83"/>
      <c r="Q50" s="44" t="s">
        <v>68</v>
      </c>
      <c r="R50" s="44" t="s">
        <v>77</v>
      </c>
      <c r="S50" s="44" t="s">
        <v>69</v>
      </c>
      <c r="T50" s="44" t="s">
        <v>78</v>
      </c>
      <c r="U50" s="44" t="s">
        <v>88</v>
      </c>
      <c r="V50" s="44" t="s">
        <v>56</v>
      </c>
      <c r="W50" s="44" t="s">
        <v>66</v>
      </c>
      <c r="X50" s="44" t="s">
        <v>57</v>
      </c>
      <c r="Y50" s="44" t="s">
        <v>839</v>
      </c>
      <c r="Z50" s="44" t="s">
        <v>58</v>
      </c>
      <c r="AA50" s="44" t="s">
        <v>70</v>
      </c>
      <c r="AC50" s="44" t="s">
        <v>198</v>
      </c>
      <c r="AD50" s="44" t="s">
        <v>199</v>
      </c>
      <c r="AE50" s="83"/>
      <c r="AF50" s="83">
        <v>43490.143449074072</v>
      </c>
      <c r="AH50" s="44" t="s">
        <v>59</v>
      </c>
      <c r="AI50" s="89" t="s">
        <v>59</v>
      </c>
      <c r="AJ50" s="44" t="s">
        <v>178</v>
      </c>
      <c r="AK50" s="44" t="s">
        <v>51</v>
      </c>
      <c r="AL50" s="44" t="s">
        <v>61</v>
      </c>
      <c r="AM50" s="83"/>
      <c r="AN50" s="83"/>
      <c r="AO50" s="44" t="s">
        <v>71</v>
      </c>
      <c r="AP50" s="44" t="s">
        <v>72</v>
      </c>
      <c r="AQ50" s="44">
        <v>0</v>
      </c>
      <c r="AS50" s="44" t="s">
        <v>62</v>
      </c>
      <c r="AT50" s="44">
        <v>0</v>
      </c>
      <c r="AU50" s="44">
        <v>0.249999</v>
      </c>
      <c r="AV50" s="44">
        <v>0</v>
      </c>
      <c r="AW50" s="44">
        <v>0</v>
      </c>
      <c r="AX50" s="44" t="s">
        <v>81</v>
      </c>
      <c r="AY50" s="44" t="s">
        <v>64</v>
      </c>
      <c r="AZ50" s="83">
        <v>43489.93472222222</v>
      </c>
      <c r="BA50" s="83"/>
    </row>
    <row r="51" spans="1:54" x14ac:dyDescent="0.25">
      <c r="A51" s="44" t="s">
        <v>279</v>
      </c>
      <c r="B51" s="44" t="s">
        <v>49</v>
      </c>
      <c r="C51" s="44" t="s">
        <v>154</v>
      </c>
      <c r="D51" s="44" t="s">
        <v>75</v>
      </c>
      <c r="E51" s="44" t="s">
        <v>66</v>
      </c>
      <c r="F51" s="44" t="s">
        <v>177</v>
      </c>
      <c r="G51" s="83">
        <v>43483</v>
      </c>
      <c r="H51" s="44" t="s">
        <v>280</v>
      </c>
      <c r="I51" s="44" t="s">
        <v>281</v>
      </c>
      <c r="J51" s="44" t="s">
        <v>76</v>
      </c>
      <c r="K51" s="44" t="s">
        <v>73</v>
      </c>
      <c r="L51" s="44" t="s">
        <v>224</v>
      </c>
      <c r="M51" s="44" t="s">
        <v>137</v>
      </c>
      <c r="N51" s="44" t="s">
        <v>82</v>
      </c>
      <c r="O51" s="83">
        <v>43469.461157407408</v>
      </c>
      <c r="P51" s="83">
        <v>43469.465833333335</v>
      </c>
      <c r="Q51" s="44" t="s">
        <v>68</v>
      </c>
      <c r="R51" s="44" t="s">
        <v>77</v>
      </c>
      <c r="S51" s="44" t="s">
        <v>69</v>
      </c>
      <c r="T51" s="44" t="s">
        <v>231</v>
      </c>
      <c r="U51" s="44" t="s">
        <v>55</v>
      </c>
      <c r="V51" s="44" t="s">
        <v>56</v>
      </c>
      <c r="W51" s="44" t="s">
        <v>66</v>
      </c>
      <c r="X51" s="44" t="s">
        <v>57</v>
      </c>
      <c r="Y51" s="44" t="s">
        <v>282</v>
      </c>
      <c r="Z51" s="44" t="s">
        <v>58</v>
      </c>
      <c r="AA51" s="44" t="s">
        <v>80</v>
      </c>
      <c r="AC51" s="44" t="s">
        <v>155</v>
      </c>
      <c r="AD51" s="44" t="s">
        <v>156</v>
      </c>
      <c r="AE51" s="83">
        <v>43469.464583333334</v>
      </c>
      <c r="AF51" s="83">
        <v>43469.674189814818</v>
      </c>
      <c r="AH51" s="44" t="s">
        <v>59</v>
      </c>
      <c r="AI51" s="89" t="s">
        <v>62</v>
      </c>
      <c r="AJ51" s="44" t="s">
        <v>178</v>
      </c>
      <c r="AK51" s="44" t="s">
        <v>60</v>
      </c>
      <c r="AL51" s="44" t="s">
        <v>61</v>
      </c>
      <c r="AM51" s="83">
        <v>43483</v>
      </c>
      <c r="AN51" s="83">
        <v>43469.465277777781</v>
      </c>
      <c r="AO51" s="44" t="s">
        <v>71</v>
      </c>
      <c r="AP51" s="44" t="s">
        <v>72</v>
      </c>
      <c r="AS51" s="44" t="s">
        <v>62</v>
      </c>
      <c r="AT51" s="44">
        <v>0</v>
      </c>
      <c r="AU51" s="44">
        <v>0.249999</v>
      </c>
      <c r="AV51" s="44">
        <v>0</v>
      </c>
      <c r="AX51" s="44" t="s">
        <v>81</v>
      </c>
      <c r="AY51" s="44" t="s">
        <v>64</v>
      </c>
      <c r="AZ51" s="83">
        <v>43469.461111111108</v>
      </c>
      <c r="BA51" s="83">
        <v>43469.464583333334</v>
      </c>
      <c r="BB51" s="44" t="s">
        <v>283</v>
      </c>
    </row>
    <row r="52" spans="1:54" x14ac:dyDescent="0.25">
      <c r="A52" s="44" t="s">
        <v>402</v>
      </c>
      <c r="B52" s="44" t="s">
        <v>49</v>
      </c>
      <c r="C52" s="44" t="s">
        <v>151</v>
      </c>
      <c r="D52" s="44" t="s">
        <v>75</v>
      </c>
      <c r="E52" s="44" t="s">
        <v>145</v>
      </c>
      <c r="F52" s="44" t="s">
        <v>165</v>
      </c>
      <c r="G52" s="83">
        <v>43480.833333333336</v>
      </c>
      <c r="H52" s="44" t="s">
        <v>403</v>
      </c>
      <c r="I52" s="44" t="s">
        <v>404</v>
      </c>
      <c r="J52" s="44" t="s">
        <v>51</v>
      </c>
      <c r="K52" s="44" t="s">
        <v>165</v>
      </c>
      <c r="L52" s="44" t="s">
        <v>157</v>
      </c>
      <c r="M52" s="44" t="s">
        <v>137</v>
      </c>
      <c r="N52" s="44" t="s">
        <v>82</v>
      </c>
      <c r="O52" s="83">
        <v>43469.517407407409</v>
      </c>
      <c r="P52" s="83">
        <v>43474.411423611113</v>
      </c>
      <c r="Q52" s="44" t="s">
        <v>68</v>
      </c>
      <c r="R52" s="44" t="s">
        <v>77</v>
      </c>
      <c r="S52" s="44" t="s">
        <v>146</v>
      </c>
      <c r="T52" s="44" t="s">
        <v>220</v>
      </c>
      <c r="U52" s="44" t="s">
        <v>55</v>
      </c>
      <c r="V52" s="44" t="s">
        <v>56</v>
      </c>
      <c r="W52" s="44" t="s">
        <v>145</v>
      </c>
      <c r="X52" s="44" t="s">
        <v>57</v>
      </c>
      <c r="Y52" s="44" t="s">
        <v>405</v>
      </c>
      <c r="Z52" s="44" t="s">
        <v>58</v>
      </c>
      <c r="AA52" s="44" t="s">
        <v>116</v>
      </c>
      <c r="AC52" s="44" t="s">
        <v>152</v>
      </c>
      <c r="AD52" s="44" t="s">
        <v>153</v>
      </c>
      <c r="AE52" s="83">
        <v>43474.401388888888</v>
      </c>
      <c r="AF52" s="83">
        <v>43474.619780092595</v>
      </c>
      <c r="AH52" s="44" t="s">
        <v>59</v>
      </c>
      <c r="AI52" s="89" t="s">
        <v>62</v>
      </c>
      <c r="AJ52" s="44" t="s">
        <v>166</v>
      </c>
      <c r="AK52" s="44" t="s">
        <v>60</v>
      </c>
      <c r="AL52" s="44" t="s">
        <v>61</v>
      </c>
      <c r="AM52" s="83">
        <v>43480.833333333336</v>
      </c>
      <c r="AN52" s="83">
        <v>43474.411111111112</v>
      </c>
      <c r="AO52" s="44" t="s">
        <v>71</v>
      </c>
      <c r="AP52" s="44" t="s">
        <v>218</v>
      </c>
      <c r="AS52" s="44" t="s">
        <v>62</v>
      </c>
      <c r="AT52" s="44">
        <v>0</v>
      </c>
      <c r="AU52" s="44">
        <v>0.249999</v>
      </c>
      <c r="AV52" s="44">
        <v>0</v>
      </c>
      <c r="AX52" s="44" t="s">
        <v>81</v>
      </c>
      <c r="AY52" s="44" t="s">
        <v>64</v>
      </c>
      <c r="AZ52" s="83">
        <v>43469.518055555556</v>
      </c>
      <c r="BA52" s="83">
        <v>43474.401388888888</v>
      </c>
      <c r="BB52" s="44" t="s">
        <v>533</v>
      </c>
    </row>
    <row r="53" spans="1:54" x14ac:dyDescent="0.25">
      <c r="A53" s="44" t="s">
        <v>665</v>
      </c>
      <c r="B53" s="44" t="s">
        <v>49</v>
      </c>
      <c r="C53" s="44" t="s">
        <v>197</v>
      </c>
      <c r="D53" s="44" t="s">
        <v>75</v>
      </c>
      <c r="E53" s="44" t="s">
        <v>66</v>
      </c>
      <c r="F53" s="44" t="s">
        <v>177</v>
      </c>
      <c r="G53" s="83">
        <v>43480.416666666664</v>
      </c>
      <c r="H53" s="44" t="s">
        <v>666</v>
      </c>
      <c r="I53" s="44" t="s">
        <v>667</v>
      </c>
      <c r="J53" s="44" t="s">
        <v>60</v>
      </c>
      <c r="K53" s="44" t="s">
        <v>177</v>
      </c>
      <c r="L53" s="44" t="s">
        <v>224</v>
      </c>
      <c r="M53" s="44" t="s">
        <v>137</v>
      </c>
      <c r="N53" s="44" t="s">
        <v>82</v>
      </c>
      <c r="O53" s="83">
        <v>43479.395729166667</v>
      </c>
      <c r="P53" s="83">
        <v>43479.49359953704</v>
      </c>
      <c r="Q53" s="44" t="s">
        <v>68</v>
      </c>
      <c r="R53" s="44" t="s">
        <v>77</v>
      </c>
      <c r="S53" s="44" t="s">
        <v>69</v>
      </c>
      <c r="T53" s="44" t="s">
        <v>78</v>
      </c>
      <c r="U53" s="44" t="s">
        <v>55</v>
      </c>
      <c r="V53" s="44" t="s">
        <v>56</v>
      </c>
      <c r="W53" s="44" t="s">
        <v>66</v>
      </c>
      <c r="X53" s="44" t="s">
        <v>57</v>
      </c>
      <c r="Y53" s="44" t="s">
        <v>668</v>
      </c>
      <c r="Z53" s="44" t="s">
        <v>58</v>
      </c>
      <c r="AA53" s="44" t="s">
        <v>70</v>
      </c>
      <c r="AC53" s="44" t="s">
        <v>198</v>
      </c>
      <c r="AD53" s="44" t="s">
        <v>199</v>
      </c>
      <c r="AE53" s="83">
        <v>43479.492361111108</v>
      </c>
      <c r="AF53" s="83">
        <v>43479.701967592591</v>
      </c>
      <c r="AH53" s="44" t="s">
        <v>59</v>
      </c>
      <c r="AI53" s="89" t="s">
        <v>62</v>
      </c>
      <c r="AJ53" s="44" t="s">
        <v>178</v>
      </c>
      <c r="AK53" s="44" t="s">
        <v>51</v>
      </c>
      <c r="AL53" s="44" t="s">
        <v>61</v>
      </c>
      <c r="AM53" s="83">
        <v>43480.416666666664</v>
      </c>
      <c r="AN53" s="83">
        <v>43479.493055555555</v>
      </c>
      <c r="AO53" s="44" t="s">
        <v>71</v>
      </c>
      <c r="AP53" s="44" t="s">
        <v>72</v>
      </c>
      <c r="AS53" s="44" t="s">
        <v>62</v>
      </c>
      <c r="AT53" s="44">
        <v>0</v>
      </c>
      <c r="AU53" s="44">
        <v>0.249999</v>
      </c>
      <c r="AV53" s="44">
        <v>0</v>
      </c>
      <c r="AX53" s="44" t="s">
        <v>81</v>
      </c>
      <c r="AY53" s="44" t="s">
        <v>64</v>
      </c>
      <c r="AZ53" s="83">
        <v>43479.40347222222</v>
      </c>
      <c r="BA53" s="83">
        <v>43479.492361111108</v>
      </c>
      <c r="BB53" s="44" t="s">
        <v>669</v>
      </c>
    </row>
    <row r="54" spans="1:54" x14ac:dyDescent="0.25">
      <c r="A54" s="44" t="s">
        <v>768</v>
      </c>
      <c r="B54" s="44" t="s">
        <v>49</v>
      </c>
      <c r="C54" s="44" t="s">
        <v>151</v>
      </c>
      <c r="D54" s="44" t="s">
        <v>75</v>
      </c>
      <c r="E54" s="44" t="s">
        <v>66</v>
      </c>
      <c r="F54" s="44" t="s">
        <v>159</v>
      </c>
      <c r="G54" s="83">
        <v>43483</v>
      </c>
      <c r="H54" s="44" t="s">
        <v>769</v>
      </c>
      <c r="I54" s="44" t="s">
        <v>770</v>
      </c>
      <c r="J54" s="44" t="s">
        <v>51</v>
      </c>
      <c r="K54" s="44" t="s">
        <v>159</v>
      </c>
      <c r="L54" s="44" t="s">
        <v>176</v>
      </c>
      <c r="M54" s="44" t="s">
        <v>137</v>
      </c>
      <c r="N54" s="44" t="s">
        <v>79</v>
      </c>
      <c r="O54" s="83">
        <v>43479.465532407405</v>
      </c>
      <c r="P54" s="83">
        <v>43479.491840277777</v>
      </c>
      <c r="Q54" s="44" t="s">
        <v>68</v>
      </c>
      <c r="R54" s="44" t="s">
        <v>77</v>
      </c>
      <c r="S54" s="44" t="s">
        <v>69</v>
      </c>
      <c r="T54" s="44" t="s">
        <v>78</v>
      </c>
      <c r="U54" s="44" t="s">
        <v>55</v>
      </c>
      <c r="V54" s="44" t="s">
        <v>56</v>
      </c>
      <c r="W54" s="44" t="s">
        <v>66</v>
      </c>
      <c r="X54" s="44" t="s">
        <v>57</v>
      </c>
      <c r="Y54" s="44" t="s">
        <v>771</v>
      </c>
      <c r="Z54" s="44" t="s">
        <v>58</v>
      </c>
      <c r="AA54" s="44" t="s">
        <v>116</v>
      </c>
      <c r="AC54" s="44" t="s">
        <v>152</v>
      </c>
      <c r="AD54" s="44" t="s">
        <v>153</v>
      </c>
      <c r="AE54" s="83">
        <v>43479.479861111111</v>
      </c>
      <c r="AF54" s="83">
        <v>43479.700196759259</v>
      </c>
      <c r="AH54" s="44" t="s">
        <v>59</v>
      </c>
      <c r="AI54" s="89" t="s">
        <v>62</v>
      </c>
      <c r="AJ54" s="44" t="s">
        <v>173</v>
      </c>
      <c r="AK54" s="44" t="s">
        <v>60</v>
      </c>
      <c r="AL54" s="44" t="s">
        <v>61</v>
      </c>
      <c r="AM54" s="83">
        <v>43483</v>
      </c>
      <c r="AN54" s="83">
        <v>43479.491666666669</v>
      </c>
      <c r="AO54" s="44" t="s">
        <v>71</v>
      </c>
      <c r="AP54" s="44" t="s">
        <v>72</v>
      </c>
      <c r="AS54" s="44" t="s">
        <v>62</v>
      </c>
      <c r="AT54" s="44">
        <v>0</v>
      </c>
      <c r="AU54" s="44">
        <v>0.249999</v>
      </c>
      <c r="AV54" s="44">
        <v>0</v>
      </c>
      <c r="AX54" s="44" t="s">
        <v>81</v>
      </c>
      <c r="AY54" s="44" t="s">
        <v>64</v>
      </c>
      <c r="AZ54" s="83">
        <v>43479.46597222222</v>
      </c>
      <c r="BA54" s="83">
        <v>43479.479861111111</v>
      </c>
      <c r="BB54" s="44" t="s">
        <v>772</v>
      </c>
    </row>
    <row r="55" spans="1:54" x14ac:dyDescent="0.25">
      <c r="A55" s="44" t="s">
        <v>854</v>
      </c>
      <c r="B55" s="44" t="s">
        <v>225</v>
      </c>
      <c r="C55" s="44" t="s">
        <v>424</v>
      </c>
      <c r="D55" s="44" t="s">
        <v>75</v>
      </c>
      <c r="E55" s="44" t="s">
        <v>50</v>
      </c>
      <c r="F55" s="44" t="s">
        <v>546</v>
      </c>
      <c r="G55" s="83">
        <v>43490.791666666664</v>
      </c>
      <c r="H55" s="44" t="s">
        <v>855</v>
      </c>
      <c r="I55" s="44" t="s">
        <v>856</v>
      </c>
      <c r="J55" s="44" t="s">
        <v>76</v>
      </c>
      <c r="K55" s="44" t="s">
        <v>88</v>
      </c>
      <c r="L55" s="44" t="s">
        <v>157</v>
      </c>
      <c r="M55" s="44" t="s">
        <v>67</v>
      </c>
      <c r="N55" s="44" t="s">
        <v>82</v>
      </c>
      <c r="O55" s="83">
        <v>43486.599791666667</v>
      </c>
      <c r="P55" s="83"/>
      <c r="Q55" s="44" t="s">
        <v>68</v>
      </c>
      <c r="R55" s="44" t="s">
        <v>77</v>
      </c>
      <c r="S55" s="44" t="s">
        <v>134</v>
      </c>
      <c r="T55" s="44" t="s">
        <v>784</v>
      </c>
      <c r="U55" s="44" t="s">
        <v>55</v>
      </c>
      <c r="V55" s="44" t="s">
        <v>56</v>
      </c>
      <c r="W55" s="44" t="s">
        <v>50</v>
      </c>
      <c r="X55" s="44" t="s">
        <v>57</v>
      </c>
      <c r="Y55" s="44" t="s">
        <v>857</v>
      </c>
      <c r="Z55" s="44" t="s">
        <v>58</v>
      </c>
      <c r="AA55" s="44" t="s">
        <v>180</v>
      </c>
      <c r="AC55" s="44" t="s">
        <v>425</v>
      </c>
      <c r="AE55" s="83">
        <v>43487.303472222222</v>
      </c>
      <c r="AF55" s="83">
        <v>43487.517245370371</v>
      </c>
      <c r="AH55" s="44" t="s">
        <v>59</v>
      </c>
      <c r="AI55" s="89" t="s">
        <v>59</v>
      </c>
      <c r="AJ55" s="44" t="s">
        <v>548</v>
      </c>
      <c r="AK55" s="44" t="s">
        <v>60</v>
      </c>
      <c r="AL55" s="44" t="s">
        <v>61</v>
      </c>
      <c r="AM55" s="83">
        <v>43490.791666666664</v>
      </c>
      <c r="AN55" s="83"/>
      <c r="AO55" s="44" t="s">
        <v>71</v>
      </c>
      <c r="AP55" s="44" t="s">
        <v>135</v>
      </c>
      <c r="AQ55" s="44">
        <v>0</v>
      </c>
      <c r="AS55" s="44" t="s">
        <v>62</v>
      </c>
      <c r="AT55" s="44">
        <v>0.18</v>
      </c>
      <c r="AU55" s="44">
        <v>0.249999</v>
      </c>
      <c r="AV55" s="44">
        <v>0</v>
      </c>
      <c r="AW55" s="44">
        <v>0</v>
      </c>
      <c r="AX55" s="44" t="s">
        <v>81</v>
      </c>
      <c r="AY55" s="44" t="s">
        <v>64</v>
      </c>
      <c r="AZ55" s="83">
        <v>43486.606944444444</v>
      </c>
      <c r="BA55" s="83">
        <v>43487.303472222222</v>
      </c>
      <c r="BB55" s="44" t="s">
        <v>858</v>
      </c>
    </row>
    <row r="56" spans="1:54" x14ac:dyDescent="0.25">
      <c r="A56" s="44" t="s">
        <v>859</v>
      </c>
      <c r="B56" s="44" t="s">
        <v>49</v>
      </c>
      <c r="C56" s="44" t="s">
        <v>151</v>
      </c>
      <c r="D56" s="44" t="s">
        <v>75</v>
      </c>
      <c r="E56" s="44" t="s">
        <v>780</v>
      </c>
      <c r="F56" s="44" t="s">
        <v>781</v>
      </c>
      <c r="G56" s="83">
        <v>43496.833333333336</v>
      </c>
      <c r="H56" s="44" t="s">
        <v>860</v>
      </c>
      <c r="I56" s="44" t="s">
        <v>861</v>
      </c>
      <c r="J56" s="44" t="s">
        <v>51</v>
      </c>
      <c r="K56" s="44" t="s">
        <v>781</v>
      </c>
      <c r="L56" s="44" t="s">
        <v>150</v>
      </c>
      <c r="M56" s="44" t="s">
        <v>137</v>
      </c>
      <c r="N56" s="44" t="s">
        <v>79</v>
      </c>
      <c r="O56" s="83">
        <v>43483.532569444447</v>
      </c>
      <c r="P56" s="83">
        <v>43487.650312500002</v>
      </c>
      <c r="Q56" s="44" t="s">
        <v>68</v>
      </c>
      <c r="R56" s="44" t="s">
        <v>77</v>
      </c>
      <c r="S56" s="44" t="s">
        <v>69</v>
      </c>
      <c r="T56" s="44" t="s">
        <v>183</v>
      </c>
      <c r="U56" s="44" t="s">
        <v>55</v>
      </c>
      <c r="V56" s="44" t="s">
        <v>56</v>
      </c>
      <c r="W56" s="44" t="s">
        <v>780</v>
      </c>
      <c r="X56" s="44" t="s">
        <v>57</v>
      </c>
      <c r="Y56" s="44" t="s">
        <v>862</v>
      </c>
      <c r="Z56" s="44" t="s">
        <v>58</v>
      </c>
      <c r="AA56" s="44" t="s">
        <v>116</v>
      </c>
      <c r="AC56" s="44" t="s">
        <v>152</v>
      </c>
      <c r="AD56" s="44" t="s">
        <v>153</v>
      </c>
      <c r="AE56" s="83">
        <v>43487.647916666669</v>
      </c>
      <c r="AF56" s="83">
        <v>43487.858796296299</v>
      </c>
      <c r="AH56" s="44" t="s">
        <v>59</v>
      </c>
      <c r="AI56" s="89" t="s">
        <v>62</v>
      </c>
      <c r="AJ56" s="44" t="s">
        <v>782</v>
      </c>
      <c r="AK56" s="44" t="s">
        <v>60</v>
      </c>
      <c r="AL56" s="44" t="s">
        <v>61</v>
      </c>
      <c r="AM56" s="83">
        <v>43496.833333333336</v>
      </c>
      <c r="AN56" s="83">
        <v>43487.65</v>
      </c>
      <c r="AO56" s="44" t="s">
        <v>71</v>
      </c>
      <c r="AP56" s="44" t="s">
        <v>72</v>
      </c>
      <c r="AS56" s="44" t="s">
        <v>62</v>
      </c>
      <c r="AT56" s="44">
        <v>0</v>
      </c>
      <c r="AU56" s="44">
        <v>0.249999</v>
      </c>
      <c r="AV56" s="44">
        <v>0</v>
      </c>
      <c r="AX56" s="44" t="s">
        <v>81</v>
      </c>
      <c r="AY56" s="44" t="s">
        <v>64</v>
      </c>
      <c r="AZ56" s="83">
        <v>43483.532638888886</v>
      </c>
      <c r="BA56" s="83">
        <v>43487.647916666669</v>
      </c>
      <c r="BB56" s="44" t="s">
        <v>863</v>
      </c>
    </row>
    <row r="57" spans="1:54" x14ac:dyDescent="0.25">
      <c r="A57" s="44" t="s">
        <v>308</v>
      </c>
      <c r="B57" s="44" t="s">
        <v>49</v>
      </c>
      <c r="C57" s="44" t="s">
        <v>215</v>
      </c>
      <c r="D57" s="44" t="s">
        <v>75</v>
      </c>
      <c r="E57" s="44" t="s">
        <v>66</v>
      </c>
      <c r="F57" s="44" t="s">
        <v>159</v>
      </c>
      <c r="G57" s="83">
        <v>43476</v>
      </c>
      <c r="H57" s="44" t="s">
        <v>309</v>
      </c>
      <c r="I57" s="44" t="s">
        <v>310</v>
      </c>
      <c r="J57" s="44" t="s">
        <v>51</v>
      </c>
      <c r="K57" s="44" t="s">
        <v>159</v>
      </c>
      <c r="L57" s="44" t="s">
        <v>176</v>
      </c>
      <c r="M57" s="44" t="s">
        <v>52</v>
      </c>
      <c r="N57" s="44" t="s">
        <v>79</v>
      </c>
      <c r="O57" s="83">
        <v>43467.503553240742</v>
      </c>
      <c r="P57" s="83">
        <v>43468.649409722224</v>
      </c>
      <c r="Q57" s="44" t="s">
        <v>68</v>
      </c>
      <c r="R57" s="44" t="s">
        <v>77</v>
      </c>
      <c r="S57" s="44" t="s">
        <v>69</v>
      </c>
      <c r="T57" s="44" t="s">
        <v>231</v>
      </c>
      <c r="U57" s="44" t="s">
        <v>55</v>
      </c>
      <c r="V57" s="44" t="s">
        <v>56</v>
      </c>
      <c r="W57" s="44" t="s">
        <v>66</v>
      </c>
      <c r="X57" s="44" t="s">
        <v>57</v>
      </c>
      <c r="Y57" s="44" t="s">
        <v>311</v>
      </c>
      <c r="Z57" s="44" t="s">
        <v>58</v>
      </c>
      <c r="AA57" s="44" t="s">
        <v>116</v>
      </c>
      <c r="AC57" s="44" t="s">
        <v>216</v>
      </c>
      <c r="AD57" s="44" t="s">
        <v>219</v>
      </c>
      <c r="AE57" s="83">
        <v>43468.646527777775</v>
      </c>
      <c r="AF57" s="83">
        <v>43468.857754629629</v>
      </c>
      <c r="AH57" s="44" t="s">
        <v>59</v>
      </c>
      <c r="AI57" s="89" t="s">
        <v>62</v>
      </c>
      <c r="AJ57" s="44" t="s">
        <v>173</v>
      </c>
      <c r="AK57" s="44" t="s">
        <v>60</v>
      </c>
      <c r="AL57" s="44" t="s">
        <v>61</v>
      </c>
      <c r="AM57" s="83">
        <v>43476</v>
      </c>
      <c r="AN57" s="83">
        <v>43468.649305555555</v>
      </c>
      <c r="AO57" s="44" t="s">
        <v>71</v>
      </c>
      <c r="AP57" s="44" t="s">
        <v>72</v>
      </c>
      <c r="AS57" s="44" t="s">
        <v>62</v>
      </c>
      <c r="AT57" s="44">
        <v>0</v>
      </c>
      <c r="AU57" s="44">
        <v>0.249999</v>
      </c>
      <c r="AV57" s="44">
        <v>0</v>
      </c>
      <c r="AX57" s="44" t="s">
        <v>81</v>
      </c>
      <c r="AY57" s="44" t="s">
        <v>64</v>
      </c>
      <c r="AZ57" s="83">
        <v>43467.504166666666</v>
      </c>
      <c r="BA57" s="83">
        <v>43468.646527777775</v>
      </c>
      <c r="BB57" s="44" t="s">
        <v>312</v>
      </c>
    </row>
    <row r="58" spans="1:54" x14ac:dyDescent="0.25">
      <c r="A58" s="44" t="s">
        <v>259</v>
      </c>
      <c r="B58" s="44" t="s">
        <v>49</v>
      </c>
      <c r="C58" s="44" t="s">
        <v>197</v>
      </c>
      <c r="D58" s="44" t="s">
        <v>75</v>
      </c>
      <c r="E58" s="44" t="s">
        <v>66</v>
      </c>
      <c r="F58" s="44" t="s">
        <v>159</v>
      </c>
      <c r="G58" s="83">
        <v>43483</v>
      </c>
      <c r="H58" s="44" t="s">
        <v>260</v>
      </c>
      <c r="I58" s="44" t="s">
        <v>261</v>
      </c>
      <c r="J58" s="44" t="s">
        <v>60</v>
      </c>
      <c r="K58" s="44" t="s">
        <v>159</v>
      </c>
      <c r="L58" s="44" t="s">
        <v>150</v>
      </c>
      <c r="M58" s="44" t="s">
        <v>137</v>
      </c>
      <c r="N58" s="44" t="s">
        <v>79</v>
      </c>
      <c r="O58" s="83">
        <v>43468.442280092589</v>
      </c>
      <c r="P58" s="83">
        <v>43469.639756944445</v>
      </c>
      <c r="Q58" s="44" t="s">
        <v>68</v>
      </c>
      <c r="R58" s="44" t="s">
        <v>77</v>
      </c>
      <c r="S58" s="44" t="s">
        <v>69</v>
      </c>
      <c r="T58" s="44" t="s">
        <v>158</v>
      </c>
      <c r="U58" s="44" t="s">
        <v>55</v>
      </c>
      <c r="V58" s="44" t="s">
        <v>56</v>
      </c>
      <c r="W58" s="44" t="s">
        <v>66</v>
      </c>
      <c r="X58" s="44" t="s">
        <v>57</v>
      </c>
      <c r="Y58" s="44" t="s">
        <v>262</v>
      </c>
      <c r="Z58" s="44" t="s">
        <v>58</v>
      </c>
      <c r="AA58" s="44" t="s">
        <v>70</v>
      </c>
      <c r="AC58" s="44" t="s">
        <v>198</v>
      </c>
      <c r="AD58" s="44" t="s">
        <v>199</v>
      </c>
      <c r="AE58" s="83">
        <v>43468.472916666666</v>
      </c>
      <c r="AF58" s="83">
        <v>43469.848113425927</v>
      </c>
      <c r="AH58" s="44" t="s">
        <v>59</v>
      </c>
      <c r="AI58" s="89" t="s">
        <v>62</v>
      </c>
      <c r="AJ58" s="44" t="s">
        <v>173</v>
      </c>
      <c r="AK58" s="44" t="s">
        <v>51</v>
      </c>
      <c r="AL58" s="44" t="s">
        <v>61</v>
      </c>
      <c r="AM58" s="83">
        <v>43483</v>
      </c>
      <c r="AN58" s="83">
        <v>43469.63958333333</v>
      </c>
      <c r="AO58" s="44" t="s">
        <v>71</v>
      </c>
      <c r="AP58" s="44" t="s">
        <v>72</v>
      </c>
      <c r="AS58" s="44" t="s">
        <v>62</v>
      </c>
      <c r="AT58" s="44">
        <v>0</v>
      </c>
      <c r="AU58" s="44">
        <v>0.249999</v>
      </c>
      <c r="AV58" s="44">
        <v>0</v>
      </c>
      <c r="AX58" s="44" t="s">
        <v>81</v>
      </c>
      <c r="AY58" s="44" t="s">
        <v>64</v>
      </c>
      <c r="AZ58" s="83">
        <v>43468.443055555559</v>
      </c>
      <c r="BA58" s="83">
        <v>43468.472916666666</v>
      </c>
      <c r="BB58" s="44" t="s">
        <v>263</v>
      </c>
    </row>
    <row r="59" spans="1:54" x14ac:dyDescent="0.25">
      <c r="A59" s="44" t="s">
        <v>264</v>
      </c>
      <c r="B59" s="44" t="s">
        <v>49</v>
      </c>
      <c r="C59" s="44" t="s">
        <v>211</v>
      </c>
      <c r="D59" s="44" t="s">
        <v>75</v>
      </c>
      <c r="E59" s="44" t="s">
        <v>66</v>
      </c>
      <c r="F59" s="44" t="s">
        <v>177</v>
      </c>
      <c r="G59" s="83">
        <v>43469.833333333336</v>
      </c>
      <c r="H59" s="44" t="s">
        <v>265</v>
      </c>
      <c r="I59" s="44" t="s">
        <v>266</v>
      </c>
      <c r="J59" s="44" t="s">
        <v>60</v>
      </c>
      <c r="K59" s="44" t="s">
        <v>177</v>
      </c>
      <c r="L59" s="44" t="s">
        <v>150</v>
      </c>
      <c r="M59" s="44" t="s">
        <v>137</v>
      </c>
      <c r="N59" s="44" t="s">
        <v>79</v>
      </c>
      <c r="O59" s="83">
        <v>43468.600729166668</v>
      </c>
      <c r="P59" s="83">
        <v>43469.596643518518</v>
      </c>
      <c r="Q59" s="44" t="s">
        <v>68</v>
      </c>
      <c r="R59" s="44" t="s">
        <v>77</v>
      </c>
      <c r="S59" s="44" t="s">
        <v>69</v>
      </c>
      <c r="T59" s="44" t="s">
        <v>78</v>
      </c>
      <c r="U59" s="44" t="s">
        <v>206</v>
      </c>
      <c r="V59" s="44" t="s">
        <v>56</v>
      </c>
      <c r="W59" s="44" t="s">
        <v>66</v>
      </c>
      <c r="X59" s="44" t="s">
        <v>57</v>
      </c>
      <c r="Y59" s="44" t="s">
        <v>267</v>
      </c>
      <c r="Z59" s="44" t="s">
        <v>58</v>
      </c>
      <c r="AA59" s="44" t="s">
        <v>70</v>
      </c>
      <c r="AC59" s="44" t="s">
        <v>212</v>
      </c>
      <c r="AD59" s="44" t="s">
        <v>213</v>
      </c>
      <c r="AE59" s="83">
        <v>43468.706250000003</v>
      </c>
      <c r="AF59" s="83">
        <v>43469.804988425924</v>
      </c>
      <c r="AH59" s="44" t="s">
        <v>59</v>
      </c>
      <c r="AI59" s="89" t="s">
        <v>62</v>
      </c>
      <c r="AJ59" s="44" t="s">
        <v>178</v>
      </c>
      <c r="AK59" s="44" t="s">
        <v>51</v>
      </c>
      <c r="AL59" s="44" t="s">
        <v>61</v>
      </c>
      <c r="AM59" s="83">
        <v>43469.833333333336</v>
      </c>
      <c r="AN59" s="83">
        <v>43469.59652777778</v>
      </c>
      <c r="AO59" s="44" t="s">
        <v>71</v>
      </c>
      <c r="AP59" s="44" t="s">
        <v>72</v>
      </c>
      <c r="AS59" s="44" t="s">
        <v>62</v>
      </c>
      <c r="AT59" s="44">
        <v>0</v>
      </c>
      <c r="AU59" s="44">
        <v>0.249999</v>
      </c>
      <c r="AV59" s="44">
        <v>0</v>
      </c>
      <c r="AX59" s="44" t="s">
        <v>81</v>
      </c>
      <c r="AY59" s="44" t="s">
        <v>64</v>
      </c>
      <c r="AZ59" s="83">
        <v>43468.600694444445</v>
      </c>
      <c r="BA59" s="83">
        <v>43468.706250000003</v>
      </c>
      <c r="BB59" s="44" t="s">
        <v>268</v>
      </c>
    </row>
    <row r="60" spans="1:54" x14ac:dyDescent="0.25">
      <c r="A60" s="44" t="s">
        <v>289</v>
      </c>
      <c r="B60" s="44" t="s">
        <v>49</v>
      </c>
      <c r="C60" s="44" t="s">
        <v>83</v>
      </c>
      <c r="D60" s="44" t="s">
        <v>75</v>
      </c>
      <c r="E60" s="44" t="s">
        <v>66</v>
      </c>
      <c r="F60" s="44" t="s">
        <v>159</v>
      </c>
      <c r="G60" s="83">
        <v>43476</v>
      </c>
      <c r="H60" s="44" t="s">
        <v>290</v>
      </c>
      <c r="I60" s="44" t="s">
        <v>291</v>
      </c>
      <c r="J60" s="44" t="s">
        <v>76</v>
      </c>
      <c r="K60" s="44" t="s">
        <v>159</v>
      </c>
      <c r="L60" s="44" t="s">
        <v>176</v>
      </c>
      <c r="M60" s="44" t="s">
        <v>67</v>
      </c>
      <c r="N60" s="44" t="s">
        <v>79</v>
      </c>
      <c r="O60" s="83">
        <v>43469.490370370368</v>
      </c>
      <c r="P60" s="83">
        <v>43469.627800925926</v>
      </c>
      <c r="Q60" s="44" t="s">
        <v>68</v>
      </c>
      <c r="R60" s="44" t="s">
        <v>77</v>
      </c>
      <c r="S60" s="44" t="s">
        <v>69</v>
      </c>
      <c r="T60" s="44" t="s">
        <v>214</v>
      </c>
      <c r="U60" s="44" t="s">
        <v>246</v>
      </c>
      <c r="V60" s="44" t="s">
        <v>56</v>
      </c>
      <c r="W60" s="44" t="s">
        <v>66</v>
      </c>
      <c r="X60" s="44" t="s">
        <v>57</v>
      </c>
      <c r="Y60" s="44" t="s">
        <v>292</v>
      </c>
      <c r="Z60" s="44" t="s">
        <v>58</v>
      </c>
      <c r="AA60" s="44" t="s">
        <v>80</v>
      </c>
      <c r="AC60" s="44" t="s">
        <v>84</v>
      </c>
      <c r="AD60" s="44" t="s">
        <v>133</v>
      </c>
      <c r="AE60" s="83">
        <v>43469.623611111114</v>
      </c>
      <c r="AF60" s="83">
        <v>43469.836145833331</v>
      </c>
      <c r="AH60" s="44" t="s">
        <v>59</v>
      </c>
      <c r="AI60" s="89" t="s">
        <v>62</v>
      </c>
      <c r="AJ60" s="44" t="s">
        <v>173</v>
      </c>
      <c r="AK60" s="44" t="s">
        <v>60</v>
      </c>
      <c r="AL60" s="44" t="s">
        <v>61</v>
      </c>
      <c r="AM60" s="83">
        <v>43476</v>
      </c>
      <c r="AN60" s="83">
        <v>43469.62777777778</v>
      </c>
      <c r="AO60" s="44" t="s">
        <v>71</v>
      </c>
      <c r="AP60" s="44" t="s">
        <v>72</v>
      </c>
      <c r="AS60" s="44" t="s">
        <v>62</v>
      </c>
      <c r="AT60" s="44">
        <v>7.0000000000000007E-2</v>
      </c>
      <c r="AU60" s="44">
        <v>0.249999</v>
      </c>
      <c r="AV60" s="44">
        <v>0</v>
      </c>
      <c r="AX60" s="44" t="s">
        <v>81</v>
      </c>
      <c r="AY60" s="44" t="s">
        <v>64</v>
      </c>
      <c r="AZ60" s="83">
        <v>43469.493055555555</v>
      </c>
      <c r="BA60" s="83">
        <v>43469.623611111114</v>
      </c>
      <c r="BB60" s="44" t="s">
        <v>293</v>
      </c>
    </row>
    <row r="61" spans="1:54" x14ac:dyDescent="0.25">
      <c r="A61" s="44" t="s">
        <v>383</v>
      </c>
      <c r="B61" s="44" t="s">
        <v>49</v>
      </c>
      <c r="C61" s="44" t="s">
        <v>211</v>
      </c>
      <c r="D61" s="44" t="s">
        <v>75</v>
      </c>
      <c r="E61" s="44" t="s">
        <v>66</v>
      </c>
      <c r="F61" s="44" t="s">
        <v>159</v>
      </c>
      <c r="G61" s="83">
        <v>43476</v>
      </c>
      <c r="H61" s="44" t="s">
        <v>285</v>
      </c>
      <c r="I61" s="44" t="s">
        <v>384</v>
      </c>
      <c r="J61" s="44" t="s">
        <v>60</v>
      </c>
      <c r="K61" s="44" t="s">
        <v>159</v>
      </c>
      <c r="L61" s="44" t="s">
        <v>224</v>
      </c>
      <c r="M61" s="44" t="s">
        <v>137</v>
      </c>
      <c r="N61" s="44" t="s">
        <v>82</v>
      </c>
      <c r="O61" s="83">
        <v>43469.534050925926</v>
      </c>
      <c r="P61" s="83">
        <v>43474.635289351849</v>
      </c>
      <c r="Q61" s="44" t="s">
        <v>68</v>
      </c>
      <c r="R61" s="44" t="s">
        <v>77</v>
      </c>
      <c r="S61" s="44" t="s">
        <v>69</v>
      </c>
      <c r="T61" s="44" t="s">
        <v>78</v>
      </c>
      <c r="U61" s="44" t="s">
        <v>206</v>
      </c>
      <c r="V61" s="44" t="s">
        <v>56</v>
      </c>
      <c r="W61" s="44" t="s">
        <v>66</v>
      </c>
      <c r="X61" s="44" t="s">
        <v>57</v>
      </c>
      <c r="Y61" s="44" t="s">
        <v>385</v>
      </c>
      <c r="Z61" s="44" t="s">
        <v>58</v>
      </c>
      <c r="AA61" s="44" t="s">
        <v>70</v>
      </c>
      <c r="AC61" s="44" t="s">
        <v>212</v>
      </c>
      <c r="AD61" s="44" t="s">
        <v>213</v>
      </c>
      <c r="AE61" s="83">
        <v>43469.59652777778</v>
      </c>
      <c r="AF61" s="83">
        <v>43474.843645833331</v>
      </c>
      <c r="AH61" s="44" t="s">
        <v>59</v>
      </c>
      <c r="AI61" s="89" t="s">
        <v>62</v>
      </c>
      <c r="AJ61" s="44" t="s">
        <v>173</v>
      </c>
      <c r="AK61" s="44" t="s">
        <v>51</v>
      </c>
      <c r="AL61" s="44" t="s">
        <v>61</v>
      </c>
      <c r="AM61" s="83">
        <v>43476</v>
      </c>
      <c r="AN61" s="83">
        <v>43474.634722222225</v>
      </c>
      <c r="AO61" s="44" t="s">
        <v>71</v>
      </c>
      <c r="AP61" s="44" t="s">
        <v>72</v>
      </c>
      <c r="AS61" s="44" t="s">
        <v>62</v>
      </c>
      <c r="AT61" s="44">
        <v>0</v>
      </c>
      <c r="AU61" s="44">
        <v>0.249999</v>
      </c>
      <c r="AV61" s="44">
        <v>0</v>
      </c>
      <c r="AX61" s="44" t="s">
        <v>81</v>
      </c>
      <c r="AY61" s="44" t="s">
        <v>64</v>
      </c>
      <c r="AZ61" s="83">
        <v>43469.534722222219</v>
      </c>
      <c r="BA61" s="83">
        <v>43469.59652777778</v>
      </c>
      <c r="BB61" s="44" t="s">
        <v>516</v>
      </c>
    </row>
    <row r="62" spans="1:54" x14ac:dyDescent="0.25">
      <c r="A62" s="44" t="s">
        <v>274</v>
      </c>
      <c r="B62" s="44" t="s">
        <v>49</v>
      </c>
      <c r="C62" s="44" t="s">
        <v>83</v>
      </c>
      <c r="D62" s="44" t="s">
        <v>75</v>
      </c>
      <c r="E62" s="44" t="s">
        <v>66</v>
      </c>
      <c r="F62" s="44" t="s">
        <v>73</v>
      </c>
      <c r="G62" s="83">
        <v>43483</v>
      </c>
      <c r="H62" s="44" t="s">
        <v>275</v>
      </c>
      <c r="I62" s="44" t="s">
        <v>276</v>
      </c>
      <c r="J62" s="44" t="s">
        <v>76</v>
      </c>
      <c r="K62" s="44" t="s">
        <v>73</v>
      </c>
      <c r="L62" s="44" t="s">
        <v>123</v>
      </c>
      <c r="M62" s="44" t="s">
        <v>67</v>
      </c>
      <c r="N62" s="44" t="s">
        <v>79</v>
      </c>
      <c r="O62" s="83">
        <v>43468.722569444442</v>
      </c>
      <c r="P62" s="83">
        <v>43469.608611111114</v>
      </c>
      <c r="Q62" s="44" t="s">
        <v>68</v>
      </c>
      <c r="R62" s="44" t="s">
        <v>77</v>
      </c>
      <c r="S62" s="44" t="s">
        <v>69</v>
      </c>
      <c r="T62" s="44" t="s">
        <v>78</v>
      </c>
      <c r="U62" s="44" t="s">
        <v>206</v>
      </c>
      <c r="V62" s="44" t="s">
        <v>56</v>
      </c>
      <c r="W62" s="44" t="s">
        <v>66</v>
      </c>
      <c r="X62" s="44" t="s">
        <v>57</v>
      </c>
      <c r="Y62" s="44" t="s">
        <v>277</v>
      </c>
      <c r="Z62" s="44" t="s">
        <v>58</v>
      </c>
      <c r="AA62" s="44" t="s">
        <v>80</v>
      </c>
      <c r="AC62" s="44" t="s">
        <v>84</v>
      </c>
      <c r="AD62" s="44" t="s">
        <v>133</v>
      </c>
      <c r="AE62" s="83">
        <v>43469.402083333334</v>
      </c>
      <c r="AF62" s="83">
        <v>43469.81695601852</v>
      </c>
      <c r="AH62" s="44" t="s">
        <v>59</v>
      </c>
      <c r="AI62" s="89" t="s">
        <v>62</v>
      </c>
      <c r="AJ62" s="44" t="s">
        <v>74</v>
      </c>
      <c r="AK62" s="44" t="s">
        <v>60</v>
      </c>
      <c r="AL62" s="44" t="s">
        <v>61</v>
      </c>
      <c r="AM62" s="83">
        <v>43483</v>
      </c>
      <c r="AN62" s="83">
        <v>43469.60833333333</v>
      </c>
      <c r="AO62" s="44" t="s">
        <v>71</v>
      </c>
      <c r="AP62" s="44" t="s">
        <v>72</v>
      </c>
      <c r="AS62" s="44" t="s">
        <v>62</v>
      </c>
      <c r="AT62" s="44">
        <v>0.24</v>
      </c>
      <c r="AU62" s="44">
        <v>0.249999</v>
      </c>
      <c r="AV62" s="44">
        <v>0</v>
      </c>
      <c r="AX62" s="44" t="s">
        <v>81</v>
      </c>
      <c r="AY62" s="44" t="s">
        <v>64</v>
      </c>
      <c r="AZ62" s="83">
        <v>43468.732638888891</v>
      </c>
      <c r="BA62" s="83">
        <v>43469.402083333334</v>
      </c>
      <c r="BB62" s="44" t="s">
        <v>278</v>
      </c>
    </row>
    <row r="63" spans="1:54" x14ac:dyDescent="0.25">
      <c r="A63" s="44" t="s">
        <v>406</v>
      </c>
      <c r="B63" s="44" t="s">
        <v>49</v>
      </c>
      <c r="C63" s="44" t="s">
        <v>85</v>
      </c>
      <c r="D63" s="44" t="s">
        <v>75</v>
      </c>
      <c r="E63" s="44" t="s">
        <v>235</v>
      </c>
      <c r="F63" s="44" t="s">
        <v>236</v>
      </c>
      <c r="G63" s="83">
        <v>43475</v>
      </c>
      <c r="H63" s="44" t="s">
        <v>407</v>
      </c>
      <c r="I63" s="44" t="s">
        <v>408</v>
      </c>
      <c r="J63" s="44" t="s">
        <v>76</v>
      </c>
      <c r="K63" s="44" t="s">
        <v>236</v>
      </c>
      <c r="L63" s="44" t="s">
        <v>123</v>
      </c>
      <c r="M63" s="44" t="s">
        <v>67</v>
      </c>
      <c r="N63" s="44" t="s">
        <v>79</v>
      </c>
      <c r="O63" s="83">
        <v>43469.707418981481</v>
      </c>
      <c r="P63" s="83">
        <v>43473.270219907405</v>
      </c>
      <c r="Q63" s="44" t="s">
        <v>68</v>
      </c>
      <c r="R63" s="44" t="s">
        <v>77</v>
      </c>
      <c r="S63" s="44" t="s">
        <v>238</v>
      </c>
      <c r="T63" s="44" t="s">
        <v>242</v>
      </c>
      <c r="U63" s="44" t="s">
        <v>185</v>
      </c>
      <c r="V63" s="44" t="s">
        <v>56</v>
      </c>
      <c r="W63" s="44" t="s">
        <v>235</v>
      </c>
      <c r="X63" s="44" t="s">
        <v>57</v>
      </c>
      <c r="Y63" s="44" t="s">
        <v>409</v>
      </c>
      <c r="Z63" s="44" t="s">
        <v>58</v>
      </c>
      <c r="AA63" s="44" t="s">
        <v>80</v>
      </c>
      <c r="AC63" s="44" t="s">
        <v>86</v>
      </c>
      <c r="AD63" s="44" t="s">
        <v>136</v>
      </c>
      <c r="AE63" s="83">
        <v>43473.268055555556</v>
      </c>
      <c r="AF63" s="83">
        <v>43473.478576388887</v>
      </c>
      <c r="AH63" s="44" t="s">
        <v>59</v>
      </c>
      <c r="AI63" s="89" t="s">
        <v>62</v>
      </c>
      <c r="AJ63" s="44" t="s">
        <v>237</v>
      </c>
      <c r="AK63" s="44" t="s">
        <v>60</v>
      </c>
      <c r="AL63" s="44" t="s">
        <v>61</v>
      </c>
      <c r="AM63" s="83">
        <v>43475</v>
      </c>
      <c r="AN63" s="83">
        <v>43473.270138888889</v>
      </c>
      <c r="AO63" s="44" t="s">
        <v>71</v>
      </c>
      <c r="AP63" s="44" t="s">
        <v>243</v>
      </c>
      <c r="AS63" s="44" t="s">
        <v>62</v>
      </c>
      <c r="AT63" s="44">
        <v>0.05</v>
      </c>
      <c r="AU63" s="44">
        <v>0.249999</v>
      </c>
      <c r="AV63" s="44">
        <v>0</v>
      </c>
      <c r="AX63" s="44" t="s">
        <v>81</v>
      </c>
      <c r="AY63" s="44" t="s">
        <v>64</v>
      </c>
      <c r="AZ63" s="83">
        <v>43469.709722222222</v>
      </c>
      <c r="BA63" s="83">
        <v>43473.268055555556</v>
      </c>
      <c r="BB63" s="44" t="s">
        <v>410</v>
      </c>
    </row>
    <row r="64" spans="1:54" x14ac:dyDescent="0.25">
      <c r="A64" s="44" t="s">
        <v>864</v>
      </c>
      <c r="B64" s="44" t="s">
        <v>49</v>
      </c>
      <c r="C64" s="44" t="s">
        <v>417</v>
      </c>
      <c r="D64" s="44" t="s">
        <v>75</v>
      </c>
      <c r="E64" s="44" t="s">
        <v>66</v>
      </c>
      <c r="F64" s="44" t="s">
        <v>159</v>
      </c>
      <c r="G64" s="83">
        <v>43490</v>
      </c>
      <c r="H64" s="44" t="s">
        <v>865</v>
      </c>
      <c r="I64" s="44" t="s">
        <v>866</v>
      </c>
      <c r="J64" s="44" t="s">
        <v>76</v>
      </c>
      <c r="K64" s="44" t="s">
        <v>159</v>
      </c>
      <c r="L64" s="44" t="s">
        <v>426</v>
      </c>
      <c r="M64" s="44" t="s">
        <v>67</v>
      </c>
      <c r="N64" s="44" t="s">
        <v>79</v>
      </c>
      <c r="O64" s="83">
        <v>43487.556493055556</v>
      </c>
      <c r="P64" s="83">
        <v>43487.61005787037</v>
      </c>
      <c r="Q64" s="44" t="s">
        <v>68</v>
      </c>
      <c r="R64" s="44" t="s">
        <v>77</v>
      </c>
      <c r="S64" s="44" t="s">
        <v>69</v>
      </c>
      <c r="T64" s="44" t="s">
        <v>420</v>
      </c>
      <c r="U64" s="44" t="s">
        <v>428</v>
      </c>
      <c r="V64" s="44" t="s">
        <v>56</v>
      </c>
      <c r="W64" s="44" t="s">
        <v>66</v>
      </c>
      <c r="X64" s="44" t="s">
        <v>57</v>
      </c>
      <c r="Y64" s="44" t="s">
        <v>867</v>
      </c>
      <c r="Z64" s="44" t="s">
        <v>58</v>
      </c>
      <c r="AA64" s="44" t="s">
        <v>80</v>
      </c>
      <c r="AC64" s="44" t="s">
        <v>418</v>
      </c>
      <c r="AD64" s="44" t="s">
        <v>419</v>
      </c>
      <c r="AE64" s="83">
        <v>43487.587500000001</v>
      </c>
      <c r="AF64" s="83">
        <v>43487.818414351852</v>
      </c>
      <c r="AH64" s="44" t="s">
        <v>59</v>
      </c>
      <c r="AI64" s="89" t="s">
        <v>62</v>
      </c>
      <c r="AJ64" s="44" t="s">
        <v>173</v>
      </c>
      <c r="AK64" s="44" t="s">
        <v>60</v>
      </c>
      <c r="AL64" s="44" t="s">
        <v>61</v>
      </c>
      <c r="AM64" s="83">
        <v>43490</v>
      </c>
      <c r="AN64" s="83">
        <v>43487.609722222223</v>
      </c>
      <c r="AO64" s="44" t="s">
        <v>71</v>
      </c>
      <c r="AP64" s="44" t="s">
        <v>72</v>
      </c>
      <c r="AS64" s="44" t="s">
        <v>62</v>
      </c>
      <c r="AT64" s="44">
        <v>0</v>
      </c>
      <c r="AU64" s="44">
        <v>0.249999</v>
      </c>
      <c r="AV64" s="44">
        <v>0</v>
      </c>
      <c r="AX64" s="44" t="s">
        <v>81</v>
      </c>
      <c r="AY64" s="44" t="s">
        <v>64</v>
      </c>
      <c r="AZ64" s="83">
        <v>43487.556944444441</v>
      </c>
      <c r="BA64" s="83">
        <v>43487.587500000001</v>
      </c>
      <c r="BB64" s="44" t="s">
        <v>868</v>
      </c>
    </row>
    <row r="65" spans="1:54" x14ac:dyDescent="0.25">
      <c r="A65" s="44" t="s">
        <v>874</v>
      </c>
      <c r="B65" s="44" t="s">
        <v>49</v>
      </c>
      <c r="C65" s="44" t="s">
        <v>154</v>
      </c>
      <c r="D65" s="44" t="s">
        <v>75</v>
      </c>
      <c r="E65" s="44" t="s">
        <v>66</v>
      </c>
      <c r="F65" s="44" t="s">
        <v>177</v>
      </c>
      <c r="G65" s="83">
        <v>43489.416666666664</v>
      </c>
      <c r="H65" s="44" t="s">
        <v>875</v>
      </c>
      <c r="I65" s="44" t="s">
        <v>876</v>
      </c>
      <c r="J65" s="44" t="s">
        <v>76</v>
      </c>
      <c r="K65" s="44" t="s">
        <v>177</v>
      </c>
      <c r="L65" s="44" t="s">
        <v>157</v>
      </c>
      <c r="M65" s="44" t="s">
        <v>137</v>
      </c>
      <c r="N65" s="44" t="s">
        <v>79</v>
      </c>
      <c r="O65" s="83">
        <v>43488.376168981478</v>
      </c>
      <c r="P65" s="83">
        <v>43488.435543981483</v>
      </c>
      <c r="Q65" s="44" t="s">
        <v>68</v>
      </c>
      <c r="R65" s="44" t="s">
        <v>77</v>
      </c>
      <c r="S65" s="44" t="s">
        <v>69</v>
      </c>
      <c r="T65" s="44" t="s">
        <v>183</v>
      </c>
      <c r="U65" s="44" t="s">
        <v>55</v>
      </c>
      <c r="V65" s="44" t="s">
        <v>56</v>
      </c>
      <c r="W65" s="44" t="s">
        <v>66</v>
      </c>
      <c r="X65" s="44" t="s">
        <v>57</v>
      </c>
      <c r="Y65" s="44" t="s">
        <v>877</v>
      </c>
      <c r="Z65" s="44" t="s">
        <v>58</v>
      </c>
      <c r="AA65" s="44" t="s">
        <v>80</v>
      </c>
      <c r="AC65" s="44" t="s">
        <v>155</v>
      </c>
      <c r="AD65" s="44" t="s">
        <v>156</v>
      </c>
      <c r="AE65" s="83">
        <v>43488.422222222223</v>
      </c>
      <c r="AF65" s="83">
        <v>43488.643900462965</v>
      </c>
      <c r="AH65" s="44" t="s">
        <v>59</v>
      </c>
      <c r="AI65" s="89" t="s">
        <v>62</v>
      </c>
      <c r="AJ65" s="44" t="s">
        <v>178</v>
      </c>
      <c r="AK65" s="44" t="s">
        <v>60</v>
      </c>
      <c r="AL65" s="44" t="s">
        <v>61</v>
      </c>
      <c r="AM65" s="83">
        <v>43489.416666666664</v>
      </c>
      <c r="AN65" s="83">
        <v>43488.435416666667</v>
      </c>
      <c r="AO65" s="44" t="s">
        <v>71</v>
      </c>
      <c r="AP65" s="44" t="s">
        <v>72</v>
      </c>
      <c r="AS65" s="44" t="s">
        <v>62</v>
      </c>
      <c r="AT65" s="44">
        <v>0</v>
      </c>
      <c r="AU65" s="44">
        <v>0.249999</v>
      </c>
      <c r="AV65" s="44">
        <v>0</v>
      </c>
      <c r="AX65" s="44" t="s">
        <v>81</v>
      </c>
      <c r="AY65" s="44" t="s">
        <v>64</v>
      </c>
      <c r="AZ65" s="83">
        <v>43488.377083333333</v>
      </c>
      <c r="BA65" s="83">
        <v>43488.422222222223</v>
      </c>
      <c r="BB65" s="44" t="s">
        <v>878</v>
      </c>
    </row>
    <row r="66" spans="1:54" x14ac:dyDescent="0.25">
      <c r="A66" s="44" t="s">
        <v>869</v>
      </c>
      <c r="B66" s="44" t="s">
        <v>49</v>
      </c>
      <c r="C66" s="44" t="s">
        <v>151</v>
      </c>
      <c r="D66" s="44" t="s">
        <v>75</v>
      </c>
      <c r="E66" s="44" t="s">
        <v>145</v>
      </c>
      <c r="F66" s="44" t="s">
        <v>429</v>
      </c>
      <c r="G66" s="83">
        <v>43488.1875</v>
      </c>
      <c r="H66" s="44" t="s">
        <v>870</v>
      </c>
      <c r="I66" s="44" t="s">
        <v>871</v>
      </c>
      <c r="J66" s="44" t="s">
        <v>51</v>
      </c>
      <c r="K66" s="44" t="s">
        <v>429</v>
      </c>
      <c r="L66" s="44" t="s">
        <v>426</v>
      </c>
      <c r="M66" s="44" t="s">
        <v>137</v>
      </c>
      <c r="N66" s="44" t="s">
        <v>79</v>
      </c>
      <c r="O66" s="83">
        <v>43487.671967592592</v>
      </c>
      <c r="P66" s="83">
        <v>43487.696817129632</v>
      </c>
      <c r="Q66" s="44" t="s">
        <v>68</v>
      </c>
      <c r="R66" s="44" t="s">
        <v>77</v>
      </c>
      <c r="S66" s="44" t="s">
        <v>146</v>
      </c>
      <c r="T66" s="44" t="s">
        <v>790</v>
      </c>
      <c r="U66" s="44" t="s">
        <v>55</v>
      </c>
      <c r="V66" s="44" t="s">
        <v>56</v>
      </c>
      <c r="W66" s="44" t="s">
        <v>145</v>
      </c>
      <c r="X66" s="44" t="s">
        <v>57</v>
      </c>
      <c r="Y66" s="44" t="s">
        <v>872</v>
      </c>
      <c r="Z66" s="44" t="s">
        <v>58</v>
      </c>
      <c r="AA66" s="44" t="s">
        <v>116</v>
      </c>
      <c r="AC66" s="44" t="s">
        <v>152</v>
      </c>
      <c r="AD66" s="44" t="s">
        <v>153</v>
      </c>
      <c r="AE66" s="83">
        <v>43487.695138888892</v>
      </c>
      <c r="AF66" s="83">
        <v>43487.905185185184</v>
      </c>
      <c r="AH66" s="44" t="s">
        <v>59</v>
      </c>
      <c r="AI66" s="89" t="s">
        <v>62</v>
      </c>
      <c r="AJ66" s="44" t="s">
        <v>430</v>
      </c>
      <c r="AK66" s="44" t="s">
        <v>60</v>
      </c>
      <c r="AL66" s="44" t="s">
        <v>61</v>
      </c>
      <c r="AM66" s="83">
        <v>43488.1875</v>
      </c>
      <c r="AN66" s="83">
        <v>43487.696527777778</v>
      </c>
      <c r="AO66" s="44" t="s">
        <v>71</v>
      </c>
      <c r="AP66" s="44" t="s">
        <v>245</v>
      </c>
      <c r="AS66" s="44" t="s">
        <v>62</v>
      </c>
      <c r="AT66" s="44">
        <v>0</v>
      </c>
      <c r="AU66" s="44">
        <v>0.249999</v>
      </c>
      <c r="AV66" s="44">
        <v>0</v>
      </c>
      <c r="AX66" s="44" t="s">
        <v>81</v>
      </c>
      <c r="AY66" s="44" t="s">
        <v>64</v>
      </c>
      <c r="AZ66" s="83">
        <v>43487.672222222223</v>
      </c>
      <c r="BA66" s="83">
        <v>43487.695138888892</v>
      </c>
      <c r="BB66" s="44" t="s">
        <v>873</v>
      </c>
    </row>
    <row r="67" spans="1:54" x14ac:dyDescent="0.25">
      <c r="A67" s="44" t="s">
        <v>680</v>
      </c>
      <c r="B67" s="44" t="s">
        <v>49</v>
      </c>
      <c r="C67" s="44" t="s">
        <v>197</v>
      </c>
      <c r="D67" s="44" t="s">
        <v>75</v>
      </c>
      <c r="E67" s="44" t="s">
        <v>66</v>
      </c>
      <c r="F67" s="44" t="s">
        <v>415</v>
      </c>
      <c r="G67" s="83">
        <v>43487</v>
      </c>
      <c r="H67" s="44" t="s">
        <v>681</v>
      </c>
      <c r="I67" s="44" t="s">
        <v>682</v>
      </c>
      <c r="J67" s="44" t="s">
        <v>60</v>
      </c>
      <c r="K67" s="44" t="s">
        <v>415</v>
      </c>
      <c r="L67" s="44" t="s">
        <v>176</v>
      </c>
      <c r="M67" s="44" t="s">
        <v>137</v>
      </c>
      <c r="N67" s="44" t="s">
        <v>79</v>
      </c>
      <c r="O67" s="83">
        <v>43479.758321759262</v>
      </c>
      <c r="P67" s="83">
        <v>43480.452303240738</v>
      </c>
      <c r="Q67" s="44" t="s">
        <v>68</v>
      </c>
      <c r="R67" s="44" t="s">
        <v>77</v>
      </c>
      <c r="S67" s="44" t="s">
        <v>69</v>
      </c>
      <c r="T67" s="44" t="s">
        <v>78</v>
      </c>
      <c r="U67" s="44" t="s">
        <v>55</v>
      </c>
      <c r="V67" s="44" t="s">
        <v>56</v>
      </c>
      <c r="W67" s="44" t="s">
        <v>66</v>
      </c>
      <c r="X67" s="44" t="s">
        <v>57</v>
      </c>
      <c r="Y67" s="44" t="s">
        <v>683</v>
      </c>
      <c r="Z67" s="44" t="s">
        <v>58</v>
      </c>
      <c r="AA67" s="44" t="s">
        <v>70</v>
      </c>
      <c r="AC67" s="44" t="s">
        <v>198</v>
      </c>
      <c r="AD67" s="44" t="s">
        <v>199</v>
      </c>
      <c r="AE67" s="83">
        <v>43480.448611111111</v>
      </c>
      <c r="AF67" s="83">
        <v>43480.66065972222</v>
      </c>
      <c r="AH67" s="44" t="s">
        <v>59</v>
      </c>
      <c r="AI67" s="89" t="s">
        <v>62</v>
      </c>
      <c r="AJ67" s="44" t="s">
        <v>149</v>
      </c>
      <c r="AK67" s="44" t="s">
        <v>51</v>
      </c>
      <c r="AL67" s="44" t="s">
        <v>61</v>
      </c>
      <c r="AM67" s="83">
        <v>43487</v>
      </c>
      <c r="AN67" s="83">
        <v>43480.45208333333</v>
      </c>
      <c r="AO67" s="44" t="s">
        <v>71</v>
      </c>
      <c r="AP67" s="44" t="s">
        <v>72</v>
      </c>
      <c r="AS67" s="44" t="s">
        <v>62</v>
      </c>
      <c r="AT67" s="44">
        <v>0</v>
      </c>
      <c r="AU67" s="44">
        <v>0.249999</v>
      </c>
      <c r="AV67" s="44">
        <v>0</v>
      </c>
      <c r="AX67" s="44" t="s">
        <v>81</v>
      </c>
      <c r="AY67" s="44" t="s">
        <v>64</v>
      </c>
      <c r="AZ67" s="83">
        <v>43479.759027777778</v>
      </c>
      <c r="BA67" s="83">
        <v>43480.448611111111</v>
      </c>
      <c r="BB67" s="44" t="s">
        <v>684</v>
      </c>
    </row>
    <row r="68" spans="1:54" x14ac:dyDescent="0.25">
      <c r="A68" s="44" t="s">
        <v>879</v>
      </c>
      <c r="B68" s="44" t="s">
        <v>49</v>
      </c>
      <c r="C68" s="44" t="s">
        <v>85</v>
      </c>
      <c r="D68" s="44" t="s">
        <v>75</v>
      </c>
      <c r="E68" s="44" t="s">
        <v>66</v>
      </c>
      <c r="F68" s="44" t="s">
        <v>177</v>
      </c>
      <c r="G68" s="83">
        <v>43487.416666666664</v>
      </c>
      <c r="H68" s="44" t="s">
        <v>880</v>
      </c>
      <c r="I68" s="44" t="s">
        <v>881</v>
      </c>
      <c r="J68" s="44" t="s">
        <v>76</v>
      </c>
      <c r="K68" s="44" t="s">
        <v>177</v>
      </c>
      <c r="L68" s="44" t="s">
        <v>176</v>
      </c>
      <c r="M68" s="44" t="s">
        <v>67</v>
      </c>
      <c r="N68" s="44" t="s">
        <v>79</v>
      </c>
      <c r="O68" s="83">
        <v>43486.360648148147</v>
      </c>
      <c r="P68" s="83">
        <v>43486.645671296297</v>
      </c>
      <c r="Q68" s="44" t="s">
        <v>68</v>
      </c>
      <c r="R68" s="44" t="s">
        <v>77</v>
      </c>
      <c r="S68" s="44" t="s">
        <v>69</v>
      </c>
      <c r="T68" s="44" t="s">
        <v>78</v>
      </c>
      <c r="U68" s="44" t="s">
        <v>55</v>
      </c>
      <c r="V68" s="44" t="s">
        <v>56</v>
      </c>
      <c r="W68" s="44" t="s">
        <v>66</v>
      </c>
      <c r="X68" s="44" t="s">
        <v>57</v>
      </c>
      <c r="Y68" s="44" t="s">
        <v>882</v>
      </c>
      <c r="Z68" s="44" t="s">
        <v>58</v>
      </c>
      <c r="AA68" s="44" t="s">
        <v>80</v>
      </c>
      <c r="AC68" s="44" t="s">
        <v>86</v>
      </c>
      <c r="AD68" s="44" t="s">
        <v>136</v>
      </c>
      <c r="AE68" s="83">
        <v>43486.643750000003</v>
      </c>
      <c r="AF68" s="83">
        <v>43486.854039351849</v>
      </c>
      <c r="AH68" s="44" t="s">
        <v>59</v>
      </c>
      <c r="AI68" s="89" t="s">
        <v>62</v>
      </c>
      <c r="AJ68" s="44" t="s">
        <v>178</v>
      </c>
      <c r="AK68" s="44" t="s">
        <v>60</v>
      </c>
      <c r="AL68" s="44" t="s">
        <v>61</v>
      </c>
      <c r="AM68" s="83">
        <v>43487.416666666664</v>
      </c>
      <c r="AN68" s="83">
        <v>43486.645138888889</v>
      </c>
      <c r="AO68" s="44" t="s">
        <v>71</v>
      </c>
      <c r="AP68" s="44" t="s">
        <v>72</v>
      </c>
      <c r="AS68" s="44" t="s">
        <v>62</v>
      </c>
      <c r="AT68" s="44">
        <v>0.04</v>
      </c>
      <c r="AU68" s="44">
        <v>0.249999</v>
      </c>
      <c r="AV68" s="44">
        <v>0</v>
      </c>
      <c r="AX68" s="44" t="s">
        <v>81</v>
      </c>
      <c r="AY68" s="44" t="s">
        <v>64</v>
      </c>
      <c r="AZ68" s="83">
        <v>43486.362500000003</v>
      </c>
      <c r="BA68" s="83">
        <v>43486.643750000003</v>
      </c>
      <c r="BB68" s="44" t="s">
        <v>883</v>
      </c>
    </row>
    <row r="69" spans="1:54" x14ac:dyDescent="0.25">
      <c r="A69" s="44" t="s">
        <v>322</v>
      </c>
      <c r="B69" s="44" t="s">
        <v>49</v>
      </c>
      <c r="C69" s="44" t="s">
        <v>211</v>
      </c>
      <c r="D69" s="44" t="s">
        <v>75</v>
      </c>
      <c r="E69" s="44" t="s">
        <v>66</v>
      </c>
      <c r="F69" s="44" t="s">
        <v>177</v>
      </c>
      <c r="G69" s="83">
        <v>43469.416666666664</v>
      </c>
      <c r="H69" s="44" t="s">
        <v>323</v>
      </c>
      <c r="I69" s="44" t="s">
        <v>324</v>
      </c>
      <c r="J69" s="44" t="s">
        <v>60</v>
      </c>
      <c r="K69" s="44" t="s">
        <v>177</v>
      </c>
      <c r="L69" s="44" t="s">
        <v>184</v>
      </c>
      <c r="M69" s="44" t="s">
        <v>137</v>
      </c>
      <c r="N69" s="44" t="s">
        <v>79</v>
      </c>
      <c r="O69" s="83">
        <v>43467.724745370368</v>
      </c>
      <c r="P69" s="83">
        <v>43468.415775462963</v>
      </c>
      <c r="Q69" s="44" t="s">
        <v>68</v>
      </c>
      <c r="R69" s="44" t="s">
        <v>77</v>
      </c>
      <c r="S69" s="44" t="s">
        <v>69</v>
      </c>
      <c r="T69" s="44" t="s">
        <v>78</v>
      </c>
      <c r="U69" s="44" t="s">
        <v>206</v>
      </c>
      <c r="V69" s="44" t="s">
        <v>56</v>
      </c>
      <c r="W69" s="44" t="s">
        <v>66</v>
      </c>
      <c r="X69" s="44" t="s">
        <v>57</v>
      </c>
      <c r="Y69" s="44" t="s">
        <v>325</v>
      </c>
      <c r="Z69" s="44" t="s">
        <v>58</v>
      </c>
      <c r="AA69" s="44" t="s">
        <v>70</v>
      </c>
      <c r="AC69" s="44" t="s">
        <v>212</v>
      </c>
      <c r="AD69" s="44" t="s">
        <v>213</v>
      </c>
      <c r="AE69" s="83">
        <v>43468.390972222223</v>
      </c>
      <c r="AF69" s="83">
        <v>43468.624131944445</v>
      </c>
      <c r="AH69" s="44" t="s">
        <v>59</v>
      </c>
      <c r="AI69" s="89" t="s">
        <v>62</v>
      </c>
      <c r="AJ69" s="44" t="s">
        <v>178</v>
      </c>
      <c r="AK69" s="44" t="s">
        <v>51</v>
      </c>
      <c r="AL69" s="44" t="s">
        <v>61</v>
      </c>
      <c r="AM69" s="83">
        <v>43469.416666666664</v>
      </c>
      <c r="AN69" s="83">
        <v>43468.415277777778</v>
      </c>
      <c r="AO69" s="44" t="s">
        <v>71</v>
      </c>
      <c r="AP69" s="44" t="s">
        <v>72</v>
      </c>
      <c r="AS69" s="44" t="s">
        <v>62</v>
      </c>
      <c r="AT69" s="44">
        <v>0</v>
      </c>
      <c r="AU69" s="44">
        <v>0.249999</v>
      </c>
      <c r="AV69" s="44">
        <v>0</v>
      </c>
      <c r="AX69" s="44" t="s">
        <v>81</v>
      </c>
      <c r="AY69" s="44" t="s">
        <v>64</v>
      </c>
      <c r="AZ69" s="83">
        <v>43467.726388888892</v>
      </c>
      <c r="BA69" s="83">
        <v>43468.390972222223</v>
      </c>
      <c r="BB69" s="44" t="s">
        <v>326</v>
      </c>
    </row>
    <row r="70" spans="1:54" x14ac:dyDescent="0.25">
      <c r="A70" s="44" t="s">
        <v>630</v>
      </c>
      <c r="B70" s="44" t="s">
        <v>49</v>
      </c>
      <c r="C70" s="44" t="s">
        <v>197</v>
      </c>
      <c r="D70" s="44" t="s">
        <v>75</v>
      </c>
      <c r="E70" s="44" t="s">
        <v>66</v>
      </c>
      <c r="F70" s="44" t="s">
        <v>415</v>
      </c>
      <c r="G70" s="83">
        <v>43486</v>
      </c>
      <c r="H70" s="44" t="s">
        <v>631</v>
      </c>
      <c r="I70" s="44" t="s">
        <v>632</v>
      </c>
      <c r="J70" s="44" t="s">
        <v>60</v>
      </c>
      <c r="K70" s="44" t="s">
        <v>415</v>
      </c>
      <c r="L70" s="44" t="s">
        <v>217</v>
      </c>
      <c r="M70" s="44" t="s">
        <v>137</v>
      </c>
      <c r="N70" s="44" t="s">
        <v>79</v>
      </c>
      <c r="O70" s="83">
        <v>43476.654918981483</v>
      </c>
      <c r="P70" s="83">
        <v>43479.671481481484</v>
      </c>
      <c r="Q70" s="44" t="s">
        <v>68</v>
      </c>
      <c r="R70" s="44" t="s">
        <v>77</v>
      </c>
      <c r="S70" s="44" t="s">
        <v>69</v>
      </c>
      <c r="T70" s="44" t="s">
        <v>87</v>
      </c>
      <c r="U70" s="44" t="s">
        <v>55</v>
      </c>
      <c r="V70" s="44" t="s">
        <v>56</v>
      </c>
      <c r="W70" s="44" t="s">
        <v>66</v>
      </c>
      <c r="X70" s="44" t="s">
        <v>57</v>
      </c>
      <c r="Y70" s="44" t="s">
        <v>633</v>
      </c>
      <c r="Z70" s="44" t="s">
        <v>58</v>
      </c>
      <c r="AA70" s="44" t="s">
        <v>70</v>
      </c>
      <c r="AC70" s="44" t="s">
        <v>198</v>
      </c>
      <c r="AD70" s="44" t="s">
        <v>199</v>
      </c>
      <c r="AE70" s="83">
        <v>43479.665277777778</v>
      </c>
      <c r="AF70" s="83">
        <v>43479.879849537036</v>
      </c>
      <c r="AH70" s="44" t="s">
        <v>59</v>
      </c>
      <c r="AI70" s="89" t="s">
        <v>62</v>
      </c>
      <c r="AJ70" s="44" t="s">
        <v>149</v>
      </c>
      <c r="AK70" s="44" t="s">
        <v>51</v>
      </c>
      <c r="AL70" s="44" t="s">
        <v>61</v>
      </c>
      <c r="AM70" s="83">
        <v>43486</v>
      </c>
      <c r="AN70" s="83">
        <v>43479.67083333333</v>
      </c>
      <c r="AO70" s="44" t="s">
        <v>71</v>
      </c>
      <c r="AP70" s="44" t="s">
        <v>72</v>
      </c>
      <c r="AS70" s="44" t="s">
        <v>62</v>
      </c>
      <c r="AT70" s="44">
        <v>0</v>
      </c>
      <c r="AU70" s="44">
        <v>0.249999</v>
      </c>
      <c r="AV70" s="44">
        <v>0</v>
      </c>
      <c r="AX70" s="44" t="s">
        <v>81</v>
      </c>
      <c r="AY70" s="44" t="s">
        <v>64</v>
      </c>
      <c r="AZ70" s="83">
        <v>43476.654861111114</v>
      </c>
      <c r="BA70" s="83">
        <v>43479.665277777778</v>
      </c>
      <c r="BB70" s="44" t="s">
        <v>634</v>
      </c>
    </row>
    <row r="71" spans="1:54" x14ac:dyDescent="0.25">
      <c r="A71" s="44" t="s">
        <v>755</v>
      </c>
      <c r="B71" s="44" t="s">
        <v>49</v>
      </c>
      <c r="C71" s="44" t="s">
        <v>686</v>
      </c>
      <c r="D71" s="44" t="s">
        <v>75</v>
      </c>
      <c r="E71" s="44" t="s">
        <v>50</v>
      </c>
      <c r="F71" s="44" t="s">
        <v>546</v>
      </c>
      <c r="G71" s="83">
        <v>43486.791666666664</v>
      </c>
      <c r="H71" s="44" t="s">
        <v>756</v>
      </c>
      <c r="I71" s="44" t="s">
        <v>757</v>
      </c>
      <c r="J71" s="44" t="s">
        <v>51</v>
      </c>
      <c r="K71" s="44" t="s">
        <v>546</v>
      </c>
      <c r="L71" s="44" t="s">
        <v>150</v>
      </c>
      <c r="M71" s="44" t="s">
        <v>137</v>
      </c>
      <c r="N71" s="44" t="s">
        <v>79</v>
      </c>
      <c r="O71" s="83">
        <v>43481.541296296295</v>
      </c>
      <c r="P71" s="83">
        <v>43481.621203703704</v>
      </c>
      <c r="Q71" s="44" t="s">
        <v>68</v>
      </c>
      <c r="R71" s="44" t="s">
        <v>77</v>
      </c>
      <c r="S71" s="44" t="s">
        <v>549</v>
      </c>
      <c r="T71" s="44" t="s">
        <v>550</v>
      </c>
      <c r="U71" s="44" t="s">
        <v>55</v>
      </c>
      <c r="V71" s="44" t="s">
        <v>56</v>
      </c>
      <c r="W71" s="44" t="s">
        <v>50</v>
      </c>
      <c r="X71" s="44" t="s">
        <v>57</v>
      </c>
      <c r="Y71" s="44" t="s">
        <v>758</v>
      </c>
      <c r="Z71" s="44" t="s">
        <v>58</v>
      </c>
      <c r="AA71" s="44" t="s">
        <v>116</v>
      </c>
      <c r="AC71" s="44" t="s">
        <v>687</v>
      </c>
      <c r="AD71" s="44" t="s">
        <v>691</v>
      </c>
      <c r="AE71" s="83">
        <v>43481.609027777777</v>
      </c>
      <c r="AF71" s="83">
        <v>43481.829560185186</v>
      </c>
      <c r="AH71" s="44" t="s">
        <v>59</v>
      </c>
      <c r="AI71" s="89" t="s">
        <v>62</v>
      </c>
      <c r="AJ71" s="44" t="s">
        <v>548</v>
      </c>
      <c r="AK71" s="44" t="s">
        <v>60</v>
      </c>
      <c r="AL71" s="44" t="s">
        <v>61</v>
      </c>
      <c r="AM71" s="83">
        <v>43486.791666666664</v>
      </c>
      <c r="AN71" s="83">
        <v>43481.620833333334</v>
      </c>
      <c r="AO71" s="44" t="s">
        <v>71</v>
      </c>
      <c r="AP71" s="44" t="s">
        <v>551</v>
      </c>
      <c r="AS71" s="44" t="s">
        <v>62</v>
      </c>
      <c r="AT71" s="44">
        <v>0</v>
      </c>
      <c r="AU71" s="44">
        <v>0.249999</v>
      </c>
      <c r="AV71" s="44">
        <v>0</v>
      </c>
      <c r="AX71" s="44" t="s">
        <v>81</v>
      </c>
      <c r="AY71" s="44" t="s">
        <v>64</v>
      </c>
      <c r="AZ71" s="83">
        <v>43481.541666666664</v>
      </c>
      <c r="BA71" s="83">
        <v>43481.609027777777</v>
      </c>
      <c r="BB71" s="44" t="s">
        <v>759</v>
      </c>
    </row>
    <row r="72" spans="1:54" x14ac:dyDescent="0.25">
      <c r="A72" s="44" t="s">
        <v>659</v>
      </c>
      <c r="B72" s="44" t="s">
        <v>49</v>
      </c>
      <c r="C72" s="44" t="s">
        <v>417</v>
      </c>
      <c r="D72" s="44" t="s">
        <v>75</v>
      </c>
      <c r="E72" s="44" t="s">
        <v>66</v>
      </c>
      <c r="F72" s="44" t="s">
        <v>177</v>
      </c>
      <c r="G72" s="83">
        <v>43483.416666666664</v>
      </c>
      <c r="H72" s="44" t="s">
        <v>660</v>
      </c>
      <c r="I72" s="44" t="s">
        <v>661</v>
      </c>
      <c r="J72" s="44" t="s">
        <v>76</v>
      </c>
      <c r="K72" s="44" t="s">
        <v>177</v>
      </c>
      <c r="L72" s="44" t="s">
        <v>426</v>
      </c>
      <c r="M72" s="44" t="s">
        <v>67</v>
      </c>
      <c r="N72" s="44" t="s">
        <v>79</v>
      </c>
      <c r="O72" s="83">
        <v>43482.248611111114</v>
      </c>
      <c r="P72" s="83">
        <v>43482.722986111112</v>
      </c>
      <c r="Q72" s="44" t="s">
        <v>68</v>
      </c>
      <c r="R72" s="44" t="s">
        <v>77</v>
      </c>
      <c r="S72" s="44" t="s">
        <v>69</v>
      </c>
      <c r="T72" s="44" t="s">
        <v>78</v>
      </c>
      <c r="U72" s="44" t="s">
        <v>55</v>
      </c>
      <c r="V72" s="44" t="s">
        <v>56</v>
      </c>
      <c r="W72" s="44" t="s">
        <v>66</v>
      </c>
      <c r="X72" s="44" t="s">
        <v>57</v>
      </c>
      <c r="Y72" s="44" t="s">
        <v>662</v>
      </c>
      <c r="Z72" s="44" t="s">
        <v>58</v>
      </c>
      <c r="AA72" s="44" t="s">
        <v>80</v>
      </c>
      <c r="AC72" s="44" t="s">
        <v>418</v>
      </c>
      <c r="AD72" s="44" t="s">
        <v>419</v>
      </c>
      <c r="AE72" s="83">
        <v>43482.72152777778</v>
      </c>
      <c r="AF72" s="83">
        <v>43482.931331018517</v>
      </c>
      <c r="AH72" s="44" t="s">
        <v>59</v>
      </c>
      <c r="AI72" s="89" t="s">
        <v>62</v>
      </c>
      <c r="AJ72" s="44" t="s">
        <v>178</v>
      </c>
      <c r="AK72" s="44" t="s">
        <v>60</v>
      </c>
      <c r="AL72" s="44" t="s">
        <v>61</v>
      </c>
      <c r="AM72" s="83">
        <v>43483.416666666664</v>
      </c>
      <c r="AN72" s="83">
        <v>43482.722916666666</v>
      </c>
      <c r="AO72" s="44" t="s">
        <v>71</v>
      </c>
      <c r="AP72" s="44" t="s">
        <v>72</v>
      </c>
      <c r="AS72" s="44" t="s">
        <v>62</v>
      </c>
      <c r="AT72" s="44">
        <v>0</v>
      </c>
      <c r="AU72" s="44">
        <v>0.249999</v>
      </c>
      <c r="AV72" s="44">
        <v>0</v>
      </c>
      <c r="AX72" s="44" t="s">
        <v>81</v>
      </c>
      <c r="AY72" s="44" t="s">
        <v>64</v>
      </c>
      <c r="AZ72" s="83">
        <v>43482.249305555553</v>
      </c>
      <c r="BA72" s="83">
        <v>43482.72152777778</v>
      </c>
      <c r="BB72" s="44" t="s">
        <v>663</v>
      </c>
    </row>
    <row r="73" spans="1:54" x14ac:dyDescent="0.25">
      <c r="A73" s="44" t="s">
        <v>764</v>
      </c>
      <c r="B73" s="44" t="s">
        <v>49</v>
      </c>
      <c r="C73" s="44" t="s">
        <v>151</v>
      </c>
      <c r="D73" s="44" t="s">
        <v>75</v>
      </c>
      <c r="E73" s="44" t="s">
        <v>66</v>
      </c>
      <c r="F73" s="44" t="s">
        <v>159</v>
      </c>
      <c r="G73" s="83">
        <v>43490</v>
      </c>
      <c r="H73" s="44" t="s">
        <v>563</v>
      </c>
      <c r="I73" s="44" t="s">
        <v>765</v>
      </c>
      <c r="J73" s="44" t="s">
        <v>51</v>
      </c>
      <c r="K73" s="44" t="s">
        <v>159</v>
      </c>
      <c r="L73" s="44" t="s">
        <v>157</v>
      </c>
      <c r="M73" s="44" t="s">
        <v>137</v>
      </c>
      <c r="N73" s="44" t="s">
        <v>79</v>
      </c>
      <c r="O73" s="83">
        <v>43482.273321759261</v>
      </c>
      <c r="P73" s="83">
        <v>43486.550856481481</v>
      </c>
      <c r="Q73" s="44" t="s">
        <v>68</v>
      </c>
      <c r="R73" s="44" t="s">
        <v>77</v>
      </c>
      <c r="S73" s="44" t="s">
        <v>69</v>
      </c>
      <c r="T73" s="44" t="s">
        <v>78</v>
      </c>
      <c r="U73" s="44" t="s">
        <v>55</v>
      </c>
      <c r="V73" s="44" t="s">
        <v>56</v>
      </c>
      <c r="W73" s="44" t="s">
        <v>66</v>
      </c>
      <c r="X73" s="44" t="s">
        <v>57</v>
      </c>
      <c r="Y73" s="44" t="s">
        <v>766</v>
      </c>
      <c r="Z73" s="44" t="s">
        <v>58</v>
      </c>
      <c r="AA73" s="44" t="s">
        <v>116</v>
      </c>
      <c r="AC73" s="44" t="s">
        <v>152</v>
      </c>
      <c r="AD73" s="44" t="s">
        <v>153</v>
      </c>
      <c r="AE73" s="83">
        <v>43482.359027777777</v>
      </c>
      <c r="AF73" s="83">
        <v>43486.759212962963</v>
      </c>
      <c r="AH73" s="44" t="s">
        <v>59</v>
      </c>
      <c r="AI73" s="89" t="s">
        <v>62</v>
      </c>
      <c r="AJ73" s="44" t="s">
        <v>173</v>
      </c>
      <c r="AK73" s="44" t="s">
        <v>60</v>
      </c>
      <c r="AL73" s="44" t="s">
        <v>61</v>
      </c>
      <c r="AM73" s="83">
        <v>43490</v>
      </c>
      <c r="AN73" s="83">
        <v>43486.550694444442</v>
      </c>
      <c r="AO73" s="44" t="s">
        <v>71</v>
      </c>
      <c r="AP73" s="44" t="s">
        <v>72</v>
      </c>
      <c r="AS73" s="44" t="s">
        <v>62</v>
      </c>
      <c r="AT73" s="44">
        <v>0</v>
      </c>
      <c r="AU73" s="44">
        <v>0.249999</v>
      </c>
      <c r="AV73" s="44">
        <v>0</v>
      </c>
      <c r="AX73" s="44" t="s">
        <v>81</v>
      </c>
      <c r="AY73" s="44" t="s">
        <v>64</v>
      </c>
      <c r="AZ73" s="83">
        <v>43482.274305555555</v>
      </c>
      <c r="BA73" s="83">
        <v>43482.359027777777</v>
      </c>
      <c r="BB73" s="44" t="s">
        <v>885</v>
      </c>
    </row>
    <row r="74" spans="1:54" x14ac:dyDescent="0.25">
      <c r="A74" s="44" t="s">
        <v>886</v>
      </c>
      <c r="B74" s="44" t="s">
        <v>49</v>
      </c>
      <c r="C74" s="44" t="s">
        <v>417</v>
      </c>
      <c r="D74" s="44" t="s">
        <v>75</v>
      </c>
      <c r="E74" s="44" t="s">
        <v>66</v>
      </c>
      <c r="F74" s="44" t="s">
        <v>415</v>
      </c>
      <c r="G74" s="83">
        <v>43494</v>
      </c>
      <c r="H74" s="44" t="s">
        <v>887</v>
      </c>
      <c r="I74" s="44" t="s">
        <v>888</v>
      </c>
      <c r="J74" s="44" t="s">
        <v>76</v>
      </c>
      <c r="K74" s="44" t="s">
        <v>415</v>
      </c>
      <c r="L74" s="44" t="s">
        <v>157</v>
      </c>
      <c r="M74" s="44" t="s">
        <v>67</v>
      </c>
      <c r="N74" s="44" t="s">
        <v>82</v>
      </c>
      <c r="O74" s="83">
        <v>43486.726805555554</v>
      </c>
      <c r="P74" s="83">
        <v>43489.498726851853</v>
      </c>
      <c r="Q74" s="44" t="s">
        <v>68</v>
      </c>
      <c r="R74" s="44" t="s">
        <v>77</v>
      </c>
      <c r="S74" s="44" t="s">
        <v>69</v>
      </c>
      <c r="T74" s="44" t="s">
        <v>783</v>
      </c>
      <c r="U74" s="44" t="s">
        <v>55</v>
      </c>
      <c r="V74" s="44" t="s">
        <v>56</v>
      </c>
      <c r="W74" s="44" t="s">
        <v>66</v>
      </c>
      <c r="X74" s="44" t="s">
        <v>57</v>
      </c>
      <c r="Y74" s="44" t="s">
        <v>889</v>
      </c>
      <c r="Z74" s="44" t="s">
        <v>58</v>
      </c>
      <c r="AA74" s="44" t="s">
        <v>80</v>
      </c>
      <c r="AC74" s="44" t="s">
        <v>418</v>
      </c>
      <c r="AD74" s="44" t="s">
        <v>419</v>
      </c>
      <c r="AE74" s="83">
        <v>43489.49722222222</v>
      </c>
      <c r="AF74" s="83">
        <v>43489.707083333335</v>
      </c>
      <c r="AH74" s="44" t="s">
        <v>59</v>
      </c>
      <c r="AI74" s="89" t="s">
        <v>62</v>
      </c>
      <c r="AJ74" s="44" t="s">
        <v>149</v>
      </c>
      <c r="AK74" s="44" t="s">
        <v>60</v>
      </c>
      <c r="AL74" s="44" t="s">
        <v>61</v>
      </c>
      <c r="AM74" s="83">
        <v>43494</v>
      </c>
      <c r="AN74" s="83">
        <v>43489.498611111114</v>
      </c>
      <c r="AO74" s="44" t="s">
        <v>71</v>
      </c>
      <c r="AP74" s="44" t="s">
        <v>72</v>
      </c>
      <c r="AS74" s="44" t="s">
        <v>416</v>
      </c>
      <c r="AT74" s="44">
        <v>0.35</v>
      </c>
      <c r="AU74" s="44">
        <v>0.249999</v>
      </c>
      <c r="AV74" s="44">
        <v>0</v>
      </c>
      <c r="AX74" s="44" t="s">
        <v>81</v>
      </c>
      <c r="AY74" s="44" t="s">
        <v>64</v>
      </c>
      <c r="AZ74" s="83">
        <v>43486.740972222222</v>
      </c>
      <c r="BA74" s="83">
        <v>43489.49722222222</v>
      </c>
      <c r="BB74" s="44" t="s">
        <v>890</v>
      </c>
    </row>
    <row r="75" spans="1:54" x14ac:dyDescent="0.25">
      <c r="A75" s="44" t="s">
        <v>896</v>
      </c>
      <c r="B75" s="44" t="s">
        <v>49</v>
      </c>
      <c r="C75" s="44" t="s">
        <v>525</v>
      </c>
      <c r="D75" s="44" t="s">
        <v>75</v>
      </c>
      <c r="E75" s="44" t="s">
        <v>66</v>
      </c>
      <c r="F75" s="44" t="s">
        <v>159</v>
      </c>
      <c r="G75" s="83">
        <v>43494</v>
      </c>
      <c r="H75" s="44" t="s">
        <v>897</v>
      </c>
      <c r="I75" s="44" t="s">
        <v>898</v>
      </c>
      <c r="J75" s="44" t="s">
        <v>51</v>
      </c>
      <c r="K75" s="44" t="s">
        <v>159</v>
      </c>
      <c r="L75" s="44" t="s">
        <v>426</v>
      </c>
      <c r="M75" s="44" t="s">
        <v>52</v>
      </c>
      <c r="N75" s="44" t="s">
        <v>79</v>
      </c>
      <c r="O75" s="83">
        <v>43486.740486111114</v>
      </c>
      <c r="P75" s="83">
        <v>43489.484097222223</v>
      </c>
      <c r="Q75" s="44" t="s">
        <v>68</v>
      </c>
      <c r="R75" s="44" t="s">
        <v>77</v>
      </c>
      <c r="S75" s="44" t="s">
        <v>69</v>
      </c>
      <c r="T75" s="44" t="s">
        <v>78</v>
      </c>
      <c r="U75" s="44" t="s">
        <v>55</v>
      </c>
      <c r="V75" s="44" t="s">
        <v>56</v>
      </c>
      <c r="W75" s="44" t="s">
        <v>66</v>
      </c>
      <c r="X75" s="44" t="s">
        <v>57</v>
      </c>
      <c r="Y75" s="44" t="s">
        <v>899</v>
      </c>
      <c r="Z75" s="44" t="s">
        <v>58</v>
      </c>
      <c r="AA75" s="44" t="s">
        <v>70</v>
      </c>
      <c r="AC75" s="44" t="s">
        <v>525</v>
      </c>
      <c r="AD75" s="44" t="s">
        <v>526</v>
      </c>
      <c r="AE75" s="83">
        <v>43489.480555555558</v>
      </c>
      <c r="AF75" s="83">
        <v>43489.692453703705</v>
      </c>
      <c r="AH75" s="44" t="s">
        <v>59</v>
      </c>
      <c r="AI75" s="89" t="s">
        <v>62</v>
      </c>
      <c r="AJ75" s="44" t="s">
        <v>173</v>
      </c>
      <c r="AK75" s="44" t="s">
        <v>51</v>
      </c>
      <c r="AL75" s="44" t="s">
        <v>51</v>
      </c>
      <c r="AM75" s="83">
        <v>43494</v>
      </c>
      <c r="AN75" s="83">
        <v>43489.484027777777</v>
      </c>
      <c r="AO75" s="44" t="s">
        <v>71</v>
      </c>
      <c r="AP75" s="44" t="s">
        <v>72</v>
      </c>
      <c r="AS75" s="44" t="s">
        <v>62</v>
      </c>
      <c r="AT75" s="44">
        <v>0</v>
      </c>
      <c r="AU75" s="44">
        <v>0.249999</v>
      </c>
      <c r="AV75" s="44">
        <v>0</v>
      </c>
      <c r="AX75" s="44" t="s">
        <v>81</v>
      </c>
      <c r="AY75" s="44" t="s">
        <v>64</v>
      </c>
      <c r="AZ75" s="83">
        <v>43486.740972222222</v>
      </c>
      <c r="BA75" s="83">
        <v>43489.480555555558</v>
      </c>
      <c r="BB75" s="44" t="s">
        <v>900</v>
      </c>
    </row>
    <row r="76" spans="1:54" x14ac:dyDescent="0.25">
      <c r="A76" s="44" t="s">
        <v>943</v>
      </c>
      <c r="B76" s="44" t="s">
        <v>49</v>
      </c>
      <c r="C76" s="44" t="s">
        <v>417</v>
      </c>
      <c r="D76" s="44" t="s">
        <v>75</v>
      </c>
      <c r="E76" s="44" t="s">
        <v>66</v>
      </c>
      <c r="F76" s="44" t="s">
        <v>415</v>
      </c>
      <c r="G76" s="83">
        <v>43490</v>
      </c>
      <c r="H76" s="44" t="s">
        <v>944</v>
      </c>
      <c r="I76" s="44" t="s">
        <v>945</v>
      </c>
      <c r="J76" s="44" t="s">
        <v>76</v>
      </c>
      <c r="K76" s="44" t="s">
        <v>415</v>
      </c>
      <c r="L76" s="44" t="s">
        <v>150</v>
      </c>
      <c r="M76" s="44" t="s">
        <v>67</v>
      </c>
      <c r="N76" s="44" t="s">
        <v>53</v>
      </c>
      <c r="O76" s="83">
        <v>43483.368171296293</v>
      </c>
      <c r="P76" s="83">
        <v>43483.469282407408</v>
      </c>
      <c r="Q76" s="44" t="s">
        <v>68</v>
      </c>
      <c r="R76" s="44" t="s">
        <v>77</v>
      </c>
      <c r="S76" s="44" t="s">
        <v>69</v>
      </c>
      <c r="T76" s="44" t="s">
        <v>87</v>
      </c>
      <c r="U76" s="44" t="s">
        <v>55</v>
      </c>
      <c r="V76" s="44" t="s">
        <v>56</v>
      </c>
      <c r="W76" s="44" t="s">
        <v>66</v>
      </c>
      <c r="X76" s="44" t="s">
        <v>57</v>
      </c>
      <c r="Y76" s="44" t="s">
        <v>946</v>
      </c>
      <c r="Z76" s="44" t="s">
        <v>58</v>
      </c>
      <c r="AA76" s="44" t="s">
        <v>80</v>
      </c>
      <c r="AC76" s="44" t="s">
        <v>418</v>
      </c>
      <c r="AD76" s="44" t="s">
        <v>419</v>
      </c>
      <c r="AE76" s="83">
        <v>43483.467361111114</v>
      </c>
      <c r="AF76" s="83">
        <v>43483.67763888889</v>
      </c>
      <c r="AH76" s="44" t="s">
        <v>59</v>
      </c>
      <c r="AI76" s="89" t="s">
        <v>62</v>
      </c>
      <c r="AJ76" s="44" t="s">
        <v>149</v>
      </c>
      <c r="AK76" s="44" t="s">
        <v>60</v>
      </c>
      <c r="AL76" s="44" t="s">
        <v>61</v>
      </c>
      <c r="AM76" s="83">
        <v>43490</v>
      </c>
      <c r="AN76" s="83">
        <v>43483.46875</v>
      </c>
      <c r="AO76" s="44" t="s">
        <v>71</v>
      </c>
      <c r="AP76" s="44" t="s">
        <v>72</v>
      </c>
      <c r="AS76" s="44" t="s">
        <v>62</v>
      </c>
      <c r="AT76" s="44">
        <v>0.13</v>
      </c>
      <c r="AU76" s="44">
        <v>0.249999</v>
      </c>
      <c r="AV76" s="44">
        <v>0</v>
      </c>
      <c r="AX76" s="44" t="s">
        <v>63</v>
      </c>
      <c r="AY76" s="44" t="s">
        <v>64</v>
      </c>
      <c r="AZ76" s="83">
        <v>43483.373611111114</v>
      </c>
      <c r="BA76" s="83">
        <v>43483.467361111114</v>
      </c>
      <c r="BB76" s="44" t="s">
        <v>947</v>
      </c>
    </row>
    <row r="77" spans="1:54" x14ac:dyDescent="0.25">
      <c r="A77" s="44" t="s">
        <v>462</v>
      </c>
      <c r="B77" s="44" t="s">
        <v>49</v>
      </c>
      <c r="C77" s="44" t="s">
        <v>197</v>
      </c>
      <c r="D77" s="44" t="s">
        <v>433</v>
      </c>
      <c r="E77" s="44" t="s">
        <v>66</v>
      </c>
      <c r="F77" s="44" t="s">
        <v>415</v>
      </c>
      <c r="G77" s="83"/>
      <c r="H77" s="44" t="s">
        <v>463</v>
      </c>
      <c r="I77" s="44" t="s">
        <v>464</v>
      </c>
      <c r="J77" s="44" t="s">
        <v>60</v>
      </c>
      <c r="K77" s="44" t="s">
        <v>415</v>
      </c>
      <c r="L77" s="44" t="s">
        <v>157</v>
      </c>
      <c r="M77" s="44" t="s">
        <v>137</v>
      </c>
      <c r="N77" s="44" t="s">
        <v>82</v>
      </c>
      <c r="O77" s="83">
        <v>43475.659884259258</v>
      </c>
      <c r="P77" s="83">
        <v>43479.649097222224</v>
      </c>
      <c r="Q77" s="44" t="s">
        <v>68</v>
      </c>
      <c r="R77" s="44" t="s">
        <v>54</v>
      </c>
      <c r="S77" s="44" t="s">
        <v>69</v>
      </c>
      <c r="T77" s="44" t="s">
        <v>421</v>
      </c>
      <c r="U77" s="44" t="s">
        <v>55</v>
      </c>
      <c r="V77" s="44" t="s">
        <v>56</v>
      </c>
      <c r="W77" s="44" t="s">
        <v>66</v>
      </c>
      <c r="X77" s="44" t="s">
        <v>57</v>
      </c>
      <c r="Y77" s="44" t="s">
        <v>465</v>
      </c>
      <c r="Z77" s="44" t="s">
        <v>58</v>
      </c>
      <c r="AA77" s="44" t="s">
        <v>70</v>
      </c>
      <c r="AC77" s="44" t="s">
        <v>198</v>
      </c>
      <c r="AD77" s="44" t="s">
        <v>199</v>
      </c>
      <c r="AE77" s="83">
        <v>43475.6875</v>
      </c>
      <c r="AF77" s="83">
        <v>43479.857453703706</v>
      </c>
      <c r="AH77" s="44" t="s">
        <v>59</v>
      </c>
      <c r="AI77" s="89" t="s">
        <v>59</v>
      </c>
      <c r="AJ77" s="44" t="s">
        <v>149</v>
      </c>
      <c r="AK77" s="44" t="s">
        <v>51</v>
      </c>
      <c r="AL77" s="44" t="s">
        <v>61</v>
      </c>
      <c r="AM77" s="83"/>
      <c r="AN77" s="83">
        <v>43479.648611111108</v>
      </c>
      <c r="AP77" s="44" t="s">
        <v>434</v>
      </c>
      <c r="AQ77" s="44">
        <v>0</v>
      </c>
      <c r="AS77" s="44" t="s">
        <v>62</v>
      </c>
      <c r="AT77" s="44">
        <v>0</v>
      </c>
      <c r="AU77" s="44">
        <v>0</v>
      </c>
      <c r="AV77" s="44">
        <v>0</v>
      </c>
      <c r="AW77" s="44">
        <v>0</v>
      </c>
      <c r="AX77" s="44" t="s">
        <v>81</v>
      </c>
      <c r="AY77" s="44" t="s">
        <v>64</v>
      </c>
      <c r="AZ77" s="83">
        <v>43475.660416666666</v>
      </c>
      <c r="BA77" s="83">
        <v>43475.6875</v>
      </c>
      <c r="BB77" s="44" t="s">
        <v>466</v>
      </c>
    </row>
    <row r="78" spans="1:54" x14ac:dyDescent="0.25">
      <c r="A78" s="44" t="s">
        <v>474</v>
      </c>
      <c r="B78" s="44" t="s">
        <v>49</v>
      </c>
      <c r="C78" s="44" t="s">
        <v>417</v>
      </c>
      <c r="D78" s="44" t="s">
        <v>75</v>
      </c>
      <c r="E78" s="44" t="s">
        <v>66</v>
      </c>
      <c r="F78" s="44" t="s">
        <v>159</v>
      </c>
      <c r="G78" s="83">
        <v>43483</v>
      </c>
      <c r="H78" s="44" t="s">
        <v>432</v>
      </c>
      <c r="I78" s="44" t="s">
        <v>475</v>
      </c>
      <c r="J78" s="44" t="s">
        <v>76</v>
      </c>
      <c r="K78" s="44" t="s">
        <v>159</v>
      </c>
      <c r="L78" s="44" t="s">
        <v>176</v>
      </c>
      <c r="M78" s="44" t="s">
        <v>67</v>
      </c>
      <c r="N78" s="44" t="s">
        <v>79</v>
      </c>
      <c r="O78" s="83">
        <v>43475.701550925929</v>
      </c>
      <c r="P78" s="83">
        <v>43476.421817129631</v>
      </c>
      <c r="Q78" s="44" t="s">
        <v>68</v>
      </c>
      <c r="R78" s="44" t="s">
        <v>77</v>
      </c>
      <c r="S78" s="44" t="s">
        <v>69</v>
      </c>
      <c r="T78" s="44" t="s">
        <v>87</v>
      </c>
      <c r="U78" s="44" t="s">
        <v>206</v>
      </c>
      <c r="V78" s="44" t="s">
        <v>56</v>
      </c>
      <c r="W78" s="44" t="s">
        <v>66</v>
      </c>
      <c r="X78" s="44" t="s">
        <v>57</v>
      </c>
      <c r="Y78" s="44" t="s">
        <v>476</v>
      </c>
      <c r="Z78" s="44" t="s">
        <v>58</v>
      </c>
      <c r="AA78" s="44" t="s">
        <v>80</v>
      </c>
      <c r="AC78" s="44" t="s">
        <v>418</v>
      </c>
      <c r="AD78" s="44" t="s">
        <v>419</v>
      </c>
      <c r="AE78" s="83">
        <v>43476.365277777775</v>
      </c>
      <c r="AF78" s="83">
        <v>43476.630162037036</v>
      </c>
      <c r="AH78" s="44" t="s">
        <v>59</v>
      </c>
      <c r="AI78" s="89" t="s">
        <v>62</v>
      </c>
      <c r="AJ78" s="44" t="s">
        <v>173</v>
      </c>
      <c r="AK78" s="44" t="s">
        <v>60</v>
      </c>
      <c r="AL78" s="44" t="s">
        <v>61</v>
      </c>
      <c r="AM78" s="83">
        <v>43483</v>
      </c>
      <c r="AN78" s="83">
        <v>43476.421527777777</v>
      </c>
      <c r="AO78" s="44" t="s">
        <v>71</v>
      </c>
      <c r="AP78" s="44" t="s">
        <v>72</v>
      </c>
      <c r="AS78" s="44" t="s">
        <v>62</v>
      </c>
      <c r="AT78" s="44">
        <v>0.11</v>
      </c>
      <c r="AU78" s="44">
        <v>0.249999</v>
      </c>
      <c r="AV78" s="44">
        <v>0</v>
      </c>
      <c r="AX78" s="44" t="s">
        <v>81</v>
      </c>
      <c r="AY78" s="44" t="s">
        <v>64</v>
      </c>
      <c r="AZ78" s="83">
        <v>43475.706250000003</v>
      </c>
      <c r="BA78" s="83">
        <v>43476.365277777775</v>
      </c>
      <c r="BB78" s="44" t="s">
        <v>590</v>
      </c>
    </row>
    <row r="79" spans="1:54" x14ac:dyDescent="0.25">
      <c r="A79" s="44" t="s">
        <v>477</v>
      </c>
      <c r="B79" s="44" t="s">
        <v>49</v>
      </c>
      <c r="C79" s="44" t="s">
        <v>424</v>
      </c>
      <c r="D79" s="44" t="s">
        <v>75</v>
      </c>
      <c r="E79" s="44" t="s">
        <v>145</v>
      </c>
      <c r="F79" s="44" t="s">
        <v>429</v>
      </c>
      <c r="G79" s="83">
        <v>43476.458333333336</v>
      </c>
      <c r="H79" s="44" t="s">
        <v>478</v>
      </c>
      <c r="I79" s="44" t="s">
        <v>479</v>
      </c>
      <c r="J79" s="44" t="s">
        <v>76</v>
      </c>
      <c r="K79" s="44" t="s">
        <v>429</v>
      </c>
      <c r="L79" s="44" t="s">
        <v>123</v>
      </c>
      <c r="M79" s="44" t="s">
        <v>67</v>
      </c>
      <c r="N79" s="44" t="s">
        <v>79</v>
      </c>
      <c r="O79" s="83">
        <v>43475.734236111108</v>
      </c>
      <c r="P79" s="83">
        <v>43475.920798611114</v>
      </c>
      <c r="Q79" s="44" t="s">
        <v>68</v>
      </c>
      <c r="R79" s="44" t="s">
        <v>77</v>
      </c>
      <c r="S79" s="44" t="s">
        <v>146</v>
      </c>
      <c r="T79" s="44" t="s">
        <v>247</v>
      </c>
      <c r="U79" s="44" t="s">
        <v>55</v>
      </c>
      <c r="V79" s="44" t="s">
        <v>56</v>
      </c>
      <c r="W79" s="44" t="s">
        <v>145</v>
      </c>
      <c r="X79" s="44" t="s">
        <v>57</v>
      </c>
      <c r="Y79" s="44" t="s">
        <v>480</v>
      </c>
      <c r="Z79" s="44" t="s">
        <v>58</v>
      </c>
      <c r="AA79" s="44" t="s">
        <v>180</v>
      </c>
      <c r="AC79" s="44" t="s">
        <v>425</v>
      </c>
      <c r="AE79" s="83">
        <v>43475.918749999997</v>
      </c>
      <c r="AF79" s="83">
        <v>43476.129155092596</v>
      </c>
      <c r="AH79" s="44" t="s">
        <v>59</v>
      </c>
      <c r="AI79" s="89" t="s">
        <v>62</v>
      </c>
      <c r="AJ79" s="44" t="s">
        <v>430</v>
      </c>
      <c r="AK79" s="44" t="s">
        <v>60</v>
      </c>
      <c r="AL79" s="44" t="s">
        <v>61</v>
      </c>
      <c r="AM79" s="83">
        <v>43476.458333333336</v>
      </c>
      <c r="AN79" s="83">
        <v>43475.920138888891</v>
      </c>
      <c r="AO79" s="44" t="s">
        <v>71</v>
      </c>
      <c r="AP79" s="44" t="s">
        <v>245</v>
      </c>
      <c r="AS79" s="44" t="s">
        <v>62</v>
      </c>
      <c r="AT79" s="44">
        <v>0.03</v>
      </c>
      <c r="AU79" s="44">
        <v>0.249999</v>
      </c>
      <c r="AV79" s="44">
        <v>0</v>
      </c>
      <c r="AX79" s="44" t="s">
        <v>81</v>
      </c>
      <c r="AY79" s="44" t="s">
        <v>64</v>
      </c>
      <c r="AZ79" s="83">
        <v>43475.736111111109</v>
      </c>
      <c r="BA79" s="83">
        <v>43475.918749999997</v>
      </c>
      <c r="BB79" s="44" t="s">
        <v>481</v>
      </c>
    </row>
    <row r="80" spans="1:54" x14ac:dyDescent="0.25">
      <c r="A80" s="44" t="s">
        <v>591</v>
      </c>
      <c r="B80" s="44" t="s">
        <v>49</v>
      </c>
      <c r="C80" s="44" t="s">
        <v>197</v>
      </c>
      <c r="D80" s="44" t="s">
        <v>75</v>
      </c>
      <c r="E80" s="44" t="s">
        <v>66</v>
      </c>
      <c r="F80" s="44" t="s">
        <v>415</v>
      </c>
      <c r="G80" s="83">
        <v>43488</v>
      </c>
      <c r="H80" s="44" t="s">
        <v>592</v>
      </c>
      <c r="I80" s="44" t="s">
        <v>593</v>
      </c>
      <c r="J80" s="44" t="s">
        <v>60</v>
      </c>
      <c r="K80" s="44" t="s">
        <v>415</v>
      </c>
      <c r="L80" s="44" t="s">
        <v>150</v>
      </c>
      <c r="M80" s="44" t="s">
        <v>137</v>
      </c>
      <c r="N80" s="44" t="s">
        <v>79</v>
      </c>
      <c r="O80" s="83">
        <v>43480.458275462966</v>
      </c>
      <c r="P80" s="83">
        <v>43481.465081018519</v>
      </c>
      <c r="Q80" s="44" t="s">
        <v>68</v>
      </c>
      <c r="R80" s="44" t="s">
        <v>77</v>
      </c>
      <c r="S80" s="44" t="s">
        <v>69</v>
      </c>
      <c r="T80" s="44" t="s">
        <v>420</v>
      </c>
      <c r="U80" s="44" t="s">
        <v>55</v>
      </c>
      <c r="V80" s="44" t="s">
        <v>56</v>
      </c>
      <c r="W80" s="44" t="s">
        <v>66</v>
      </c>
      <c r="X80" s="44" t="s">
        <v>57</v>
      </c>
      <c r="Y80" s="44" t="s">
        <v>594</v>
      </c>
      <c r="Z80" s="44" t="s">
        <v>58</v>
      </c>
      <c r="AA80" s="44" t="s">
        <v>70</v>
      </c>
      <c r="AC80" s="44" t="s">
        <v>198</v>
      </c>
      <c r="AD80" s="44" t="s">
        <v>199</v>
      </c>
      <c r="AE80" s="83">
        <v>43481.462500000001</v>
      </c>
      <c r="AF80" s="83">
        <v>43481.673437500001</v>
      </c>
      <c r="AH80" s="44" t="s">
        <v>59</v>
      </c>
      <c r="AI80" s="89" t="s">
        <v>62</v>
      </c>
      <c r="AJ80" s="44" t="s">
        <v>149</v>
      </c>
      <c r="AK80" s="44" t="s">
        <v>51</v>
      </c>
      <c r="AL80" s="44" t="s">
        <v>61</v>
      </c>
      <c r="AM80" s="83">
        <v>43488</v>
      </c>
      <c r="AN80" s="83">
        <v>43481.464583333334</v>
      </c>
      <c r="AO80" s="44" t="s">
        <v>71</v>
      </c>
      <c r="AP80" s="44" t="s">
        <v>72</v>
      </c>
      <c r="AS80" s="44" t="s">
        <v>62</v>
      </c>
      <c r="AT80" s="44">
        <v>0</v>
      </c>
      <c r="AU80" s="44">
        <v>0.249999</v>
      </c>
      <c r="AV80" s="44">
        <v>0</v>
      </c>
      <c r="AX80" s="44" t="s">
        <v>81</v>
      </c>
      <c r="AY80" s="44" t="s">
        <v>64</v>
      </c>
      <c r="AZ80" s="83">
        <v>43480.459027777775</v>
      </c>
      <c r="BA80" s="83">
        <v>43481.462500000001</v>
      </c>
      <c r="BB80" s="44" t="s">
        <v>595</v>
      </c>
    </row>
    <row r="81" spans="1:54" x14ac:dyDescent="0.25">
      <c r="A81" s="44" t="s">
        <v>948</v>
      </c>
      <c r="B81" s="44" t="s">
        <v>49</v>
      </c>
      <c r="C81" s="44" t="s">
        <v>154</v>
      </c>
      <c r="D81" s="44" t="s">
        <v>75</v>
      </c>
      <c r="E81" s="44" t="s">
        <v>66</v>
      </c>
      <c r="F81" s="44" t="s">
        <v>177</v>
      </c>
      <c r="G81" s="83">
        <v>43489.416666666664</v>
      </c>
      <c r="H81" s="44" t="s">
        <v>949</v>
      </c>
      <c r="I81" s="44" t="s">
        <v>950</v>
      </c>
      <c r="J81" s="44" t="s">
        <v>76</v>
      </c>
      <c r="K81" s="44" t="s">
        <v>177</v>
      </c>
      <c r="L81" s="44" t="s">
        <v>176</v>
      </c>
      <c r="M81" s="44" t="s">
        <v>137</v>
      </c>
      <c r="N81" s="44" t="s">
        <v>79</v>
      </c>
      <c r="O81" s="83">
        <v>43487.674953703703</v>
      </c>
      <c r="P81" s="83">
        <v>43488.409490740742</v>
      </c>
      <c r="Q81" s="44" t="s">
        <v>68</v>
      </c>
      <c r="R81" s="44" t="s">
        <v>77</v>
      </c>
      <c r="S81" s="44" t="s">
        <v>69</v>
      </c>
      <c r="T81" s="44" t="s">
        <v>231</v>
      </c>
      <c r="U81" s="44" t="s">
        <v>55</v>
      </c>
      <c r="V81" s="44" t="s">
        <v>56</v>
      </c>
      <c r="W81" s="44" t="s">
        <v>66</v>
      </c>
      <c r="X81" s="44" t="s">
        <v>57</v>
      </c>
      <c r="Y81" s="44" t="s">
        <v>951</v>
      </c>
      <c r="Z81" s="44" t="s">
        <v>58</v>
      </c>
      <c r="AA81" s="44" t="s">
        <v>80</v>
      </c>
      <c r="AC81" s="44" t="s">
        <v>155</v>
      </c>
      <c r="AD81" s="44" t="s">
        <v>156</v>
      </c>
      <c r="AE81" s="83">
        <v>43488.407638888886</v>
      </c>
      <c r="AF81" s="83">
        <v>43488.617847222224</v>
      </c>
      <c r="AH81" s="44" t="s">
        <v>59</v>
      </c>
      <c r="AI81" s="89" t="s">
        <v>62</v>
      </c>
      <c r="AJ81" s="44" t="s">
        <v>178</v>
      </c>
      <c r="AK81" s="44" t="s">
        <v>60</v>
      </c>
      <c r="AL81" s="44" t="s">
        <v>61</v>
      </c>
      <c r="AM81" s="83">
        <v>43489.416666666664</v>
      </c>
      <c r="AN81" s="83">
        <v>43488.40902777778</v>
      </c>
      <c r="AO81" s="44" t="s">
        <v>71</v>
      </c>
      <c r="AP81" s="44" t="s">
        <v>72</v>
      </c>
      <c r="AS81" s="44" t="s">
        <v>62</v>
      </c>
      <c r="AT81" s="44">
        <v>0</v>
      </c>
      <c r="AU81" s="44">
        <v>0.249999</v>
      </c>
      <c r="AV81" s="44">
        <v>0</v>
      </c>
      <c r="AX81" s="44" t="s">
        <v>81</v>
      </c>
      <c r="AY81" s="44" t="s">
        <v>64</v>
      </c>
      <c r="AZ81" s="83">
        <v>43487.675000000003</v>
      </c>
      <c r="BA81" s="83">
        <v>43488.407638888886</v>
      </c>
      <c r="BB81" s="44" t="s">
        <v>952</v>
      </c>
    </row>
    <row r="82" spans="1:54" x14ac:dyDescent="0.25">
      <c r="A82" s="44" t="s">
        <v>953</v>
      </c>
      <c r="B82" s="44" t="s">
        <v>49</v>
      </c>
      <c r="C82" s="44" t="s">
        <v>151</v>
      </c>
      <c r="D82" s="44" t="s">
        <v>75</v>
      </c>
      <c r="E82" s="44" t="s">
        <v>145</v>
      </c>
      <c r="F82" s="44" t="s">
        <v>429</v>
      </c>
      <c r="G82" s="83">
        <v>43488.208333333336</v>
      </c>
      <c r="H82" s="44" t="s">
        <v>916</v>
      </c>
      <c r="I82" s="44" t="s">
        <v>954</v>
      </c>
      <c r="J82" s="44" t="s">
        <v>51</v>
      </c>
      <c r="K82" s="44" t="s">
        <v>429</v>
      </c>
      <c r="L82" s="44" t="s">
        <v>426</v>
      </c>
      <c r="M82" s="44" t="s">
        <v>137</v>
      </c>
      <c r="N82" s="44" t="s">
        <v>79</v>
      </c>
      <c r="O82" s="83">
        <v>43487.664502314816</v>
      </c>
      <c r="P82" s="83">
        <v>43487.686064814814</v>
      </c>
      <c r="Q82" s="44" t="s">
        <v>68</v>
      </c>
      <c r="R82" s="44" t="s">
        <v>77</v>
      </c>
      <c r="S82" s="44" t="s">
        <v>146</v>
      </c>
      <c r="T82" s="44" t="s">
        <v>790</v>
      </c>
      <c r="U82" s="44" t="s">
        <v>428</v>
      </c>
      <c r="V82" s="44" t="s">
        <v>56</v>
      </c>
      <c r="W82" s="44" t="s">
        <v>145</v>
      </c>
      <c r="X82" s="44" t="s">
        <v>57</v>
      </c>
      <c r="Y82" s="44" t="s">
        <v>955</v>
      </c>
      <c r="Z82" s="44" t="s">
        <v>58</v>
      </c>
      <c r="AA82" s="44" t="s">
        <v>116</v>
      </c>
      <c r="AC82" s="44" t="s">
        <v>152</v>
      </c>
      <c r="AD82" s="44" t="s">
        <v>153</v>
      </c>
      <c r="AE82" s="83">
        <v>43487.68472222222</v>
      </c>
      <c r="AF82" s="83">
        <v>43487.894421296296</v>
      </c>
      <c r="AH82" s="44" t="s">
        <v>59</v>
      </c>
      <c r="AI82" s="89" t="s">
        <v>62</v>
      </c>
      <c r="AJ82" s="44" t="s">
        <v>430</v>
      </c>
      <c r="AK82" s="44" t="s">
        <v>60</v>
      </c>
      <c r="AL82" s="44" t="s">
        <v>61</v>
      </c>
      <c r="AM82" s="83">
        <v>43488.208333333336</v>
      </c>
      <c r="AN82" s="83">
        <v>43487.685416666667</v>
      </c>
      <c r="AO82" s="44" t="s">
        <v>71</v>
      </c>
      <c r="AP82" s="44" t="s">
        <v>245</v>
      </c>
      <c r="AS82" s="44" t="s">
        <v>62</v>
      </c>
      <c r="AT82" s="44">
        <v>0</v>
      </c>
      <c r="AU82" s="44">
        <v>0.249999</v>
      </c>
      <c r="AV82" s="44">
        <v>0</v>
      </c>
      <c r="AX82" s="44" t="s">
        <v>81</v>
      </c>
      <c r="AY82" s="44" t="s">
        <v>64</v>
      </c>
      <c r="AZ82" s="83">
        <v>43487.665277777778</v>
      </c>
      <c r="BA82" s="83">
        <v>43487.68472222222</v>
      </c>
      <c r="BB82" s="44" t="s">
        <v>956</v>
      </c>
    </row>
    <row r="83" spans="1:54" x14ac:dyDescent="0.25">
      <c r="A83" s="44" t="s">
        <v>957</v>
      </c>
      <c r="B83" s="44" t="s">
        <v>49</v>
      </c>
      <c r="C83" s="44" t="s">
        <v>417</v>
      </c>
      <c r="D83" s="44" t="s">
        <v>75</v>
      </c>
      <c r="E83" s="44" t="s">
        <v>66</v>
      </c>
      <c r="F83" s="44" t="s">
        <v>177</v>
      </c>
      <c r="G83" s="83">
        <v>43489.416666666664</v>
      </c>
      <c r="H83" s="44" t="s">
        <v>785</v>
      </c>
      <c r="I83" s="44" t="s">
        <v>958</v>
      </c>
      <c r="J83" s="44" t="s">
        <v>76</v>
      </c>
      <c r="K83" s="44" t="s">
        <v>177</v>
      </c>
      <c r="L83" s="44" t="s">
        <v>157</v>
      </c>
      <c r="M83" s="44" t="s">
        <v>67</v>
      </c>
      <c r="N83" s="44" t="s">
        <v>79</v>
      </c>
      <c r="O83" s="83">
        <v>43487.686967592592</v>
      </c>
      <c r="P83" s="83">
        <v>43489.422094907408</v>
      </c>
      <c r="Q83" s="44" t="s">
        <v>68</v>
      </c>
      <c r="R83" s="44" t="s">
        <v>77</v>
      </c>
      <c r="S83" s="44" t="s">
        <v>69</v>
      </c>
      <c r="T83" s="44" t="s">
        <v>214</v>
      </c>
      <c r="U83" s="44" t="s">
        <v>55</v>
      </c>
      <c r="V83" s="44" t="s">
        <v>56</v>
      </c>
      <c r="W83" s="44" t="s">
        <v>66</v>
      </c>
      <c r="X83" s="44" t="s">
        <v>57</v>
      </c>
      <c r="Y83" s="44" t="s">
        <v>959</v>
      </c>
      <c r="Z83" s="44" t="s">
        <v>58</v>
      </c>
      <c r="AA83" s="44" t="s">
        <v>80</v>
      </c>
      <c r="AC83" s="44" t="s">
        <v>418</v>
      </c>
      <c r="AD83" s="44" t="s">
        <v>419</v>
      </c>
      <c r="AE83" s="83">
        <v>43488.409722222219</v>
      </c>
      <c r="AF83" s="83">
        <v>43489.630439814813</v>
      </c>
      <c r="AH83" s="44" t="s">
        <v>59</v>
      </c>
      <c r="AI83" s="89" t="s">
        <v>416</v>
      </c>
      <c r="AJ83" s="44" t="s">
        <v>178</v>
      </c>
      <c r="AK83" s="44" t="s">
        <v>60</v>
      </c>
      <c r="AL83" s="44" t="s">
        <v>61</v>
      </c>
      <c r="AM83" s="83">
        <v>43489.416666666664</v>
      </c>
      <c r="AN83" s="83">
        <v>43489.421527777777</v>
      </c>
      <c r="AO83" s="44" t="s">
        <v>71</v>
      </c>
      <c r="AP83" s="44" t="s">
        <v>72</v>
      </c>
      <c r="AS83" s="44" t="s">
        <v>62</v>
      </c>
      <c r="AT83" s="44">
        <v>0.04</v>
      </c>
      <c r="AU83" s="44">
        <v>0.249999</v>
      </c>
      <c r="AV83" s="44">
        <v>0</v>
      </c>
      <c r="AX83" s="44" t="s">
        <v>81</v>
      </c>
      <c r="AY83" s="44" t="s">
        <v>64</v>
      </c>
      <c r="AZ83" s="83">
        <v>43487.688888888886</v>
      </c>
      <c r="BA83" s="83">
        <v>43488.409722222219</v>
      </c>
      <c r="BB83" s="44" t="s">
        <v>960</v>
      </c>
    </row>
    <row r="84" spans="1:54" x14ac:dyDescent="0.25">
      <c r="A84" s="44" t="s">
        <v>712</v>
      </c>
      <c r="B84" s="44" t="s">
        <v>49</v>
      </c>
      <c r="C84" s="44" t="s">
        <v>151</v>
      </c>
      <c r="D84" s="44" t="s">
        <v>75</v>
      </c>
      <c r="E84" s="44" t="s">
        <v>66</v>
      </c>
      <c r="F84" s="44" t="s">
        <v>159</v>
      </c>
      <c r="G84" s="83">
        <v>43490</v>
      </c>
      <c r="H84" s="44" t="s">
        <v>713</v>
      </c>
      <c r="I84" s="44" t="s">
        <v>714</v>
      </c>
      <c r="J84" s="44" t="s">
        <v>51</v>
      </c>
      <c r="K84" s="44" t="s">
        <v>159</v>
      </c>
      <c r="L84" s="44" t="s">
        <v>224</v>
      </c>
      <c r="M84" s="44" t="s">
        <v>137</v>
      </c>
      <c r="N84" s="44" t="s">
        <v>79</v>
      </c>
      <c r="O84" s="83">
        <v>43482.597881944443</v>
      </c>
      <c r="P84" s="83">
        <v>43486.699733796297</v>
      </c>
      <c r="Q84" s="44" t="s">
        <v>68</v>
      </c>
      <c r="R84" s="44" t="s">
        <v>77</v>
      </c>
      <c r="S84" s="44" t="s">
        <v>69</v>
      </c>
      <c r="T84" s="44" t="s">
        <v>78</v>
      </c>
      <c r="U84" s="44" t="s">
        <v>206</v>
      </c>
      <c r="V84" s="44" t="s">
        <v>56</v>
      </c>
      <c r="W84" s="44" t="s">
        <v>66</v>
      </c>
      <c r="X84" s="44" t="s">
        <v>57</v>
      </c>
      <c r="Y84" s="44" t="s">
        <v>715</v>
      </c>
      <c r="Z84" s="44" t="s">
        <v>58</v>
      </c>
      <c r="AA84" s="44" t="s">
        <v>116</v>
      </c>
      <c r="AC84" s="44" t="s">
        <v>152</v>
      </c>
      <c r="AD84" s="44" t="s">
        <v>153</v>
      </c>
      <c r="AE84" s="83">
        <v>43482.623611111114</v>
      </c>
      <c r="AF84" s="83">
        <v>43486.908113425925</v>
      </c>
      <c r="AH84" s="44" t="s">
        <v>59</v>
      </c>
      <c r="AI84" s="89" t="s">
        <v>62</v>
      </c>
      <c r="AJ84" s="44" t="s">
        <v>173</v>
      </c>
      <c r="AK84" s="44" t="s">
        <v>60</v>
      </c>
      <c r="AL84" s="44" t="s">
        <v>61</v>
      </c>
      <c r="AM84" s="83">
        <v>43490</v>
      </c>
      <c r="AN84" s="83">
        <v>43486.699305555558</v>
      </c>
      <c r="AO84" s="44" t="s">
        <v>71</v>
      </c>
      <c r="AP84" s="44" t="s">
        <v>72</v>
      </c>
      <c r="AS84" s="44" t="s">
        <v>62</v>
      </c>
      <c r="AT84" s="44">
        <v>0</v>
      </c>
      <c r="AU84" s="44">
        <v>0.249999</v>
      </c>
      <c r="AV84" s="44">
        <v>0</v>
      </c>
      <c r="AX84" s="44" t="s">
        <v>81</v>
      </c>
      <c r="AY84" s="44" t="s">
        <v>64</v>
      </c>
      <c r="AZ84" s="83">
        <v>43482.597916666666</v>
      </c>
      <c r="BA84" s="83">
        <v>43482.623611111114</v>
      </c>
      <c r="BB84" s="44" t="s">
        <v>905</v>
      </c>
    </row>
    <row r="85" spans="1:54" x14ac:dyDescent="0.25">
      <c r="A85" s="44" t="s">
        <v>961</v>
      </c>
      <c r="B85" s="44" t="s">
        <v>49</v>
      </c>
      <c r="C85" s="44" t="s">
        <v>793</v>
      </c>
      <c r="D85" s="44" t="s">
        <v>75</v>
      </c>
      <c r="E85" s="44" t="s">
        <v>66</v>
      </c>
      <c r="F85" s="44" t="s">
        <v>159</v>
      </c>
      <c r="G85" s="83">
        <v>43490</v>
      </c>
      <c r="H85" s="44" t="s">
        <v>962</v>
      </c>
      <c r="I85" s="44" t="s">
        <v>963</v>
      </c>
      <c r="J85" s="44" t="s">
        <v>60</v>
      </c>
      <c r="K85" s="44" t="s">
        <v>159</v>
      </c>
      <c r="L85" s="44" t="s">
        <v>426</v>
      </c>
      <c r="M85" s="44" t="s">
        <v>137</v>
      </c>
      <c r="N85" s="44" t="s">
        <v>79</v>
      </c>
      <c r="O85" s="83">
        <v>43487.731041666666</v>
      </c>
      <c r="P85" s="83">
        <v>43488.488310185188</v>
      </c>
      <c r="Q85" s="44" t="s">
        <v>68</v>
      </c>
      <c r="R85" s="44" t="s">
        <v>77</v>
      </c>
      <c r="S85" s="44" t="s">
        <v>69</v>
      </c>
      <c r="T85" s="44" t="s">
        <v>420</v>
      </c>
      <c r="U85" s="44" t="s">
        <v>428</v>
      </c>
      <c r="V85" s="44" t="s">
        <v>56</v>
      </c>
      <c r="W85" s="44" t="s">
        <v>66</v>
      </c>
      <c r="X85" s="44" t="s">
        <v>57</v>
      </c>
      <c r="Y85" s="44" t="s">
        <v>964</v>
      </c>
      <c r="Z85" s="44" t="s">
        <v>58</v>
      </c>
      <c r="AA85" s="44" t="s">
        <v>70</v>
      </c>
      <c r="AC85" s="44" t="s">
        <v>794</v>
      </c>
      <c r="AD85" s="44" t="s">
        <v>795</v>
      </c>
      <c r="AE85" s="83">
        <v>43488.431944444441</v>
      </c>
      <c r="AF85" s="83">
        <v>43488.696666666663</v>
      </c>
      <c r="AH85" s="44" t="s">
        <v>59</v>
      </c>
      <c r="AI85" s="89" t="s">
        <v>62</v>
      </c>
      <c r="AJ85" s="44" t="s">
        <v>173</v>
      </c>
      <c r="AK85" s="44" t="s">
        <v>51</v>
      </c>
      <c r="AL85" s="44" t="s">
        <v>61</v>
      </c>
      <c r="AM85" s="83">
        <v>43490</v>
      </c>
      <c r="AN85" s="83">
        <v>43488.488194444442</v>
      </c>
      <c r="AO85" s="44" t="s">
        <v>71</v>
      </c>
      <c r="AP85" s="44" t="s">
        <v>72</v>
      </c>
      <c r="AS85" s="44" t="s">
        <v>62</v>
      </c>
      <c r="AT85" s="44">
        <v>0</v>
      </c>
      <c r="AU85" s="44">
        <v>0.249999</v>
      </c>
      <c r="AV85" s="44">
        <v>0</v>
      </c>
      <c r="AX85" s="44" t="s">
        <v>81</v>
      </c>
      <c r="AY85" s="44" t="s">
        <v>64</v>
      </c>
      <c r="AZ85" s="83">
        <v>43487.731249999997</v>
      </c>
      <c r="BA85" s="83">
        <v>43488.431944444441</v>
      </c>
      <c r="BB85" s="44" t="s">
        <v>965</v>
      </c>
    </row>
    <row r="86" spans="1:54" x14ac:dyDescent="0.25">
      <c r="A86" s="44" t="s">
        <v>581</v>
      </c>
      <c r="B86" s="44" t="s">
        <v>49</v>
      </c>
      <c r="C86" s="44" t="s">
        <v>197</v>
      </c>
      <c r="D86" s="44" t="s">
        <v>75</v>
      </c>
      <c r="E86" s="44" t="s">
        <v>66</v>
      </c>
      <c r="F86" s="44" t="s">
        <v>415</v>
      </c>
      <c r="G86" s="83">
        <v>43490</v>
      </c>
      <c r="H86" s="44" t="s">
        <v>582</v>
      </c>
      <c r="I86" s="44" t="s">
        <v>583</v>
      </c>
      <c r="J86" s="44" t="s">
        <v>60</v>
      </c>
      <c r="K86" s="44" t="s">
        <v>415</v>
      </c>
      <c r="L86" s="44" t="s">
        <v>123</v>
      </c>
      <c r="M86" s="44" t="s">
        <v>137</v>
      </c>
      <c r="N86" s="44" t="s">
        <v>79</v>
      </c>
      <c r="O86" s="83">
        <v>43482.894942129627</v>
      </c>
      <c r="P86" s="83">
        <v>43483.488865740743</v>
      </c>
      <c r="Q86" s="44" t="s">
        <v>68</v>
      </c>
      <c r="R86" s="44" t="s">
        <v>77</v>
      </c>
      <c r="S86" s="44" t="s">
        <v>69</v>
      </c>
      <c r="T86" s="44" t="s">
        <v>78</v>
      </c>
      <c r="U86" s="44" t="s">
        <v>55</v>
      </c>
      <c r="V86" s="44" t="s">
        <v>56</v>
      </c>
      <c r="W86" s="44" t="s">
        <v>66</v>
      </c>
      <c r="X86" s="44" t="s">
        <v>57</v>
      </c>
      <c r="Y86" s="44" t="s">
        <v>584</v>
      </c>
      <c r="Z86" s="44" t="s">
        <v>58</v>
      </c>
      <c r="AA86" s="44" t="s">
        <v>70</v>
      </c>
      <c r="AC86" s="44" t="s">
        <v>198</v>
      </c>
      <c r="AD86" s="44" t="s">
        <v>199</v>
      </c>
      <c r="AE86" s="83">
        <v>43483.486111111109</v>
      </c>
      <c r="AF86" s="83">
        <v>43483.697222222225</v>
      </c>
      <c r="AH86" s="44" t="s">
        <v>59</v>
      </c>
      <c r="AI86" s="89" t="s">
        <v>62</v>
      </c>
      <c r="AJ86" s="44" t="s">
        <v>149</v>
      </c>
      <c r="AK86" s="44" t="s">
        <v>51</v>
      </c>
      <c r="AL86" s="44" t="s">
        <v>61</v>
      </c>
      <c r="AM86" s="83">
        <v>43490</v>
      </c>
      <c r="AN86" s="83">
        <v>43483.488888888889</v>
      </c>
      <c r="AO86" s="44" t="s">
        <v>71</v>
      </c>
      <c r="AP86" s="44" t="s">
        <v>72</v>
      </c>
      <c r="AS86" s="44" t="s">
        <v>62</v>
      </c>
      <c r="AT86" s="44">
        <v>0</v>
      </c>
      <c r="AU86" s="44">
        <v>0.249999</v>
      </c>
      <c r="AV86" s="44">
        <v>0</v>
      </c>
      <c r="AX86" s="44" t="s">
        <v>81</v>
      </c>
      <c r="AY86" s="44" t="s">
        <v>64</v>
      </c>
      <c r="AZ86" s="83">
        <v>43482.895138888889</v>
      </c>
      <c r="BA86" s="83">
        <v>43483.486111111109</v>
      </c>
      <c r="BB86" s="44" t="s">
        <v>911</v>
      </c>
    </row>
    <row r="87" spans="1:54" x14ac:dyDescent="0.25">
      <c r="A87" s="44" t="s">
        <v>444</v>
      </c>
      <c r="B87" s="44" t="s">
        <v>49</v>
      </c>
      <c r="C87" s="44" t="s">
        <v>154</v>
      </c>
      <c r="D87" s="44" t="s">
        <v>75</v>
      </c>
      <c r="E87" s="44" t="s">
        <v>66</v>
      </c>
      <c r="F87" s="44" t="s">
        <v>159</v>
      </c>
      <c r="G87" s="83">
        <v>43483</v>
      </c>
      <c r="H87" s="44" t="s">
        <v>445</v>
      </c>
      <c r="I87" s="44" t="s">
        <v>446</v>
      </c>
      <c r="J87" s="44" t="s">
        <v>76</v>
      </c>
      <c r="K87" s="44" t="s">
        <v>159</v>
      </c>
      <c r="L87" s="44" t="s">
        <v>426</v>
      </c>
      <c r="M87" s="44" t="s">
        <v>137</v>
      </c>
      <c r="N87" s="44" t="s">
        <v>79</v>
      </c>
      <c r="O87" s="83">
        <v>43475.357222222221</v>
      </c>
      <c r="P87" s="83">
        <v>43479.494120370371</v>
      </c>
      <c r="Q87" s="44" t="s">
        <v>68</v>
      </c>
      <c r="R87" s="44" t="s">
        <v>77</v>
      </c>
      <c r="S87" s="44" t="s">
        <v>69</v>
      </c>
      <c r="T87" s="44" t="s">
        <v>420</v>
      </c>
      <c r="U87" s="44" t="s">
        <v>428</v>
      </c>
      <c r="V87" s="44" t="s">
        <v>56</v>
      </c>
      <c r="W87" s="44" t="s">
        <v>66</v>
      </c>
      <c r="X87" s="44" t="s">
        <v>57</v>
      </c>
      <c r="Y87" s="44" t="s">
        <v>447</v>
      </c>
      <c r="Z87" s="44" t="s">
        <v>58</v>
      </c>
      <c r="AA87" s="44" t="s">
        <v>80</v>
      </c>
      <c r="AC87" s="44" t="s">
        <v>155</v>
      </c>
      <c r="AD87" s="44" t="s">
        <v>156</v>
      </c>
      <c r="AE87" s="83">
        <v>43475.402083333334</v>
      </c>
      <c r="AF87" s="83">
        <v>43479.702476851853</v>
      </c>
      <c r="AH87" s="44" t="s">
        <v>59</v>
      </c>
      <c r="AI87" s="89" t="s">
        <v>62</v>
      </c>
      <c r="AJ87" s="44" t="s">
        <v>173</v>
      </c>
      <c r="AK87" s="44" t="s">
        <v>60</v>
      </c>
      <c r="AL87" s="44" t="s">
        <v>61</v>
      </c>
      <c r="AM87" s="83">
        <v>43483</v>
      </c>
      <c r="AN87" s="83">
        <v>43479.493750000001</v>
      </c>
      <c r="AO87" s="44" t="s">
        <v>71</v>
      </c>
      <c r="AP87" s="44" t="s">
        <v>72</v>
      </c>
      <c r="AS87" s="44" t="s">
        <v>62</v>
      </c>
      <c r="AT87" s="44">
        <v>0</v>
      </c>
      <c r="AU87" s="44">
        <v>0.249999</v>
      </c>
      <c r="AV87" s="44">
        <v>0</v>
      </c>
      <c r="AX87" s="44" t="s">
        <v>81</v>
      </c>
      <c r="AY87" s="44" t="s">
        <v>64</v>
      </c>
      <c r="AZ87" s="83">
        <v>43475.35833333333</v>
      </c>
      <c r="BA87" s="83">
        <v>43475.402083333334</v>
      </c>
      <c r="BB87" s="44" t="s">
        <v>586</v>
      </c>
    </row>
    <row r="88" spans="1:54" x14ac:dyDescent="0.25">
      <c r="A88" s="44" t="s">
        <v>448</v>
      </c>
      <c r="B88" s="44" t="s">
        <v>449</v>
      </c>
      <c r="C88" s="44" t="s">
        <v>215</v>
      </c>
      <c r="D88" s="44" t="s">
        <v>210</v>
      </c>
      <c r="E88" s="44" t="s">
        <v>50</v>
      </c>
      <c r="F88" s="44" t="s">
        <v>186</v>
      </c>
      <c r="G88" s="83"/>
      <c r="H88" s="44" t="s">
        <v>450</v>
      </c>
      <c r="I88" s="44" t="s">
        <v>451</v>
      </c>
      <c r="J88" s="44" t="s">
        <v>51</v>
      </c>
      <c r="K88" s="44" t="s">
        <v>88</v>
      </c>
      <c r="L88" s="44" t="s">
        <v>157</v>
      </c>
      <c r="M88" s="44" t="s">
        <v>67</v>
      </c>
      <c r="N88" s="44" t="s">
        <v>53</v>
      </c>
      <c r="O88" s="83">
        <v>43475.475624999999</v>
      </c>
      <c r="P88" s="83"/>
      <c r="Q88" s="44" t="s">
        <v>68</v>
      </c>
      <c r="R88" s="44" t="s">
        <v>54</v>
      </c>
      <c r="S88" s="44" t="s">
        <v>134</v>
      </c>
      <c r="T88" s="44" t="s">
        <v>427</v>
      </c>
      <c r="U88" s="44" t="s">
        <v>88</v>
      </c>
      <c r="V88" s="44" t="s">
        <v>56</v>
      </c>
      <c r="W88" s="44" t="s">
        <v>50</v>
      </c>
      <c r="X88" s="44" t="s">
        <v>57</v>
      </c>
      <c r="Y88" s="44" t="s">
        <v>452</v>
      </c>
      <c r="Z88" s="44" t="s">
        <v>58</v>
      </c>
      <c r="AA88" s="44" t="s">
        <v>116</v>
      </c>
      <c r="AC88" s="44" t="s">
        <v>216</v>
      </c>
      <c r="AD88" s="44" t="s">
        <v>219</v>
      </c>
      <c r="AE88" s="83"/>
      <c r="AF88" s="83">
        <v>43489.666527777779</v>
      </c>
      <c r="AH88" s="44" t="s">
        <v>59</v>
      </c>
      <c r="AI88" s="89" t="s">
        <v>59</v>
      </c>
      <c r="AJ88" s="44" t="s">
        <v>233</v>
      </c>
      <c r="AK88" s="44" t="s">
        <v>60</v>
      </c>
      <c r="AL88" s="44" t="s">
        <v>61</v>
      </c>
      <c r="AM88" s="83"/>
      <c r="AN88" s="83"/>
      <c r="AO88" s="44" t="s">
        <v>71</v>
      </c>
      <c r="AP88" s="44" t="s">
        <v>135</v>
      </c>
      <c r="AQ88" s="44">
        <v>0</v>
      </c>
      <c r="AS88" s="44" t="s">
        <v>62</v>
      </c>
      <c r="AT88" s="44">
        <v>0.1</v>
      </c>
      <c r="AU88" s="44">
        <v>0.249999</v>
      </c>
      <c r="AV88" s="44">
        <v>0</v>
      </c>
      <c r="AW88" s="44">
        <v>0</v>
      </c>
      <c r="AX88" s="44" t="s">
        <v>63</v>
      </c>
      <c r="AY88" s="44" t="s">
        <v>64</v>
      </c>
      <c r="AZ88" s="83">
        <v>43475.480555555558</v>
      </c>
      <c r="BA88" s="83"/>
    </row>
    <row r="89" spans="1:54" x14ac:dyDescent="0.25">
      <c r="A89" s="44" t="s">
        <v>729</v>
      </c>
      <c r="B89" s="44" t="s">
        <v>49</v>
      </c>
      <c r="C89" s="44" t="s">
        <v>85</v>
      </c>
      <c r="D89" s="44" t="s">
        <v>75</v>
      </c>
      <c r="E89" s="44" t="s">
        <v>66</v>
      </c>
      <c r="F89" s="44" t="s">
        <v>177</v>
      </c>
      <c r="G89" s="83">
        <v>43486.416666666664</v>
      </c>
      <c r="H89" s="44" t="s">
        <v>730</v>
      </c>
      <c r="I89" s="44" t="s">
        <v>731</v>
      </c>
      <c r="J89" s="44" t="s">
        <v>76</v>
      </c>
      <c r="K89" s="44" t="s">
        <v>177</v>
      </c>
      <c r="L89" s="44" t="s">
        <v>224</v>
      </c>
      <c r="M89" s="44" t="s">
        <v>67</v>
      </c>
      <c r="N89" s="44" t="s">
        <v>82</v>
      </c>
      <c r="O89" s="83">
        <v>43483.305671296293</v>
      </c>
      <c r="P89" s="83">
        <v>43483.466666666667</v>
      </c>
      <c r="Q89" s="44" t="s">
        <v>68</v>
      </c>
      <c r="R89" s="44" t="s">
        <v>77</v>
      </c>
      <c r="S89" s="44" t="s">
        <v>69</v>
      </c>
      <c r="T89" s="44" t="s">
        <v>78</v>
      </c>
      <c r="U89" s="44" t="s">
        <v>206</v>
      </c>
      <c r="V89" s="44" t="s">
        <v>56</v>
      </c>
      <c r="W89" s="44" t="s">
        <v>66</v>
      </c>
      <c r="X89" s="44" t="s">
        <v>57</v>
      </c>
      <c r="Y89" s="44" t="s">
        <v>732</v>
      </c>
      <c r="Z89" s="44" t="s">
        <v>58</v>
      </c>
      <c r="AA89" s="44" t="s">
        <v>80</v>
      </c>
      <c r="AC89" s="44" t="s">
        <v>86</v>
      </c>
      <c r="AD89" s="44" t="s">
        <v>136</v>
      </c>
      <c r="AE89" s="83">
        <v>43483.453472222223</v>
      </c>
      <c r="AF89" s="83">
        <v>43483.675023148149</v>
      </c>
      <c r="AH89" s="44" t="s">
        <v>59</v>
      </c>
      <c r="AI89" s="89" t="s">
        <v>62</v>
      </c>
      <c r="AJ89" s="44" t="s">
        <v>178</v>
      </c>
      <c r="AK89" s="44" t="s">
        <v>60</v>
      </c>
      <c r="AL89" s="44" t="s">
        <v>61</v>
      </c>
      <c r="AM89" s="83">
        <v>43486.416666666664</v>
      </c>
      <c r="AN89" s="83">
        <v>43483.466666666667</v>
      </c>
      <c r="AO89" s="44" t="s">
        <v>71</v>
      </c>
      <c r="AP89" s="44" t="s">
        <v>72</v>
      </c>
      <c r="AS89" s="44" t="s">
        <v>62</v>
      </c>
      <c r="AT89" s="44">
        <v>0.1</v>
      </c>
      <c r="AU89" s="44">
        <v>0.249999</v>
      </c>
      <c r="AV89" s="44">
        <v>0</v>
      </c>
      <c r="AX89" s="44" t="s">
        <v>81</v>
      </c>
      <c r="AY89" s="44" t="s">
        <v>64</v>
      </c>
      <c r="AZ89" s="83">
        <v>43483.30972222222</v>
      </c>
      <c r="BA89" s="83">
        <v>43483.453472222223</v>
      </c>
      <c r="BB89" s="44" t="s">
        <v>884</v>
      </c>
    </row>
    <row r="90" spans="1:54" x14ac:dyDescent="0.25">
      <c r="A90" s="44" t="s">
        <v>470</v>
      </c>
      <c r="B90" s="44" t="s">
        <v>49</v>
      </c>
      <c r="C90" s="44" t="s">
        <v>417</v>
      </c>
      <c r="D90" s="44" t="s">
        <v>75</v>
      </c>
      <c r="E90" s="44" t="s">
        <v>66</v>
      </c>
      <c r="F90" s="44" t="s">
        <v>415</v>
      </c>
      <c r="G90" s="83">
        <v>43483</v>
      </c>
      <c r="H90" s="44" t="s">
        <v>471</v>
      </c>
      <c r="I90" s="44" t="s">
        <v>472</v>
      </c>
      <c r="J90" s="44" t="s">
        <v>76</v>
      </c>
      <c r="K90" s="44" t="s">
        <v>415</v>
      </c>
      <c r="L90" s="44" t="s">
        <v>176</v>
      </c>
      <c r="M90" s="44" t="s">
        <v>67</v>
      </c>
      <c r="N90" s="44" t="s">
        <v>79</v>
      </c>
      <c r="O90" s="83">
        <v>43475.700416666667</v>
      </c>
      <c r="P90" s="83">
        <v>43480.689780092594</v>
      </c>
      <c r="Q90" s="44" t="s">
        <v>68</v>
      </c>
      <c r="R90" s="44" t="s">
        <v>77</v>
      </c>
      <c r="S90" s="44" t="s">
        <v>69</v>
      </c>
      <c r="T90" s="44" t="s">
        <v>87</v>
      </c>
      <c r="U90" s="44" t="s">
        <v>55</v>
      </c>
      <c r="V90" s="44" t="s">
        <v>56</v>
      </c>
      <c r="W90" s="44" t="s">
        <v>66</v>
      </c>
      <c r="X90" s="44" t="s">
        <v>57</v>
      </c>
      <c r="Y90" s="44" t="s">
        <v>473</v>
      </c>
      <c r="Z90" s="44" t="s">
        <v>58</v>
      </c>
      <c r="AA90" s="44" t="s">
        <v>80</v>
      </c>
      <c r="AC90" s="44" t="s">
        <v>418</v>
      </c>
      <c r="AD90" s="44" t="s">
        <v>419</v>
      </c>
      <c r="AE90" s="83">
        <v>43480.688194444447</v>
      </c>
      <c r="AF90" s="83">
        <v>43480.898148148146</v>
      </c>
      <c r="AH90" s="44" t="s">
        <v>59</v>
      </c>
      <c r="AI90" s="89" t="s">
        <v>62</v>
      </c>
      <c r="AJ90" s="44" t="s">
        <v>149</v>
      </c>
      <c r="AK90" s="44" t="s">
        <v>60</v>
      </c>
      <c r="AL90" s="44" t="s">
        <v>61</v>
      </c>
      <c r="AM90" s="83">
        <v>43483</v>
      </c>
      <c r="AN90" s="83">
        <v>43480.689583333333</v>
      </c>
      <c r="AO90" s="44" t="s">
        <v>71</v>
      </c>
      <c r="AP90" s="44" t="s">
        <v>72</v>
      </c>
      <c r="AS90" s="44" t="s">
        <v>62</v>
      </c>
      <c r="AT90" s="44">
        <v>0.11</v>
      </c>
      <c r="AU90" s="44">
        <v>0.249999</v>
      </c>
      <c r="AV90" s="44">
        <v>0</v>
      </c>
      <c r="AX90" s="44" t="s">
        <v>81</v>
      </c>
      <c r="AY90" s="44" t="s">
        <v>64</v>
      </c>
      <c r="AZ90" s="83">
        <v>43475.704861111109</v>
      </c>
      <c r="BA90" s="83">
        <v>43480.688194444447</v>
      </c>
      <c r="BB90" s="44" t="s">
        <v>589</v>
      </c>
    </row>
    <row r="91" spans="1:54" x14ac:dyDescent="0.25">
      <c r="A91" s="44" t="s">
        <v>891</v>
      </c>
      <c r="B91" s="44" t="s">
        <v>49</v>
      </c>
      <c r="C91" s="44" t="s">
        <v>417</v>
      </c>
      <c r="D91" s="44" t="s">
        <v>75</v>
      </c>
      <c r="E91" s="44" t="s">
        <v>66</v>
      </c>
      <c r="F91" s="44" t="s">
        <v>177</v>
      </c>
      <c r="G91" s="83">
        <v>43489.544444444444</v>
      </c>
      <c r="H91" s="44" t="s">
        <v>892</v>
      </c>
      <c r="I91" s="44" t="s">
        <v>893</v>
      </c>
      <c r="J91" s="44" t="s">
        <v>76</v>
      </c>
      <c r="K91" s="44" t="s">
        <v>177</v>
      </c>
      <c r="L91" s="44" t="s">
        <v>150</v>
      </c>
      <c r="M91" s="44" t="s">
        <v>67</v>
      </c>
      <c r="N91" s="44" t="s">
        <v>53</v>
      </c>
      <c r="O91" s="83">
        <v>43488.730520833335</v>
      </c>
      <c r="P91" s="83">
        <v>43489.421597222223</v>
      </c>
      <c r="Q91" s="44" t="s">
        <v>68</v>
      </c>
      <c r="R91" s="44" t="s">
        <v>77</v>
      </c>
      <c r="S91" s="44" t="s">
        <v>69</v>
      </c>
      <c r="T91" s="44" t="s">
        <v>78</v>
      </c>
      <c r="U91" s="44" t="s">
        <v>206</v>
      </c>
      <c r="V91" s="44" t="s">
        <v>56</v>
      </c>
      <c r="W91" s="44" t="s">
        <v>66</v>
      </c>
      <c r="X91" s="44" t="s">
        <v>57</v>
      </c>
      <c r="Y91" s="44" t="s">
        <v>894</v>
      </c>
      <c r="Z91" s="44" t="s">
        <v>58</v>
      </c>
      <c r="AA91" s="44" t="s">
        <v>80</v>
      </c>
      <c r="AC91" s="44" t="s">
        <v>418</v>
      </c>
      <c r="AD91" s="44" t="s">
        <v>419</v>
      </c>
      <c r="AE91" s="83">
        <v>43489.420138888891</v>
      </c>
      <c r="AF91" s="83">
        <v>43489.629953703705</v>
      </c>
      <c r="AH91" s="44" t="s">
        <v>59</v>
      </c>
      <c r="AI91" s="89" t="s">
        <v>62</v>
      </c>
      <c r="AJ91" s="44" t="s">
        <v>178</v>
      </c>
      <c r="AK91" s="44" t="s">
        <v>60</v>
      </c>
      <c r="AL91" s="44" t="s">
        <v>61</v>
      </c>
      <c r="AM91" s="83">
        <v>43489.544444444444</v>
      </c>
      <c r="AN91" s="83">
        <v>43489.421527777777</v>
      </c>
      <c r="AO91" s="44" t="s">
        <v>71</v>
      </c>
      <c r="AP91" s="44" t="s">
        <v>72</v>
      </c>
      <c r="AS91" s="44" t="s">
        <v>62</v>
      </c>
      <c r="AT91" s="44">
        <v>0.02</v>
      </c>
      <c r="AU91" s="44">
        <v>0.249999</v>
      </c>
      <c r="AV91" s="44">
        <v>0</v>
      </c>
      <c r="AX91" s="44" t="s">
        <v>63</v>
      </c>
      <c r="AY91" s="44" t="s">
        <v>64</v>
      </c>
      <c r="AZ91" s="83">
        <v>43488.731944444444</v>
      </c>
      <c r="BA91" s="83">
        <v>43489.420138888891</v>
      </c>
      <c r="BB91" s="44" t="s">
        <v>895</v>
      </c>
    </row>
    <row r="92" spans="1:54" x14ac:dyDescent="0.25">
      <c r="A92" s="44" t="s">
        <v>912</v>
      </c>
      <c r="B92" s="44" t="s">
        <v>230</v>
      </c>
      <c r="C92" s="44" t="s">
        <v>215</v>
      </c>
      <c r="D92" s="44" t="s">
        <v>210</v>
      </c>
      <c r="E92" s="44" t="s">
        <v>50</v>
      </c>
      <c r="F92" s="44" t="s">
        <v>186</v>
      </c>
      <c r="G92" s="83"/>
      <c r="H92" s="44" t="s">
        <v>913</v>
      </c>
      <c r="I92" s="44" t="s">
        <v>914</v>
      </c>
      <c r="J92" s="44" t="s">
        <v>51</v>
      </c>
      <c r="K92" s="44" t="s">
        <v>88</v>
      </c>
      <c r="L92" s="44" t="s">
        <v>157</v>
      </c>
      <c r="M92" s="44" t="s">
        <v>67</v>
      </c>
      <c r="N92" s="44" t="s">
        <v>82</v>
      </c>
      <c r="O92" s="83">
        <v>43489.728483796294</v>
      </c>
      <c r="P92" s="83"/>
      <c r="Q92" s="44" t="s">
        <v>68</v>
      </c>
      <c r="R92" s="44" t="s">
        <v>54</v>
      </c>
      <c r="S92" s="44" t="s">
        <v>134</v>
      </c>
      <c r="T92" s="44" t="s">
        <v>427</v>
      </c>
      <c r="U92" s="44" t="s">
        <v>88</v>
      </c>
      <c r="V92" s="44" t="s">
        <v>56</v>
      </c>
      <c r="W92" s="44" t="s">
        <v>50</v>
      </c>
      <c r="X92" s="44" t="s">
        <v>57</v>
      </c>
      <c r="Y92" s="44" t="s">
        <v>915</v>
      </c>
      <c r="Z92" s="44" t="s">
        <v>58</v>
      </c>
      <c r="AA92" s="44" t="s">
        <v>116</v>
      </c>
      <c r="AC92" s="44" t="s">
        <v>216</v>
      </c>
      <c r="AD92" s="44" t="s">
        <v>219</v>
      </c>
      <c r="AE92" s="83"/>
      <c r="AF92" s="83">
        <v>43490.547546296293</v>
      </c>
      <c r="AH92" s="44" t="s">
        <v>59</v>
      </c>
      <c r="AI92" s="89" t="s">
        <v>59</v>
      </c>
      <c r="AJ92" s="44" t="s">
        <v>233</v>
      </c>
      <c r="AK92" s="44" t="s">
        <v>60</v>
      </c>
      <c r="AL92" s="44" t="s">
        <v>61</v>
      </c>
      <c r="AM92" s="83"/>
      <c r="AN92" s="83"/>
      <c r="AO92" s="44" t="s">
        <v>71</v>
      </c>
      <c r="AP92" s="44" t="s">
        <v>135</v>
      </c>
      <c r="AQ92" s="44">
        <v>0</v>
      </c>
      <c r="AS92" s="44" t="s">
        <v>62</v>
      </c>
      <c r="AT92" s="44">
        <v>0.08</v>
      </c>
      <c r="AU92" s="44">
        <v>0.249999</v>
      </c>
      <c r="AV92" s="44">
        <v>0</v>
      </c>
      <c r="AW92" s="44">
        <v>0</v>
      </c>
      <c r="AX92" s="44" t="s">
        <v>81</v>
      </c>
      <c r="AY92" s="44" t="s">
        <v>64</v>
      </c>
      <c r="AZ92" s="83">
        <v>43489.732638888891</v>
      </c>
      <c r="BA92" s="83"/>
    </row>
    <row r="93" spans="1:54" x14ac:dyDescent="0.25">
      <c r="A93" s="44" t="s">
        <v>760</v>
      </c>
      <c r="B93" s="44" t="s">
        <v>49</v>
      </c>
      <c r="C93" s="44" t="s">
        <v>151</v>
      </c>
      <c r="D93" s="44" t="s">
        <v>75</v>
      </c>
      <c r="E93" s="44" t="s">
        <v>66</v>
      </c>
      <c r="F93" s="44" t="s">
        <v>159</v>
      </c>
      <c r="G93" s="83">
        <v>43486</v>
      </c>
      <c r="H93" s="44" t="s">
        <v>761</v>
      </c>
      <c r="I93" s="44" t="s">
        <v>762</v>
      </c>
      <c r="J93" s="44" t="s">
        <v>51</v>
      </c>
      <c r="K93" s="44" t="s">
        <v>159</v>
      </c>
      <c r="L93" s="44" t="s">
        <v>123</v>
      </c>
      <c r="M93" s="44" t="s">
        <v>137</v>
      </c>
      <c r="N93" s="44" t="s">
        <v>79</v>
      </c>
      <c r="O93" s="83">
        <v>43481.616249999999</v>
      </c>
      <c r="P93" s="83">
        <v>43483.464224537034</v>
      </c>
      <c r="Q93" s="44" t="s">
        <v>68</v>
      </c>
      <c r="R93" s="44" t="s">
        <v>77</v>
      </c>
      <c r="S93" s="44" t="s">
        <v>69</v>
      </c>
      <c r="T93" s="44" t="s">
        <v>214</v>
      </c>
      <c r="U93" s="44" t="s">
        <v>55</v>
      </c>
      <c r="V93" s="44" t="s">
        <v>56</v>
      </c>
      <c r="W93" s="44" t="s">
        <v>66</v>
      </c>
      <c r="X93" s="44" t="s">
        <v>57</v>
      </c>
      <c r="Y93" s="44" t="s">
        <v>763</v>
      </c>
      <c r="Z93" s="44" t="s">
        <v>58</v>
      </c>
      <c r="AA93" s="44" t="s">
        <v>116</v>
      </c>
      <c r="AC93" s="44" t="s">
        <v>152</v>
      </c>
      <c r="AD93" s="44" t="s">
        <v>153</v>
      </c>
      <c r="AE93" s="83">
        <v>43482.460416666669</v>
      </c>
      <c r="AF93" s="83">
        <v>43483.672581018516</v>
      </c>
      <c r="AH93" s="44" t="s">
        <v>59</v>
      </c>
      <c r="AI93" s="89" t="s">
        <v>62</v>
      </c>
      <c r="AJ93" s="44" t="s">
        <v>173</v>
      </c>
      <c r="AK93" s="44" t="s">
        <v>60</v>
      </c>
      <c r="AL93" s="44" t="s">
        <v>61</v>
      </c>
      <c r="AM93" s="83">
        <v>43486</v>
      </c>
      <c r="AN93" s="83">
        <v>43483.463888888888</v>
      </c>
      <c r="AO93" s="44" t="s">
        <v>71</v>
      </c>
      <c r="AP93" s="44" t="s">
        <v>72</v>
      </c>
      <c r="AS93" s="44" t="s">
        <v>62</v>
      </c>
      <c r="AT93" s="44">
        <v>0</v>
      </c>
      <c r="AU93" s="44">
        <v>0.249999</v>
      </c>
      <c r="AV93" s="44">
        <v>0</v>
      </c>
      <c r="AX93" s="44" t="s">
        <v>81</v>
      </c>
      <c r="AY93" s="44" t="s">
        <v>64</v>
      </c>
      <c r="AZ93" s="83">
        <v>43481.616666666669</v>
      </c>
      <c r="BA93" s="83">
        <v>43482.460416666669</v>
      </c>
      <c r="BB93" s="44" t="s">
        <v>966</v>
      </c>
    </row>
    <row r="94" spans="1:54" x14ac:dyDescent="0.25">
      <c r="A94" s="44" t="s">
        <v>395</v>
      </c>
      <c r="B94" s="44" t="s">
        <v>49</v>
      </c>
      <c r="C94" s="44" t="s">
        <v>211</v>
      </c>
      <c r="D94" s="44" t="s">
        <v>75</v>
      </c>
      <c r="E94" s="44" t="s">
        <v>66</v>
      </c>
      <c r="F94" s="44" t="s">
        <v>159</v>
      </c>
      <c r="G94" s="83">
        <v>43476</v>
      </c>
      <c r="H94" s="44" t="s">
        <v>396</v>
      </c>
      <c r="I94" s="44" t="s">
        <v>397</v>
      </c>
      <c r="J94" s="44" t="s">
        <v>60</v>
      </c>
      <c r="K94" s="44" t="s">
        <v>159</v>
      </c>
      <c r="L94" s="44" t="s">
        <v>123</v>
      </c>
      <c r="M94" s="44" t="s">
        <v>137</v>
      </c>
      <c r="N94" s="44" t="s">
        <v>79</v>
      </c>
      <c r="O94" s="83">
        <v>43469.644108796296</v>
      </c>
      <c r="P94" s="83">
        <v>43474.636678240742</v>
      </c>
      <c r="Q94" s="44" t="s">
        <v>68</v>
      </c>
      <c r="R94" s="44" t="s">
        <v>77</v>
      </c>
      <c r="S94" s="44" t="s">
        <v>69</v>
      </c>
      <c r="T94" s="44" t="s">
        <v>78</v>
      </c>
      <c r="U94" s="44" t="s">
        <v>206</v>
      </c>
      <c r="V94" s="44" t="s">
        <v>56</v>
      </c>
      <c r="W94" s="44" t="s">
        <v>66</v>
      </c>
      <c r="X94" s="44" t="s">
        <v>57</v>
      </c>
      <c r="Y94" s="44" t="s">
        <v>398</v>
      </c>
      <c r="Z94" s="44" t="s">
        <v>58</v>
      </c>
      <c r="AA94" s="44" t="s">
        <v>70</v>
      </c>
      <c r="AC94" s="44" t="s">
        <v>212</v>
      </c>
      <c r="AD94" s="44" t="s">
        <v>213</v>
      </c>
      <c r="AE94" s="83">
        <v>43469.649305555555</v>
      </c>
      <c r="AF94" s="83">
        <v>43474.845034722224</v>
      </c>
      <c r="AH94" s="44" t="s">
        <v>59</v>
      </c>
      <c r="AI94" s="89" t="s">
        <v>62</v>
      </c>
      <c r="AJ94" s="44" t="s">
        <v>173</v>
      </c>
      <c r="AK94" s="44" t="s">
        <v>51</v>
      </c>
      <c r="AL94" s="44" t="s">
        <v>61</v>
      </c>
      <c r="AM94" s="83">
        <v>43476</v>
      </c>
      <c r="AN94" s="83">
        <v>43474.636111111111</v>
      </c>
      <c r="AO94" s="44" t="s">
        <v>71</v>
      </c>
      <c r="AP94" s="44" t="s">
        <v>72</v>
      </c>
      <c r="AS94" s="44" t="s">
        <v>62</v>
      </c>
      <c r="AT94" s="44">
        <v>0</v>
      </c>
      <c r="AU94" s="44">
        <v>0.249999</v>
      </c>
      <c r="AV94" s="44">
        <v>0</v>
      </c>
      <c r="AX94" s="44" t="s">
        <v>81</v>
      </c>
      <c r="AY94" s="44" t="s">
        <v>64</v>
      </c>
      <c r="AZ94" s="83">
        <v>43469.644444444442</v>
      </c>
      <c r="BA94" s="83">
        <v>43469.649305555555</v>
      </c>
      <c r="BB94" s="44" t="s">
        <v>518</v>
      </c>
    </row>
    <row r="95" spans="1:54" x14ac:dyDescent="0.25">
      <c r="A95" s="44" t="s">
        <v>967</v>
      </c>
      <c r="B95" s="44" t="s">
        <v>49</v>
      </c>
      <c r="C95" s="44" t="s">
        <v>85</v>
      </c>
      <c r="D95" s="44" t="s">
        <v>75</v>
      </c>
      <c r="E95" s="44" t="s">
        <v>66</v>
      </c>
      <c r="F95" s="44" t="s">
        <v>177</v>
      </c>
      <c r="G95" s="83">
        <v>43488.416666666664</v>
      </c>
      <c r="H95" s="44" t="s">
        <v>968</v>
      </c>
      <c r="I95" s="44" t="s">
        <v>969</v>
      </c>
      <c r="J95" s="44" t="s">
        <v>76</v>
      </c>
      <c r="K95" s="44" t="s">
        <v>177</v>
      </c>
      <c r="L95" s="44" t="s">
        <v>157</v>
      </c>
      <c r="M95" s="44" t="s">
        <v>67</v>
      </c>
      <c r="N95" s="44" t="s">
        <v>82</v>
      </c>
      <c r="O95" s="83">
        <v>43486.730023148149</v>
      </c>
      <c r="P95" s="83">
        <v>43487.680717592593</v>
      </c>
      <c r="Q95" s="44" t="s">
        <v>68</v>
      </c>
      <c r="R95" s="44" t="s">
        <v>77</v>
      </c>
      <c r="S95" s="44" t="s">
        <v>69</v>
      </c>
      <c r="T95" s="44" t="s">
        <v>78</v>
      </c>
      <c r="U95" s="44" t="s">
        <v>206</v>
      </c>
      <c r="V95" s="44" t="s">
        <v>56</v>
      </c>
      <c r="W95" s="44" t="s">
        <v>66</v>
      </c>
      <c r="X95" s="44" t="s">
        <v>57</v>
      </c>
      <c r="Y95" s="44" t="s">
        <v>970</v>
      </c>
      <c r="Z95" s="44" t="s">
        <v>58</v>
      </c>
      <c r="AA95" s="44" t="s">
        <v>80</v>
      </c>
      <c r="AC95" s="44" t="s">
        <v>86</v>
      </c>
      <c r="AD95" s="44" t="s">
        <v>136</v>
      </c>
      <c r="AE95" s="83">
        <v>43487.678472222222</v>
      </c>
      <c r="AF95" s="83">
        <v>43487.889074074075</v>
      </c>
      <c r="AH95" s="44" t="s">
        <v>59</v>
      </c>
      <c r="AI95" s="89" t="s">
        <v>62</v>
      </c>
      <c r="AJ95" s="44" t="s">
        <v>178</v>
      </c>
      <c r="AK95" s="44" t="s">
        <v>60</v>
      </c>
      <c r="AL95" s="44" t="s">
        <v>61</v>
      </c>
      <c r="AM95" s="83">
        <v>43488.416666666664</v>
      </c>
      <c r="AN95" s="83">
        <v>43487.680555555555</v>
      </c>
      <c r="AO95" s="44" t="s">
        <v>71</v>
      </c>
      <c r="AP95" s="44" t="s">
        <v>72</v>
      </c>
      <c r="AS95" s="44" t="s">
        <v>62</v>
      </c>
      <c r="AT95" s="44">
        <v>0.22</v>
      </c>
      <c r="AU95" s="44">
        <v>0.249999</v>
      </c>
      <c r="AV95" s="44">
        <v>0</v>
      </c>
      <c r="AX95" s="44" t="s">
        <v>81</v>
      </c>
      <c r="AY95" s="44" t="s">
        <v>64</v>
      </c>
      <c r="AZ95" s="83">
        <v>43486.740972222222</v>
      </c>
      <c r="BA95" s="83">
        <v>43487.678472222222</v>
      </c>
      <c r="BB95" s="44" t="s">
        <v>971</v>
      </c>
    </row>
    <row r="96" spans="1:54" x14ac:dyDescent="0.25">
      <c r="A96" s="44" t="s">
        <v>313</v>
      </c>
      <c r="B96" s="44" t="s">
        <v>49</v>
      </c>
      <c r="C96" s="44" t="s">
        <v>215</v>
      </c>
      <c r="D96" s="44" t="s">
        <v>75</v>
      </c>
      <c r="E96" s="44" t="s">
        <v>50</v>
      </c>
      <c r="F96" s="44" t="s">
        <v>186</v>
      </c>
      <c r="G96" s="83">
        <v>43474</v>
      </c>
      <c r="H96" s="44" t="s">
        <v>314</v>
      </c>
      <c r="I96" s="44" t="s">
        <v>315</v>
      </c>
      <c r="J96" s="44" t="s">
        <v>51</v>
      </c>
      <c r="K96" s="44" t="s">
        <v>546</v>
      </c>
      <c r="L96" s="44" t="s">
        <v>157</v>
      </c>
      <c r="M96" s="44" t="s">
        <v>67</v>
      </c>
      <c r="N96" s="44" t="s">
        <v>82</v>
      </c>
      <c r="O96" s="83">
        <v>43467.517523148148</v>
      </c>
      <c r="P96" s="83">
        <v>43480.44939814815</v>
      </c>
      <c r="Q96" s="44" t="s">
        <v>68</v>
      </c>
      <c r="R96" s="44" t="s">
        <v>77</v>
      </c>
      <c r="S96" s="44" t="s">
        <v>134</v>
      </c>
      <c r="T96" s="44" t="s">
        <v>227</v>
      </c>
      <c r="U96" s="44" t="s">
        <v>55</v>
      </c>
      <c r="V96" s="44" t="s">
        <v>56</v>
      </c>
      <c r="W96" s="44" t="s">
        <v>50</v>
      </c>
      <c r="X96" s="44" t="s">
        <v>57</v>
      </c>
      <c r="Y96" s="44" t="s">
        <v>316</v>
      </c>
      <c r="Z96" s="44" t="s">
        <v>58</v>
      </c>
      <c r="AA96" s="44" t="s">
        <v>116</v>
      </c>
      <c r="AC96" s="44" t="s">
        <v>216</v>
      </c>
      <c r="AD96" s="44" t="s">
        <v>219</v>
      </c>
      <c r="AE96" s="83">
        <v>43480.447222222225</v>
      </c>
      <c r="AF96" s="83">
        <v>43480.657754629632</v>
      </c>
      <c r="AH96" s="44" t="s">
        <v>59</v>
      </c>
      <c r="AI96" s="89" t="s">
        <v>416</v>
      </c>
      <c r="AJ96" s="44" t="s">
        <v>233</v>
      </c>
      <c r="AK96" s="44" t="s">
        <v>60</v>
      </c>
      <c r="AL96" s="44" t="s">
        <v>61</v>
      </c>
      <c r="AM96" s="83">
        <v>43474</v>
      </c>
      <c r="AN96" s="83">
        <v>43480.449305555558</v>
      </c>
      <c r="AO96" s="44" t="s">
        <v>71</v>
      </c>
      <c r="AP96" s="44" t="s">
        <v>135</v>
      </c>
      <c r="AS96" s="44" t="s">
        <v>62</v>
      </c>
      <c r="AT96" s="44">
        <v>0</v>
      </c>
      <c r="AU96" s="44">
        <v>0.249999</v>
      </c>
      <c r="AV96" s="44">
        <v>0</v>
      </c>
      <c r="AX96" s="44" t="s">
        <v>81</v>
      </c>
      <c r="AY96" s="44" t="s">
        <v>64</v>
      </c>
      <c r="AZ96" s="83">
        <v>43467.519444444442</v>
      </c>
      <c r="BA96" s="83">
        <v>43480.447222222225</v>
      </c>
      <c r="BB96" s="44" t="s">
        <v>685</v>
      </c>
    </row>
    <row r="97" spans="1:54" x14ac:dyDescent="0.25">
      <c r="A97" s="44" t="s">
        <v>733</v>
      </c>
      <c r="B97" s="44" t="s">
        <v>49</v>
      </c>
      <c r="C97" s="44" t="s">
        <v>151</v>
      </c>
      <c r="D97" s="44" t="s">
        <v>75</v>
      </c>
      <c r="E97" s="44" t="s">
        <v>66</v>
      </c>
      <c r="F97" s="44" t="s">
        <v>159</v>
      </c>
      <c r="G97" s="83">
        <v>43483</v>
      </c>
      <c r="H97" s="44" t="s">
        <v>734</v>
      </c>
      <c r="I97" s="44" t="s">
        <v>735</v>
      </c>
      <c r="J97" s="44" t="s">
        <v>51</v>
      </c>
      <c r="K97" s="44" t="s">
        <v>159</v>
      </c>
      <c r="L97" s="44" t="s">
        <v>224</v>
      </c>
      <c r="M97" s="44" t="s">
        <v>137</v>
      </c>
      <c r="N97" s="44" t="s">
        <v>79</v>
      </c>
      <c r="O97" s="83">
        <v>43480.371550925927</v>
      </c>
      <c r="P97" s="83">
        <v>43483.466967592591</v>
      </c>
      <c r="Q97" s="44" t="s">
        <v>68</v>
      </c>
      <c r="R97" s="44" t="s">
        <v>77</v>
      </c>
      <c r="S97" s="44" t="s">
        <v>69</v>
      </c>
      <c r="T97" s="44" t="s">
        <v>78</v>
      </c>
      <c r="U97" s="44" t="s">
        <v>206</v>
      </c>
      <c r="V97" s="44" t="s">
        <v>56</v>
      </c>
      <c r="W97" s="44" t="s">
        <v>66</v>
      </c>
      <c r="X97" s="44" t="s">
        <v>57</v>
      </c>
      <c r="Y97" s="44" t="s">
        <v>736</v>
      </c>
      <c r="Z97" s="44" t="s">
        <v>58</v>
      </c>
      <c r="AA97" s="44" t="s">
        <v>116</v>
      </c>
      <c r="AC97" s="44" t="s">
        <v>152</v>
      </c>
      <c r="AD97" s="44" t="s">
        <v>153</v>
      </c>
      <c r="AE97" s="83">
        <v>43480.386805555558</v>
      </c>
      <c r="AF97" s="83">
        <v>43483.675324074073</v>
      </c>
      <c r="AH97" s="44" t="s">
        <v>59</v>
      </c>
      <c r="AI97" s="89" t="s">
        <v>416</v>
      </c>
      <c r="AJ97" s="44" t="s">
        <v>173</v>
      </c>
      <c r="AK97" s="44" t="s">
        <v>60</v>
      </c>
      <c r="AL97" s="44" t="s">
        <v>61</v>
      </c>
      <c r="AM97" s="83">
        <v>43483</v>
      </c>
      <c r="AN97" s="83">
        <v>43483.466666666667</v>
      </c>
      <c r="AO97" s="44" t="s">
        <v>71</v>
      </c>
      <c r="AP97" s="44" t="s">
        <v>72</v>
      </c>
      <c r="AS97" s="44" t="s">
        <v>62</v>
      </c>
      <c r="AT97" s="44">
        <v>0</v>
      </c>
      <c r="AU97" s="44">
        <v>0.249999</v>
      </c>
      <c r="AV97" s="44">
        <v>0</v>
      </c>
      <c r="AX97" s="44" t="s">
        <v>81</v>
      </c>
      <c r="AY97" s="44" t="s">
        <v>64</v>
      </c>
      <c r="AZ97" s="83">
        <v>43480.37222222222</v>
      </c>
      <c r="BA97" s="83">
        <v>43480.386805555558</v>
      </c>
      <c r="BB97" s="44" t="s">
        <v>917</v>
      </c>
    </row>
    <row r="98" spans="1:54" x14ac:dyDescent="0.25">
      <c r="A98" s="44" t="s">
        <v>596</v>
      </c>
      <c r="B98" s="44" t="s">
        <v>49</v>
      </c>
      <c r="C98" s="44" t="s">
        <v>211</v>
      </c>
      <c r="D98" s="44" t="s">
        <v>75</v>
      </c>
      <c r="E98" s="44" t="s">
        <v>66</v>
      </c>
      <c r="F98" s="44" t="s">
        <v>177</v>
      </c>
      <c r="G98" s="83">
        <v>43481.847916666666</v>
      </c>
      <c r="H98" s="44" t="s">
        <v>597</v>
      </c>
      <c r="I98" s="44" t="s">
        <v>598</v>
      </c>
      <c r="J98" s="44" t="s">
        <v>60</v>
      </c>
      <c r="K98" s="44" t="s">
        <v>177</v>
      </c>
      <c r="L98" s="44" t="s">
        <v>123</v>
      </c>
      <c r="M98" s="44" t="s">
        <v>67</v>
      </c>
      <c r="N98" s="44" t="s">
        <v>79</v>
      </c>
      <c r="O98" s="83">
        <v>43480.606122685182</v>
      </c>
      <c r="P98" s="83">
        <v>43481.599282407406</v>
      </c>
      <c r="Q98" s="44" t="s">
        <v>68</v>
      </c>
      <c r="R98" s="44" t="s">
        <v>77</v>
      </c>
      <c r="S98" s="44" t="s">
        <v>69</v>
      </c>
      <c r="T98" s="44" t="s">
        <v>174</v>
      </c>
      <c r="U98" s="44" t="s">
        <v>55</v>
      </c>
      <c r="V98" s="44" t="s">
        <v>56</v>
      </c>
      <c r="W98" s="44" t="s">
        <v>66</v>
      </c>
      <c r="X98" s="44" t="s">
        <v>57</v>
      </c>
      <c r="Y98" s="44" t="s">
        <v>599</v>
      </c>
      <c r="Z98" s="44" t="s">
        <v>58</v>
      </c>
      <c r="AA98" s="44" t="s">
        <v>70</v>
      </c>
      <c r="AC98" s="44" t="s">
        <v>212</v>
      </c>
      <c r="AD98" s="44" t="s">
        <v>213</v>
      </c>
      <c r="AE98" s="83">
        <v>43481.597916666666</v>
      </c>
      <c r="AF98" s="83">
        <v>43481.807638888888</v>
      </c>
      <c r="AH98" s="44" t="s">
        <v>59</v>
      </c>
      <c r="AI98" s="89" t="s">
        <v>62</v>
      </c>
      <c r="AJ98" s="44" t="s">
        <v>178</v>
      </c>
      <c r="AK98" s="44" t="s">
        <v>51</v>
      </c>
      <c r="AL98" s="44" t="s">
        <v>61</v>
      </c>
      <c r="AM98" s="83">
        <v>43481.847916666666</v>
      </c>
      <c r="AN98" s="83">
        <v>43481.599305555559</v>
      </c>
      <c r="AO98" s="44" t="s">
        <v>71</v>
      </c>
      <c r="AP98" s="44" t="s">
        <v>72</v>
      </c>
      <c r="AS98" s="44" t="s">
        <v>62</v>
      </c>
      <c r="AT98" s="44">
        <v>7.0000000000000007E-2</v>
      </c>
      <c r="AU98" s="44">
        <v>0.249999</v>
      </c>
      <c r="AV98" s="44">
        <v>0</v>
      </c>
      <c r="AX98" s="44" t="s">
        <v>81</v>
      </c>
      <c r="AY98" s="44" t="s">
        <v>64</v>
      </c>
      <c r="AZ98" s="83">
        <v>43480.609027777777</v>
      </c>
      <c r="BA98" s="83">
        <v>43481.597916666666</v>
      </c>
      <c r="BB98" s="44" t="s">
        <v>600</v>
      </c>
    </row>
    <row r="99" spans="1:54" x14ac:dyDescent="0.25">
      <c r="A99" s="44" t="s">
        <v>611</v>
      </c>
      <c r="B99" s="44" t="s">
        <v>49</v>
      </c>
      <c r="C99" s="44" t="s">
        <v>154</v>
      </c>
      <c r="D99" s="44" t="s">
        <v>75</v>
      </c>
      <c r="E99" s="44" t="s">
        <v>66</v>
      </c>
      <c r="F99" s="44" t="s">
        <v>159</v>
      </c>
      <c r="G99" s="83">
        <v>43483</v>
      </c>
      <c r="H99" s="44" t="s">
        <v>612</v>
      </c>
      <c r="I99" s="44" t="s">
        <v>613</v>
      </c>
      <c r="J99" s="44" t="s">
        <v>76</v>
      </c>
      <c r="K99" s="44" t="s">
        <v>159</v>
      </c>
      <c r="L99" s="44" t="s">
        <v>123</v>
      </c>
      <c r="M99" s="44" t="s">
        <v>137</v>
      </c>
      <c r="N99" s="44" t="s">
        <v>79</v>
      </c>
      <c r="O99" s="83">
        <v>43480.702106481483</v>
      </c>
      <c r="P99" s="83">
        <v>43481.64502314815</v>
      </c>
      <c r="Q99" s="44" t="s">
        <v>68</v>
      </c>
      <c r="R99" s="44" t="s">
        <v>77</v>
      </c>
      <c r="S99" s="44" t="s">
        <v>69</v>
      </c>
      <c r="T99" s="44" t="s">
        <v>183</v>
      </c>
      <c r="U99" s="44" t="s">
        <v>226</v>
      </c>
      <c r="V99" s="44" t="s">
        <v>56</v>
      </c>
      <c r="W99" s="44" t="s">
        <v>66</v>
      </c>
      <c r="X99" s="44" t="s">
        <v>57</v>
      </c>
      <c r="Y99" s="44" t="s">
        <v>614</v>
      </c>
      <c r="Z99" s="44" t="s">
        <v>58</v>
      </c>
      <c r="AA99" s="44" t="s">
        <v>80</v>
      </c>
      <c r="AC99" s="44" t="s">
        <v>155</v>
      </c>
      <c r="AD99" s="44" t="s">
        <v>156</v>
      </c>
      <c r="AE99" s="83">
        <v>43481.384027777778</v>
      </c>
      <c r="AF99" s="83">
        <v>43481.853379629632</v>
      </c>
      <c r="AH99" s="44" t="s">
        <v>59</v>
      </c>
      <c r="AI99" s="89" t="s">
        <v>62</v>
      </c>
      <c r="AJ99" s="44" t="s">
        <v>173</v>
      </c>
      <c r="AK99" s="44" t="s">
        <v>60</v>
      </c>
      <c r="AL99" s="44" t="s">
        <v>61</v>
      </c>
      <c r="AM99" s="83">
        <v>43483</v>
      </c>
      <c r="AN99" s="83">
        <v>43481.644444444442</v>
      </c>
      <c r="AO99" s="44" t="s">
        <v>71</v>
      </c>
      <c r="AP99" s="44" t="s">
        <v>72</v>
      </c>
      <c r="AS99" s="44" t="s">
        <v>62</v>
      </c>
      <c r="AT99" s="44">
        <v>0</v>
      </c>
      <c r="AU99" s="44">
        <v>0.249999</v>
      </c>
      <c r="AV99" s="44">
        <v>0</v>
      </c>
      <c r="AX99" s="44" t="s">
        <v>81</v>
      </c>
      <c r="AY99" s="44" t="s">
        <v>64</v>
      </c>
      <c r="AZ99" s="83">
        <v>43480.702777777777</v>
      </c>
      <c r="BA99" s="83">
        <v>43481.384027777778</v>
      </c>
      <c r="BB99" s="44" t="s">
        <v>615</v>
      </c>
    </row>
    <row r="100" spans="1:54" x14ac:dyDescent="0.25">
      <c r="A100" s="44" t="s">
        <v>922</v>
      </c>
      <c r="B100" s="44" t="s">
        <v>49</v>
      </c>
      <c r="C100" s="44" t="s">
        <v>417</v>
      </c>
      <c r="D100" s="44" t="s">
        <v>75</v>
      </c>
      <c r="E100" s="44" t="s">
        <v>66</v>
      </c>
      <c r="F100" s="44" t="s">
        <v>73</v>
      </c>
      <c r="G100" s="83">
        <v>43489</v>
      </c>
      <c r="H100" s="44" t="s">
        <v>923</v>
      </c>
      <c r="I100" s="44" t="s">
        <v>924</v>
      </c>
      <c r="J100" s="44" t="s">
        <v>76</v>
      </c>
      <c r="K100" s="44" t="s">
        <v>73</v>
      </c>
      <c r="L100" s="44" t="s">
        <v>157</v>
      </c>
      <c r="M100" s="44" t="s">
        <v>67</v>
      </c>
      <c r="N100" s="44" t="s">
        <v>79</v>
      </c>
      <c r="O100" s="83">
        <v>43487.605358796296</v>
      </c>
      <c r="P100" s="83">
        <v>43488.509236111109</v>
      </c>
      <c r="Q100" s="44" t="s">
        <v>68</v>
      </c>
      <c r="R100" s="44" t="s">
        <v>77</v>
      </c>
      <c r="S100" s="44" t="s">
        <v>69</v>
      </c>
      <c r="T100" s="44" t="s">
        <v>87</v>
      </c>
      <c r="U100" s="44" t="s">
        <v>246</v>
      </c>
      <c r="V100" s="44" t="s">
        <v>56</v>
      </c>
      <c r="W100" s="44" t="s">
        <v>66</v>
      </c>
      <c r="X100" s="44" t="s">
        <v>57</v>
      </c>
      <c r="Y100" s="44" t="s">
        <v>925</v>
      </c>
      <c r="Z100" s="44" t="s">
        <v>58</v>
      </c>
      <c r="AA100" s="44" t="s">
        <v>80</v>
      </c>
      <c r="AC100" s="44" t="s">
        <v>418</v>
      </c>
      <c r="AD100" s="44" t="s">
        <v>419</v>
      </c>
      <c r="AE100" s="83">
        <v>43487.7</v>
      </c>
      <c r="AF100" s="83">
        <v>43488.717604166668</v>
      </c>
      <c r="AH100" s="44" t="s">
        <v>59</v>
      </c>
      <c r="AI100" s="89" t="s">
        <v>62</v>
      </c>
      <c r="AJ100" s="44" t="s">
        <v>74</v>
      </c>
      <c r="AK100" s="44" t="s">
        <v>60</v>
      </c>
      <c r="AL100" s="44" t="s">
        <v>61</v>
      </c>
      <c r="AM100" s="83">
        <v>43489</v>
      </c>
      <c r="AN100" s="83">
        <v>43488.509027777778</v>
      </c>
      <c r="AO100" s="44" t="s">
        <v>71</v>
      </c>
      <c r="AP100" s="44" t="s">
        <v>72</v>
      </c>
      <c r="AS100" s="44" t="s">
        <v>62</v>
      </c>
      <c r="AT100" s="44">
        <v>7.0000000000000007E-2</v>
      </c>
      <c r="AU100" s="44">
        <v>0.249999</v>
      </c>
      <c r="AV100" s="44">
        <v>0</v>
      </c>
      <c r="AX100" s="44" t="s">
        <v>81</v>
      </c>
      <c r="AY100" s="44" t="s">
        <v>64</v>
      </c>
      <c r="AZ100" s="83">
        <v>43487.60833333333</v>
      </c>
      <c r="BA100" s="83">
        <v>43487.7</v>
      </c>
      <c r="BB100" s="44" t="s">
        <v>926</v>
      </c>
    </row>
    <row r="101" spans="1:54" x14ac:dyDescent="0.25">
      <c r="A101" s="44" t="s">
        <v>506</v>
      </c>
      <c r="B101" s="44" t="s">
        <v>49</v>
      </c>
      <c r="C101" s="44" t="s">
        <v>417</v>
      </c>
      <c r="D101" s="44" t="s">
        <v>75</v>
      </c>
      <c r="E101" s="44" t="s">
        <v>66</v>
      </c>
      <c r="F101" s="44" t="s">
        <v>159</v>
      </c>
      <c r="G101" s="83">
        <v>43476</v>
      </c>
      <c r="H101" s="44" t="s">
        <v>507</v>
      </c>
      <c r="I101" s="44" t="s">
        <v>508</v>
      </c>
      <c r="J101" s="44" t="s">
        <v>76</v>
      </c>
      <c r="K101" s="44" t="s">
        <v>159</v>
      </c>
      <c r="L101" s="44" t="s">
        <v>123</v>
      </c>
      <c r="M101" s="44" t="s">
        <v>67</v>
      </c>
      <c r="N101" s="44" t="s">
        <v>79</v>
      </c>
      <c r="O101" s="83">
        <v>43473.6249537037</v>
      </c>
      <c r="P101" s="83">
        <v>43474.401192129626</v>
      </c>
      <c r="Q101" s="44" t="s">
        <v>68</v>
      </c>
      <c r="R101" s="44" t="s">
        <v>77</v>
      </c>
      <c r="S101" s="44" t="s">
        <v>69</v>
      </c>
      <c r="T101" s="44" t="s">
        <v>78</v>
      </c>
      <c r="U101" s="44" t="s">
        <v>246</v>
      </c>
      <c r="V101" s="44" t="s">
        <v>56</v>
      </c>
      <c r="W101" s="44" t="s">
        <v>66</v>
      </c>
      <c r="X101" s="44" t="s">
        <v>57</v>
      </c>
      <c r="Y101" s="44" t="s">
        <v>509</v>
      </c>
      <c r="Z101" s="44" t="s">
        <v>58</v>
      </c>
      <c r="AA101" s="44" t="s">
        <v>80</v>
      </c>
      <c r="AC101" s="44" t="s">
        <v>418</v>
      </c>
      <c r="AD101" s="44" t="s">
        <v>419</v>
      </c>
      <c r="AE101" s="83">
        <v>43473.717361111114</v>
      </c>
      <c r="AF101" s="83">
        <v>43474.609560185185</v>
      </c>
      <c r="AH101" s="44" t="s">
        <v>59</v>
      </c>
      <c r="AI101" s="89" t="s">
        <v>62</v>
      </c>
      <c r="AJ101" s="44" t="s">
        <v>173</v>
      </c>
      <c r="AK101" s="44" t="s">
        <v>60</v>
      </c>
      <c r="AL101" s="44" t="s">
        <v>61</v>
      </c>
      <c r="AM101" s="83">
        <v>43476</v>
      </c>
      <c r="AN101" s="83">
        <v>43474.400694444441</v>
      </c>
      <c r="AO101" s="44" t="s">
        <v>71</v>
      </c>
      <c r="AP101" s="44" t="s">
        <v>72</v>
      </c>
      <c r="AS101" s="44" t="s">
        <v>62</v>
      </c>
      <c r="AT101" s="44">
        <v>0.02</v>
      </c>
      <c r="AU101" s="44">
        <v>0.249999</v>
      </c>
      <c r="AV101" s="44">
        <v>0</v>
      </c>
      <c r="AX101" s="44" t="s">
        <v>81</v>
      </c>
      <c r="AY101" s="44" t="s">
        <v>64</v>
      </c>
      <c r="AZ101" s="83">
        <v>43473.625694444447</v>
      </c>
      <c r="BA101" s="83">
        <v>43473.717361111114</v>
      </c>
      <c r="BB101" s="44" t="s">
        <v>510</v>
      </c>
    </row>
    <row r="102" spans="1:54" x14ac:dyDescent="0.25">
      <c r="A102" s="44" t="s">
        <v>741</v>
      </c>
      <c r="B102" s="44" t="s">
        <v>49</v>
      </c>
      <c r="C102" s="44" t="s">
        <v>151</v>
      </c>
      <c r="D102" s="44" t="s">
        <v>75</v>
      </c>
      <c r="E102" s="44" t="s">
        <v>66</v>
      </c>
      <c r="F102" s="44" t="s">
        <v>159</v>
      </c>
      <c r="G102" s="83">
        <v>43487</v>
      </c>
      <c r="H102" s="44" t="s">
        <v>742</v>
      </c>
      <c r="I102" s="44" t="s">
        <v>743</v>
      </c>
      <c r="J102" s="44" t="s">
        <v>51</v>
      </c>
      <c r="K102" s="44" t="s">
        <v>159</v>
      </c>
      <c r="L102" s="44" t="s">
        <v>176</v>
      </c>
      <c r="M102" s="44" t="s">
        <v>52</v>
      </c>
      <c r="N102" s="44" t="s">
        <v>79</v>
      </c>
      <c r="O102" s="83">
        <v>43480.633877314816</v>
      </c>
      <c r="P102" s="83">
        <v>43480.716064814813</v>
      </c>
      <c r="Q102" s="44" t="s">
        <v>68</v>
      </c>
      <c r="R102" s="44" t="s">
        <v>77</v>
      </c>
      <c r="S102" s="44" t="s">
        <v>69</v>
      </c>
      <c r="T102" s="44" t="s">
        <v>87</v>
      </c>
      <c r="U102" s="44" t="s">
        <v>246</v>
      </c>
      <c r="V102" s="44" t="s">
        <v>56</v>
      </c>
      <c r="W102" s="44" t="s">
        <v>66</v>
      </c>
      <c r="X102" s="44" t="s">
        <v>57</v>
      </c>
      <c r="Y102" s="44" t="s">
        <v>744</v>
      </c>
      <c r="Z102" s="44" t="s">
        <v>58</v>
      </c>
      <c r="AA102" s="44" t="s">
        <v>116</v>
      </c>
      <c r="AC102" s="44" t="s">
        <v>152</v>
      </c>
      <c r="AD102" s="44" t="s">
        <v>153</v>
      </c>
      <c r="AE102" s="83">
        <v>43480.713194444441</v>
      </c>
      <c r="AF102" s="83">
        <v>43480.924421296295</v>
      </c>
      <c r="AH102" s="44" t="s">
        <v>59</v>
      </c>
      <c r="AI102" s="89" t="s">
        <v>62</v>
      </c>
      <c r="AJ102" s="44" t="s">
        <v>173</v>
      </c>
      <c r="AK102" s="44" t="s">
        <v>60</v>
      </c>
      <c r="AL102" s="44" t="s">
        <v>61</v>
      </c>
      <c r="AM102" s="83">
        <v>43487</v>
      </c>
      <c r="AN102" s="83">
        <v>43480.71597222222</v>
      </c>
      <c r="AO102" s="44" t="s">
        <v>71</v>
      </c>
      <c r="AP102" s="44" t="s">
        <v>72</v>
      </c>
      <c r="AS102" s="44" t="s">
        <v>62</v>
      </c>
      <c r="AT102" s="44">
        <v>0</v>
      </c>
      <c r="AU102" s="44">
        <v>0.249999</v>
      </c>
      <c r="AV102" s="44">
        <v>0</v>
      </c>
      <c r="AX102" s="44" t="s">
        <v>81</v>
      </c>
      <c r="AY102" s="44" t="s">
        <v>64</v>
      </c>
      <c r="AZ102" s="83">
        <v>43480.634027777778</v>
      </c>
      <c r="BA102" s="83">
        <v>43480.713194444441</v>
      </c>
      <c r="BB102" s="44" t="s">
        <v>745</v>
      </c>
    </row>
    <row r="103" spans="1:54" x14ac:dyDescent="0.25">
      <c r="A103" s="44" t="s">
        <v>901</v>
      </c>
      <c r="B103" s="44" t="s">
        <v>49</v>
      </c>
      <c r="C103" s="44" t="s">
        <v>417</v>
      </c>
      <c r="D103" s="44" t="s">
        <v>75</v>
      </c>
      <c r="E103" s="44" t="s">
        <v>66</v>
      </c>
      <c r="F103" s="44" t="s">
        <v>73</v>
      </c>
      <c r="G103" s="83">
        <v>43490</v>
      </c>
      <c r="H103" s="44" t="s">
        <v>789</v>
      </c>
      <c r="I103" s="44" t="s">
        <v>902</v>
      </c>
      <c r="J103" s="44" t="s">
        <v>76</v>
      </c>
      <c r="K103" s="44" t="s">
        <v>73</v>
      </c>
      <c r="L103" s="44" t="s">
        <v>123</v>
      </c>
      <c r="M103" s="44" t="s">
        <v>67</v>
      </c>
      <c r="N103" s="44" t="s">
        <v>79</v>
      </c>
      <c r="O103" s="83">
        <v>43487.688217592593</v>
      </c>
      <c r="P103" s="83">
        <v>43489.485208333332</v>
      </c>
      <c r="Q103" s="44" t="s">
        <v>68</v>
      </c>
      <c r="R103" s="44" t="s">
        <v>77</v>
      </c>
      <c r="S103" s="44" t="s">
        <v>69</v>
      </c>
      <c r="T103" s="44" t="s">
        <v>87</v>
      </c>
      <c r="U103" s="44" t="s">
        <v>246</v>
      </c>
      <c r="V103" s="44" t="s">
        <v>56</v>
      </c>
      <c r="W103" s="44" t="s">
        <v>66</v>
      </c>
      <c r="X103" s="44" t="s">
        <v>57</v>
      </c>
      <c r="Y103" s="44" t="s">
        <v>903</v>
      </c>
      <c r="Z103" s="44" t="s">
        <v>58</v>
      </c>
      <c r="AA103" s="44" t="s">
        <v>80</v>
      </c>
      <c r="AC103" s="44" t="s">
        <v>418</v>
      </c>
      <c r="AD103" s="44" t="s">
        <v>419</v>
      </c>
      <c r="AE103" s="83">
        <v>43488.656944444447</v>
      </c>
      <c r="AF103" s="83">
        <v>43489.694641203707</v>
      </c>
      <c r="AH103" s="44" t="s">
        <v>59</v>
      </c>
      <c r="AI103" s="89" t="s">
        <v>62</v>
      </c>
      <c r="AJ103" s="44" t="s">
        <v>74</v>
      </c>
      <c r="AK103" s="44" t="s">
        <v>60</v>
      </c>
      <c r="AL103" s="44" t="s">
        <v>61</v>
      </c>
      <c r="AM103" s="83">
        <v>43490</v>
      </c>
      <c r="AN103" s="83">
        <v>43489.484722222223</v>
      </c>
      <c r="AO103" s="44" t="s">
        <v>71</v>
      </c>
      <c r="AP103" s="44" t="s">
        <v>72</v>
      </c>
      <c r="AS103" s="44" t="s">
        <v>62</v>
      </c>
      <c r="AT103" s="44">
        <v>0.04</v>
      </c>
      <c r="AU103" s="44">
        <v>0.249999</v>
      </c>
      <c r="AV103" s="44">
        <v>0</v>
      </c>
      <c r="AX103" s="44" t="s">
        <v>81</v>
      </c>
      <c r="AY103" s="44" t="s">
        <v>64</v>
      </c>
      <c r="AZ103" s="83">
        <v>43487.689583333333</v>
      </c>
      <c r="BA103" s="83">
        <v>43488.656944444447</v>
      </c>
      <c r="BB103" s="44" t="s">
        <v>904</v>
      </c>
    </row>
    <row r="104" spans="1:54" x14ac:dyDescent="0.25">
      <c r="A104" s="44" t="s">
        <v>491</v>
      </c>
      <c r="B104" s="44" t="s">
        <v>49</v>
      </c>
      <c r="C104" s="44" t="s">
        <v>215</v>
      </c>
      <c r="D104" s="44" t="s">
        <v>75</v>
      </c>
      <c r="E104" s="44" t="s">
        <v>66</v>
      </c>
      <c r="F104" s="44" t="s">
        <v>159</v>
      </c>
      <c r="G104" s="83">
        <v>43476</v>
      </c>
      <c r="H104" s="44" t="s">
        <v>492</v>
      </c>
      <c r="I104" s="44" t="s">
        <v>493</v>
      </c>
      <c r="J104" s="44" t="s">
        <v>51</v>
      </c>
      <c r="K104" s="44" t="s">
        <v>159</v>
      </c>
      <c r="L104" s="44" t="s">
        <v>217</v>
      </c>
      <c r="M104" s="44" t="s">
        <v>67</v>
      </c>
      <c r="N104" s="44" t="s">
        <v>79</v>
      </c>
      <c r="O104" s="83">
        <v>43473.495196759257</v>
      </c>
      <c r="P104" s="83">
        <v>43473.612962962965</v>
      </c>
      <c r="Q104" s="44" t="s">
        <v>68</v>
      </c>
      <c r="R104" s="44" t="s">
        <v>77</v>
      </c>
      <c r="S104" s="44" t="s">
        <v>69</v>
      </c>
      <c r="T104" s="44" t="s">
        <v>78</v>
      </c>
      <c r="U104" s="44" t="s">
        <v>55</v>
      </c>
      <c r="V104" s="44" t="s">
        <v>56</v>
      </c>
      <c r="W104" s="44" t="s">
        <v>66</v>
      </c>
      <c r="X104" s="44" t="s">
        <v>57</v>
      </c>
      <c r="Y104" s="44" t="s">
        <v>494</v>
      </c>
      <c r="Z104" s="44" t="s">
        <v>58</v>
      </c>
      <c r="AA104" s="44" t="s">
        <v>116</v>
      </c>
      <c r="AC104" s="44" t="s">
        <v>216</v>
      </c>
      <c r="AD104" s="44" t="s">
        <v>219</v>
      </c>
      <c r="AE104" s="83">
        <v>43473.560416666667</v>
      </c>
      <c r="AF104" s="83">
        <v>43473.821319444447</v>
      </c>
      <c r="AH104" s="44" t="s">
        <v>59</v>
      </c>
      <c r="AI104" s="89" t="s">
        <v>62</v>
      </c>
      <c r="AJ104" s="44" t="s">
        <v>173</v>
      </c>
      <c r="AK104" s="44" t="s">
        <v>60</v>
      </c>
      <c r="AL104" s="44" t="s">
        <v>61</v>
      </c>
      <c r="AM104" s="83">
        <v>43476</v>
      </c>
      <c r="AN104" s="83">
        <v>43473.612500000003</v>
      </c>
      <c r="AO104" s="44" t="s">
        <v>71</v>
      </c>
      <c r="AP104" s="44" t="s">
        <v>72</v>
      </c>
      <c r="AS104" s="44" t="s">
        <v>62</v>
      </c>
      <c r="AT104" s="44">
        <v>0.02</v>
      </c>
      <c r="AU104" s="44">
        <v>0.249999</v>
      </c>
      <c r="AV104" s="44">
        <v>0</v>
      </c>
      <c r="AX104" s="44" t="s">
        <v>81</v>
      </c>
      <c r="AY104" s="44" t="s">
        <v>64</v>
      </c>
      <c r="AZ104" s="83">
        <v>43473.495833333334</v>
      </c>
      <c r="BA104" s="83">
        <v>43473.560416666667</v>
      </c>
      <c r="BB104" s="44" t="s">
        <v>495</v>
      </c>
    </row>
    <row r="105" spans="1:54" x14ac:dyDescent="0.25">
      <c r="A105" s="44" t="s">
        <v>511</v>
      </c>
      <c r="B105" s="44" t="s">
        <v>49</v>
      </c>
      <c r="C105" s="44" t="s">
        <v>154</v>
      </c>
      <c r="D105" s="44" t="s">
        <v>75</v>
      </c>
      <c r="E105" s="44" t="s">
        <v>66</v>
      </c>
      <c r="F105" s="44" t="s">
        <v>159</v>
      </c>
      <c r="G105" s="83">
        <v>43476</v>
      </c>
      <c r="H105" s="44" t="s">
        <v>295</v>
      </c>
      <c r="I105" s="44" t="s">
        <v>512</v>
      </c>
      <c r="J105" s="44" t="s">
        <v>76</v>
      </c>
      <c r="K105" s="44" t="s">
        <v>159</v>
      </c>
      <c r="L105" s="44" t="s">
        <v>123</v>
      </c>
      <c r="M105" s="44" t="s">
        <v>52</v>
      </c>
      <c r="N105" s="44" t="s">
        <v>79</v>
      </c>
      <c r="O105" s="83">
        <v>43473.736631944441</v>
      </c>
      <c r="P105" s="83">
        <v>43474.460162037038</v>
      </c>
      <c r="Q105" s="44" t="s">
        <v>68</v>
      </c>
      <c r="R105" s="44" t="s">
        <v>77</v>
      </c>
      <c r="S105" s="44" t="s">
        <v>69</v>
      </c>
      <c r="T105" s="44" t="s">
        <v>158</v>
      </c>
      <c r="U105" s="44" t="s">
        <v>55</v>
      </c>
      <c r="V105" s="44" t="s">
        <v>56</v>
      </c>
      <c r="W105" s="44" t="s">
        <v>66</v>
      </c>
      <c r="X105" s="44" t="s">
        <v>57</v>
      </c>
      <c r="Y105" s="44" t="s">
        <v>513</v>
      </c>
      <c r="Z105" s="44" t="s">
        <v>58</v>
      </c>
      <c r="AA105" s="44" t="s">
        <v>80</v>
      </c>
      <c r="AC105" s="44" t="s">
        <v>155</v>
      </c>
      <c r="AD105" s="44" t="s">
        <v>156</v>
      </c>
      <c r="AE105" s="83">
        <v>43473.857638888891</v>
      </c>
      <c r="AF105" s="83">
        <v>43474.66851851852</v>
      </c>
      <c r="AH105" s="44" t="s">
        <v>59</v>
      </c>
      <c r="AI105" s="89" t="s">
        <v>62</v>
      </c>
      <c r="AJ105" s="44" t="s">
        <v>173</v>
      </c>
      <c r="AK105" s="44" t="s">
        <v>60</v>
      </c>
      <c r="AL105" s="44" t="s">
        <v>61</v>
      </c>
      <c r="AM105" s="83">
        <v>43476</v>
      </c>
      <c r="AN105" s="83">
        <v>43474.459722222222</v>
      </c>
      <c r="AO105" s="44" t="s">
        <v>71</v>
      </c>
      <c r="AP105" s="44" t="s">
        <v>72</v>
      </c>
      <c r="AS105" s="44" t="s">
        <v>62</v>
      </c>
      <c r="AT105" s="44">
        <v>0</v>
      </c>
      <c r="AU105" s="44">
        <v>0.249999</v>
      </c>
      <c r="AV105" s="44">
        <v>0</v>
      </c>
      <c r="AX105" s="44" t="s">
        <v>81</v>
      </c>
      <c r="AY105" s="44" t="s">
        <v>64</v>
      </c>
      <c r="AZ105" s="83">
        <v>43473.738194444442</v>
      </c>
      <c r="BA105" s="83">
        <v>43473.857638888891</v>
      </c>
      <c r="BB105" s="44" t="s">
        <v>514</v>
      </c>
    </row>
    <row r="106" spans="1:54" x14ac:dyDescent="0.25">
      <c r="A106" s="44" t="s">
        <v>284</v>
      </c>
      <c r="B106" s="44" t="s">
        <v>49</v>
      </c>
      <c r="C106" s="44" t="s">
        <v>211</v>
      </c>
      <c r="D106" s="44" t="s">
        <v>75</v>
      </c>
      <c r="E106" s="44" t="s">
        <v>66</v>
      </c>
      <c r="F106" s="44" t="s">
        <v>177</v>
      </c>
      <c r="G106" s="83">
        <v>43469.857638888891</v>
      </c>
      <c r="H106" s="44" t="s">
        <v>285</v>
      </c>
      <c r="I106" s="44" t="s">
        <v>286</v>
      </c>
      <c r="J106" s="44" t="s">
        <v>60</v>
      </c>
      <c r="K106" s="44" t="s">
        <v>177</v>
      </c>
      <c r="L106" s="44" t="s">
        <v>176</v>
      </c>
      <c r="M106" s="44" t="s">
        <v>137</v>
      </c>
      <c r="N106" s="44" t="s">
        <v>79</v>
      </c>
      <c r="O106" s="83">
        <v>43469.477337962962</v>
      </c>
      <c r="P106" s="83">
        <v>43469.6091087963</v>
      </c>
      <c r="Q106" s="44" t="s">
        <v>68</v>
      </c>
      <c r="R106" s="44" t="s">
        <v>77</v>
      </c>
      <c r="S106" s="44" t="s">
        <v>69</v>
      </c>
      <c r="T106" s="44" t="s">
        <v>78</v>
      </c>
      <c r="U106" s="44" t="s">
        <v>206</v>
      </c>
      <c r="V106" s="44" t="s">
        <v>56</v>
      </c>
      <c r="W106" s="44" t="s">
        <v>66</v>
      </c>
      <c r="X106" s="44" t="s">
        <v>57</v>
      </c>
      <c r="Y106" s="44" t="s">
        <v>287</v>
      </c>
      <c r="Z106" s="44" t="s">
        <v>58</v>
      </c>
      <c r="AA106" s="44" t="s">
        <v>70</v>
      </c>
      <c r="AC106" s="44" t="s">
        <v>212</v>
      </c>
      <c r="AD106" s="44" t="s">
        <v>213</v>
      </c>
      <c r="AE106" s="83">
        <v>43469.607638888891</v>
      </c>
      <c r="AF106" s="83">
        <v>43469.817465277774</v>
      </c>
      <c r="AH106" s="44" t="s">
        <v>59</v>
      </c>
      <c r="AI106" s="89" t="s">
        <v>62</v>
      </c>
      <c r="AJ106" s="44" t="s">
        <v>178</v>
      </c>
      <c r="AK106" s="44" t="s">
        <v>51</v>
      </c>
      <c r="AL106" s="44" t="s">
        <v>61</v>
      </c>
      <c r="AM106" s="83">
        <v>43469.857638888891</v>
      </c>
      <c r="AN106" s="83">
        <v>43469.609027777777</v>
      </c>
      <c r="AO106" s="44" t="s">
        <v>71</v>
      </c>
      <c r="AP106" s="44" t="s">
        <v>72</v>
      </c>
      <c r="AS106" s="44" t="s">
        <v>62</v>
      </c>
      <c r="AT106" s="44">
        <v>0</v>
      </c>
      <c r="AU106" s="44">
        <v>0.249999</v>
      </c>
      <c r="AV106" s="44">
        <v>0</v>
      </c>
      <c r="AX106" s="44" t="s">
        <v>81</v>
      </c>
      <c r="AY106" s="44" t="s">
        <v>64</v>
      </c>
      <c r="AZ106" s="83">
        <v>43469.477777777778</v>
      </c>
      <c r="BA106" s="83">
        <v>43469.607638888891</v>
      </c>
      <c r="BB106" s="44" t="s">
        <v>288</v>
      </c>
    </row>
    <row r="107" spans="1:54" x14ac:dyDescent="0.25">
      <c r="A107" s="44" t="s">
        <v>928</v>
      </c>
      <c r="B107" s="44" t="s">
        <v>49</v>
      </c>
      <c r="C107" s="44" t="s">
        <v>151</v>
      </c>
      <c r="D107" s="44" t="s">
        <v>75</v>
      </c>
      <c r="E107" s="44" t="s">
        <v>66</v>
      </c>
      <c r="F107" s="44" t="s">
        <v>159</v>
      </c>
      <c r="G107" s="83">
        <v>43517</v>
      </c>
      <c r="H107" s="44" t="s">
        <v>929</v>
      </c>
      <c r="I107" s="44" t="s">
        <v>930</v>
      </c>
      <c r="J107" s="44" t="s">
        <v>51</v>
      </c>
      <c r="K107" s="44" t="s">
        <v>159</v>
      </c>
      <c r="L107" s="44" t="s">
        <v>217</v>
      </c>
      <c r="M107" s="44" t="s">
        <v>137</v>
      </c>
      <c r="N107" s="44" t="s">
        <v>79</v>
      </c>
      <c r="O107" s="83">
        <v>43486.393078703702</v>
      </c>
      <c r="P107" s="83">
        <v>43486.427824074075</v>
      </c>
      <c r="Q107" s="44" t="s">
        <v>68</v>
      </c>
      <c r="R107" s="44" t="s">
        <v>77</v>
      </c>
      <c r="S107" s="44" t="s">
        <v>134</v>
      </c>
      <c r="T107" s="44" t="s">
        <v>784</v>
      </c>
      <c r="U107" s="44" t="s">
        <v>206</v>
      </c>
      <c r="V107" s="44" t="s">
        <v>56</v>
      </c>
      <c r="W107" s="44" t="s">
        <v>66</v>
      </c>
      <c r="X107" s="44" t="s">
        <v>57</v>
      </c>
      <c r="Y107" s="44" t="s">
        <v>931</v>
      </c>
      <c r="Z107" s="44" t="s">
        <v>58</v>
      </c>
      <c r="AA107" s="44" t="s">
        <v>116</v>
      </c>
      <c r="AC107" s="44" t="s">
        <v>152</v>
      </c>
      <c r="AD107" s="44" t="s">
        <v>153</v>
      </c>
      <c r="AE107" s="83">
        <v>43486.404861111114</v>
      </c>
      <c r="AF107" s="83">
        <v>43486.636180555557</v>
      </c>
      <c r="AH107" s="44" t="s">
        <v>59</v>
      </c>
      <c r="AI107" s="89" t="s">
        <v>62</v>
      </c>
      <c r="AJ107" s="44" t="s">
        <v>173</v>
      </c>
      <c r="AK107" s="44" t="s">
        <v>60</v>
      </c>
      <c r="AL107" s="44" t="s">
        <v>61</v>
      </c>
      <c r="AM107" s="83">
        <v>43517</v>
      </c>
      <c r="AN107" s="83">
        <v>43486.427777777775</v>
      </c>
      <c r="AO107" s="44" t="s">
        <v>71</v>
      </c>
      <c r="AP107" s="44" t="s">
        <v>565</v>
      </c>
      <c r="AS107" s="44" t="s">
        <v>62</v>
      </c>
      <c r="AT107" s="44">
        <v>0</v>
      </c>
      <c r="AU107" s="44">
        <v>0.249999</v>
      </c>
      <c r="AV107" s="44">
        <v>0</v>
      </c>
      <c r="AX107" s="44" t="s">
        <v>81</v>
      </c>
      <c r="AY107" s="44" t="s">
        <v>64</v>
      </c>
      <c r="AZ107" s="83">
        <v>43486.394444444442</v>
      </c>
      <c r="BA107" s="83">
        <v>43486.404861111114</v>
      </c>
      <c r="BB107" s="44" t="s">
        <v>932</v>
      </c>
    </row>
    <row r="108" spans="1:54" x14ac:dyDescent="0.25">
      <c r="A108" s="44" t="s">
        <v>933</v>
      </c>
      <c r="B108" s="44" t="s">
        <v>49</v>
      </c>
      <c r="C108" s="44" t="s">
        <v>151</v>
      </c>
      <c r="D108" s="44" t="s">
        <v>75</v>
      </c>
      <c r="E108" s="44" t="s">
        <v>66</v>
      </c>
      <c r="F108" s="44" t="s">
        <v>159</v>
      </c>
      <c r="G108" s="83">
        <v>43493</v>
      </c>
      <c r="H108" s="44" t="s">
        <v>934</v>
      </c>
      <c r="I108" s="44" t="s">
        <v>935</v>
      </c>
      <c r="J108" s="44" t="s">
        <v>51</v>
      </c>
      <c r="K108" s="44" t="s">
        <v>159</v>
      </c>
      <c r="L108" s="44" t="s">
        <v>217</v>
      </c>
      <c r="M108" s="44" t="s">
        <v>137</v>
      </c>
      <c r="N108" s="44" t="s">
        <v>79</v>
      </c>
      <c r="O108" s="83">
        <v>43486.471597222226</v>
      </c>
      <c r="P108" s="83">
        <v>43486.549837962964</v>
      </c>
      <c r="Q108" s="44" t="s">
        <v>68</v>
      </c>
      <c r="R108" s="44" t="s">
        <v>77</v>
      </c>
      <c r="S108" s="44" t="s">
        <v>69</v>
      </c>
      <c r="T108" s="44" t="s">
        <v>87</v>
      </c>
      <c r="U108" s="44" t="s">
        <v>55</v>
      </c>
      <c r="V108" s="44" t="s">
        <v>56</v>
      </c>
      <c r="W108" s="44" t="s">
        <v>66</v>
      </c>
      <c r="X108" s="44" t="s">
        <v>57</v>
      </c>
      <c r="Y108" s="44" t="s">
        <v>936</v>
      </c>
      <c r="Z108" s="44" t="s">
        <v>58</v>
      </c>
      <c r="AA108" s="44" t="s">
        <v>116</v>
      </c>
      <c r="AC108" s="44" t="s">
        <v>152</v>
      </c>
      <c r="AD108" s="44" t="s">
        <v>153</v>
      </c>
      <c r="AE108" s="83">
        <v>43486.502083333333</v>
      </c>
      <c r="AF108" s="83">
        <v>43486.758194444446</v>
      </c>
      <c r="AH108" s="44" t="s">
        <v>59</v>
      </c>
      <c r="AI108" s="89" t="s">
        <v>62</v>
      </c>
      <c r="AJ108" s="44" t="s">
        <v>173</v>
      </c>
      <c r="AK108" s="44" t="s">
        <v>60</v>
      </c>
      <c r="AL108" s="44" t="s">
        <v>61</v>
      </c>
      <c r="AM108" s="83">
        <v>43493</v>
      </c>
      <c r="AN108" s="83">
        <v>43486.549305555556</v>
      </c>
      <c r="AO108" s="44" t="s">
        <v>71</v>
      </c>
      <c r="AP108" s="44" t="s">
        <v>72</v>
      </c>
      <c r="AS108" s="44" t="s">
        <v>62</v>
      </c>
      <c r="AT108" s="44">
        <v>0</v>
      </c>
      <c r="AU108" s="44">
        <v>0.249999</v>
      </c>
      <c r="AV108" s="44">
        <v>0</v>
      </c>
      <c r="AX108" s="44" t="s">
        <v>81</v>
      </c>
      <c r="AY108" s="44" t="s">
        <v>64</v>
      </c>
      <c r="AZ108" s="83">
        <v>43486.472222222219</v>
      </c>
      <c r="BA108" s="83">
        <v>43486.502083333333</v>
      </c>
      <c r="BB108" s="44" t="s">
        <v>937</v>
      </c>
    </row>
    <row r="109" spans="1:54" x14ac:dyDescent="0.25">
      <c r="A109" s="44" t="s">
        <v>625</v>
      </c>
      <c r="B109" s="44" t="s">
        <v>49</v>
      </c>
      <c r="C109" s="44" t="s">
        <v>215</v>
      </c>
      <c r="D109" s="44" t="s">
        <v>210</v>
      </c>
      <c r="E109" s="44" t="s">
        <v>50</v>
      </c>
      <c r="F109" s="44" t="s">
        <v>186</v>
      </c>
      <c r="G109" s="83"/>
      <c r="H109" s="44" t="s">
        <v>626</v>
      </c>
      <c r="I109" s="44" t="s">
        <v>627</v>
      </c>
      <c r="J109" s="44" t="s">
        <v>51</v>
      </c>
      <c r="K109" s="44" t="s">
        <v>546</v>
      </c>
      <c r="L109" s="44" t="s">
        <v>157</v>
      </c>
      <c r="M109" s="44" t="s">
        <v>67</v>
      </c>
      <c r="N109" s="44" t="s">
        <v>82</v>
      </c>
      <c r="O109" s="83">
        <v>43476.468576388892</v>
      </c>
      <c r="P109" s="83">
        <v>43480.450879629629</v>
      </c>
      <c r="Q109" s="44" t="s">
        <v>68</v>
      </c>
      <c r="R109" s="44" t="s">
        <v>54</v>
      </c>
      <c r="S109" s="44" t="s">
        <v>134</v>
      </c>
      <c r="T109" s="44" t="s">
        <v>427</v>
      </c>
      <c r="U109" s="44" t="s">
        <v>55</v>
      </c>
      <c r="V109" s="44" t="s">
        <v>56</v>
      </c>
      <c r="W109" s="44" t="s">
        <v>50</v>
      </c>
      <c r="X109" s="44" t="s">
        <v>57</v>
      </c>
      <c r="Y109" s="44" t="s">
        <v>628</v>
      </c>
      <c r="Z109" s="44" t="s">
        <v>58</v>
      </c>
      <c r="AA109" s="44" t="s">
        <v>116</v>
      </c>
      <c r="AC109" s="44" t="s">
        <v>216</v>
      </c>
      <c r="AD109" s="44" t="s">
        <v>219</v>
      </c>
      <c r="AE109" s="83">
        <v>43476.490972222222</v>
      </c>
      <c r="AF109" s="83">
        <v>43480.659236111111</v>
      </c>
      <c r="AH109" s="44" t="s">
        <v>62</v>
      </c>
      <c r="AI109" s="89" t="s">
        <v>62</v>
      </c>
      <c r="AJ109" s="44" t="s">
        <v>233</v>
      </c>
      <c r="AK109" s="44" t="s">
        <v>60</v>
      </c>
      <c r="AL109" s="44" t="s">
        <v>61</v>
      </c>
      <c r="AM109" s="83"/>
      <c r="AN109" s="83">
        <v>43480.450694444444</v>
      </c>
      <c r="AO109" s="44" t="s">
        <v>71</v>
      </c>
      <c r="AP109" s="44" t="s">
        <v>565</v>
      </c>
      <c r="AQ109" s="44">
        <v>0.6</v>
      </c>
      <c r="AR109" s="44">
        <v>4</v>
      </c>
      <c r="AS109" s="44" t="s">
        <v>62</v>
      </c>
      <c r="AT109" s="44">
        <v>0.08</v>
      </c>
      <c r="AU109" s="44">
        <v>0.249999</v>
      </c>
      <c r="AV109" s="44">
        <v>0.17</v>
      </c>
      <c r="AW109" s="44">
        <v>0.43</v>
      </c>
      <c r="AX109" s="44" t="s">
        <v>81</v>
      </c>
      <c r="AY109" s="44" t="s">
        <v>64</v>
      </c>
      <c r="AZ109" s="83">
        <v>43476.474999999999</v>
      </c>
      <c r="BA109" s="83">
        <v>43476.490972222222</v>
      </c>
      <c r="BB109" s="44" t="s">
        <v>629</v>
      </c>
    </row>
    <row r="110" spans="1:54" x14ac:dyDescent="0.25">
      <c r="A110" s="44" t="s">
        <v>938</v>
      </c>
      <c r="B110" s="44" t="s">
        <v>49</v>
      </c>
      <c r="C110" s="44" t="s">
        <v>85</v>
      </c>
      <c r="D110" s="44" t="s">
        <v>75</v>
      </c>
      <c r="E110" s="44" t="s">
        <v>66</v>
      </c>
      <c r="F110" s="44" t="s">
        <v>177</v>
      </c>
      <c r="G110" s="83">
        <v>43488.416666666664</v>
      </c>
      <c r="H110" s="44" t="s">
        <v>939</v>
      </c>
      <c r="I110" s="44" t="s">
        <v>940</v>
      </c>
      <c r="J110" s="44" t="s">
        <v>76</v>
      </c>
      <c r="K110" s="44" t="s">
        <v>177</v>
      </c>
      <c r="L110" s="44" t="s">
        <v>157</v>
      </c>
      <c r="M110" s="44" t="s">
        <v>67</v>
      </c>
      <c r="N110" s="44" t="s">
        <v>82</v>
      </c>
      <c r="O110" s="83">
        <v>43486.749155092592</v>
      </c>
      <c r="P110" s="83">
        <v>43487.678587962961</v>
      </c>
      <c r="Q110" s="44" t="s">
        <v>68</v>
      </c>
      <c r="R110" s="44" t="s">
        <v>77</v>
      </c>
      <c r="S110" s="44" t="s">
        <v>69</v>
      </c>
      <c r="T110" s="44" t="s">
        <v>78</v>
      </c>
      <c r="U110" s="44" t="s">
        <v>206</v>
      </c>
      <c r="V110" s="44" t="s">
        <v>56</v>
      </c>
      <c r="W110" s="44" t="s">
        <v>66</v>
      </c>
      <c r="X110" s="44" t="s">
        <v>57</v>
      </c>
      <c r="Y110" s="44" t="s">
        <v>941</v>
      </c>
      <c r="Z110" s="44" t="s">
        <v>58</v>
      </c>
      <c r="AA110" s="44" t="s">
        <v>80</v>
      </c>
      <c r="AC110" s="44" t="s">
        <v>86</v>
      </c>
      <c r="AD110" s="44" t="s">
        <v>136</v>
      </c>
      <c r="AE110" s="83">
        <v>43487.677777777775</v>
      </c>
      <c r="AF110" s="83">
        <v>43487.886944444443</v>
      </c>
      <c r="AH110" s="44" t="s">
        <v>59</v>
      </c>
      <c r="AI110" s="89" t="s">
        <v>62</v>
      </c>
      <c r="AJ110" s="44" t="s">
        <v>178</v>
      </c>
      <c r="AK110" s="44" t="s">
        <v>60</v>
      </c>
      <c r="AL110" s="44" t="s">
        <v>61</v>
      </c>
      <c r="AM110" s="83">
        <v>43488.416666666664</v>
      </c>
      <c r="AN110" s="83">
        <v>43487.678472222222</v>
      </c>
      <c r="AO110" s="44" t="s">
        <v>71</v>
      </c>
      <c r="AP110" s="44" t="s">
        <v>72</v>
      </c>
      <c r="AS110" s="44" t="s">
        <v>62</v>
      </c>
      <c r="AT110" s="44">
        <v>0.24</v>
      </c>
      <c r="AU110" s="44">
        <v>0.249999</v>
      </c>
      <c r="AV110" s="44">
        <v>0</v>
      </c>
      <c r="AX110" s="44" t="s">
        <v>81</v>
      </c>
      <c r="AY110" s="44" t="s">
        <v>64</v>
      </c>
      <c r="AZ110" s="83">
        <v>43486.759027777778</v>
      </c>
      <c r="BA110" s="83">
        <v>43487.677777777775</v>
      </c>
      <c r="BB110" s="44" t="s">
        <v>942</v>
      </c>
    </row>
    <row r="111" spans="1:54" x14ac:dyDescent="0.25">
      <c r="A111" s="44" t="s">
        <v>298</v>
      </c>
      <c r="B111" s="44" t="s">
        <v>49</v>
      </c>
      <c r="C111" s="44" t="s">
        <v>197</v>
      </c>
      <c r="D111" s="44" t="s">
        <v>75</v>
      </c>
      <c r="E111" s="44" t="s">
        <v>66</v>
      </c>
      <c r="F111" s="44" t="s">
        <v>177</v>
      </c>
      <c r="G111" s="83">
        <v>43468.416666666664</v>
      </c>
      <c r="H111" s="44" t="s">
        <v>299</v>
      </c>
      <c r="I111" s="44" t="s">
        <v>300</v>
      </c>
      <c r="J111" s="44" t="s">
        <v>60</v>
      </c>
      <c r="K111" s="44" t="s">
        <v>177</v>
      </c>
      <c r="L111" s="44" t="s">
        <v>150</v>
      </c>
      <c r="M111" s="44" t="s">
        <v>137</v>
      </c>
      <c r="N111" s="44" t="s">
        <v>79</v>
      </c>
      <c r="O111" s="83">
        <v>43467.418055555558</v>
      </c>
      <c r="P111" s="83">
        <v>43467.575335648151</v>
      </c>
      <c r="Q111" s="44" t="s">
        <v>68</v>
      </c>
      <c r="R111" s="44" t="s">
        <v>77</v>
      </c>
      <c r="S111" s="44" t="s">
        <v>69</v>
      </c>
      <c r="T111" s="44" t="s">
        <v>183</v>
      </c>
      <c r="U111" s="44" t="s">
        <v>246</v>
      </c>
      <c r="V111" s="44" t="s">
        <v>56</v>
      </c>
      <c r="W111" s="44" t="s">
        <v>66</v>
      </c>
      <c r="X111" s="44" t="s">
        <v>57</v>
      </c>
      <c r="Y111" s="44" t="s">
        <v>301</v>
      </c>
      <c r="Z111" s="44" t="s">
        <v>58</v>
      </c>
      <c r="AA111" s="44" t="s">
        <v>70</v>
      </c>
      <c r="AC111" s="44" t="s">
        <v>198</v>
      </c>
      <c r="AD111" s="44" t="s">
        <v>199</v>
      </c>
      <c r="AE111" s="83">
        <v>43467.574305555558</v>
      </c>
      <c r="AF111" s="83">
        <v>43467.783692129633</v>
      </c>
      <c r="AH111" s="44" t="s">
        <v>59</v>
      </c>
      <c r="AI111" s="89" t="s">
        <v>62</v>
      </c>
      <c r="AJ111" s="44" t="s">
        <v>178</v>
      </c>
      <c r="AK111" s="44" t="s">
        <v>51</v>
      </c>
      <c r="AL111" s="44" t="s">
        <v>61</v>
      </c>
      <c r="AM111" s="83">
        <v>43468.416666666664</v>
      </c>
      <c r="AN111" s="83">
        <v>43467.574999999997</v>
      </c>
      <c r="AO111" s="44" t="s">
        <v>71</v>
      </c>
      <c r="AP111" s="44" t="s">
        <v>72</v>
      </c>
      <c r="AS111" s="44" t="s">
        <v>62</v>
      </c>
      <c r="AT111" s="44">
        <v>0</v>
      </c>
      <c r="AU111" s="44">
        <v>0.249999</v>
      </c>
      <c r="AV111" s="44">
        <v>0</v>
      </c>
      <c r="AX111" s="44" t="s">
        <v>81</v>
      </c>
      <c r="AY111" s="44" t="s">
        <v>64</v>
      </c>
      <c r="AZ111" s="83">
        <v>43467.418749999997</v>
      </c>
      <c r="BA111" s="83">
        <v>43467.574305555558</v>
      </c>
      <c r="BB111" s="44" t="s">
        <v>302</v>
      </c>
    </row>
    <row r="112" spans="1:54" x14ac:dyDescent="0.25">
      <c r="A112" s="44" t="s">
        <v>650</v>
      </c>
      <c r="B112" s="44" t="s">
        <v>49</v>
      </c>
      <c r="C112" s="44" t="s">
        <v>417</v>
      </c>
      <c r="D112" s="44" t="s">
        <v>75</v>
      </c>
      <c r="E112" s="44" t="s">
        <v>66</v>
      </c>
      <c r="F112" s="44" t="s">
        <v>415</v>
      </c>
      <c r="G112" s="83">
        <v>43488</v>
      </c>
      <c r="H112" s="44" t="s">
        <v>651</v>
      </c>
      <c r="I112" s="44" t="s">
        <v>652</v>
      </c>
      <c r="J112" s="44" t="s">
        <v>76</v>
      </c>
      <c r="K112" s="44" t="s">
        <v>415</v>
      </c>
      <c r="L112" s="44" t="s">
        <v>240</v>
      </c>
      <c r="M112" s="44" t="s">
        <v>67</v>
      </c>
      <c r="N112" s="44" t="s">
        <v>79</v>
      </c>
      <c r="O112" s="83">
        <v>43481.372835648152</v>
      </c>
      <c r="P112" s="83">
        <v>43481.479594907411</v>
      </c>
      <c r="Q112" s="44" t="s">
        <v>68</v>
      </c>
      <c r="R112" s="44" t="s">
        <v>77</v>
      </c>
      <c r="S112" s="44" t="s">
        <v>69</v>
      </c>
      <c r="T112" s="44" t="s">
        <v>158</v>
      </c>
      <c r="U112" s="44" t="s">
        <v>55</v>
      </c>
      <c r="V112" s="44" t="s">
        <v>56</v>
      </c>
      <c r="W112" s="44" t="s">
        <v>66</v>
      </c>
      <c r="X112" s="44" t="s">
        <v>57</v>
      </c>
      <c r="Y112" s="44" t="s">
        <v>653</v>
      </c>
      <c r="Z112" s="44" t="s">
        <v>58</v>
      </c>
      <c r="AA112" s="44" t="s">
        <v>80</v>
      </c>
      <c r="AC112" s="44" t="s">
        <v>418</v>
      </c>
      <c r="AD112" s="44" t="s">
        <v>419</v>
      </c>
      <c r="AE112" s="83">
        <v>43481.477777777778</v>
      </c>
      <c r="AF112" s="83">
        <v>43481.687962962962</v>
      </c>
      <c r="AH112" s="44" t="s">
        <v>59</v>
      </c>
      <c r="AI112" s="89" t="s">
        <v>62</v>
      </c>
      <c r="AJ112" s="44" t="s">
        <v>149</v>
      </c>
      <c r="AK112" s="44" t="s">
        <v>60</v>
      </c>
      <c r="AL112" s="44" t="s">
        <v>61</v>
      </c>
      <c r="AM112" s="83">
        <v>43488</v>
      </c>
      <c r="AN112" s="83">
        <v>43481.479166666664</v>
      </c>
      <c r="AO112" s="44" t="s">
        <v>71</v>
      </c>
      <c r="AP112" s="44" t="s">
        <v>72</v>
      </c>
      <c r="AS112" s="44" t="s">
        <v>62</v>
      </c>
      <c r="AT112" s="44">
        <v>0.09</v>
      </c>
      <c r="AU112" s="44">
        <v>0.249999</v>
      </c>
      <c r="AV112" s="44">
        <v>0</v>
      </c>
      <c r="AX112" s="44" t="s">
        <v>81</v>
      </c>
      <c r="AY112" s="44" t="s">
        <v>64</v>
      </c>
      <c r="AZ112" s="83">
        <v>43481.377083333333</v>
      </c>
      <c r="BA112" s="83">
        <v>43481.477777777778</v>
      </c>
      <c r="BB112" s="44" t="s">
        <v>654</v>
      </c>
    </row>
    <row r="113" spans="1:54" x14ac:dyDescent="0.25">
      <c r="A113" s="44" t="s">
        <v>655</v>
      </c>
      <c r="B113" s="44" t="s">
        <v>49</v>
      </c>
      <c r="C113" s="44" t="s">
        <v>552</v>
      </c>
      <c r="D113" s="44" t="s">
        <v>75</v>
      </c>
      <c r="E113" s="44" t="s">
        <v>66</v>
      </c>
      <c r="F113" s="44" t="s">
        <v>415</v>
      </c>
      <c r="G113" s="83">
        <v>43490</v>
      </c>
      <c r="H113" s="44" t="s">
        <v>656</v>
      </c>
      <c r="I113" s="44" t="s">
        <v>657</v>
      </c>
      <c r="J113" s="44" t="s">
        <v>76</v>
      </c>
      <c r="K113" s="44" t="s">
        <v>415</v>
      </c>
      <c r="L113" s="44" t="s">
        <v>150</v>
      </c>
      <c r="M113" s="44" t="s">
        <v>137</v>
      </c>
      <c r="N113" s="44" t="s">
        <v>79</v>
      </c>
      <c r="O113" s="83">
        <v>43481.356678240743</v>
      </c>
      <c r="P113" s="83">
        <v>43483.407280092593</v>
      </c>
      <c r="Q113" s="44" t="s">
        <v>68</v>
      </c>
      <c r="R113" s="44" t="s">
        <v>77</v>
      </c>
      <c r="S113" s="44" t="s">
        <v>69</v>
      </c>
      <c r="T113" s="44" t="s">
        <v>420</v>
      </c>
      <c r="U113" s="44" t="s">
        <v>55</v>
      </c>
      <c r="V113" s="44" t="s">
        <v>56</v>
      </c>
      <c r="W113" s="44" t="s">
        <v>66</v>
      </c>
      <c r="X113" s="44" t="s">
        <v>57</v>
      </c>
      <c r="Y113" s="44" t="s">
        <v>658</v>
      </c>
      <c r="Z113" s="44" t="s">
        <v>58</v>
      </c>
      <c r="AA113" s="44" t="s">
        <v>80</v>
      </c>
      <c r="AC113" s="44" t="s">
        <v>553</v>
      </c>
      <c r="AD113" s="44" t="s">
        <v>554</v>
      </c>
      <c r="AE113" s="83">
        <v>43483.40347222222</v>
      </c>
      <c r="AF113" s="83">
        <v>43483.615636574075</v>
      </c>
      <c r="AH113" s="44" t="s">
        <v>59</v>
      </c>
      <c r="AI113" s="89" t="s">
        <v>62</v>
      </c>
      <c r="AJ113" s="44" t="s">
        <v>149</v>
      </c>
      <c r="AK113" s="44" t="s">
        <v>60</v>
      </c>
      <c r="AL113" s="44" t="s">
        <v>61</v>
      </c>
      <c r="AM113" s="83">
        <v>43490</v>
      </c>
      <c r="AN113" s="83">
        <v>43483.406944444447</v>
      </c>
      <c r="AO113" s="44" t="s">
        <v>71</v>
      </c>
      <c r="AP113" s="44" t="s">
        <v>72</v>
      </c>
      <c r="AS113" s="44" t="s">
        <v>62</v>
      </c>
      <c r="AT113" s="44">
        <v>0</v>
      </c>
      <c r="AU113" s="44">
        <v>0.249999</v>
      </c>
      <c r="AV113" s="44">
        <v>0</v>
      </c>
      <c r="AX113" s="44" t="s">
        <v>81</v>
      </c>
      <c r="AY113" s="44" t="s">
        <v>64</v>
      </c>
      <c r="AZ113" s="83">
        <v>43481.356944444444</v>
      </c>
      <c r="BA113" s="83">
        <v>43483.40347222222</v>
      </c>
      <c r="BB113" s="44" t="s">
        <v>778</v>
      </c>
    </row>
    <row r="114" spans="1:54" x14ac:dyDescent="0.25">
      <c r="A114" s="44" t="s">
        <v>303</v>
      </c>
      <c r="B114" s="44" t="s">
        <v>49</v>
      </c>
      <c r="C114" s="44" t="s">
        <v>197</v>
      </c>
      <c r="D114" s="44" t="s">
        <v>75</v>
      </c>
      <c r="E114" s="44" t="s">
        <v>66</v>
      </c>
      <c r="F114" s="44" t="s">
        <v>177</v>
      </c>
      <c r="G114" s="83">
        <v>43468.416666666664</v>
      </c>
      <c r="H114" s="44" t="s">
        <v>304</v>
      </c>
      <c r="I114" s="44" t="s">
        <v>305</v>
      </c>
      <c r="J114" s="44" t="s">
        <v>60</v>
      </c>
      <c r="K114" s="44" t="s">
        <v>177</v>
      </c>
      <c r="L114" s="44" t="s">
        <v>157</v>
      </c>
      <c r="M114" s="44" t="s">
        <v>137</v>
      </c>
      <c r="N114" s="44" t="s">
        <v>79</v>
      </c>
      <c r="O114" s="83">
        <v>43467.455717592595</v>
      </c>
      <c r="P114" s="83">
        <v>43468.415162037039</v>
      </c>
      <c r="Q114" s="44" t="s">
        <v>68</v>
      </c>
      <c r="R114" s="44" t="s">
        <v>77</v>
      </c>
      <c r="S114" s="44" t="s">
        <v>69</v>
      </c>
      <c r="T114" s="44" t="s">
        <v>87</v>
      </c>
      <c r="U114" s="44" t="s">
        <v>206</v>
      </c>
      <c r="V114" s="44" t="s">
        <v>56</v>
      </c>
      <c r="W114" s="44" t="s">
        <v>66</v>
      </c>
      <c r="X114" s="44" t="s">
        <v>57</v>
      </c>
      <c r="Y114" s="44" t="s">
        <v>306</v>
      </c>
      <c r="Z114" s="44" t="s">
        <v>58</v>
      </c>
      <c r="AA114" s="44" t="s">
        <v>70</v>
      </c>
      <c r="AC114" s="44" t="s">
        <v>198</v>
      </c>
      <c r="AD114" s="44" t="s">
        <v>199</v>
      </c>
      <c r="AE114" s="83">
        <v>43467.57916666667</v>
      </c>
      <c r="AF114" s="83">
        <v>43468.623518518521</v>
      </c>
      <c r="AH114" s="44" t="s">
        <v>59</v>
      </c>
      <c r="AI114" s="89" t="s">
        <v>62</v>
      </c>
      <c r="AJ114" s="44" t="s">
        <v>178</v>
      </c>
      <c r="AK114" s="44" t="s">
        <v>51</v>
      </c>
      <c r="AL114" s="44" t="s">
        <v>61</v>
      </c>
      <c r="AM114" s="83">
        <v>43468.416666666664</v>
      </c>
      <c r="AN114" s="83">
        <v>43468.414583333331</v>
      </c>
      <c r="AO114" s="44" t="s">
        <v>71</v>
      </c>
      <c r="AP114" s="44" t="s">
        <v>72</v>
      </c>
      <c r="AS114" s="44" t="s">
        <v>62</v>
      </c>
      <c r="AT114" s="44">
        <v>0</v>
      </c>
      <c r="AU114" s="44">
        <v>0.249999</v>
      </c>
      <c r="AV114" s="44">
        <v>0</v>
      </c>
      <c r="AX114" s="44" t="s">
        <v>81</v>
      </c>
      <c r="AY114" s="44" t="s">
        <v>64</v>
      </c>
      <c r="AZ114" s="83">
        <v>43467.456250000003</v>
      </c>
      <c r="BA114" s="83">
        <v>43467.57916666667</v>
      </c>
      <c r="BB114" s="44" t="s">
        <v>307</v>
      </c>
    </row>
    <row r="115" spans="1:54" x14ac:dyDescent="0.25">
      <c r="A115" s="44" t="s">
        <v>369</v>
      </c>
      <c r="B115" s="44" t="s">
        <v>49</v>
      </c>
      <c r="C115" s="44" t="s">
        <v>151</v>
      </c>
      <c r="D115" s="44" t="s">
        <v>75</v>
      </c>
      <c r="E115" s="44" t="s">
        <v>66</v>
      </c>
      <c r="F115" s="44" t="s">
        <v>159</v>
      </c>
      <c r="G115" s="83">
        <v>43483</v>
      </c>
      <c r="H115" s="44" t="s">
        <v>370</v>
      </c>
      <c r="I115" s="44" t="s">
        <v>371</v>
      </c>
      <c r="J115" s="44" t="s">
        <v>51</v>
      </c>
      <c r="K115" s="44" t="s">
        <v>159</v>
      </c>
      <c r="L115" s="44" t="s">
        <v>123</v>
      </c>
      <c r="M115" s="44" t="s">
        <v>137</v>
      </c>
      <c r="N115" s="44" t="s">
        <v>53</v>
      </c>
      <c r="O115" s="83">
        <v>43467.72179398148</v>
      </c>
      <c r="P115" s="83">
        <v>43468.653101851851</v>
      </c>
      <c r="Q115" s="44" t="s">
        <v>68</v>
      </c>
      <c r="R115" s="44" t="s">
        <v>77</v>
      </c>
      <c r="S115" s="44" t="s">
        <v>69</v>
      </c>
      <c r="T115" s="44" t="s">
        <v>78</v>
      </c>
      <c r="U115" s="44" t="s">
        <v>55</v>
      </c>
      <c r="V115" s="44" t="s">
        <v>56</v>
      </c>
      <c r="W115" s="44" t="s">
        <v>66</v>
      </c>
      <c r="X115" s="44" t="s">
        <v>57</v>
      </c>
      <c r="Y115" s="44" t="s">
        <v>372</v>
      </c>
      <c r="Z115" s="44" t="s">
        <v>58</v>
      </c>
      <c r="AA115" s="44" t="s">
        <v>116</v>
      </c>
      <c r="AC115" s="44" t="s">
        <v>152</v>
      </c>
      <c r="AD115" s="44" t="s">
        <v>153</v>
      </c>
      <c r="AE115" s="83">
        <v>43468.651388888888</v>
      </c>
      <c r="AF115" s="83">
        <v>43468.861446759256</v>
      </c>
      <c r="AH115" s="44" t="s">
        <v>59</v>
      </c>
      <c r="AI115" s="89" t="s">
        <v>62</v>
      </c>
      <c r="AJ115" s="44" t="s">
        <v>173</v>
      </c>
      <c r="AK115" s="44" t="s">
        <v>60</v>
      </c>
      <c r="AL115" s="44" t="s">
        <v>61</v>
      </c>
      <c r="AM115" s="83">
        <v>43483</v>
      </c>
      <c r="AN115" s="83">
        <v>43468.652777777781</v>
      </c>
      <c r="AO115" s="44" t="s">
        <v>71</v>
      </c>
      <c r="AP115" s="44" t="s">
        <v>72</v>
      </c>
      <c r="AS115" s="44" t="s">
        <v>62</v>
      </c>
      <c r="AT115" s="44">
        <v>0</v>
      </c>
      <c r="AU115" s="44">
        <v>0.249999</v>
      </c>
      <c r="AV115" s="44">
        <v>0</v>
      </c>
      <c r="AX115" s="44" t="s">
        <v>63</v>
      </c>
      <c r="AY115" s="44" t="s">
        <v>64</v>
      </c>
      <c r="AZ115" s="83">
        <v>43467.722916666666</v>
      </c>
      <c r="BA115" s="83">
        <v>43468.651388888888</v>
      </c>
      <c r="BB115" s="44" t="s">
        <v>373</v>
      </c>
    </row>
    <row r="116" spans="1:54" x14ac:dyDescent="0.25">
      <c r="A116" s="44" t="s">
        <v>327</v>
      </c>
      <c r="B116" s="44" t="s">
        <v>49</v>
      </c>
      <c r="C116" s="44" t="s">
        <v>83</v>
      </c>
      <c r="D116" s="44" t="s">
        <v>75</v>
      </c>
      <c r="E116" s="44" t="s">
        <v>66</v>
      </c>
      <c r="F116" s="44" t="s">
        <v>73</v>
      </c>
      <c r="G116" s="83">
        <v>43483</v>
      </c>
      <c r="H116" s="44" t="s">
        <v>328</v>
      </c>
      <c r="I116" s="44" t="s">
        <v>244</v>
      </c>
      <c r="J116" s="44" t="s">
        <v>76</v>
      </c>
      <c r="K116" s="44" t="s">
        <v>73</v>
      </c>
      <c r="L116" s="44" t="s">
        <v>123</v>
      </c>
      <c r="M116" s="44" t="s">
        <v>67</v>
      </c>
      <c r="N116" s="44" t="s">
        <v>79</v>
      </c>
      <c r="O116" s="83">
        <v>43467.729212962964</v>
      </c>
      <c r="P116" s="83">
        <v>43469.6091087963</v>
      </c>
      <c r="Q116" s="44" t="s">
        <v>68</v>
      </c>
      <c r="R116" s="44" t="s">
        <v>77</v>
      </c>
      <c r="S116" s="44" t="s">
        <v>69</v>
      </c>
      <c r="T116" s="44" t="s">
        <v>78</v>
      </c>
      <c r="U116" s="44" t="s">
        <v>55</v>
      </c>
      <c r="V116" s="44" t="s">
        <v>56</v>
      </c>
      <c r="W116" s="44" t="s">
        <v>66</v>
      </c>
      <c r="X116" s="44" t="s">
        <v>57</v>
      </c>
      <c r="Y116" s="44" t="s">
        <v>329</v>
      </c>
      <c r="Z116" s="44" t="s">
        <v>58</v>
      </c>
      <c r="AA116" s="44" t="s">
        <v>80</v>
      </c>
      <c r="AC116" s="44" t="s">
        <v>84</v>
      </c>
      <c r="AD116" s="44" t="s">
        <v>133</v>
      </c>
      <c r="AE116" s="83">
        <v>43468.445833333331</v>
      </c>
      <c r="AF116" s="83">
        <v>43469.817465277774</v>
      </c>
      <c r="AH116" s="44" t="s">
        <v>59</v>
      </c>
      <c r="AI116" s="89" t="s">
        <v>62</v>
      </c>
      <c r="AJ116" s="44" t="s">
        <v>74</v>
      </c>
      <c r="AK116" s="44" t="s">
        <v>60</v>
      </c>
      <c r="AL116" s="44" t="s">
        <v>61</v>
      </c>
      <c r="AM116" s="83">
        <v>43483</v>
      </c>
      <c r="AN116" s="83">
        <v>43469.609027777777</v>
      </c>
      <c r="AO116" s="44" t="s">
        <v>71</v>
      </c>
      <c r="AP116" s="44" t="s">
        <v>72</v>
      </c>
      <c r="AS116" s="44" t="s">
        <v>62</v>
      </c>
      <c r="AT116" s="44">
        <v>0.18</v>
      </c>
      <c r="AU116" s="44">
        <v>0.249999</v>
      </c>
      <c r="AV116" s="44">
        <v>0</v>
      </c>
      <c r="AX116" s="44" t="s">
        <v>81</v>
      </c>
      <c r="AY116" s="44" t="s">
        <v>64</v>
      </c>
      <c r="AZ116" s="83">
        <v>43467.736111111109</v>
      </c>
      <c r="BA116" s="83">
        <v>43468.445833333331</v>
      </c>
      <c r="BB116" s="44" t="s">
        <v>330</v>
      </c>
    </row>
    <row r="117" spans="1:54" x14ac:dyDescent="0.25">
      <c r="A117" s="44" t="s">
        <v>386</v>
      </c>
      <c r="B117" s="44" t="s">
        <v>49</v>
      </c>
      <c r="C117" s="44" t="s">
        <v>211</v>
      </c>
      <c r="D117" s="44" t="s">
        <v>75</v>
      </c>
      <c r="E117" s="44" t="s">
        <v>66</v>
      </c>
      <c r="F117" s="44" t="s">
        <v>159</v>
      </c>
      <c r="G117" s="83">
        <v>43476</v>
      </c>
      <c r="H117" s="44" t="s">
        <v>387</v>
      </c>
      <c r="I117" s="44" t="s">
        <v>388</v>
      </c>
      <c r="J117" s="44" t="s">
        <v>60</v>
      </c>
      <c r="K117" s="44" t="s">
        <v>159</v>
      </c>
      <c r="L117" s="44" t="s">
        <v>176</v>
      </c>
      <c r="M117" s="44" t="s">
        <v>137</v>
      </c>
      <c r="N117" s="44" t="s">
        <v>79</v>
      </c>
      <c r="O117" s="83">
        <v>43469.584236111114</v>
      </c>
      <c r="P117" s="83">
        <v>43474.635960648149</v>
      </c>
      <c r="Q117" s="44" t="s">
        <v>68</v>
      </c>
      <c r="R117" s="44" t="s">
        <v>77</v>
      </c>
      <c r="S117" s="44" t="s">
        <v>69</v>
      </c>
      <c r="T117" s="44" t="s">
        <v>78</v>
      </c>
      <c r="U117" s="44" t="s">
        <v>206</v>
      </c>
      <c r="V117" s="44" t="s">
        <v>56</v>
      </c>
      <c r="W117" s="44" t="s">
        <v>66</v>
      </c>
      <c r="X117" s="44" t="s">
        <v>57</v>
      </c>
      <c r="Y117" s="44" t="s">
        <v>389</v>
      </c>
      <c r="Z117" s="44" t="s">
        <v>58</v>
      </c>
      <c r="AA117" s="44" t="s">
        <v>70</v>
      </c>
      <c r="AC117" s="44" t="s">
        <v>212</v>
      </c>
      <c r="AD117" s="44" t="s">
        <v>213</v>
      </c>
      <c r="AE117" s="83">
        <v>43469.590277777781</v>
      </c>
      <c r="AF117" s="83">
        <v>43474.844340277778</v>
      </c>
      <c r="AH117" s="44" t="s">
        <v>59</v>
      </c>
      <c r="AI117" s="89" t="s">
        <v>62</v>
      </c>
      <c r="AJ117" s="44" t="s">
        <v>173</v>
      </c>
      <c r="AK117" s="44" t="s">
        <v>51</v>
      </c>
      <c r="AL117" s="44" t="s">
        <v>61</v>
      </c>
      <c r="AM117" s="83">
        <v>43476</v>
      </c>
      <c r="AN117" s="83">
        <v>43474.635416666664</v>
      </c>
      <c r="AO117" s="44" t="s">
        <v>71</v>
      </c>
      <c r="AP117" s="44" t="s">
        <v>72</v>
      </c>
      <c r="AS117" s="44" t="s">
        <v>62</v>
      </c>
      <c r="AT117" s="44">
        <v>0</v>
      </c>
      <c r="AU117" s="44">
        <v>0.249999</v>
      </c>
      <c r="AV117" s="44">
        <v>0</v>
      </c>
      <c r="AX117" s="44" t="s">
        <v>81</v>
      </c>
      <c r="AY117" s="44" t="s">
        <v>64</v>
      </c>
      <c r="AZ117" s="83">
        <v>43469.584722222222</v>
      </c>
      <c r="BA117" s="83">
        <v>43469.590277777781</v>
      </c>
      <c r="BB117" s="44" t="s">
        <v>517</v>
      </c>
    </row>
    <row r="118" spans="1:54" x14ac:dyDescent="0.25">
      <c r="A118" s="44" t="s">
        <v>411</v>
      </c>
      <c r="B118" s="44" t="s">
        <v>49</v>
      </c>
      <c r="C118" s="44" t="s">
        <v>85</v>
      </c>
      <c r="D118" s="44" t="s">
        <v>75</v>
      </c>
      <c r="E118" s="44" t="s">
        <v>66</v>
      </c>
      <c r="F118" s="44" t="s">
        <v>159</v>
      </c>
      <c r="G118" s="83">
        <v>43476</v>
      </c>
      <c r="H118" s="44" t="s">
        <v>412</v>
      </c>
      <c r="I118" s="44" t="s">
        <v>413</v>
      </c>
      <c r="J118" s="44" t="s">
        <v>76</v>
      </c>
      <c r="K118" s="44" t="s">
        <v>159</v>
      </c>
      <c r="L118" s="44" t="s">
        <v>184</v>
      </c>
      <c r="M118" s="44" t="s">
        <v>67</v>
      </c>
      <c r="N118" s="44" t="s">
        <v>82</v>
      </c>
      <c r="O118" s="83">
        <v>43469.705023148148</v>
      </c>
      <c r="P118" s="83">
        <v>43473.497627314813</v>
      </c>
      <c r="Q118" s="44" t="s">
        <v>68</v>
      </c>
      <c r="R118" s="44" t="s">
        <v>77</v>
      </c>
      <c r="S118" s="44" t="s">
        <v>69</v>
      </c>
      <c r="T118" s="44" t="s">
        <v>78</v>
      </c>
      <c r="U118" s="44" t="s">
        <v>206</v>
      </c>
      <c r="V118" s="44" t="s">
        <v>56</v>
      </c>
      <c r="W118" s="44" t="s">
        <v>66</v>
      </c>
      <c r="X118" s="44" t="s">
        <v>57</v>
      </c>
      <c r="Y118" s="44" t="s">
        <v>414</v>
      </c>
      <c r="Z118" s="44" t="s">
        <v>58</v>
      </c>
      <c r="AA118" s="44" t="s">
        <v>80</v>
      </c>
      <c r="AC118" s="44" t="s">
        <v>86</v>
      </c>
      <c r="AD118" s="44" t="s">
        <v>136</v>
      </c>
      <c r="AE118" s="83">
        <v>43473.449305555558</v>
      </c>
      <c r="AF118" s="83">
        <v>43473.705983796295</v>
      </c>
      <c r="AH118" s="44" t="s">
        <v>59</v>
      </c>
      <c r="AI118" s="89" t="s">
        <v>62</v>
      </c>
      <c r="AJ118" s="44" t="s">
        <v>173</v>
      </c>
      <c r="AK118" s="44" t="s">
        <v>60</v>
      </c>
      <c r="AL118" s="44" t="s">
        <v>61</v>
      </c>
      <c r="AM118" s="83">
        <v>43476</v>
      </c>
      <c r="AN118" s="83">
        <v>43473.49722222222</v>
      </c>
      <c r="AO118" s="44" t="s">
        <v>71</v>
      </c>
      <c r="AP118" s="44" t="s">
        <v>72</v>
      </c>
      <c r="AS118" s="44" t="s">
        <v>62</v>
      </c>
      <c r="AT118" s="44">
        <v>0.03</v>
      </c>
      <c r="AU118" s="44">
        <v>0.249999</v>
      </c>
      <c r="AV118" s="44">
        <v>0</v>
      </c>
      <c r="AX118" s="44" t="s">
        <v>81</v>
      </c>
      <c r="AY118" s="44" t="s">
        <v>64</v>
      </c>
      <c r="AZ118" s="83">
        <v>43469.706250000003</v>
      </c>
      <c r="BA118" s="83">
        <v>43473.449305555558</v>
      </c>
      <c r="BB118" s="44" t="s">
        <v>534</v>
      </c>
    </row>
    <row r="119" spans="1:54" x14ac:dyDescent="0.25">
      <c r="A119" s="44" t="s">
        <v>535</v>
      </c>
      <c r="B119" s="44" t="s">
        <v>49</v>
      </c>
      <c r="C119" s="44" t="s">
        <v>525</v>
      </c>
      <c r="D119" s="44" t="s">
        <v>75</v>
      </c>
      <c r="E119" s="44" t="s">
        <v>66</v>
      </c>
      <c r="F119" s="44" t="s">
        <v>159</v>
      </c>
      <c r="G119" s="83">
        <v>43483</v>
      </c>
      <c r="H119" s="44" t="s">
        <v>536</v>
      </c>
      <c r="I119" s="44" t="s">
        <v>537</v>
      </c>
      <c r="J119" s="44" t="s">
        <v>51</v>
      </c>
      <c r="K119" s="44" t="s">
        <v>159</v>
      </c>
      <c r="L119" s="44" t="s">
        <v>217</v>
      </c>
      <c r="M119" s="44" t="s">
        <v>137</v>
      </c>
      <c r="N119" s="44" t="s">
        <v>79</v>
      </c>
      <c r="O119" s="83">
        <v>43474.488159722219</v>
      </c>
      <c r="P119" s="83">
        <v>43476.640775462962</v>
      </c>
      <c r="Q119" s="44" t="s">
        <v>68</v>
      </c>
      <c r="R119" s="44" t="s">
        <v>77</v>
      </c>
      <c r="S119" s="44" t="s">
        <v>69</v>
      </c>
      <c r="T119" s="44" t="s">
        <v>78</v>
      </c>
      <c r="U119" s="44" t="s">
        <v>206</v>
      </c>
      <c r="V119" s="44" t="s">
        <v>56</v>
      </c>
      <c r="W119" s="44" t="s">
        <v>66</v>
      </c>
      <c r="X119" s="44" t="s">
        <v>57</v>
      </c>
      <c r="Y119" s="44" t="s">
        <v>538</v>
      </c>
      <c r="Z119" s="44" t="s">
        <v>58</v>
      </c>
      <c r="AA119" s="44" t="s">
        <v>70</v>
      </c>
      <c r="AC119" s="44" t="s">
        <v>525</v>
      </c>
      <c r="AD119" s="44" t="s">
        <v>526</v>
      </c>
      <c r="AE119" s="83">
        <v>43474.59652777778</v>
      </c>
      <c r="AF119" s="83">
        <v>43476.849131944444</v>
      </c>
      <c r="AH119" s="44" t="s">
        <v>59</v>
      </c>
      <c r="AI119" s="89" t="s">
        <v>62</v>
      </c>
      <c r="AJ119" s="44" t="s">
        <v>173</v>
      </c>
      <c r="AK119" s="44" t="s">
        <v>51</v>
      </c>
      <c r="AL119" s="44" t="s">
        <v>51</v>
      </c>
      <c r="AM119" s="83">
        <v>43483</v>
      </c>
      <c r="AN119" s="83">
        <v>43476.640277777777</v>
      </c>
      <c r="AO119" s="44" t="s">
        <v>71</v>
      </c>
      <c r="AP119" s="44" t="s">
        <v>72</v>
      </c>
      <c r="AS119" s="44" t="s">
        <v>62</v>
      </c>
      <c r="AT119" s="44">
        <v>0</v>
      </c>
      <c r="AU119" s="44">
        <v>0.249999</v>
      </c>
      <c r="AV119" s="44">
        <v>0</v>
      </c>
      <c r="AX119" s="44" t="s">
        <v>81</v>
      </c>
      <c r="AY119" s="44" t="s">
        <v>64</v>
      </c>
      <c r="AZ119" s="83">
        <v>43474.488194444442</v>
      </c>
      <c r="BA119" s="83">
        <v>43474.59652777778</v>
      </c>
      <c r="BB119" s="44" t="s">
        <v>767</v>
      </c>
    </row>
    <row r="120" spans="1:54" x14ac:dyDescent="0.25">
      <c r="A120" s="44" t="s">
        <v>675</v>
      </c>
      <c r="B120" s="44" t="s">
        <v>49</v>
      </c>
      <c r="C120" s="44" t="s">
        <v>154</v>
      </c>
      <c r="D120" s="44" t="s">
        <v>75</v>
      </c>
      <c r="E120" s="44" t="s">
        <v>50</v>
      </c>
      <c r="F120" s="44" t="s">
        <v>546</v>
      </c>
      <c r="G120" s="83">
        <v>43486</v>
      </c>
      <c r="H120" s="44" t="s">
        <v>676</v>
      </c>
      <c r="I120" s="44" t="s">
        <v>677</v>
      </c>
      <c r="J120" s="44" t="s">
        <v>76</v>
      </c>
      <c r="K120" s="44" t="s">
        <v>546</v>
      </c>
      <c r="L120" s="44" t="s">
        <v>224</v>
      </c>
      <c r="M120" s="44" t="s">
        <v>137</v>
      </c>
      <c r="N120" s="44" t="s">
        <v>79</v>
      </c>
      <c r="O120" s="83">
        <v>43479.647569444445</v>
      </c>
      <c r="P120" s="83">
        <v>43480.31554398148</v>
      </c>
      <c r="Q120" s="44" t="s">
        <v>68</v>
      </c>
      <c r="R120" s="44" t="s">
        <v>77</v>
      </c>
      <c r="S120" s="44" t="s">
        <v>69</v>
      </c>
      <c r="T120" s="44" t="s">
        <v>183</v>
      </c>
      <c r="U120" s="44" t="s">
        <v>55</v>
      </c>
      <c r="V120" s="44" t="s">
        <v>56</v>
      </c>
      <c r="W120" s="44" t="s">
        <v>50</v>
      </c>
      <c r="X120" s="44" t="s">
        <v>57</v>
      </c>
      <c r="Y120" s="44" t="s">
        <v>678</v>
      </c>
      <c r="Z120" s="44" t="s">
        <v>58</v>
      </c>
      <c r="AA120" s="44" t="s">
        <v>80</v>
      </c>
      <c r="AC120" s="44" t="s">
        <v>155</v>
      </c>
      <c r="AD120" s="44" t="s">
        <v>156</v>
      </c>
      <c r="AE120" s="83">
        <v>43479.67083333333</v>
      </c>
      <c r="AF120" s="83">
        <v>43480.523900462962</v>
      </c>
      <c r="AH120" s="44" t="s">
        <v>59</v>
      </c>
      <c r="AI120" s="89" t="s">
        <v>62</v>
      </c>
      <c r="AJ120" s="44" t="s">
        <v>548</v>
      </c>
      <c r="AK120" s="44" t="s">
        <v>60</v>
      </c>
      <c r="AL120" s="44" t="s">
        <v>61</v>
      </c>
      <c r="AM120" s="83">
        <v>43486</v>
      </c>
      <c r="AN120" s="83">
        <v>43480.31527777778</v>
      </c>
      <c r="AO120" s="44" t="s">
        <v>71</v>
      </c>
      <c r="AP120" s="44" t="s">
        <v>72</v>
      </c>
      <c r="AS120" s="44" t="s">
        <v>62</v>
      </c>
      <c r="AT120" s="44">
        <v>0</v>
      </c>
      <c r="AU120" s="44">
        <v>0.249999</v>
      </c>
      <c r="AV120" s="44">
        <v>0</v>
      </c>
      <c r="AX120" s="44" t="s">
        <v>81</v>
      </c>
      <c r="AY120" s="44" t="s">
        <v>64</v>
      </c>
      <c r="AZ120" s="83">
        <v>43479.647916666669</v>
      </c>
      <c r="BA120" s="83">
        <v>43479.67083333333</v>
      </c>
      <c r="BB120" s="44" t="s">
        <v>679</v>
      </c>
    </row>
    <row r="121" spans="1:54" x14ac:dyDescent="0.25">
      <c r="A121" s="44" t="s">
        <v>317</v>
      </c>
      <c r="B121" s="44" t="s">
        <v>49</v>
      </c>
      <c r="C121" s="44" t="s">
        <v>211</v>
      </c>
      <c r="D121" s="44" t="s">
        <v>75</v>
      </c>
      <c r="E121" s="44" t="s">
        <v>66</v>
      </c>
      <c r="F121" s="44" t="s">
        <v>177</v>
      </c>
      <c r="G121" s="83">
        <v>43469</v>
      </c>
      <c r="H121" s="44" t="s">
        <v>318</v>
      </c>
      <c r="I121" s="44" t="s">
        <v>319</v>
      </c>
      <c r="J121" s="44" t="s">
        <v>60</v>
      </c>
      <c r="K121" s="44" t="s">
        <v>177</v>
      </c>
      <c r="L121" s="44" t="s">
        <v>157</v>
      </c>
      <c r="M121" s="44" t="s">
        <v>137</v>
      </c>
      <c r="N121" s="44" t="s">
        <v>79</v>
      </c>
      <c r="O121" s="83">
        <v>43467.516145833331</v>
      </c>
      <c r="P121" s="83">
        <v>43468.628634259258</v>
      </c>
      <c r="Q121" s="44" t="s">
        <v>68</v>
      </c>
      <c r="R121" s="44" t="s">
        <v>77</v>
      </c>
      <c r="S121" s="44" t="s">
        <v>69</v>
      </c>
      <c r="T121" s="44" t="s">
        <v>78</v>
      </c>
      <c r="U121" s="44" t="s">
        <v>55</v>
      </c>
      <c r="V121" s="44" t="s">
        <v>56</v>
      </c>
      <c r="W121" s="44" t="s">
        <v>66</v>
      </c>
      <c r="X121" s="44" t="s">
        <v>57</v>
      </c>
      <c r="Y121" s="44" t="s">
        <v>320</v>
      </c>
      <c r="Z121" s="44" t="s">
        <v>58</v>
      </c>
      <c r="AA121" s="44" t="s">
        <v>70</v>
      </c>
      <c r="AC121" s="44" t="s">
        <v>212</v>
      </c>
      <c r="AD121" s="44" t="s">
        <v>213</v>
      </c>
      <c r="AE121" s="83">
        <v>43468.62777777778</v>
      </c>
      <c r="AF121" s="83">
        <v>43468.83699074074</v>
      </c>
      <c r="AH121" s="44" t="s">
        <v>59</v>
      </c>
      <c r="AI121" s="89" t="s">
        <v>62</v>
      </c>
      <c r="AJ121" s="44" t="s">
        <v>178</v>
      </c>
      <c r="AK121" s="44" t="s">
        <v>51</v>
      </c>
      <c r="AL121" s="44" t="s">
        <v>61</v>
      </c>
      <c r="AM121" s="83">
        <v>43469</v>
      </c>
      <c r="AN121" s="83">
        <v>43468.628472222219</v>
      </c>
      <c r="AO121" s="44" t="s">
        <v>71</v>
      </c>
      <c r="AP121" s="44" t="s">
        <v>72</v>
      </c>
      <c r="AS121" s="44" t="s">
        <v>62</v>
      </c>
      <c r="AT121" s="44">
        <v>0</v>
      </c>
      <c r="AU121" s="44">
        <v>0.249999</v>
      </c>
      <c r="AV121" s="44">
        <v>0</v>
      </c>
      <c r="AX121" s="44" t="s">
        <v>81</v>
      </c>
      <c r="AY121" s="44" t="s">
        <v>64</v>
      </c>
      <c r="AZ121" s="83">
        <v>43467.51666666667</v>
      </c>
      <c r="BA121" s="83">
        <v>43468.62777777778</v>
      </c>
      <c r="BB121" s="44" t="s">
        <v>321</v>
      </c>
    </row>
    <row r="122" spans="1:54" x14ac:dyDescent="0.25">
      <c r="A122" s="44" t="s">
        <v>361</v>
      </c>
      <c r="B122" s="44" t="s">
        <v>49</v>
      </c>
      <c r="C122" s="44" t="s">
        <v>85</v>
      </c>
      <c r="D122" s="44" t="s">
        <v>75</v>
      </c>
      <c r="E122" s="44" t="s">
        <v>235</v>
      </c>
      <c r="F122" s="44" t="s">
        <v>236</v>
      </c>
      <c r="G122" s="83">
        <v>43476</v>
      </c>
      <c r="H122" s="44" t="s">
        <v>362</v>
      </c>
      <c r="I122" s="44" t="s">
        <v>363</v>
      </c>
      <c r="J122" s="44" t="s">
        <v>76</v>
      </c>
      <c r="K122" s="44" t="s">
        <v>236</v>
      </c>
      <c r="L122" s="44" t="s">
        <v>123</v>
      </c>
      <c r="M122" s="44" t="s">
        <v>67</v>
      </c>
      <c r="N122" s="44" t="s">
        <v>79</v>
      </c>
      <c r="O122" s="83">
        <v>43467.63244212963</v>
      </c>
      <c r="P122" s="83">
        <v>43473.396921296298</v>
      </c>
      <c r="Q122" s="44" t="s">
        <v>68</v>
      </c>
      <c r="R122" s="44" t="s">
        <v>77</v>
      </c>
      <c r="S122" s="44" t="s">
        <v>69</v>
      </c>
      <c r="T122" s="44" t="s">
        <v>78</v>
      </c>
      <c r="U122" s="44" t="s">
        <v>55</v>
      </c>
      <c r="V122" s="44" t="s">
        <v>56</v>
      </c>
      <c r="W122" s="44" t="s">
        <v>235</v>
      </c>
      <c r="X122" s="44" t="s">
        <v>57</v>
      </c>
      <c r="Y122" s="44" t="s">
        <v>364</v>
      </c>
      <c r="Z122" s="44" t="s">
        <v>58</v>
      </c>
      <c r="AA122" s="44" t="s">
        <v>80</v>
      </c>
      <c r="AC122" s="44" t="s">
        <v>86</v>
      </c>
      <c r="AD122" s="44" t="s">
        <v>136</v>
      </c>
      <c r="AE122" s="83">
        <v>43473.395138888889</v>
      </c>
      <c r="AF122" s="83">
        <v>43473.60528935185</v>
      </c>
      <c r="AH122" s="44" t="s">
        <v>59</v>
      </c>
      <c r="AI122" s="89" t="s">
        <v>62</v>
      </c>
      <c r="AJ122" s="44" t="s">
        <v>237</v>
      </c>
      <c r="AK122" s="44" t="s">
        <v>60</v>
      </c>
      <c r="AL122" s="44" t="s">
        <v>61</v>
      </c>
      <c r="AM122" s="83">
        <v>43476</v>
      </c>
      <c r="AN122" s="83">
        <v>43473.396527777775</v>
      </c>
      <c r="AO122" s="44" t="s">
        <v>71</v>
      </c>
      <c r="AP122" s="44" t="s">
        <v>72</v>
      </c>
      <c r="AS122" s="44" t="s">
        <v>62</v>
      </c>
      <c r="AT122" s="44">
        <v>0.12</v>
      </c>
      <c r="AU122" s="44">
        <v>0.249999</v>
      </c>
      <c r="AV122" s="44">
        <v>0</v>
      </c>
      <c r="AX122" s="44" t="s">
        <v>81</v>
      </c>
      <c r="AY122" s="44" t="s">
        <v>64</v>
      </c>
      <c r="AZ122" s="83">
        <v>43467.636805555558</v>
      </c>
      <c r="BA122" s="83">
        <v>43473.395138888889</v>
      </c>
      <c r="BB122" s="44" t="s">
        <v>544</v>
      </c>
    </row>
    <row r="123" spans="1:54" x14ac:dyDescent="0.25">
      <c r="A123" s="44" t="s">
        <v>365</v>
      </c>
      <c r="B123" s="44" t="s">
        <v>49</v>
      </c>
      <c r="C123" s="44" t="s">
        <v>85</v>
      </c>
      <c r="D123" s="44" t="s">
        <v>75</v>
      </c>
      <c r="E123" s="44" t="s">
        <v>66</v>
      </c>
      <c r="F123" s="44" t="s">
        <v>159</v>
      </c>
      <c r="G123" s="83">
        <v>43476</v>
      </c>
      <c r="H123" s="44" t="s">
        <v>336</v>
      </c>
      <c r="I123" s="44" t="s">
        <v>366</v>
      </c>
      <c r="J123" s="44" t="s">
        <v>76</v>
      </c>
      <c r="K123" s="44" t="s">
        <v>159</v>
      </c>
      <c r="L123" s="44" t="s">
        <v>240</v>
      </c>
      <c r="M123" s="44" t="s">
        <v>67</v>
      </c>
      <c r="N123" s="44" t="s">
        <v>79</v>
      </c>
      <c r="O123" s="83">
        <v>43467.620185185187</v>
      </c>
      <c r="P123" s="83">
        <v>43467.749432870369</v>
      </c>
      <c r="Q123" s="44" t="s">
        <v>68</v>
      </c>
      <c r="R123" s="44" t="s">
        <v>77</v>
      </c>
      <c r="S123" s="44" t="s">
        <v>69</v>
      </c>
      <c r="T123" s="44" t="s">
        <v>78</v>
      </c>
      <c r="U123" s="44" t="s">
        <v>55</v>
      </c>
      <c r="V123" s="44" t="s">
        <v>56</v>
      </c>
      <c r="W123" s="44" t="s">
        <v>66</v>
      </c>
      <c r="X123" s="44" t="s">
        <v>57</v>
      </c>
      <c r="Y123" s="44" t="s">
        <v>367</v>
      </c>
      <c r="Z123" s="44" t="s">
        <v>58</v>
      </c>
      <c r="AA123" s="44" t="s">
        <v>80</v>
      </c>
      <c r="AC123" s="44" t="s">
        <v>86</v>
      </c>
      <c r="AD123" s="44" t="s">
        <v>136</v>
      </c>
      <c r="AE123" s="83">
        <v>43467.73541666667</v>
      </c>
      <c r="AF123" s="83">
        <v>43467.957777777781</v>
      </c>
      <c r="AH123" s="44" t="s">
        <v>59</v>
      </c>
      <c r="AI123" s="89" t="s">
        <v>62</v>
      </c>
      <c r="AJ123" s="44" t="s">
        <v>173</v>
      </c>
      <c r="AK123" s="44" t="s">
        <v>60</v>
      </c>
      <c r="AL123" s="44" t="s">
        <v>61</v>
      </c>
      <c r="AM123" s="83">
        <v>43476</v>
      </c>
      <c r="AN123" s="83">
        <v>43467.749305555553</v>
      </c>
      <c r="AO123" s="44" t="s">
        <v>71</v>
      </c>
      <c r="AP123" s="44" t="s">
        <v>72</v>
      </c>
      <c r="AS123" s="44" t="s">
        <v>62</v>
      </c>
      <c r="AT123" s="44">
        <v>0.02</v>
      </c>
      <c r="AU123" s="44">
        <v>0.249999</v>
      </c>
      <c r="AV123" s="44">
        <v>0</v>
      </c>
      <c r="AX123" s="44" t="s">
        <v>81</v>
      </c>
      <c r="AY123" s="44" t="s">
        <v>64</v>
      </c>
      <c r="AZ123" s="83">
        <v>43467.620833333334</v>
      </c>
      <c r="BA123" s="83">
        <v>43467.73541666667</v>
      </c>
      <c r="BB123" s="44" t="s">
        <v>368</v>
      </c>
    </row>
    <row r="124" spans="1:54" x14ac:dyDescent="0.25">
      <c r="A124" s="44" t="s">
        <v>331</v>
      </c>
      <c r="B124" s="44" t="s">
        <v>49</v>
      </c>
      <c r="C124" s="44" t="s">
        <v>211</v>
      </c>
      <c r="D124" s="44" t="s">
        <v>75</v>
      </c>
      <c r="E124" s="44" t="s">
        <v>66</v>
      </c>
      <c r="F124" s="44" t="s">
        <v>159</v>
      </c>
      <c r="G124" s="83">
        <v>43476</v>
      </c>
      <c r="H124" s="44" t="s">
        <v>332</v>
      </c>
      <c r="I124" s="44" t="s">
        <v>333</v>
      </c>
      <c r="J124" s="44" t="s">
        <v>60</v>
      </c>
      <c r="K124" s="44" t="s">
        <v>159</v>
      </c>
      <c r="L124" s="44" t="s">
        <v>217</v>
      </c>
      <c r="M124" s="44" t="s">
        <v>137</v>
      </c>
      <c r="N124" s="44" t="s">
        <v>79</v>
      </c>
      <c r="O124" s="83">
        <v>43467.920127314814</v>
      </c>
      <c r="P124" s="83">
        <v>43473.675798611112</v>
      </c>
      <c r="Q124" s="44" t="s">
        <v>68</v>
      </c>
      <c r="R124" s="44" t="s">
        <v>77</v>
      </c>
      <c r="S124" s="44" t="s">
        <v>69</v>
      </c>
      <c r="T124" s="44" t="s">
        <v>78</v>
      </c>
      <c r="U124" s="44" t="s">
        <v>55</v>
      </c>
      <c r="V124" s="44" t="s">
        <v>56</v>
      </c>
      <c r="W124" s="44" t="s">
        <v>66</v>
      </c>
      <c r="X124" s="44" t="s">
        <v>57</v>
      </c>
      <c r="Y124" s="44" t="s">
        <v>334</v>
      </c>
      <c r="Z124" s="44" t="s">
        <v>58</v>
      </c>
      <c r="AA124" s="44" t="s">
        <v>70</v>
      </c>
      <c r="AC124" s="44" t="s">
        <v>212</v>
      </c>
      <c r="AD124" s="44" t="s">
        <v>213</v>
      </c>
      <c r="AE124" s="83">
        <v>43468.343055555553</v>
      </c>
      <c r="AF124" s="83">
        <v>43473.884155092594</v>
      </c>
      <c r="AH124" s="44" t="s">
        <v>59</v>
      </c>
      <c r="AI124" s="89" t="s">
        <v>62</v>
      </c>
      <c r="AJ124" s="44" t="s">
        <v>173</v>
      </c>
      <c r="AK124" s="44" t="s">
        <v>51</v>
      </c>
      <c r="AL124" s="44" t="s">
        <v>61</v>
      </c>
      <c r="AM124" s="83">
        <v>43476</v>
      </c>
      <c r="AN124" s="83">
        <v>43473.675694444442</v>
      </c>
      <c r="AO124" s="44" t="s">
        <v>71</v>
      </c>
      <c r="AP124" s="44" t="s">
        <v>72</v>
      </c>
      <c r="AS124" s="44" t="s">
        <v>62</v>
      </c>
      <c r="AT124" s="44">
        <v>0</v>
      </c>
      <c r="AU124" s="44">
        <v>0.249999</v>
      </c>
      <c r="AV124" s="44">
        <v>0</v>
      </c>
      <c r="AX124" s="44" t="s">
        <v>81</v>
      </c>
      <c r="AY124" s="44" t="s">
        <v>64</v>
      </c>
      <c r="AZ124" s="83">
        <v>43467.920138888891</v>
      </c>
      <c r="BA124" s="83">
        <v>43468.343055555553</v>
      </c>
      <c r="BB124" s="44" t="s">
        <v>524</v>
      </c>
    </row>
    <row r="125" spans="1:54" x14ac:dyDescent="0.25">
      <c r="A125" s="44" t="s">
        <v>972</v>
      </c>
      <c r="B125" s="44" t="s">
        <v>49</v>
      </c>
      <c r="C125" s="44" t="s">
        <v>151</v>
      </c>
      <c r="D125" s="44" t="s">
        <v>75</v>
      </c>
      <c r="E125" s="44" t="s">
        <v>66</v>
      </c>
      <c r="F125" s="44" t="s">
        <v>159</v>
      </c>
      <c r="G125" s="83">
        <v>43496</v>
      </c>
      <c r="H125" s="44" t="s">
        <v>973</v>
      </c>
      <c r="I125" s="44" t="s">
        <v>974</v>
      </c>
      <c r="J125" s="44" t="s">
        <v>51</v>
      </c>
      <c r="K125" s="44" t="s">
        <v>159</v>
      </c>
      <c r="L125" s="44" t="s">
        <v>426</v>
      </c>
      <c r="M125" s="44" t="s">
        <v>137</v>
      </c>
      <c r="N125" s="44" t="s">
        <v>79</v>
      </c>
      <c r="O125" s="83">
        <v>43488.646805555552</v>
      </c>
      <c r="P125" s="83">
        <v>43488.660243055558</v>
      </c>
      <c r="Q125" s="44" t="s">
        <v>68</v>
      </c>
      <c r="R125" s="44" t="s">
        <v>77</v>
      </c>
      <c r="S125" s="44" t="s">
        <v>69</v>
      </c>
      <c r="T125" s="44" t="s">
        <v>78</v>
      </c>
      <c r="U125" s="44" t="s">
        <v>246</v>
      </c>
      <c r="V125" s="44" t="s">
        <v>56</v>
      </c>
      <c r="W125" s="44" t="s">
        <v>66</v>
      </c>
      <c r="X125" s="44" t="s">
        <v>57</v>
      </c>
      <c r="Y125" s="44" t="s">
        <v>975</v>
      </c>
      <c r="Z125" s="44" t="s">
        <v>58</v>
      </c>
      <c r="AA125" s="44" t="s">
        <v>116</v>
      </c>
      <c r="AC125" s="44" t="s">
        <v>152</v>
      </c>
      <c r="AD125" s="44" t="s">
        <v>153</v>
      </c>
      <c r="AE125" s="83">
        <v>43488.655555555553</v>
      </c>
      <c r="AF125" s="83">
        <v>43488.868611111109</v>
      </c>
      <c r="AH125" s="44" t="s">
        <v>59</v>
      </c>
      <c r="AI125" s="89" t="s">
        <v>62</v>
      </c>
      <c r="AJ125" s="44" t="s">
        <v>173</v>
      </c>
      <c r="AK125" s="44" t="s">
        <v>60</v>
      </c>
      <c r="AL125" s="44" t="s">
        <v>61</v>
      </c>
      <c r="AM125" s="83">
        <v>43496</v>
      </c>
      <c r="AN125" s="83">
        <v>43488.659722222219</v>
      </c>
      <c r="AO125" s="44" t="s">
        <v>71</v>
      </c>
      <c r="AP125" s="44" t="s">
        <v>72</v>
      </c>
      <c r="AS125" s="44" t="s">
        <v>62</v>
      </c>
      <c r="AT125" s="44">
        <v>0</v>
      </c>
      <c r="AU125" s="44">
        <v>0.249999</v>
      </c>
      <c r="AV125" s="44">
        <v>0</v>
      </c>
      <c r="AX125" s="44" t="s">
        <v>81</v>
      </c>
      <c r="AY125" s="44" t="s">
        <v>64</v>
      </c>
      <c r="AZ125" s="83">
        <v>43488.647222222222</v>
      </c>
      <c r="BA125" s="83">
        <v>43488.655555555553</v>
      </c>
      <c r="BB125" s="44" t="s">
        <v>976</v>
      </c>
    </row>
    <row r="126" spans="1:54" x14ac:dyDescent="0.25">
      <c r="A126" s="44" t="s">
        <v>725</v>
      </c>
      <c r="B126" s="44" t="s">
        <v>49</v>
      </c>
      <c r="C126" s="44" t="s">
        <v>200</v>
      </c>
      <c r="D126" s="44" t="s">
        <v>75</v>
      </c>
      <c r="E126" s="44" t="s">
        <v>66</v>
      </c>
      <c r="F126" s="44" t="s">
        <v>177</v>
      </c>
      <c r="G126" s="83">
        <v>43484.833333333336</v>
      </c>
      <c r="H126" s="44" t="s">
        <v>726</v>
      </c>
      <c r="I126" s="44" t="s">
        <v>727</v>
      </c>
      <c r="J126" s="44" t="s">
        <v>76</v>
      </c>
      <c r="K126" s="44" t="s">
        <v>177</v>
      </c>
      <c r="L126" s="44" t="s">
        <v>176</v>
      </c>
      <c r="M126" s="44" t="s">
        <v>67</v>
      </c>
      <c r="N126" s="44" t="s">
        <v>79</v>
      </c>
      <c r="O126" s="83">
        <v>43482.754803240743</v>
      </c>
      <c r="P126" s="83">
        <v>43483.65552083333</v>
      </c>
      <c r="Q126" s="44" t="s">
        <v>68</v>
      </c>
      <c r="R126" s="44" t="s">
        <v>77</v>
      </c>
      <c r="S126" s="44" t="s">
        <v>69</v>
      </c>
      <c r="T126" s="44" t="s">
        <v>78</v>
      </c>
      <c r="U126" s="44" t="s">
        <v>55</v>
      </c>
      <c r="V126" s="44" t="s">
        <v>56</v>
      </c>
      <c r="W126" s="44" t="s">
        <v>66</v>
      </c>
      <c r="X126" s="44" t="s">
        <v>57</v>
      </c>
      <c r="Y126" s="44" t="s">
        <v>728</v>
      </c>
      <c r="Z126" s="44" t="s">
        <v>58</v>
      </c>
      <c r="AA126" s="44" t="s">
        <v>80</v>
      </c>
      <c r="AC126" s="44" t="s">
        <v>201</v>
      </c>
      <c r="AD126" s="44" t="s">
        <v>202</v>
      </c>
      <c r="AE126" s="83">
        <v>43483.410416666666</v>
      </c>
      <c r="AF126" s="83">
        <v>43483.863877314812</v>
      </c>
      <c r="AH126" s="44" t="s">
        <v>59</v>
      </c>
      <c r="AI126" s="89" t="s">
        <v>62</v>
      </c>
      <c r="AJ126" s="44" t="s">
        <v>178</v>
      </c>
      <c r="AK126" s="44" t="s">
        <v>60</v>
      </c>
      <c r="AL126" s="44" t="s">
        <v>61</v>
      </c>
      <c r="AM126" s="83">
        <v>43484.833333333336</v>
      </c>
      <c r="AN126" s="83">
        <v>43483.654861111114</v>
      </c>
      <c r="AO126" s="44" t="s">
        <v>71</v>
      </c>
      <c r="AP126" s="44" t="s">
        <v>72</v>
      </c>
      <c r="AS126" s="44" t="s">
        <v>62</v>
      </c>
      <c r="AT126" s="44">
        <v>0.17</v>
      </c>
      <c r="AU126" s="44">
        <v>0.249999</v>
      </c>
      <c r="AV126" s="44">
        <v>0</v>
      </c>
      <c r="AX126" s="44" t="s">
        <v>81</v>
      </c>
      <c r="AY126" s="44" t="s">
        <v>64</v>
      </c>
      <c r="AZ126" s="83">
        <v>43482.761805555558</v>
      </c>
      <c r="BA126" s="83">
        <v>43483.410416666666</v>
      </c>
      <c r="BB126" s="44" t="s">
        <v>977</v>
      </c>
    </row>
    <row r="127" spans="1:54" x14ac:dyDescent="0.25">
      <c r="A127" s="44" t="s">
        <v>435</v>
      </c>
      <c r="B127" s="44" t="s">
        <v>49</v>
      </c>
      <c r="C127" s="44" t="s">
        <v>417</v>
      </c>
      <c r="D127" s="44" t="s">
        <v>75</v>
      </c>
      <c r="E127" s="44" t="s">
        <v>66</v>
      </c>
      <c r="F127" s="44" t="s">
        <v>159</v>
      </c>
      <c r="G127" s="83">
        <v>43483</v>
      </c>
      <c r="H127" s="44" t="s">
        <v>436</v>
      </c>
      <c r="I127" s="44" t="s">
        <v>437</v>
      </c>
      <c r="J127" s="44" t="s">
        <v>76</v>
      </c>
      <c r="K127" s="44" t="s">
        <v>159</v>
      </c>
      <c r="L127" s="44" t="s">
        <v>150</v>
      </c>
      <c r="M127" s="44" t="s">
        <v>67</v>
      </c>
      <c r="N127" s="44" t="s">
        <v>79</v>
      </c>
      <c r="O127" s="83">
        <v>43475.372777777775</v>
      </c>
      <c r="P127" s="83">
        <v>43475.479351851849</v>
      </c>
      <c r="Q127" s="44" t="s">
        <v>68</v>
      </c>
      <c r="R127" s="44" t="s">
        <v>77</v>
      </c>
      <c r="S127" s="44" t="s">
        <v>69</v>
      </c>
      <c r="T127" s="44" t="s">
        <v>78</v>
      </c>
      <c r="U127" s="44" t="s">
        <v>428</v>
      </c>
      <c r="V127" s="44" t="s">
        <v>56</v>
      </c>
      <c r="W127" s="44" t="s">
        <v>66</v>
      </c>
      <c r="X127" s="44" t="s">
        <v>57</v>
      </c>
      <c r="Y127" s="44" t="s">
        <v>438</v>
      </c>
      <c r="Z127" s="44" t="s">
        <v>58</v>
      </c>
      <c r="AA127" s="44" t="s">
        <v>80</v>
      </c>
      <c r="AC127" s="44" t="s">
        <v>418</v>
      </c>
      <c r="AD127" s="44" t="s">
        <v>419</v>
      </c>
      <c r="AE127" s="83">
        <v>43475.413888888892</v>
      </c>
      <c r="AF127" s="83">
        <v>43475.687719907408</v>
      </c>
      <c r="AH127" s="44" t="s">
        <v>59</v>
      </c>
      <c r="AI127" s="89" t="s">
        <v>62</v>
      </c>
      <c r="AJ127" s="44" t="s">
        <v>173</v>
      </c>
      <c r="AK127" s="44" t="s">
        <v>60</v>
      </c>
      <c r="AL127" s="44" t="s">
        <v>61</v>
      </c>
      <c r="AM127" s="83">
        <v>43483</v>
      </c>
      <c r="AN127" s="83">
        <v>43475.479166666664</v>
      </c>
      <c r="AO127" s="44" t="s">
        <v>71</v>
      </c>
      <c r="AP127" s="44" t="s">
        <v>72</v>
      </c>
      <c r="AS127" s="44" t="s">
        <v>62</v>
      </c>
      <c r="AT127" s="44">
        <v>0.03</v>
      </c>
      <c r="AU127" s="44">
        <v>0.249999</v>
      </c>
      <c r="AV127" s="44">
        <v>0</v>
      </c>
      <c r="AX127" s="44" t="s">
        <v>81</v>
      </c>
      <c r="AY127" s="44" t="s">
        <v>64</v>
      </c>
      <c r="AZ127" s="83">
        <v>43475.373611111114</v>
      </c>
      <c r="BA127" s="83">
        <v>43475.413888888892</v>
      </c>
      <c r="BB127" s="44" t="s">
        <v>439</v>
      </c>
    </row>
    <row r="128" spans="1:54" x14ac:dyDescent="0.25">
      <c r="A128" s="44" t="s">
        <v>467</v>
      </c>
      <c r="B128" s="44" t="s">
        <v>49</v>
      </c>
      <c r="C128" s="44" t="s">
        <v>417</v>
      </c>
      <c r="D128" s="44" t="s">
        <v>75</v>
      </c>
      <c r="E128" s="44" t="s">
        <v>66</v>
      </c>
      <c r="F128" s="44" t="s">
        <v>415</v>
      </c>
      <c r="G128" s="83">
        <v>43483</v>
      </c>
      <c r="H128" s="44" t="s">
        <v>431</v>
      </c>
      <c r="I128" s="44" t="s">
        <v>468</v>
      </c>
      <c r="J128" s="44" t="s">
        <v>76</v>
      </c>
      <c r="K128" s="44" t="s">
        <v>415</v>
      </c>
      <c r="L128" s="44" t="s">
        <v>123</v>
      </c>
      <c r="M128" s="44" t="s">
        <v>67</v>
      </c>
      <c r="N128" s="44" t="s">
        <v>79</v>
      </c>
      <c r="O128" s="83">
        <v>43475.691851851851</v>
      </c>
      <c r="P128" s="83">
        <v>43479.657708333332</v>
      </c>
      <c r="Q128" s="44" t="s">
        <v>68</v>
      </c>
      <c r="R128" s="44" t="s">
        <v>77</v>
      </c>
      <c r="S128" s="44" t="s">
        <v>69</v>
      </c>
      <c r="T128" s="44" t="s">
        <v>214</v>
      </c>
      <c r="U128" s="44" t="s">
        <v>55</v>
      </c>
      <c r="V128" s="44" t="s">
        <v>56</v>
      </c>
      <c r="W128" s="44" t="s">
        <v>66</v>
      </c>
      <c r="X128" s="44" t="s">
        <v>57</v>
      </c>
      <c r="Y128" s="44" t="s">
        <v>469</v>
      </c>
      <c r="Z128" s="44" t="s">
        <v>58</v>
      </c>
      <c r="AA128" s="44" t="s">
        <v>80</v>
      </c>
      <c r="AC128" s="44" t="s">
        <v>418</v>
      </c>
      <c r="AD128" s="44" t="s">
        <v>419</v>
      </c>
      <c r="AE128" s="83">
        <v>43479.65347222222</v>
      </c>
      <c r="AF128" s="83">
        <v>43479.866064814814</v>
      </c>
      <c r="AH128" s="44" t="s">
        <v>59</v>
      </c>
      <c r="AI128" s="89" t="s">
        <v>62</v>
      </c>
      <c r="AJ128" s="44" t="s">
        <v>149</v>
      </c>
      <c r="AK128" s="44" t="s">
        <v>60</v>
      </c>
      <c r="AL128" s="44" t="s">
        <v>61</v>
      </c>
      <c r="AM128" s="83">
        <v>43483</v>
      </c>
      <c r="AN128" s="83">
        <v>43479.657638888886</v>
      </c>
      <c r="AO128" s="44" t="s">
        <v>71</v>
      </c>
      <c r="AP128" s="44" t="s">
        <v>72</v>
      </c>
      <c r="AS128" s="44" t="s">
        <v>62</v>
      </c>
      <c r="AT128" s="44">
        <v>0.04</v>
      </c>
      <c r="AU128" s="44">
        <v>0.249999</v>
      </c>
      <c r="AV128" s="44">
        <v>0</v>
      </c>
      <c r="AX128" s="44" t="s">
        <v>81</v>
      </c>
      <c r="AY128" s="44" t="s">
        <v>64</v>
      </c>
      <c r="AZ128" s="83">
        <v>43475.693749999999</v>
      </c>
      <c r="BA128" s="83">
        <v>43479.65347222222</v>
      </c>
      <c r="BB128" s="44" t="s">
        <v>588</v>
      </c>
    </row>
    <row r="129" spans="1:54" x14ac:dyDescent="0.25">
      <c r="A129" s="44" t="s">
        <v>978</v>
      </c>
      <c r="B129" s="44" t="s">
        <v>232</v>
      </c>
      <c r="C129" s="44" t="s">
        <v>197</v>
      </c>
      <c r="D129" s="44" t="s">
        <v>75</v>
      </c>
      <c r="E129" s="44" t="s">
        <v>66</v>
      </c>
      <c r="F129" s="44" t="s">
        <v>159</v>
      </c>
      <c r="G129" s="83"/>
      <c r="H129" s="44" t="s">
        <v>979</v>
      </c>
      <c r="I129" s="44" t="s">
        <v>980</v>
      </c>
      <c r="J129" s="44" t="s">
        <v>60</v>
      </c>
      <c r="K129" s="44" t="s">
        <v>88</v>
      </c>
      <c r="L129" s="44" t="s">
        <v>426</v>
      </c>
      <c r="M129" s="44" t="s">
        <v>137</v>
      </c>
      <c r="N129" s="44" t="s">
        <v>79</v>
      </c>
      <c r="O129" s="83">
        <v>43489.734444444446</v>
      </c>
      <c r="P129" s="83"/>
      <c r="Q129" s="44" t="s">
        <v>68</v>
      </c>
      <c r="R129" s="44" t="s">
        <v>77</v>
      </c>
      <c r="S129" s="44" t="s">
        <v>69</v>
      </c>
      <c r="T129" s="44" t="s">
        <v>183</v>
      </c>
      <c r="U129" s="44" t="s">
        <v>88</v>
      </c>
      <c r="V129" s="44" t="s">
        <v>56</v>
      </c>
      <c r="W129" s="44" t="s">
        <v>66</v>
      </c>
      <c r="X129" s="44" t="s">
        <v>57</v>
      </c>
      <c r="Y129" s="44" t="s">
        <v>981</v>
      </c>
      <c r="Z129" s="44" t="s">
        <v>58</v>
      </c>
      <c r="AA129" s="44" t="s">
        <v>70</v>
      </c>
      <c r="AC129" s="44" t="s">
        <v>198</v>
      </c>
      <c r="AD129" s="44" t="s">
        <v>199</v>
      </c>
      <c r="AE129" s="83"/>
      <c r="AF129" s="83">
        <v>43490.58357638889</v>
      </c>
      <c r="AH129" s="44" t="s">
        <v>59</v>
      </c>
      <c r="AI129" s="89" t="s">
        <v>59</v>
      </c>
      <c r="AJ129" s="44" t="s">
        <v>173</v>
      </c>
      <c r="AK129" s="44" t="s">
        <v>51</v>
      </c>
      <c r="AL129" s="44" t="s">
        <v>61</v>
      </c>
      <c r="AM129" s="83"/>
      <c r="AN129" s="83"/>
      <c r="AO129" s="44" t="s">
        <v>71</v>
      </c>
      <c r="AP129" s="44" t="s">
        <v>72</v>
      </c>
      <c r="AQ129" s="44">
        <v>0</v>
      </c>
      <c r="AS129" s="44" t="s">
        <v>62</v>
      </c>
      <c r="AT129" s="44">
        <v>0</v>
      </c>
      <c r="AU129" s="44">
        <v>0.249999</v>
      </c>
      <c r="AV129" s="44">
        <v>0</v>
      </c>
      <c r="AW129" s="44">
        <v>0</v>
      </c>
      <c r="AX129" s="44" t="s">
        <v>81</v>
      </c>
      <c r="AY129" s="44" t="s">
        <v>64</v>
      </c>
      <c r="AZ129" s="83">
        <v>43489.734722222223</v>
      </c>
      <c r="BA129" s="83"/>
    </row>
    <row r="130" spans="1:54" x14ac:dyDescent="0.25">
      <c r="A130" s="44" t="s">
        <v>354</v>
      </c>
      <c r="B130" s="44" t="s">
        <v>49</v>
      </c>
      <c r="C130" s="44" t="s">
        <v>151</v>
      </c>
      <c r="D130" s="44" t="s">
        <v>75</v>
      </c>
      <c r="E130" s="44" t="s">
        <v>66</v>
      </c>
      <c r="F130" s="44" t="s">
        <v>159</v>
      </c>
      <c r="G130" s="83">
        <v>43483</v>
      </c>
      <c r="H130" s="44" t="s">
        <v>239</v>
      </c>
      <c r="I130" s="44" t="s">
        <v>355</v>
      </c>
      <c r="J130" s="44" t="s">
        <v>51</v>
      </c>
      <c r="K130" s="44" t="s">
        <v>159</v>
      </c>
      <c r="L130" s="44" t="s">
        <v>157</v>
      </c>
      <c r="M130" s="44" t="s">
        <v>137</v>
      </c>
      <c r="N130" s="44" t="s">
        <v>79</v>
      </c>
      <c r="O130" s="83">
        <v>43468.308344907404</v>
      </c>
      <c r="P130" s="83">
        <v>43474.408900462964</v>
      </c>
      <c r="Q130" s="44" t="s">
        <v>68</v>
      </c>
      <c r="R130" s="44" t="s">
        <v>77</v>
      </c>
      <c r="S130" s="44" t="s">
        <v>69</v>
      </c>
      <c r="T130" s="44" t="s">
        <v>78</v>
      </c>
      <c r="U130" s="44" t="s">
        <v>428</v>
      </c>
      <c r="V130" s="44" t="s">
        <v>56</v>
      </c>
      <c r="W130" s="44" t="s">
        <v>66</v>
      </c>
      <c r="X130" s="44" t="s">
        <v>57</v>
      </c>
      <c r="Y130" s="44" t="s">
        <v>356</v>
      </c>
      <c r="Z130" s="44" t="s">
        <v>58</v>
      </c>
      <c r="AA130" s="44" t="s">
        <v>116</v>
      </c>
      <c r="AC130" s="44" t="s">
        <v>152</v>
      </c>
      <c r="AD130" s="44" t="s">
        <v>153</v>
      </c>
      <c r="AE130" s="83">
        <v>43474.404861111114</v>
      </c>
      <c r="AF130" s="83">
        <v>43474.617256944446</v>
      </c>
      <c r="AH130" s="44" t="s">
        <v>59</v>
      </c>
      <c r="AI130" s="89" t="s">
        <v>62</v>
      </c>
      <c r="AJ130" s="44" t="s">
        <v>173</v>
      </c>
      <c r="AK130" s="44" t="s">
        <v>60</v>
      </c>
      <c r="AL130" s="44" t="s">
        <v>61</v>
      </c>
      <c r="AM130" s="83">
        <v>43483</v>
      </c>
      <c r="AN130" s="83">
        <v>43474.408333333333</v>
      </c>
      <c r="AO130" s="44" t="s">
        <v>71</v>
      </c>
      <c r="AP130" s="44" t="s">
        <v>72</v>
      </c>
      <c r="AS130" s="44" t="s">
        <v>62</v>
      </c>
      <c r="AT130" s="44">
        <v>0</v>
      </c>
      <c r="AU130" s="44">
        <v>0.249999</v>
      </c>
      <c r="AV130" s="44">
        <v>0</v>
      </c>
      <c r="AX130" s="44" t="s">
        <v>81</v>
      </c>
      <c r="AY130" s="44" t="s">
        <v>64</v>
      </c>
      <c r="AZ130" s="83">
        <v>43468.309027777781</v>
      </c>
      <c r="BA130" s="83">
        <v>43474.404861111114</v>
      </c>
      <c r="BB130" s="44" t="s">
        <v>532</v>
      </c>
    </row>
    <row r="131" spans="1:54" x14ac:dyDescent="0.25">
      <c r="A131" s="44" t="s">
        <v>357</v>
      </c>
      <c r="B131" s="44" t="s">
        <v>49</v>
      </c>
      <c r="C131" s="44" t="s">
        <v>151</v>
      </c>
      <c r="D131" s="44" t="s">
        <v>75</v>
      </c>
      <c r="E131" s="44" t="s">
        <v>66</v>
      </c>
      <c r="F131" s="44" t="s">
        <v>159</v>
      </c>
      <c r="G131" s="83">
        <v>43483</v>
      </c>
      <c r="H131" s="44" t="s">
        <v>229</v>
      </c>
      <c r="I131" s="44" t="s">
        <v>358</v>
      </c>
      <c r="J131" s="44" t="s">
        <v>51</v>
      </c>
      <c r="K131" s="44" t="s">
        <v>159</v>
      </c>
      <c r="L131" s="44" t="s">
        <v>150</v>
      </c>
      <c r="M131" s="44" t="s">
        <v>137</v>
      </c>
      <c r="N131" s="44" t="s">
        <v>79</v>
      </c>
      <c r="O131" s="83">
        <v>43469.367511574077</v>
      </c>
      <c r="P131" s="83">
        <v>43469.587199074071</v>
      </c>
      <c r="Q131" s="44" t="s">
        <v>68</v>
      </c>
      <c r="R131" s="44" t="s">
        <v>77</v>
      </c>
      <c r="S131" s="44" t="s">
        <v>69</v>
      </c>
      <c r="T131" s="44" t="s">
        <v>78</v>
      </c>
      <c r="U131" s="44" t="s">
        <v>206</v>
      </c>
      <c r="V131" s="44" t="s">
        <v>56</v>
      </c>
      <c r="W131" s="44" t="s">
        <v>66</v>
      </c>
      <c r="X131" s="44" t="s">
        <v>57</v>
      </c>
      <c r="Y131" s="44" t="s">
        <v>359</v>
      </c>
      <c r="Z131" s="44" t="s">
        <v>58</v>
      </c>
      <c r="AA131" s="44" t="s">
        <v>116</v>
      </c>
      <c r="AC131" s="44" t="s">
        <v>152</v>
      </c>
      <c r="AD131" s="44" t="s">
        <v>153</v>
      </c>
      <c r="AE131" s="83">
        <v>43469.580555555556</v>
      </c>
      <c r="AF131" s="83">
        <v>43469.795555555553</v>
      </c>
      <c r="AH131" s="44" t="s">
        <v>59</v>
      </c>
      <c r="AI131" s="89" t="s">
        <v>62</v>
      </c>
      <c r="AJ131" s="44" t="s">
        <v>173</v>
      </c>
      <c r="AK131" s="44" t="s">
        <v>60</v>
      </c>
      <c r="AL131" s="44" t="s">
        <v>61</v>
      </c>
      <c r="AM131" s="83">
        <v>43483</v>
      </c>
      <c r="AN131" s="83">
        <v>43469.586805555555</v>
      </c>
      <c r="AO131" s="44" t="s">
        <v>71</v>
      </c>
      <c r="AP131" s="44" t="s">
        <v>72</v>
      </c>
      <c r="AS131" s="44" t="s">
        <v>62</v>
      </c>
      <c r="AT131" s="44">
        <v>0</v>
      </c>
      <c r="AU131" s="44">
        <v>0.249999</v>
      </c>
      <c r="AV131" s="44">
        <v>0</v>
      </c>
      <c r="AX131" s="44" t="s">
        <v>81</v>
      </c>
      <c r="AY131" s="44" t="s">
        <v>64</v>
      </c>
      <c r="AZ131" s="83">
        <v>43469.367361111108</v>
      </c>
      <c r="BA131" s="83">
        <v>43469.580555555556</v>
      </c>
      <c r="BB131" s="44" t="s">
        <v>360</v>
      </c>
    </row>
    <row r="132" spans="1:54" x14ac:dyDescent="0.25">
      <c r="A132" s="44" t="s">
        <v>982</v>
      </c>
      <c r="B132" s="44" t="s">
        <v>49</v>
      </c>
      <c r="C132" s="44" t="s">
        <v>151</v>
      </c>
      <c r="D132" s="44" t="s">
        <v>75</v>
      </c>
      <c r="E132" s="44" t="s">
        <v>66</v>
      </c>
      <c r="F132" s="44" t="s">
        <v>159</v>
      </c>
      <c r="G132" s="83">
        <v>43490</v>
      </c>
      <c r="H132" s="44" t="s">
        <v>983</v>
      </c>
      <c r="I132" s="44" t="s">
        <v>984</v>
      </c>
      <c r="J132" s="44" t="s">
        <v>51</v>
      </c>
      <c r="K132" s="44" t="s">
        <v>159</v>
      </c>
      <c r="L132" s="44" t="s">
        <v>150</v>
      </c>
      <c r="M132" s="44" t="s">
        <v>137</v>
      </c>
      <c r="N132" s="44" t="s">
        <v>79</v>
      </c>
      <c r="O132" s="83">
        <v>43487.606180555558</v>
      </c>
      <c r="P132" s="83">
        <v>43487.675486111111</v>
      </c>
      <c r="Q132" s="44" t="s">
        <v>68</v>
      </c>
      <c r="R132" s="44" t="s">
        <v>77</v>
      </c>
      <c r="S132" s="44" t="s">
        <v>69</v>
      </c>
      <c r="T132" s="44" t="s">
        <v>78</v>
      </c>
      <c r="U132" s="44" t="s">
        <v>246</v>
      </c>
      <c r="V132" s="44" t="s">
        <v>56</v>
      </c>
      <c r="W132" s="44" t="s">
        <v>66</v>
      </c>
      <c r="X132" s="44" t="s">
        <v>57</v>
      </c>
      <c r="Y132" s="44" t="s">
        <v>985</v>
      </c>
      <c r="Z132" s="44" t="s">
        <v>58</v>
      </c>
      <c r="AA132" s="44" t="s">
        <v>116</v>
      </c>
      <c r="AC132" s="44" t="s">
        <v>152</v>
      </c>
      <c r="AD132" s="44" t="s">
        <v>153</v>
      </c>
      <c r="AE132" s="83">
        <v>43487.671527777777</v>
      </c>
      <c r="AF132" s="83">
        <v>43487.883842592593</v>
      </c>
      <c r="AH132" s="44" t="s">
        <v>59</v>
      </c>
      <c r="AI132" s="89" t="s">
        <v>62</v>
      </c>
      <c r="AJ132" s="44" t="s">
        <v>173</v>
      </c>
      <c r="AK132" s="44" t="s">
        <v>60</v>
      </c>
      <c r="AL132" s="44" t="s">
        <v>61</v>
      </c>
      <c r="AM132" s="83">
        <v>43490</v>
      </c>
      <c r="AN132" s="83">
        <v>43487.675000000003</v>
      </c>
      <c r="AO132" s="44" t="s">
        <v>71</v>
      </c>
      <c r="AP132" s="44" t="s">
        <v>72</v>
      </c>
      <c r="AS132" s="44" t="s">
        <v>62</v>
      </c>
      <c r="AT132" s="44">
        <v>0</v>
      </c>
      <c r="AU132" s="44">
        <v>0.249999</v>
      </c>
      <c r="AV132" s="44">
        <v>0</v>
      </c>
      <c r="AX132" s="44" t="s">
        <v>81</v>
      </c>
      <c r="AY132" s="44" t="s">
        <v>64</v>
      </c>
      <c r="AZ132" s="83">
        <v>43487.606944444444</v>
      </c>
      <c r="BA132" s="83">
        <v>43487.671527777777</v>
      </c>
      <c r="BB132" s="44" t="s">
        <v>986</v>
      </c>
    </row>
    <row r="133" spans="1:54" x14ac:dyDescent="0.25">
      <c r="A133" s="44" t="s">
        <v>987</v>
      </c>
      <c r="B133" s="44" t="s">
        <v>49</v>
      </c>
      <c r="C133" s="44" t="s">
        <v>151</v>
      </c>
      <c r="D133" s="44" t="s">
        <v>75</v>
      </c>
      <c r="E133" s="44" t="s">
        <v>66</v>
      </c>
      <c r="F133" s="44" t="s">
        <v>159</v>
      </c>
      <c r="G133" s="83">
        <v>43490</v>
      </c>
      <c r="H133" s="44" t="s">
        <v>983</v>
      </c>
      <c r="I133" s="44" t="s">
        <v>988</v>
      </c>
      <c r="J133" s="44" t="s">
        <v>51</v>
      </c>
      <c r="K133" s="44" t="s">
        <v>159</v>
      </c>
      <c r="L133" s="44" t="s">
        <v>157</v>
      </c>
      <c r="M133" s="44" t="s">
        <v>137</v>
      </c>
      <c r="N133" s="44" t="s">
        <v>79</v>
      </c>
      <c r="O133" s="83">
        <v>43487.621747685182</v>
      </c>
      <c r="P133" s="83">
        <v>43487.744293981479</v>
      </c>
      <c r="Q133" s="44" t="s">
        <v>68</v>
      </c>
      <c r="R133" s="44" t="s">
        <v>77</v>
      </c>
      <c r="S133" s="44" t="s">
        <v>69</v>
      </c>
      <c r="T133" s="44" t="s">
        <v>78</v>
      </c>
      <c r="U133" s="44" t="s">
        <v>55</v>
      </c>
      <c r="V133" s="44" t="s">
        <v>56</v>
      </c>
      <c r="W133" s="44" t="s">
        <v>66</v>
      </c>
      <c r="X133" s="44" t="s">
        <v>57</v>
      </c>
      <c r="Y133" s="44" t="s">
        <v>989</v>
      </c>
      <c r="Z133" s="44" t="s">
        <v>58</v>
      </c>
      <c r="AA133" s="44" t="s">
        <v>116</v>
      </c>
      <c r="AC133" s="44" t="s">
        <v>152</v>
      </c>
      <c r="AD133" s="44" t="s">
        <v>153</v>
      </c>
      <c r="AE133" s="83">
        <v>43487.728472222225</v>
      </c>
      <c r="AF133" s="83">
        <v>43487.952650462961</v>
      </c>
      <c r="AH133" s="44" t="s">
        <v>59</v>
      </c>
      <c r="AI133" s="89" t="s">
        <v>62</v>
      </c>
      <c r="AJ133" s="44" t="s">
        <v>173</v>
      </c>
      <c r="AK133" s="44" t="s">
        <v>60</v>
      </c>
      <c r="AL133" s="44" t="s">
        <v>61</v>
      </c>
      <c r="AM133" s="83">
        <v>43490</v>
      </c>
      <c r="AN133" s="83">
        <v>43487.743750000001</v>
      </c>
      <c r="AO133" s="44" t="s">
        <v>71</v>
      </c>
      <c r="AP133" s="44" t="s">
        <v>72</v>
      </c>
      <c r="AS133" s="44" t="s">
        <v>62</v>
      </c>
      <c r="AT133" s="44">
        <v>0</v>
      </c>
      <c r="AU133" s="44">
        <v>0.249999</v>
      </c>
      <c r="AV133" s="44">
        <v>0</v>
      </c>
      <c r="AX133" s="44" t="s">
        <v>81</v>
      </c>
      <c r="AY133" s="44" t="s">
        <v>64</v>
      </c>
      <c r="AZ133" s="83">
        <v>43487.62222222222</v>
      </c>
      <c r="BA133" s="83">
        <v>43487.728472222225</v>
      </c>
      <c r="BB133" s="44" t="s">
        <v>990</v>
      </c>
    </row>
    <row r="134" spans="1:54" x14ac:dyDescent="0.25">
      <c r="A134" s="44" t="s">
        <v>991</v>
      </c>
      <c r="B134" s="44" t="s">
        <v>225</v>
      </c>
      <c r="C134" s="44" t="s">
        <v>525</v>
      </c>
      <c r="D134" s="44" t="s">
        <v>75</v>
      </c>
      <c r="E134" s="44" t="s">
        <v>66</v>
      </c>
      <c r="F134" s="44" t="s">
        <v>177</v>
      </c>
      <c r="G134" s="83">
        <v>43490.416666666664</v>
      </c>
      <c r="H134" s="44" t="s">
        <v>992</v>
      </c>
      <c r="I134" s="44" t="s">
        <v>993</v>
      </c>
      <c r="J134" s="44" t="s">
        <v>51</v>
      </c>
      <c r="K134" s="44" t="s">
        <v>88</v>
      </c>
      <c r="L134" s="44" t="s">
        <v>157</v>
      </c>
      <c r="M134" s="44" t="s">
        <v>137</v>
      </c>
      <c r="N134" s="44" t="s">
        <v>79</v>
      </c>
      <c r="O134" s="83">
        <v>43487.753587962965</v>
      </c>
      <c r="P134" s="83"/>
      <c r="Q134" s="44" t="s">
        <v>68</v>
      </c>
      <c r="R134" s="44" t="s">
        <v>77</v>
      </c>
      <c r="S134" s="44" t="s">
        <v>69</v>
      </c>
      <c r="T134" s="44" t="s">
        <v>78</v>
      </c>
      <c r="U134" s="44" t="s">
        <v>206</v>
      </c>
      <c r="V134" s="44" t="s">
        <v>56</v>
      </c>
      <c r="W134" s="44" t="s">
        <v>66</v>
      </c>
      <c r="X134" s="44" t="s">
        <v>57</v>
      </c>
      <c r="Y134" s="44" t="s">
        <v>994</v>
      </c>
      <c r="Z134" s="44" t="s">
        <v>58</v>
      </c>
      <c r="AA134" s="44" t="s">
        <v>70</v>
      </c>
      <c r="AC134" s="44" t="s">
        <v>525</v>
      </c>
      <c r="AD134" s="44" t="s">
        <v>526</v>
      </c>
      <c r="AE134" s="83">
        <v>43489.324305555558</v>
      </c>
      <c r="AF134" s="83">
        <v>43489.534583333334</v>
      </c>
      <c r="AH134" s="44" t="s">
        <v>59</v>
      </c>
      <c r="AI134" s="89" t="s">
        <v>59</v>
      </c>
      <c r="AJ134" s="44" t="s">
        <v>178</v>
      </c>
      <c r="AK134" s="44" t="s">
        <v>51</v>
      </c>
      <c r="AL134" s="44" t="s">
        <v>51</v>
      </c>
      <c r="AM134" s="83">
        <v>43490.416666666664</v>
      </c>
      <c r="AN134" s="83"/>
      <c r="AO134" s="44" t="s">
        <v>71</v>
      </c>
      <c r="AP134" s="44" t="s">
        <v>72</v>
      </c>
      <c r="AQ134" s="44">
        <v>0</v>
      </c>
      <c r="AS134" s="44" t="s">
        <v>62</v>
      </c>
      <c r="AT134" s="44">
        <v>0</v>
      </c>
      <c r="AU134" s="44">
        <v>0.249999</v>
      </c>
      <c r="AV134" s="44">
        <v>0</v>
      </c>
      <c r="AW134" s="44">
        <v>0</v>
      </c>
      <c r="AX134" s="44" t="s">
        <v>81</v>
      </c>
      <c r="AY134" s="44" t="s">
        <v>64</v>
      </c>
      <c r="AZ134" s="83">
        <v>43487.754166666666</v>
      </c>
      <c r="BA134" s="83">
        <v>43489.324305555558</v>
      </c>
      <c r="BB134" s="44" t="s">
        <v>995</v>
      </c>
    </row>
    <row r="135" spans="1:54" x14ac:dyDescent="0.25">
      <c r="A135" s="44" t="s">
        <v>996</v>
      </c>
      <c r="B135" s="44" t="s">
        <v>225</v>
      </c>
      <c r="C135" s="44" t="s">
        <v>525</v>
      </c>
      <c r="D135" s="44" t="s">
        <v>75</v>
      </c>
      <c r="E135" s="44" t="s">
        <v>66</v>
      </c>
      <c r="F135" s="44" t="s">
        <v>73</v>
      </c>
      <c r="G135" s="83">
        <v>43496.708333333336</v>
      </c>
      <c r="H135" s="44" t="s">
        <v>997</v>
      </c>
      <c r="I135" s="44" t="s">
        <v>998</v>
      </c>
      <c r="J135" s="44" t="s">
        <v>51</v>
      </c>
      <c r="K135" s="44" t="s">
        <v>88</v>
      </c>
      <c r="L135" s="44" t="s">
        <v>426</v>
      </c>
      <c r="M135" s="44" t="s">
        <v>137</v>
      </c>
      <c r="N135" s="44" t="s">
        <v>79</v>
      </c>
      <c r="O135" s="83">
        <v>43487.75476851852</v>
      </c>
      <c r="P135" s="83"/>
      <c r="Q135" s="44" t="s">
        <v>68</v>
      </c>
      <c r="R135" s="44" t="s">
        <v>77</v>
      </c>
      <c r="S135" s="44" t="s">
        <v>69</v>
      </c>
      <c r="T135" s="44" t="s">
        <v>231</v>
      </c>
      <c r="U135" s="44" t="s">
        <v>55</v>
      </c>
      <c r="V135" s="44" t="s">
        <v>56</v>
      </c>
      <c r="W135" s="44" t="s">
        <v>66</v>
      </c>
      <c r="X135" s="44" t="s">
        <v>57</v>
      </c>
      <c r="Y135" s="44" t="s">
        <v>999</v>
      </c>
      <c r="Z135" s="44" t="s">
        <v>58</v>
      </c>
      <c r="AA135" s="44" t="s">
        <v>70</v>
      </c>
      <c r="AC135" s="44" t="s">
        <v>525</v>
      </c>
      <c r="AD135" s="44" t="s">
        <v>526</v>
      </c>
      <c r="AE135" s="83">
        <v>43489.406944444447</v>
      </c>
      <c r="AF135" s="83">
        <v>43490.618252314816</v>
      </c>
      <c r="AH135" s="44" t="s">
        <v>59</v>
      </c>
      <c r="AI135" s="89" t="s">
        <v>59</v>
      </c>
      <c r="AJ135" s="44" t="s">
        <v>74</v>
      </c>
      <c r="AK135" s="44" t="s">
        <v>51</v>
      </c>
      <c r="AL135" s="44" t="s">
        <v>51</v>
      </c>
      <c r="AM135" s="83">
        <v>43496.708333333336</v>
      </c>
      <c r="AN135" s="83"/>
      <c r="AO135" s="44" t="s">
        <v>71</v>
      </c>
      <c r="AP135" s="44" t="s">
        <v>72</v>
      </c>
      <c r="AQ135" s="44">
        <v>0</v>
      </c>
      <c r="AS135" s="44" t="s">
        <v>62</v>
      </c>
      <c r="AT135" s="44">
        <v>0</v>
      </c>
      <c r="AU135" s="44">
        <v>0.249999</v>
      </c>
      <c r="AV135" s="44">
        <v>0</v>
      </c>
      <c r="AW135" s="44">
        <v>0</v>
      </c>
      <c r="AX135" s="44" t="s">
        <v>81</v>
      </c>
      <c r="AY135" s="44" t="s">
        <v>64</v>
      </c>
      <c r="AZ135" s="83">
        <v>43487.754861111112</v>
      </c>
      <c r="BA135" s="83">
        <v>43489.406944444447</v>
      </c>
      <c r="BB135" s="44" t="s">
        <v>1015</v>
      </c>
    </row>
    <row r="136" spans="1:54" x14ac:dyDescent="0.25">
      <c r="A136" s="44" t="s">
        <v>616</v>
      </c>
      <c r="B136" s="44" t="s">
        <v>49</v>
      </c>
      <c r="C136" s="44" t="s">
        <v>417</v>
      </c>
      <c r="D136" s="44" t="s">
        <v>75</v>
      </c>
      <c r="E136" s="44" t="s">
        <v>66</v>
      </c>
      <c r="F136" s="44" t="s">
        <v>415</v>
      </c>
      <c r="G136" s="83">
        <v>43483</v>
      </c>
      <c r="H136" s="44" t="s">
        <v>617</v>
      </c>
      <c r="I136" s="44" t="s">
        <v>618</v>
      </c>
      <c r="J136" s="44" t="s">
        <v>76</v>
      </c>
      <c r="K136" s="44" t="s">
        <v>415</v>
      </c>
      <c r="L136" s="44" t="s">
        <v>217</v>
      </c>
      <c r="M136" s="44" t="s">
        <v>67</v>
      </c>
      <c r="N136" s="44" t="s">
        <v>79</v>
      </c>
      <c r="O136" s="83">
        <v>43476.374259259261</v>
      </c>
      <c r="P136" s="83">
        <v>43480.69599537037</v>
      </c>
      <c r="Q136" s="44" t="s">
        <v>68</v>
      </c>
      <c r="R136" s="44" t="s">
        <v>77</v>
      </c>
      <c r="S136" s="44" t="s">
        <v>69</v>
      </c>
      <c r="T136" s="44" t="s">
        <v>78</v>
      </c>
      <c r="U136" s="44" t="s">
        <v>55</v>
      </c>
      <c r="V136" s="44" t="s">
        <v>56</v>
      </c>
      <c r="W136" s="44" t="s">
        <v>66</v>
      </c>
      <c r="X136" s="44" t="s">
        <v>57</v>
      </c>
      <c r="Y136" s="44" t="s">
        <v>619</v>
      </c>
      <c r="Z136" s="44" t="s">
        <v>58</v>
      </c>
      <c r="AA136" s="44" t="s">
        <v>80</v>
      </c>
      <c r="AC136" s="44" t="s">
        <v>418</v>
      </c>
      <c r="AD136" s="44" t="s">
        <v>419</v>
      </c>
      <c r="AE136" s="83">
        <v>43480.694444444445</v>
      </c>
      <c r="AF136" s="83">
        <v>43480.904351851852</v>
      </c>
      <c r="AH136" s="44" t="s">
        <v>59</v>
      </c>
      <c r="AI136" s="89" t="s">
        <v>62</v>
      </c>
      <c r="AJ136" s="44" t="s">
        <v>149</v>
      </c>
      <c r="AK136" s="44" t="s">
        <v>60</v>
      </c>
      <c r="AL136" s="44" t="s">
        <v>61</v>
      </c>
      <c r="AM136" s="83">
        <v>43483</v>
      </c>
      <c r="AN136" s="83">
        <v>43480.695833333331</v>
      </c>
      <c r="AO136" s="44" t="s">
        <v>71</v>
      </c>
      <c r="AP136" s="44" t="s">
        <v>72</v>
      </c>
      <c r="AS136" s="44" t="s">
        <v>62</v>
      </c>
      <c r="AT136" s="44">
        <v>0.12</v>
      </c>
      <c r="AU136" s="44">
        <v>0.249999</v>
      </c>
      <c r="AV136" s="44">
        <v>0</v>
      </c>
      <c r="AX136" s="44" t="s">
        <v>81</v>
      </c>
      <c r="AY136" s="44" t="s">
        <v>64</v>
      </c>
      <c r="AZ136" s="83">
        <v>43476.379166666666</v>
      </c>
      <c r="BA136" s="83">
        <v>43480.694444444445</v>
      </c>
      <c r="BB136" s="44" t="s">
        <v>620</v>
      </c>
    </row>
    <row r="137" spans="1:54" x14ac:dyDescent="0.25">
      <c r="A137" s="44" t="s">
        <v>635</v>
      </c>
      <c r="B137" s="44" t="s">
        <v>49</v>
      </c>
      <c r="C137" s="44" t="s">
        <v>417</v>
      </c>
      <c r="D137" s="44" t="s">
        <v>75</v>
      </c>
      <c r="E137" s="44" t="s">
        <v>66</v>
      </c>
      <c r="F137" s="44" t="s">
        <v>415</v>
      </c>
      <c r="G137" s="83">
        <v>43487</v>
      </c>
      <c r="H137" s="44" t="s">
        <v>636</v>
      </c>
      <c r="I137" s="44" t="s">
        <v>637</v>
      </c>
      <c r="J137" s="44" t="s">
        <v>76</v>
      </c>
      <c r="K137" s="44" t="s">
        <v>415</v>
      </c>
      <c r="L137" s="44" t="s">
        <v>123</v>
      </c>
      <c r="M137" s="44" t="s">
        <v>67</v>
      </c>
      <c r="N137" s="44" t="s">
        <v>79</v>
      </c>
      <c r="O137" s="83">
        <v>43476.728472222225</v>
      </c>
      <c r="P137" s="83">
        <v>43480.705081018517</v>
      </c>
      <c r="Q137" s="44" t="s">
        <v>68</v>
      </c>
      <c r="R137" s="44" t="s">
        <v>77</v>
      </c>
      <c r="S137" s="44" t="s">
        <v>69</v>
      </c>
      <c r="T137" s="44" t="s">
        <v>420</v>
      </c>
      <c r="U137" s="44" t="s">
        <v>55</v>
      </c>
      <c r="V137" s="44" t="s">
        <v>56</v>
      </c>
      <c r="W137" s="44" t="s">
        <v>66</v>
      </c>
      <c r="X137" s="44" t="s">
        <v>57</v>
      </c>
      <c r="Y137" s="44" t="s">
        <v>638</v>
      </c>
      <c r="Z137" s="44" t="s">
        <v>58</v>
      </c>
      <c r="AA137" s="44" t="s">
        <v>80</v>
      </c>
      <c r="AC137" s="44" t="s">
        <v>418</v>
      </c>
      <c r="AD137" s="44" t="s">
        <v>419</v>
      </c>
      <c r="AE137" s="83">
        <v>43480.70208333333</v>
      </c>
      <c r="AF137" s="83">
        <v>43480.913437499999</v>
      </c>
      <c r="AH137" s="44" t="s">
        <v>59</v>
      </c>
      <c r="AI137" s="89" t="s">
        <v>62</v>
      </c>
      <c r="AJ137" s="44" t="s">
        <v>149</v>
      </c>
      <c r="AK137" s="44" t="s">
        <v>60</v>
      </c>
      <c r="AL137" s="44" t="s">
        <v>61</v>
      </c>
      <c r="AM137" s="83">
        <v>43487</v>
      </c>
      <c r="AN137" s="83">
        <v>43480.704861111109</v>
      </c>
      <c r="AO137" s="44" t="s">
        <v>71</v>
      </c>
      <c r="AP137" s="44" t="s">
        <v>72</v>
      </c>
      <c r="AS137" s="44" t="s">
        <v>62</v>
      </c>
      <c r="AT137" s="44">
        <v>0.12</v>
      </c>
      <c r="AU137" s="44">
        <v>0.249999</v>
      </c>
      <c r="AV137" s="44">
        <v>0</v>
      </c>
      <c r="AX137" s="44" t="s">
        <v>81</v>
      </c>
      <c r="AY137" s="44" t="s">
        <v>64</v>
      </c>
      <c r="AZ137" s="83">
        <v>43476.73333333333</v>
      </c>
      <c r="BA137" s="83">
        <v>43480.70208333333</v>
      </c>
      <c r="BB137" s="44" t="s">
        <v>639</v>
      </c>
    </row>
    <row r="138" spans="1:54" x14ac:dyDescent="0.25">
      <c r="A138" s="44" t="s">
        <v>640</v>
      </c>
      <c r="B138" s="44" t="s">
        <v>49</v>
      </c>
      <c r="C138" s="44" t="s">
        <v>154</v>
      </c>
      <c r="D138" s="44" t="s">
        <v>75</v>
      </c>
      <c r="E138" s="44" t="s">
        <v>66</v>
      </c>
      <c r="F138" s="44" t="s">
        <v>159</v>
      </c>
      <c r="G138" s="83">
        <v>43483</v>
      </c>
      <c r="H138" s="44" t="s">
        <v>641</v>
      </c>
      <c r="I138" s="44" t="s">
        <v>642</v>
      </c>
      <c r="J138" s="44" t="s">
        <v>76</v>
      </c>
      <c r="K138" s="44" t="s">
        <v>159</v>
      </c>
      <c r="L138" s="44" t="s">
        <v>157</v>
      </c>
      <c r="M138" s="44" t="s">
        <v>137</v>
      </c>
      <c r="N138" s="44" t="s">
        <v>79</v>
      </c>
      <c r="O138" s="83">
        <v>43476.759768518517</v>
      </c>
      <c r="P138" s="83">
        <v>43479.375069444446</v>
      </c>
      <c r="Q138" s="44" t="s">
        <v>68</v>
      </c>
      <c r="R138" s="44" t="s">
        <v>77</v>
      </c>
      <c r="S138" s="44" t="s">
        <v>69</v>
      </c>
      <c r="T138" s="44" t="s">
        <v>241</v>
      </c>
      <c r="U138" s="44" t="s">
        <v>55</v>
      </c>
      <c r="V138" s="44" t="s">
        <v>56</v>
      </c>
      <c r="W138" s="44" t="s">
        <v>66</v>
      </c>
      <c r="X138" s="44" t="s">
        <v>57</v>
      </c>
      <c r="Y138" s="44" t="s">
        <v>643</v>
      </c>
      <c r="Z138" s="44" t="s">
        <v>58</v>
      </c>
      <c r="AA138" s="44" t="s">
        <v>80</v>
      </c>
      <c r="AC138" s="44" t="s">
        <v>155</v>
      </c>
      <c r="AD138" s="44" t="s">
        <v>156</v>
      </c>
      <c r="AE138" s="83">
        <v>43479.371527777781</v>
      </c>
      <c r="AF138" s="83">
        <v>43479.583437499998</v>
      </c>
      <c r="AH138" s="44" t="s">
        <v>59</v>
      </c>
      <c r="AI138" s="89" t="s">
        <v>62</v>
      </c>
      <c r="AJ138" s="44" t="s">
        <v>173</v>
      </c>
      <c r="AK138" s="44" t="s">
        <v>60</v>
      </c>
      <c r="AL138" s="44" t="s">
        <v>61</v>
      </c>
      <c r="AM138" s="83">
        <v>43483</v>
      </c>
      <c r="AN138" s="83">
        <v>43479.375</v>
      </c>
      <c r="AO138" s="44" t="s">
        <v>71</v>
      </c>
      <c r="AP138" s="44" t="s">
        <v>72</v>
      </c>
      <c r="AS138" s="44" t="s">
        <v>62</v>
      </c>
      <c r="AT138" s="44">
        <v>0</v>
      </c>
      <c r="AU138" s="44">
        <v>0.249999</v>
      </c>
      <c r="AV138" s="44">
        <v>0</v>
      </c>
      <c r="AX138" s="44" t="s">
        <v>81</v>
      </c>
      <c r="AY138" s="44" t="s">
        <v>64</v>
      </c>
      <c r="AZ138" s="83">
        <v>43476.760416666664</v>
      </c>
      <c r="BA138" s="83">
        <v>43479.371527777781</v>
      </c>
      <c r="BB138" s="44" t="s">
        <v>644</v>
      </c>
    </row>
    <row r="139" spans="1:54" x14ac:dyDescent="0.25">
      <c r="A139" s="44" t="s">
        <v>294</v>
      </c>
      <c r="B139" s="44" t="s">
        <v>49</v>
      </c>
      <c r="C139" s="44" t="s">
        <v>83</v>
      </c>
      <c r="D139" s="44" t="s">
        <v>75</v>
      </c>
      <c r="E139" s="44" t="s">
        <v>66</v>
      </c>
      <c r="F139" s="44" t="s">
        <v>159</v>
      </c>
      <c r="G139" s="83">
        <v>43476</v>
      </c>
      <c r="H139" s="44" t="s">
        <v>295</v>
      </c>
      <c r="I139" s="44" t="s">
        <v>296</v>
      </c>
      <c r="J139" s="44" t="s">
        <v>76</v>
      </c>
      <c r="K139" s="44" t="s">
        <v>159</v>
      </c>
      <c r="L139" s="44" t="s">
        <v>184</v>
      </c>
      <c r="M139" s="44" t="s">
        <v>67</v>
      </c>
      <c r="N139" s="44" t="s">
        <v>79</v>
      </c>
      <c r="O139" s="83">
        <v>43469.491527777776</v>
      </c>
      <c r="P139" s="83">
        <v>43474.457256944443</v>
      </c>
      <c r="Q139" s="44" t="s">
        <v>68</v>
      </c>
      <c r="R139" s="44" t="s">
        <v>77</v>
      </c>
      <c r="S139" s="44" t="s">
        <v>69</v>
      </c>
      <c r="T139" s="44" t="s">
        <v>158</v>
      </c>
      <c r="U139" s="44" t="s">
        <v>246</v>
      </c>
      <c r="V139" s="44" t="s">
        <v>56</v>
      </c>
      <c r="W139" s="44" t="s">
        <v>66</v>
      </c>
      <c r="X139" s="44" t="s">
        <v>57</v>
      </c>
      <c r="Y139" s="44" t="s">
        <v>297</v>
      </c>
      <c r="Z139" s="44" t="s">
        <v>58</v>
      </c>
      <c r="AA139" s="44" t="s">
        <v>80</v>
      </c>
      <c r="AC139" s="44" t="s">
        <v>84</v>
      </c>
      <c r="AD139" s="44" t="s">
        <v>133</v>
      </c>
      <c r="AE139" s="83">
        <v>43473.451388888891</v>
      </c>
      <c r="AF139" s="83">
        <v>43474.665625000001</v>
      </c>
      <c r="AH139" s="44" t="s">
        <v>59</v>
      </c>
      <c r="AI139" s="89" t="s">
        <v>62</v>
      </c>
      <c r="AJ139" s="44" t="s">
        <v>173</v>
      </c>
      <c r="AK139" s="44" t="s">
        <v>60</v>
      </c>
      <c r="AL139" s="44" t="s">
        <v>61</v>
      </c>
      <c r="AM139" s="83">
        <v>43476</v>
      </c>
      <c r="AN139" s="83">
        <v>43474.456944444442</v>
      </c>
      <c r="AO139" s="44" t="s">
        <v>71</v>
      </c>
      <c r="AP139" s="44" t="s">
        <v>72</v>
      </c>
      <c r="AS139" s="44" t="s">
        <v>62</v>
      </c>
      <c r="AT139" s="44">
        <v>0.05</v>
      </c>
      <c r="AU139" s="44">
        <v>0.249999</v>
      </c>
      <c r="AV139" s="44">
        <v>0</v>
      </c>
      <c r="AX139" s="44" t="s">
        <v>81</v>
      </c>
      <c r="AY139" s="44" t="s">
        <v>64</v>
      </c>
      <c r="AZ139" s="83">
        <v>43469.493750000001</v>
      </c>
      <c r="BA139" s="83">
        <v>43473.451388888891</v>
      </c>
      <c r="BB139" s="44" t="s">
        <v>515</v>
      </c>
    </row>
    <row r="140" spans="1:54" x14ac:dyDescent="0.25">
      <c r="A140" s="44" t="s">
        <v>378</v>
      </c>
      <c r="B140" s="44" t="s">
        <v>49</v>
      </c>
      <c r="C140" s="44" t="s">
        <v>179</v>
      </c>
      <c r="D140" s="44" t="s">
        <v>210</v>
      </c>
      <c r="E140" s="44" t="s">
        <v>145</v>
      </c>
      <c r="F140" s="44" t="s">
        <v>165</v>
      </c>
      <c r="G140" s="83"/>
      <c r="H140" s="44" t="s">
        <v>379</v>
      </c>
      <c r="I140" s="44" t="s">
        <v>380</v>
      </c>
      <c r="J140" s="44" t="s">
        <v>76</v>
      </c>
      <c r="K140" s="44" t="s">
        <v>165</v>
      </c>
      <c r="L140" s="44" t="s">
        <v>157</v>
      </c>
      <c r="M140" s="44" t="s">
        <v>67</v>
      </c>
      <c r="N140" s="44" t="s">
        <v>53</v>
      </c>
      <c r="O140" s="83">
        <v>43469.519432870373</v>
      </c>
      <c r="P140" s="83">
        <v>43469.546643518515</v>
      </c>
      <c r="Q140" s="44" t="s">
        <v>68</v>
      </c>
      <c r="R140" s="44" t="s">
        <v>54</v>
      </c>
      <c r="S140" s="44" t="s">
        <v>146</v>
      </c>
      <c r="T140" s="44" t="s">
        <v>248</v>
      </c>
      <c r="U140" s="44" t="s">
        <v>55</v>
      </c>
      <c r="V140" s="44" t="s">
        <v>56</v>
      </c>
      <c r="W140" s="44" t="s">
        <v>145</v>
      </c>
      <c r="X140" s="44" t="s">
        <v>57</v>
      </c>
      <c r="Y140" s="44" t="s">
        <v>381</v>
      </c>
      <c r="Z140" s="44" t="s">
        <v>58</v>
      </c>
      <c r="AA140" s="44" t="s">
        <v>180</v>
      </c>
      <c r="AC140" s="44" t="s">
        <v>181</v>
      </c>
      <c r="AD140" s="44" t="s">
        <v>182</v>
      </c>
      <c r="AE140" s="83">
        <v>43469.542361111111</v>
      </c>
      <c r="AF140" s="83">
        <v>43469.754999999997</v>
      </c>
      <c r="AH140" s="44" t="s">
        <v>62</v>
      </c>
      <c r="AI140" s="89" t="s">
        <v>62</v>
      </c>
      <c r="AJ140" s="44" t="s">
        <v>166</v>
      </c>
      <c r="AK140" s="44" t="s">
        <v>60</v>
      </c>
      <c r="AL140" s="44" t="s">
        <v>61</v>
      </c>
      <c r="AM140" s="83"/>
      <c r="AN140" s="83">
        <v>43469.546527777777</v>
      </c>
      <c r="AO140" s="44" t="s">
        <v>71</v>
      </c>
      <c r="AP140" s="44" t="s">
        <v>218</v>
      </c>
      <c r="AQ140" s="44">
        <v>0.14000000000000001</v>
      </c>
      <c r="AR140" s="44">
        <v>3</v>
      </c>
      <c r="AS140" s="44" t="s">
        <v>62</v>
      </c>
      <c r="AT140" s="44">
        <v>0.04</v>
      </c>
      <c r="AU140" s="44">
        <v>0.249999</v>
      </c>
      <c r="AV140" s="44">
        <v>0.06</v>
      </c>
      <c r="AW140" s="44">
        <v>0.08</v>
      </c>
      <c r="AX140" s="44" t="s">
        <v>63</v>
      </c>
      <c r="AY140" s="44" t="s">
        <v>64</v>
      </c>
      <c r="AZ140" s="83">
        <v>43469.521527777775</v>
      </c>
      <c r="BA140" s="83">
        <v>43469.542361111111</v>
      </c>
      <c r="BB140" s="44" t="s">
        <v>382</v>
      </c>
    </row>
    <row r="141" spans="1:54" x14ac:dyDescent="0.25">
      <c r="A141" s="44" t="s">
        <v>390</v>
      </c>
      <c r="B141" s="44" t="s">
        <v>49</v>
      </c>
      <c r="C141" s="44" t="s">
        <v>197</v>
      </c>
      <c r="D141" s="44" t="s">
        <v>75</v>
      </c>
      <c r="E141" s="44" t="s">
        <v>66</v>
      </c>
      <c r="F141" s="44" t="s">
        <v>177</v>
      </c>
      <c r="G141" s="83">
        <v>43474.833333333336</v>
      </c>
      <c r="H141" s="44" t="s">
        <v>391</v>
      </c>
      <c r="I141" s="44" t="s">
        <v>392</v>
      </c>
      <c r="J141" s="44" t="s">
        <v>60</v>
      </c>
      <c r="K141" s="44" t="s">
        <v>177</v>
      </c>
      <c r="L141" s="44" t="s">
        <v>176</v>
      </c>
      <c r="M141" s="44" t="s">
        <v>137</v>
      </c>
      <c r="N141" s="44" t="s">
        <v>79</v>
      </c>
      <c r="O141" s="83">
        <v>43469.637303240743</v>
      </c>
      <c r="P141" s="83">
        <v>43469.681168981479</v>
      </c>
      <c r="Q141" s="44" t="s">
        <v>68</v>
      </c>
      <c r="R141" s="44" t="s">
        <v>77</v>
      </c>
      <c r="S141" s="44" t="s">
        <v>69</v>
      </c>
      <c r="T141" s="44" t="s">
        <v>78</v>
      </c>
      <c r="U141" s="44" t="s">
        <v>246</v>
      </c>
      <c r="V141" s="44" t="s">
        <v>56</v>
      </c>
      <c r="W141" s="44" t="s">
        <v>66</v>
      </c>
      <c r="X141" s="44" t="s">
        <v>57</v>
      </c>
      <c r="Y141" s="44" t="s">
        <v>393</v>
      </c>
      <c r="Z141" s="44" t="s">
        <v>58</v>
      </c>
      <c r="AA141" s="44" t="s">
        <v>70</v>
      </c>
      <c r="AC141" s="44" t="s">
        <v>198</v>
      </c>
      <c r="AD141" s="44" t="s">
        <v>199</v>
      </c>
      <c r="AE141" s="83">
        <v>43469.678472222222</v>
      </c>
      <c r="AF141" s="83">
        <v>43469.889525462961</v>
      </c>
      <c r="AH141" s="44" t="s">
        <v>59</v>
      </c>
      <c r="AI141" s="89" t="s">
        <v>62</v>
      </c>
      <c r="AJ141" s="44" t="s">
        <v>178</v>
      </c>
      <c r="AK141" s="44" t="s">
        <v>51</v>
      </c>
      <c r="AL141" s="44" t="s">
        <v>61</v>
      </c>
      <c r="AM141" s="83">
        <v>43474.833333333336</v>
      </c>
      <c r="AN141" s="83">
        <v>43469.680555555555</v>
      </c>
      <c r="AO141" s="44" t="s">
        <v>71</v>
      </c>
      <c r="AP141" s="44" t="s">
        <v>72</v>
      </c>
      <c r="AS141" s="44" t="s">
        <v>62</v>
      </c>
      <c r="AT141" s="44">
        <v>0</v>
      </c>
      <c r="AU141" s="44">
        <v>0.249999</v>
      </c>
      <c r="AV141" s="44">
        <v>0</v>
      </c>
      <c r="AX141" s="44" t="s">
        <v>81</v>
      </c>
      <c r="AY141" s="44" t="s">
        <v>64</v>
      </c>
      <c r="AZ141" s="83">
        <v>43469.638194444444</v>
      </c>
      <c r="BA141" s="83">
        <v>43469.678472222222</v>
      </c>
      <c r="BB141" s="44" t="s">
        <v>394</v>
      </c>
    </row>
    <row r="142" spans="1:54" x14ac:dyDescent="0.25">
      <c r="A142" s="44" t="s">
        <v>399</v>
      </c>
      <c r="B142" s="44" t="s">
        <v>49</v>
      </c>
      <c r="C142" s="44" t="s">
        <v>211</v>
      </c>
      <c r="D142" s="44" t="s">
        <v>75</v>
      </c>
      <c r="E142" s="44" t="s">
        <v>66</v>
      </c>
      <c r="F142" s="44" t="s">
        <v>159</v>
      </c>
      <c r="G142" s="83">
        <v>43476</v>
      </c>
      <c r="H142" s="44" t="s">
        <v>396</v>
      </c>
      <c r="I142" s="44" t="s">
        <v>400</v>
      </c>
      <c r="J142" s="44" t="s">
        <v>60</v>
      </c>
      <c r="K142" s="44" t="s">
        <v>159</v>
      </c>
      <c r="L142" s="44" t="s">
        <v>123</v>
      </c>
      <c r="M142" s="44" t="s">
        <v>137</v>
      </c>
      <c r="N142" s="44" t="s">
        <v>79</v>
      </c>
      <c r="O142" s="83">
        <v>43469.755902777775</v>
      </c>
      <c r="P142" s="83">
        <v>43474.638472222221</v>
      </c>
      <c r="Q142" s="44" t="s">
        <v>68</v>
      </c>
      <c r="R142" s="44" t="s">
        <v>77</v>
      </c>
      <c r="S142" s="44" t="s">
        <v>69</v>
      </c>
      <c r="T142" s="44" t="s">
        <v>78</v>
      </c>
      <c r="U142" s="44" t="s">
        <v>206</v>
      </c>
      <c r="V142" s="44" t="s">
        <v>56</v>
      </c>
      <c r="W142" s="44" t="s">
        <v>66</v>
      </c>
      <c r="X142" s="44" t="s">
        <v>57</v>
      </c>
      <c r="Y142" s="44" t="s">
        <v>401</v>
      </c>
      <c r="Z142" s="44" t="s">
        <v>58</v>
      </c>
      <c r="AA142" s="44" t="s">
        <v>70</v>
      </c>
      <c r="AC142" s="44" t="s">
        <v>212</v>
      </c>
      <c r="AD142" s="44" t="s">
        <v>213</v>
      </c>
      <c r="AE142" s="83">
        <v>43473.368055555555</v>
      </c>
      <c r="AF142" s="83">
        <v>43474.84684027778</v>
      </c>
      <c r="AH142" s="44" t="s">
        <v>59</v>
      </c>
      <c r="AI142" s="89" t="s">
        <v>62</v>
      </c>
      <c r="AJ142" s="44" t="s">
        <v>173</v>
      </c>
      <c r="AK142" s="44" t="s">
        <v>51</v>
      </c>
      <c r="AL142" s="44" t="s">
        <v>61</v>
      </c>
      <c r="AM142" s="83">
        <v>43476</v>
      </c>
      <c r="AN142" s="83">
        <v>43474.638194444444</v>
      </c>
      <c r="AO142" s="44" t="s">
        <v>71</v>
      </c>
      <c r="AP142" s="44" t="s">
        <v>72</v>
      </c>
      <c r="AS142" s="44" t="s">
        <v>62</v>
      </c>
      <c r="AT142" s="44">
        <v>0</v>
      </c>
      <c r="AU142" s="44">
        <v>0.249999</v>
      </c>
      <c r="AV142" s="44">
        <v>0</v>
      </c>
      <c r="AX142" s="44" t="s">
        <v>81</v>
      </c>
      <c r="AY142" s="44" t="s">
        <v>64</v>
      </c>
      <c r="AZ142" s="83">
        <v>43469.756944444445</v>
      </c>
      <c r="BA142" s="83">
        <v>43473.368055555555</v>
      </c>
      <c r="BB142" s="44" t="s">
        <v>519</v>
      </c>
    </row>
    <row r="143" spans="1:54" x14ac:dyDescent="0.25">
      <c r="A143" s="44" t="s">
        <v>539</v>
      </c>
      <c r="B143" s="44" t="s">
        <v>49</v>
      </c>
      <c r="C143" s="44" t="s">
        <v>85</v>
      </c>
      <c r="D143" s="44" t="s">
        <v>75</v>
      </c>
      <c r="E143" s="44" t="s">
        <v>66</v>
      </c>
      <c r="F143" s="44" t="s">
        <v>159</v>
      </c>
      <c r="G143" s="83">
        <v>43476</v>
      </c>
      <c r="H143" s="44" t="s">
        <v>540</v>
      </c>
      <c r="I143" s="44" t="s">
        <v>541</v>
      </c>
      <c r="J143" s="44" t="s">
        <v>76</v>
      </c>
      <c r="K143" s="44" t="s">
        <v>159</v>
      </c>
      <c r="L143" s="44" t="s">
        <v>123</v>
      </c>
      <c r="M143" s="44" t="s">
        <v>67</v>
      </c>
      <c r="N143" s="44" t="s">
        <v>79</v>
      </c>
      <c r="O143" s="83">
        <v>43474.47246527778</v>
      </c>
      <c r="P143" s="83">
        <v>43474.632916666669</v>
      </c>
      <c r="Q143" s="44" t="s">
        <v>68</v>
      </c>
      <c r="R143" s="44" t="s">
        <v>77</v>
      </c>
      <c r="S143" s="44" t="s">
        <v>69</v>
      </c>
      <c r="T143" s="44" t="s">
        <v>78</v>
      </c>
      <c r="U143" s="44" t="s">
        <v>206</v>
      </c>
      <c r="V143" s="44" t="s">
        <v>56</v>
      </c>
      <c r="W143" s="44" t="s">
        <v>66</v>
      </c>
      <c r="X143" s="44" t="s">
        <v>57</v>
      </c>
      <c r="Y143" s="44" t="s">
        <v>542</v>
      </c>
      <c r="Z143" s="44" t="s">
        <v>58</v>
      </c>
      <c r="AA143" s="44" t="s">
        <v>80</v>
      </c>
      <c r="AC143" s="44" t="s">
        <v>86</v>
      </c>
      <c r="AD143" s="44" t="s">
        <v>136</v>
      </c>
      <c r="AE143" s="83">
        <v>43474.629166666666</v>
      </c>
      <c r="AF143" s="83">
        <v>43474.841273148151</v>
      </c>
      <c r="AH143" s="44" t="s">
        <v>59</v>
      </c>
      <c r="AI143" s="89" t="s">
        <v>62</v>
      </c>
      <c r="AJ143" s="44" t="s">
        <v>173</v>
      </c>
      <c r="AK143" s="44" t="s">
        <v>60</v>
      </c>
      <c r="AL143" s="44" t="s">
        <v>61</v>
      </c>
      <c r="AM143" s="83">
        <v>43476</v>
      </c>
      <c r="AN143" s="83">
        <v>43474.632638888892</v>
      </c>
      <c r="AO143" s="44" t="s">
        <v>71</v>
      </c>
      <c r="AP143" s="44" t="s">
        <v>72</v>
      </c>
      <c r="AS143" s="44" t="s">
        <v>62</v>
      </c>
      <c r="AT143" s="44">
        <v>0.03</v>
      </c>
      <c r="AU143" s="44">
        <v>0.249999</v>
      </c>
      <c r="AV143" s="44">
        <v>0</v>
      </c>
      <c r="AX143" s="44" t="s">
        <v>81</v>
      </c>
      <c r="AY143" s="44" t="s">
        <v>64</v>
      </c>
      <c r="AZ143" s="83">
        <v>43474.473611111112</v>
      </c>
      <c r="BA143" s="83">
        <v>43474.629166666666</v>
      </c>
      <c r="BB143" s="44" t="s">
        <v>543</v>
      </c>
    </row>
    <row r="144" spans="1:54" x14ac:dyDescent="0.25">
      <c r="A144" s="44" t="s">
        <v>520</v>
      </c>
      <c r="B144" s="44" t="s">
        <v>49</v>
      </c>
      <c r="C144" s="44" t="s">
        <v>215</v>
      </c>
      <c r="D144" s="44" t="s">
        <v>210</v>
      </c>
      <c r="E144" s="44" t="s">
        <v>66</v>
      </c>
      <c r="F144" s="44" t="s">
        <v>159</v>
      </c>
      <c r="G144" s="83"/>
      <c r="H144" s="44" t="s">
        <v>521</v>
      </c>
      <c r="I144" s="44" t="s">
        <v>522</v>
      </c>
      <c r="J144" s="44" t="s">
        <v>51</v>
      </c>
      <c r="K144" s="44" t="s">
        <v>159</v>
      </c>
      <c r="L144" s="44" t="s">
        <v>123</v>
      </c>
      <c r="M144" s="44" t="s">
        <v>67</v>
      </c>
      <c r="N144" s="44" t="s">
        <v>53</v>
      </c>
      <c r="O144" s="83">
        <v>43474.737314814818</v>
      </c>
      <c r="P144" s="83">
        <v>43476.641701388886</v>
      </c>
      <c r="Q144" s="44" t="s">
        <v>68</v>
      </c>
      <c r="R144" s="44" t="s">
        <v>54</v>
      </c>
      <c r="S144" s="44" t="s">
        <v>69</v>
      </c>
      <c r="T144" s="44" t="s">
        <v>421</v>
      </c>
      <c r="U144" s="44" t="s">
        <v>55</v>
      </c>
      <c r="V144" s="44" t="s">
        <v>56</v>
      </c>
      <c r="W144" s="44" t="s">
        <v>66</v>
      </c>
      <c r="X144" s="44" t="s">
        <v>57</v>
      </c>
      <c r="Y144" s="44" t="s">
        <v>523</v>
      </c>
      <c r="Z144" s="44" t="s">
        <v>58</v>
      </c>
      <c r="AA144" s="44" t="s">
        <v>116</v>
      </c>
      <c r="AC144" s="44" t="s">
        <v>216</v>
      </c>
      <c r="AD144" s="44" t="s">
        <v>219</v>
      </c>
      <c r="AE144" s="83">
        <v>43474.836111111108</v>
      </c>
      <c r="AF144" s="83">
        <v>43476.850057870368</v>
      </c>
      <c r="AH144" s="44" t="s">
        <v>416</v>
      </c>
      <c r="AI144" s="89" t="s">
        <v>62</v>
      </c>
      <c r="AJ144" s="44" t="s">
        <v>173</v>
      </c>
      <c r="AK144" s="44" t="s">
        <v>60</v>
      </c>
      <c r="AL144" s="44" t="s">
        <v>61</v>
      </c>
      <c r="AM144" s="83"/>
      <c r="AN144" s="83">
        <v>43476.64166666667</v>
      </c>
      <c r="AO144" s="44" t="s">
        <v>71</v>
      </c>
      <c r="AP144" s="44" t="s">
        <v>422</v>
      </c>
      <c r="AQ144" s="44">
        <v>0.32</v>
      </c>
      <c r="AR144" s="44">
        <v>3</v>
      </c>
      <c r="AS144" s="44" t="s">
        <v>416</v>
      </c>
      <c r="AT144" s="44">
        <v>0.28999999999999998</v>
      </c>
      <c r="AU144" s="44">
        <v>0.249999</v>
      </c>
      <c r="AV144" s="44">
        <v>0.32</v>
      </c>
      <c r="AW144" s="44">
        <v>0</v>
      </c>
      <c r="AX144" s="44" t="s">
        <v>63</v>
      </c>
      <c r="AY144" s="44" t="s">
        <v>64</v>
      </c>
      <c r="AZ144" s="83">
        <v>43474.75</v>
      </c>
      <c r="BA144" s="83">
        <v>43474.836111111108</v>
      </c>
      <c r="BB144" s="44" t="s">
        <v>664</v>
      </c>
    </row>
    <row r="145" spans="1:54" x14ac:dyDescent="0.25">
      <c r="A145" s="44" t="s">
        <v>1000</v>
      </c>
      <c r="B145" s="44" t="s">
        <v>225</v>
      </c>
      <c r="C145" s="44" t="s">
        <v>154</v>
      </c>
      <c r="D145" s="44" t="s">
        <v>75</v>
      </c>
      <c r="E145" s="44" t="s">
        <v>50</v>
      </c>
      <c r="F145" s="44" t="s">
        <v>546</v>
      </c>
      <c r="G145" s="83">
        <v>43493.791666666664</v>
      </c>
      <c r="H145" s="44" t="s">
        <v>1001</v>
      </c>
      <c r="I145" s="44" t="s">
        <v>1002</v>
      </c>
      <c r="J145" s="44" t="s">
        <v>76</v>
      </c>
      <c r="K145" s="44" t="s">
        <v>88</v>
      </c>
      <c r="L145" s="44" t="s">
        <v>217</v>
      </c>
      <c r="M145" s="44" t="s">
        <v>52</v>
      </c>
      <c r="N145" s="44" t="s">
        <v>79</v>
      </c>
      <c r="O145" s="83">
        <v>43488.361701388887</v>
      </c>
      <c r="P145" s="83"/>
      <c r="Q145" s="44" t="s">
        <v>68</v>
      </c>
      <c r="R145" s="44" t="s">
        <v>77</v>
      </c>
      <c r="S145" s="44" t="s">
        <v>134</v>
      </c>
      <c r="T145" s="44" t="s">
        <v>784</v>
      </c>
      <c r="U145" s="44" t="s">
        <v>55</v>
      </c>
      <c r="V145" s="44" t="s">
        <v>56</v>
      </c>
      <c r="W145" s="44" t="s">
        <v>50</v>
      </c>
      <c r="X145" s="44" t="s">
        <v>57</v>
      </c>
      <c r="Y145" s="44" t="s">
        <v>1003</v>
      </c>
      <c r="Z145" s="44" t="s">
        <v>58</v>
      </c>
      <c r="AA145" s="44" t="s">
        <v>80</v>
      </c>
      <c r="AC145" s="44" t="s">
        <v>155</v>
      </c>
      <c r="AD145" s="44" t="s">
        <v>156</v>
      </c>
      <c r="AE145" s="83">
        <v>43488.37222222222</v>
      </c>
      <c r="AF145" s="83">
        <v>43488.582812499997</v>
      </c>
      <c r="AH145" s="44" t="s">
        <v>59</v>
      </c>
      <c r="AI145" s="89" t="s">
        <v>59</v>
      </c>
      <c r="AJ145" s="44" t="s">
        <v>548</v>
      </c>
      <c r="AK145" s="44" t="s">
        <v>60</v>
      </c>
      <c r="AL145" s="44" t="s">
        <v>61</v>
      </c>
      <c r="AM145" s="83">
        <v>43493.791666666664</v>
      </c>
      <c r="AN145" s="83"/>
      <c r="AO145" s="44" t="s">
        <v>71</v>
      </c>
      <c r="AP145" s="44" t="s">
        <v>565</v>
      </c>
      <c r="AQ145" s="44">
        <v>0</v>
      </c>
      <c r="AS145" s="44" t="s">
        <v>62</v>
      </c>
      <c r="AT145" s="44">
        <v>0</v>
      </c>
      <c r="AU145" s="44">
        <v>0.249999</v>
      </c>
      <c r="AV145" s="44">
        <v>0</v>
      </c>
      <c r="AW145" s="44">
        <v>0</v>
      </c>
      <c r="AX145" s="44" t="s">
        <v>81</v>
      </c>
      <c r="AY145" s="44" t="s">
        <v>64</v>
      </c>
      <c r="AZ145" s="83">
        <v>43488.362500000003</v>
      </c>
      <c r="BA145" s="83">
        <v>43488.37222222222</v>
      </c>
      <c r="BB145" s="44" t="s">
        <v>1004</v>
      </c>
    </row>
    <row r="146" spans="1:54" x14ac:dyDescent="0.25">
      <c r="A146" s="44" t="s">
        <v>1005</v>
      </c>
      <c r="B146" s="44" t="s">
        <v>225</v>
      </c>
      <c r="C146" s="44" t="s">
        <v>525</v>
      </c>
      <c r="D146" s="44" t="s">
        <v>75</v>
      </c>
      <c r="E146" s="44" t="s">
        <v>66</v>
      </c>
      <c r="F146" s="44" t="s">
        <v>73</v>
      </c>
      <c r="G146" s="83">
        <v>43496</v>
      </c>
      <c r="H146" s="44" t="s">
        <v>1006</v>
      </c>
      <c r="I146" s="44" t="s">
        <v>1007</v>
      </c>
      <c r="J146" s="44" t="s">
        <v>51</v>
      </c>
      <c r="K146" s="44" t="s">
        <v>88</v>
      </c>
      <c r="L146" s="44" t="s">
        <v>217</v>
      </c>
      <c r="M146" s="44" t="s">
        <v>137</v>
      </c>
      <c r="N146" s="44" t="s">
        <v>79</v>
      </c>
      <c r="O146" s="83">
        <v>43488.373553240737</v>
      </c>
      <c r="P146" s="83"/>
      <c r="Q146" s="44" t="s">
        <v>68</v>
      </c>
      <c r="R146" s="44" t="s">
        <v>77</v>
      </c>
      <c r="S146" s="44" t="s">
        <v>69</v>
      </c>
      <c r="T146" s="44" t="s">
        <v>78</v>
      </c>
      <c r="U146" s="44" t="s">
        <v>246</v>
      </c>
      <c r="V146" s="44" t="s">
        <v>56</v>
      </c>
      <c r="W146" s="44" t="s">
        <v>66</v>
      </c>
      <c r="X146" s="44" t="s">
        <v>57</v>
      </c>
      <c r="Y146" s="44" t="s">
        <v>1008</v>
      </c>
      <c r="Z146" s="44" t="s">
        <v>58</v>
      </c>
      <c r="AA146" s="44" t="s">
        <v>70</v>
      </c>
      <c r="AC146" s="44" t="s">
        <v>525</v>
      </c>
      <c r="AD146" s="44" t="s">
        <v>526</v>
      </c>
      <c r="AE146" s="83">
        <v>43489.902777777781</v>
      </c>
      <c r="AF146" s="83">
        <v>43490.116099537037</v>
      </c>
      <c r="AH146" s="44" t="s">
        <v>59</v>
      </c>
      <c r="AI146" s="89" t="s">
        <v>59</v>
      </c>
      <c r="AJ146" s="44" t="s">
        <v>74</v>
      </c>
      <c r="AK146" s="44" t="s">
        <v>51</v>
      </c>
      <c r="AL146" s="44" t="s">
        <v>51</v>
      </c>
      <c r="AM146" s="83">
        <v>43496</v>
      </c>
      <c r="AN146" s="83"/>
      <c r="AO146" s="44" t="s">
        <v>71</v>
      </c>
      <c r="AP146" s="44" t="s">
        <v>72</v>
      </c>
      <c r="AQ146" s="44">
        <v>0</v>
      </c>
      <c r="AS146" s="44" t="s">
        <v>62</v>
      </c>
      <c r="AT146" s="44">
        <v>0</v>
      </c>
      <c r="AU146" s="44">
        <v>0.249999</v>
      </c>
      <c r="AV146" s="44">
        <v>0</v>
      </c>
      <c r="AW146" s="44">
        <v>0</v>
      </c>
      <c r="AX146" s="44" t="s">
        <v>81</v>
      </c>
      <c r="AY146" s="44" t="s">
        <v>64</v>
      </c>
      <c r="AZ146" s="83">
        <v>43488.373611111114</v>
      </c>
      <c r="BA146" s="83">
        <v>43489.902777777781</v>
      </c>
      <c r="BB146" s="44" t="s">
        <v>1009</v>
      </c>
    </row>
    <row r="147" spans="1:54" x14ac:dyDescent="0.25">
      <c r="A147" s="44" t="s">
        <v>1010</v>
      </c>
      <c r="B147" s="44" t="s">
        <v>49</v>
      </c>
      <c r="C147" s="44" t="s">
        <v>211</v>
      </c>
      <c r="D147" s="44" t="s">
        <v>75</v>
      </c>
      <c r="E147" s="44" t="s">
        <v>66</v>
      </c>
      <c r="F147" s="44" t="s">
        <v>159</v>
      </c>
      <c r="G147" s="83">
        <v>43490</v>
      </c>
      <c r="H147" s="44" t="s">
        <v>897</v>
      </c>
      <c r="I147" s="44" t="s">
        <v>1011</v>
      </c>
      <c r="J147" s="44" t="s">
        <v>60</v>
      </c>
      <c r="K147" s="44" t="s">
        <v>159</v>
      </c>
      <c r="L147" s="44" t="s">
        <v>426</v>
      </c>
      <c r="M147" s="44" t="s">
        <v>52</v>
      </c>
      <c r="N147" s="44" t="s">
        <v>79</v>
      </c>
      <c r="O147" s="83">
        <v>43486.752175925925</v>
      </c>
      <c r="P147" s="83">
        <v>43489.403865740744</v>
      </c>
      <c r="Q147" s="44" t="s">
        <v>68</v>
      </c>
      <c r="R147" s="44" t="s">
        <v>77</v>
      </c>
      <c r="S147" s="44" t="s">
        <v>69</v>
      </c>
      <c r="T147" s="44" t="s">
        <v>78</v>
      </c>
      <c r="U147" s="44" t="s">
        <v>206</v>
      </c>
      <c r="V147" s="44" t="s">
        <v>56</v>
      </c>
      <c r="W147" s="44" t="s">
        <v>66</v>
      </c>
      <c r="X147" s="44" t="s">
        <v>57</v>
      </c>
      <c r="Y147" s="44" t="s">
        <v>1012</v>
      </c>
      <c r="Z147" s="44" t="s">
        <v>58</v>
      </c>
      <c r="AA147" s="44" t="s">
        <v>70</v>
      </c>
      <c r="AC147" s="44" t="s">
        <v>212</v>
      </c>
      <c r="AD147" s="44" t="s">
        <v>213</v>
      </c>
      <c r="AE147" s="83">
        <v>43487.363888888889</v>
      </c>
      <c r="AF147" s="83">
        <v>43489.612233796295</v>
      </c>
      <c r="AH147" s="44" t="s">
        <v>59</v>
      </c>
      <c r="AI147" s="89" t="s">
        <v>62</v>
      </c>
      <c r="AJ147" s="44" t="s">
        <v>173</v>
      </c>
      <c r="AK147" s="44" t="s">
        <v>51</v>
      </c>
      <c r="AL147" s="44" t="s">
        <v>61</v>
      </c>
      <c r="AM147" s="83">
        <v>43490</v>
      </c>
      <c r="AN147" s="83">
        <v>43489.40347222222</v>
      </c>
      <c r="AO147" s="44" t="s">
        <v>71</v>
      </c>
      <c r="AP147" s="44" t="s">
        <v>72</v>
      </c>
      <c r="AS147" s="44" t="s">
        <v>62</v>
      </c>
      <c r="AT147" s="44">
        <v>0</v>
      </c>
      <c r="AU147" s="44">
        <v>0.249999</v>
      </c>
      <c r="AV147" s="44">
        <v>0</v>
      </c>
      <c r="AX147" s="44" t="s">
        <v>81</v>
      </c>
      <c r="AY147" s="44" t="s">
        <v>64</v>
      </c>
      <c r="AZ147" s="83">
        <v>43486.752083333333</v>
      </c>
      <c r="BA147" s="83">
        <v>43487.363888888889</v>
      </c>
      <c r="BB147" s="44" t="s">
        <v>1013</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5:G48"/>
  <sheetViews>
    <sheetView showGridLines="0" topLeftCell="A32" workbookViewId="0">
      <selection activeCell="C45" sqref="C45"/>
    </sheetView>
  </sheetViews>
  <sheetFormatPr baseColWidth="10" defaultRowHeight="15" x14ac:dyDescent="0.25"/>
  <cols>
    <col min="2" max="2" width="15.140625" bestFit="1" customWidth="1"/>
    <col min="3" max="3" width="37.28515625" customWidth="1"/>
    <col min="4" max="4" width="31.85546875" bestFit="1" customWidth="1"/>
    <col min="5" max="5" width="23.7109375" customWidth="1"/>
    <col min="6" max="6" width="20.42578125" customWidth="1"/>
    <col min="7" max="7" width="22.7109375" customWidth="1"/>
  </cols>
  <sheetData>
    <row r="5" spans="2:7" s="50" customFormat="1" ht="24.95" customHeight="1" x14ac:dyDescent="0.25">
      <c r="B5" s="102" t="s">
        <v>208</v>
      </c>
      <c r="C5" s="102"/>
      <c r="D5" s="102"/>
    </row>
    <row r="6" spans="2:7" x14ac:dyDescent="0.25">
      <c r="B6" s="49" t="s">
        <v>24</v>
      </c>
      <c r="C6" s="49" t="s">
        <v>147</v>
      </c>
      <c r="D6" s="49" t="s">
        <v>3</v>
      </c>
      <c r="E6" s="63" t="s">
        <v>170</v>
      </c>
      <c r="F6" s="63" t="s">
        <v>171</v>
      </c>
      <c r="G6" s="63" t="s">
        <v>172</v>
      </c>
    </row>
    <row r="7" spans="2:7" x14ac:dyDescent="0.25">
      <c r="B7" s="10" t="s">
        <v>167</v>
      </c>
      <c r="C7" s="26" t="s">
        <v>149</v>
      </c>
      <c r="D7" s="26" t="s">
        <v>75</v>
      </c>
      <c r="E7" s="64">
        <v>43356.56763888889</v>
      </c>
      <c r="F7" s="64">
        <v>43356.567754629628</v>
      </c>
      <c r="G7" s="64">
        <v>43356.568414351852</v>
      </c>
    </row>
    <row r="8" spans="2:7" x14ac:dyDescent="0.25">
      <c r="B8" s="10" t="s">
        <v>168</v>
      </c>
      <c r="C8" s="26" t="s">
        <v>149</v>
      </c>
      <c r="D8" s="26" t="s">
        <v>75</v>
      </c>
      <c r="E8" s="64">
        <v>43355.427951388891</v>
      </c>
      <c r="F8" s="64">
        <v>43355.42800925926</v>
      </c>
      <c r="G8" s="64">
        <v>43355.458877314813</v>
      </c>
    </row>
    <row r="9" spans="2:7" x14ac:dyDescent="0.25">
      <c r="B9" s="10" t="s">
        <v>169</v>
      </c>
      <c r="C9" s="26" t="s">
        <v>149</v>
      </c>
      <c r="D9" s="26" t="s">
        <v>75</v>
      </c>
      <c r="E9" s="64">
        <v>43348.505520833336</v>
      </c>
      <c r="F9" s="64">
        <v>43348.505543981482</v>
      </c>
      <c r="G9" s="64">
        <v>43350.475844907407</v>
      </c>
    </row>
    <row r="10" spans="2:7" x14ac:dyDescent="0.25">
      <c r="B10" s="27"/>
      <c r="C10" s="27"/>
      <c r="D10" s="27"/>
      <c r="E10" s="27"/>
      <c r="F10" s="27"/>
      <c r="G10" s="27"/>
    </row>
    <row r="11" spans="2:7" x14ac:dyDescent="0.25">
      <c r="G11" s="27"/>
    </row>
    <row r="12" spans="2:7" x14ac:dyDescent="0.25">
      <c r="G12" s="27"/>
    </row>
    <row r="13" spans="2:7" x14ac:dyDescent="0.25">
      <c r="G13" s="27"/>
    </row>
    <row r="14" spans="2:7" x14ac:dyDescent="0.25">
      <c r="B14" s="102" t="s">
        <v>160</v>
      </c>
      <c r="C14" s="102"/>
      <c r="D14" s="102"/>
      <c r="E14" s="50"/>
      <c r="F14" s="50"/>
      <c r="G14" s="27"/>
    </row>
    <row r="15" spans="2:7" x14ac:dyDescent="0.25">
      <c r="B15" s="10" t="s">
        <v>24</v>
      </c>
      <c r="C15" s="10" t="s">
        <v>147</v>
      </c>
      <c r="D15" s="10" t="s">
        <v>3</v>
      </c>
      <c r="E15" s="10" t="s">
        <v>170</v>
      </c>
      <c r="F15" s="10" t="s">
        <v>171</v>
      </c>
      <c r="G15" s="10" t="s">
        <v>172</v>
      </c>
    </row>
    <row r="16" spans="2:7" x14ac:dyDescent="0.25">
      <c r="B16" s="10" t="s">
        <v>188</v>
      </c>
      <c r="C16" s="10" t="s">
        <v>173</v>
      </c>
      <c r="D16" s="10" t="s">
        <v>65</v>
      </c>
      <c r="E16" s="64">
        <v>43390.497025462966</v>
      </c>
      <c r="F16" s="64">
        <v>43390.727939814817</v>
      </c>
      <c r="G16" s="64">
        <v>43390.849340277775</v>
      </c>
    </row>
    <row r="17" spans="2:7" x14ac:dyDescent="0.25">
      <c r="B17" s="10" t="s">
        <v>191</v>
      </c>
      <c r="C17" s="10" t="s">
        <v>149</v>
      </c>
      <c r="D17" s="10" t="s">
        <v>65</v>
      </c>
      <c r="E17" s="64">
        <v>43391.448240740741</v>
      </c>
      <c r="F17" s="64">
        <v>43390.727939814817</v>
      </c>
      <c r="G17" s="64">
        <v>43390.849340277775</v>
      </c>
    </row>
    <row r="18" spans="2:7" x14ac:dyDescent="0.25">
      <c r="B18" s="10" t="s">
        <v>175</v>
      </c>
      <c r="C18" s="10" t="s">
        <v>149</v>
      </c>
      <c r="D18" s="10" t="s">
        <v>75</v>
      </c>
      <c r="E18" s="64">
        <v>43381</v>
      </c>
      <c r="F18" s="64">
        <v>43379.466469907406</v>
      </c>
      <c r="G18" s="64">
        <v>43381.497175925928</v>
      </c>
    </row>
    <row r="19" spans="2:7" x14ac:dyDescent="0.25">
      <c r="B19" s="30"/>
      <c r="C19" s="30"/>
      <c r="D19" s="30"/>
      <c r="E19" s="77"/>
      <c r="F19" s="77"/>
      <c r="G19" s="77"/>
    </row>
    <row r="20" spans="2:7" x14ac:dyDescent="0.25">
      <c r="B20" s="30"/>
      <c r="C20" s="30"/>
      <c r="D20" s="30"/>
      <c r="E20" s="77"/>
      <c r="F20" s="77"/>
      <c r="G20" s="77"/>
    </row>
    <row r="21" spans="2:7" x14ac:dyDescent="0.25">
      <c r="B21" s="30"/>
      <c r="C21" s="30"/>
      <c r="D21" s="30"/>
      <c r="E21" s="77"/>
      <c r="F21" s="77"/>
      <c r="G21" s="77"/>
    </row>
    <row r="22" spans="2:7" x14ac:dyDescent="0.25">
      <c r="G22" s="27"/>
    </row>
    <row r="23" spans="2:7" x14ac:dyDescent="0.25">
      <c r="G23" s="27"/>
    </row>
    <row r="28" spans="2:7" x14ac:dyDescent="0.25">
      <c r="B28" s="102" t="s">
        <v>160</v>
      </c>
      <c r="C28" s="102"/>
      <c r="D28" s="102"/>
      <c r="E28" s="50"/>
      <c r="F28" s="50"/>
      <c r="G28" s="27"/>
    </row>
    <row r="29" spans="2:7" x14ac:dyDescent="0.25">
      <c r="B29" s="10" t="s">
        <v>24</v>
      </c>
      <c r="C29" s="10" t="s">
        <v>147</v>
      </c>
      <c r="D29" s="10" t="s">
        <v>3</v>
      </c>
      <c r="E29" s="10" t="s">
        <v>170</v>
      </c>
      <c r="F29" s="10" t="s">
        <v>171</v>
      </c>
      <c r="G29" s="10" t="s">
        <v>172</v>
      </c>
    </row>
    <row r="30" spans="2:7" x14ac:dyDescent="0.25">
      <c r="B30" s="79" t="s">
        <v>196</v>
      </c>
      <c r="C30" s="10" t="s">
        <v>149</v>
      </c>
      <c r="D30" s="10" t="s">
        <v>65</v>
      </c>
      <c r="E30" s="64">
        <v>43396.607094907406</v>
      </c>
      <c r="F30" s="64">
        <v>43396.703831018516</v>
      </c>
      <c r="G30" s="64">
        <v>43397.723506944443</v>
      </c>
    </row>
    <row r="31" spans="2:7" x14ac:dyDescent="0.25">
      <c r="B31" s="10" t="s">
        <v>207</v>
      </c>
      <c r="C31" s="10" t="s">
        <v>149</v>
      </c>
      <c r="D31" s="10" t="s">
        <v>65</v>
      </c>
      <c r="E31" s="64">
        <v>43403.701388888891</v>
      </c>
      <c r="F31" s="64">
        <v>43404.590543981481</v>
      </c>
      <c r="G31" s="64">
        <v>43405.460706018515</v>
      </c>
    </row>
    <row r="32" spans="2:7" x14ac:dyDescent="0.25">
      <c r="B32" s="79" t="s">
        <v>190</v>
      </c>
      <c r="C32" s="10" t="s">
        <v>173</v>
      </c>
      <c r="D32" s="10" t="s">
        <v>65</v>
      </c>
      <c r="E32" s="64">
        <v>43390.591631944444</v>
      </c>
      <c r="F32" s="64">
        <v>43390.635636574072</v>
      </c>
      <c r="G32" s="64">
        <v>43395.399942129632</v>
      </c>
    </row>
    <row r="33" spans="2:7" x14ac:dyDescent="0.25">
      <c r="B33" s="79" t="s">
        <v>191</v>
      </c>
      <c r="C33" s="10" t="s">
        <v>149</v>
      </c>
      <c r="D33" s="10" t="s">
        <v>65</v>
      </c>
      <c r="E33" s="64">
        <v>43391.448240740741</v>
      </c>
      <c r="F33" s="64">
        <v>43391.490081018521</v>
      </c>
      <c r="G33" s="64">
        <v>43391.490543981483</v>
      </c>
    </row>
    <row r="34" spans="2:7" x14ac:dyDescent="0.25">
      <c r="B34" s="10" t="s">
        <v>175</v>
      </c>
      <c r="C34" s="10" t="s">
        <v>149</v>
      </c>
      <c r="D34" s="10" t="s">
        <v>75</v>
      </c>
      <c r="E34" s="64">
        <v>43374.653680555559</v>
      </c>
      <c r="F34" s="64">
        <v>43379.466469907406</v>
      </c>
      <c r="G34" s="64">
        <v>43381.497175925928</v>
      </c>
    </row>
    <row r="35" spans="2:7" x14ac:dyDescent="0.25">
      <c r="B35" s="79" t="s">
        <v>203</v>
      </c>
      <c r="C35" s="10" t="s">
        <v>149</v>
      </c>
      <c r="D35" s="10" t="s">
        <v>65</v>
      </c>
      <c r="E35" s="64">
        <v>43392.650567129633</v>
      </c>
      <c r="F35" s="64">
        <v>43392.750115740739</v>
      </c>
      <c r="G35" s="64">
        <v>43392.75105324074</v>
      </c>
    </row>
    <row r="36" spans="2:7" x14ac:dyDescent="0.25">
      <c r="B36" s="79" t="s">
        <v>188</v>
      </c>
      <c r="C36" s="10" t="s">
        <v>173</v>
      </c>
      <c r="D36" s="10" t="s">
        <v>65</v>
      </c>
      <c r="E36" s="64">
        <v>43390.497025462966</v>
      </c>
      <c r="F36" s="64">
        <v>43390.727939814817</v>
      </c>
      <c r="G36" s="64">
        <v>43390.849340277775</v>
      </c>
    </row>
    <row r="37" spans="2:7" x14ac:dyDescent="0.25">
      <c r="B37" s="79" t="s">
        <v>189</v>
      </c>
      <c r="C37" s="10" t="s">
        <v>149</v>
      </c>
      <c r="D37" s="10" t="s">
        <v>65</v>
      </c>
      <c r="E37" s="64">
        <v>43390.481273148151</v>
      </c>
      <c r="F37" s="64">
        <v>43390.589305555557</v>
      </c>
      <c r="G37" s="64">
        <v>43392.751296296294</v>
      </c>
    </row>
    <row r="38" spans="2:7" x14ac:dyDescent="0.25">
      <c r="B38" s="79" t="s">
        <v>192</v>
      </c>
      <c r="C38" s="10" t="s">
        <v>173</v>
      </c>
      <c r="D38" s="10" t="s">
        <v>65</v>
      </c>
      <c r="E38" s="64">
        <v>43390.633923611109</v>
      </c>
      <c r="F38" s="64">
        <v>43390.712152777778</v>
      </c>
      <c r="G38" s="64">
        <v>43395.392453703702</v>
      </c>
    </row>
    <row r="39" spans="2:7" x14ac:dyDescent="0.25">
      <c r="B39" s="79" t="s">
        <v>204</v>
      </c>
      <c r="C39" s="10" t="s">
        <v>149</v>
      </c>
      <c r="D39" s="10" t="s">
        <v>65</v>
      </c>
      <c r="E39" s="64">
        <v>43397.495023148149</v>
      </c>
      <c r="F39" s="64">
        <v>43397.72283564815</v>
      </c>
      <c r="G39" s="64">
        <v>43397.723622685182</v>
      </c>
    </row>
    <row r="40" spans="2:7" x14ac:dyDescent="0.25">
      <c r="B40" s="79" t="s">
        <v>193</v>
      </c>
      <c r="C40" s="10" t="s">
        <v>149</v>
      </c>
      <c r="D40" s="10" t="s">
        <v>75</v>
      </c>
      <c r="E40" s="64">
        <v>43392</v>
      </c>
      <c r="F40" s="64">
        <v>43395.446608796294</v>
      </c>
      <c r="G40" s="64">
        <v>43395.446944444448</v>
      </c>
    </row>
    <row r="41" spans="2:7" x14ac:dyDescent="0.25">
      <c r="B41" s="10"/>
      <c r="C41" s="10"/>
      <c r="D41" s="10"/>
      <c r="E41" s="10"/>
      <c r="F41" s="10"/>
      <c r="G41" s="10"/>
    </row>
    <row r="45" spans="2:7" x14ac:dyDescent="0.25">
      <c r="B45" t="s">
        <v>221</v>
      </c>
    </row>
    <row r="46" spans="2:7" x14ac:dyDescent="0.25">
      <c r="B46" t="s">
        <v>209</v>
      </c>
    </row>
    <row r="47" spans="2:7" x14ac:dyDescent="0.25">
      <c r="B47" t="s">
        <v>222</v>
      </c>
    </row>
    <row r="48" spans="2:7" x14ac:dyDescent="0.25">
      <c r="B48" t="s">
        <v>223</v>
      </c>
    </row>
  </sheetData>
  <mergeCells count="3">
    <mergeCell ref="B5:D5"/>
    <mergeCell ref="B14:D14"/>
    <mergeCell ref="B28:D28"/>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Sabana</vt:lpstr>
      <vt:lpstr>TD</vt:lpstr>
      <vt:lpstr>Graficas</vt:lpstr>
      <vt:lpstr>Borrador</vt:lpstr>
      <vt:lpstr>Correo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Candelo Serna Fabian</dc:creator>
  <cp:lastModifiedBy>Guzman Lozano Jeferson</cp:lastModifiedBy>
  <dcterms:created xsi:type="dcterms:W3CDTF">2017-07-06T13:35:31Z</dcterms:created>
  <dcterms:modified xsi:type="dcterms:W3CDTF">2019-01-30T12:50:20Z</dcterms:modified>
</cp:coreProperties>
</file>