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SÁRIO" sheetId="1" r:id="rId4"/>
    <sheet state="visible" name="FRONTEIRO" sheetId="2" r:id="rId5"/>
    <sheet state="visible" name="IVANEIDE" sheetId="3" r:id="rId6"/>
    <sheet state="visible" name="NELSON" sheetId="4" r:id="rId7"/>
    <sheet state="visible" name="SERRA BRAVA" sheetId="5" r:id="rId8"/>
    <sheet state="visible" name="GERALDO DE SIQUEIRA LAFAYETTE" sheetId="6" r:id="rId9"/>
    <sheet state="visible" name="ANTONIO TARGINO" sheetId="7" r:id="rId10"/>
    <sheet state="visible" name="ÁGUA VERMELHA" sheetId="8" r:id="rId11"/>
    <sheet state="visible" name="ANNA ISABEL" sheetId="9" r:id="rId12"/>
    <sheet state="visible" name="IRACI MARIA" sheetId="10" r:id="rId13"/>
    <sheet state="visible" name="CARLOS DORNELLES" sheetId="11" r:id="rId14"/>
    <sheet state="visible" name="EDMILSON COELHO" sheetId="12" r:id="rId15"/>
    <sheet state="visible" name="OLHO DAGUA DOS CAVALOS" sheetId="13" r:id="rId16"/>
    <sheet state="visible" name="TENÓRIO SEBASTIÃO DE FIGUEIREDO" sheetId="14" r:id="rId17"/>
  </sheets>
  <definedNames/>
  <calcPr/>
</workbook>
</file>

<file path=xl/sharedStrings.xml><?xml version="1.0" encoding="utf-8"?>
<sst xmlns="http://schemas.openxmlformats.org/spreadsheetml/2006/main" count="3230" uniqueCount="759">
  <si>
    <t>ROSÁRIO - CRIANÇAS</t>
  </si>
  <si>
    <t>Nome</t>
  </si>
  <si>
    <t>DN</t>
  </si>
  <si>
    <t>1ª PUERICUL
ATÉ 30 DIAS</t>
  </si>
  <si>
    <t>TOTAL DIAS</t>
  </si>
  <si>
    <t>A</t>
  </si>
  <si>
    <t xml:space="preserve">PUERICUL ATÉ 24M
MIN 9 </t>
  </si>
  <si>
    <t>B</t>
  </si>
  <si>
    <t>PESO X ALTURA
MIN 9</t>
  </si>
  <si>
    <t>C</t>
  </si>
  <si>
    <t>1ª visita ACS
ATÉ 30 DIAS</t>
  </si>
  <si>
    <t>TOTAL
DIAS</t>
  </si>
  <si>
    <t>2ª visita ACS
ATÉ 180 DIAS</t>
  </si>
  <si>
    <t>D</t>
  </si>
  <si>
    <t>Vacinas
ATÉ 1a3m</t>
  </si>
  <si>
    <t>VICTOR MANOEL ALVES TEOTÔNIO</t>
  </si>
  <si>
    <t>OK</t>
  </si>
  <si>
    <t>MARIA VITORIA DA SILVA FELIX</t>
  </si>
  <si>
    <t>FALTA</t>
  </si>
  <si>
    <t>STEPHANY SOPHIA DE OLIVEIRA TEOTÔNIO</t>
  </si>
  <si>
    <t>MARIA LAURA SOUSA SANTOS</t>
  </si>
  <si>
    <t>LOUISE DA SILVA FERREIRA</t>
  </si>
  <si>
    <t>ALLEF THÉO DOS SANTOS</t>
  </si>
  <si>
    <t>ISAÍAS BARROS VENCESLAU</t>
  </si>
  <si>
    <t>KAYO LORRAN DUARTE ROCHA</t>
  </si>
  <si>
    <t>ISAÍAS LYAM DIAS PEQUENO</t>
  </si>
  <si>
    <t>JOÃO ELIAS SILVA MESSIAS</t>
  </si>
  <si>
    <t>MARIA RAYANE DA SILVA FERNANDES</t>
  </si>
  <si>
    <t>RAYSSA DIAS FARIAS</t>
  </si>
  <si>
    <t>BERNARDO DA SILVA DANTAS</t>
  </si>
  <si>
    <t>JOSÉ THALLYS PEREIRA BELIZÁRIO</t>
  </si>
  <si>
    <t>ANDRÉ DOS SANTOS PEREIRA</t>
  </si>
  <si>
    <t>ATILLA GABRIEL DOS SANTOS</t>
  </si>
  <si>
    <t>ESTHER EMANUELLY DE SOUZA SIMIÃO</t>
  </si>
  <si>
    <t>ANTHONY SILVA MARTINS SAMPAIO</t>
  </si>
  <si>
    <t>MARIA HELENA DA SILVA ARAÚJO</t>
  </si>
  <si>
    <t>MIGUEL RIBEIRO SOUSA</t>
  </si>
  <si>
    <t>JOSE NICOLAS LAUREANO</t>
  </si>
  <si>
    <t>NICOLAS DANIEL SOARES DE OLIVEIRA</t>
  </si>
  <si>
    <t>TEREZINHA ANGELINA FÉLIX FIGUEIREDO</t>
  </si>
  <si>
    <t>-</t>
  </si>
  <si>
    <t>PERDEU</t>
  </si>
  <si>
    <t>MARIA ELOA DO NASCIMENTO VIEIRA</t>
  </si>
  <si>
    <t>LEVI OLIVEIRA SOUZA MENEZES</t>
  </si>
  <si>
    <t xml:space="preserve">FALTA </t>
  </si>
  <si>
    <t>TOTAL CRIANÇAS APTAS</t>
  </si>
  <si>
    <t>NÚMERO ALCANÇADO PELO INDICADOR</t>
  </si>
  <si>
    <t>CAIO GUILHERME ALVES DE SOUZA</t>
  </si>
  <si>
    <t>GAEL RODRIGUES VIEIRA FERREIRA</t>
  </si>
  <si>
    <t>LAYLLA MARIA PEREIRA DE SÁ</t>
  </si>
  <si>
    <t>JOSÉ IRAMI DA SILVA NETO</t>
  </si>
  <si>
    <t>ANTONIO BELEM ROCHA NETO</t>
  </si>
  <si>
    <t>LUNA MARIA SERAFIM PEREIRA</t>
  </si>
  <si>
    <t>SAULO ALVES DE LUNA</t>
  </si>
  <si>
    <t>MARIA ISIS SANTOS VIEIRA</t>
  </si>
  <si>
    <t>MARIA YASMIN SANTOS SOUSA</t>
  </si>
  <si>
    <t>LAURA PEREIRA ALVES</t>
  </si>
  <si>
    <t>PEDRO THÉO GOMES DA SILVA</t>
  </si>
  <si>
    <t>THOMÁS WALISON GOMES DA SILVA</t>
  </si>
  <si>
    <t>PEDRO GAEL FIGUEIREDO LEITE</t>
  </si>
  <si>
    <t>ANA SOPHYA DOS SANTOS LAURENTINO</t>
  </si>
  <si>
    <t>MARIA ANALISY DO NASCIMENTO VIEIRA</t>
  </si>
  <si>
    <t>THÉO OLIVEIRA FURTADO</t>
  </si>
  <si>
    <t>MARIA ALICE BATISTA LIMA</t>
  </si>
  <si>
    <t>KETELLYN ROANE DE OLIVEIRA SOUZA</t>
  </si>
  <si>
    <t>JOÃO LUCAS DOS SANTOS MOURA</t>
  </si>
  <si>
    <t>JOSÉ IEGO FERNANDES DO NASCIMENTO</t>
  </si>
  <si>
    <t>MARIA ELOAH MONTEIRO ROCHA</t>
  </si>
  <si>
    <t>JOSÉ MIGUEL PAZ DE LIMA</t>
  </si>
  <si>
    <t>PEDRO THOMÁS DE OLIVEIRA MOURA</t>
  </si>
  <si>
    <t>MERLIAH FIGUEIREDO DOS SANTOS</t>
  </si>
  <si>
    <t>MARIA ELOA FURTADO DOS SANTOS</t>
  </si>
  <si>
    <t>JOSÉ BENICIO DE OLIVEIRA DELFINO</t>
  </si>
  <si>
    <t>FRANCISCO THALES BONFIM SOUSA</t>
  </si>
  <si>
    <t>SOMA DO INDICADOR</t>
  </si>
  <si>
    <t>FRONTEIRO - CRIANÇAS</t>
  </si>
  <si>
    <t>JOSE ESTEVAO FERREIRA</t>
  </si>
  <si>
    <t>CALEBE DOS SANTOS FERREIRA</t>
  </si>
  <si>
    <t>ANA LAIS ALVES FERREIRA</t>
  </si>
  <si>
    <t>MARIA ALANA VITORINO PEREIRA</t>
  </si>
  <si>
    <t>YSLA FERREIRA PATRÍCIO BARBOSA</t>
  </si>
  <si>
    <t>NICOLAS HEITOR CANDIDO ALENCAR</t>
  </si>
  <si>
    <t>MARIA KAMILLY SAMPAIO LIMA</t>
  </si>
  <si>
    <t>ACSA VITORIA ALVES PATRICIO</t>
  </si>
  <si>
    <t>MIGUEL DANTAS SANTOS</t>
  </si>
  <si>
    <t>JOSÉ AQUILES BARBOSA RODRIGUES</t>
  </si>
  <si>
    <t>MATEO FERNANDES GONÇALVES</t>
  </si>
  <si>
    <t>ENDRICK NICOLAS FERNANDES DA SILVA</t>
  </si>
  <si>
    <t>JOAO PEDRO ALVES DOS SANTOS DA SILVA</t>
  </si>
  <si>
    <t>ENZO GABRIEL MOTA DANTAS</t>
  </si>
  <si>
    <t>MAYRA DA SILVA CAVALCANTE</t>
  </si>
  <si>
    <t>GAEL ALVES BEZERRA</t>
  </si>
  <si>
    <t>JOSÉ ALLAN SOARES DE ALMEIDA</t>
  </si>
  <si>
    <t>MAITE DOS SANTOS SOUSA</t>
  </si>
  <si>
    <t>AYLA MARIA QUEIROS FERREIRA</t>
  </si>
  <si>
    <t>JOSE MIGUEL DE SOUSA GONCALVES</t>
  </si>
  <si>
    <t>MARIA JAMILE DA SILVA OLIVEIRA</t>
  </si>
  <si>
    <t>ANTONIO HENRY QUEIROS FEITOSA</t>
  </si>
  <si>
    <t>BENJAMIN BARROS FERREIRA</t>
  </si>
  <si>
    <t>LUCAS VINICIUS DA SILVA LIMA</t>
  </si>
  <si>
    <t>VALENTINA PEREIRA SANTOS</t>
  </si>
  <si>
    <t>AUGUSTO TAVARES DE FREITAS</t>
  </si>
  <si>
    <t>FALTA HEP</t>
  </si>
  <si>
    <t>YSRAEL AUGUSTO ALVES CARDOSO</t>
  </si>
  <si>
    <t>BRENDHA MARIA FERREIRA NUNES</t>
  </si>
  <si>
    <t>HARLLYSON PYETRO LIMA SOUSA</t>
  </si>
  <si>
    <t>ANTONIA MELISSA SILVA GONÇALVES</t>
  </si>
  <si>
    <t>JOSÉ BERNARDO LUSTOSA DAS NEVES</t>
  </si>
  <si>
    <t>IRIS LETÍCIA RODRIGUES OLIVEIRA</t>
  </si>
  <si>
    <t>ANA PÉROLA PATRÍCIO DE MOURA</t>
  </si>
  <si>
    <t>AYLA MARIA NUNES FELIPE</t>
  </si>
  <si>
    <t>FRANCISCO EZEQUIEL ALVES CARDOSO</t>
  </si>
  <si>
    <t>FRANCISCA MAITER DE FIGUEIREDO SOBRINHO</t>
  </si>
  <si>
    <t>ANA LAVÍNIA GONÇALVES OLIVEIRA</t>
  </si>
  <si>
    <t>ISMAEL DOMINGOS DA SILVA</t>
  </si>
  <si>
    <t>ISRAEL DOMINGOS DA SILVA</t>
  </si>
  <si>
    <t>ENZO GABRIEL LACERDA FERREIRA</t>
  </si>
  <si>
    <t>LUIZ HEITOT DA SILVA</t>
  </si>
  <si>
    <t>MARIA CLARA FERREIRA CRUZ</t>
  </si>
  <si>
    <t>ANA LAURA FERREIRA CABRAL</t>
  </si>
  <si>
    <t>SANTIAGO MARTIM OLIVEIRA FERREIRA</t>
  </si>
  <si>
    <t>AMELIA MARIA DA SILVA ASSUNCAO</t>
  </si>
  <si>
    <t>SAFIRA BEZERRA SANTOS</t>
  </si>
  <si>
    <t>AGHATA SAFYRA DOS SANTOS SILVA</t>
  </si>
  <si>
    <t>IVANEIDE - CRIANÇAS</t>
  </si>
  <si>
    <t>DAVI LUIZ ALVES DOS SANTOS</t>
  </si>
  <si>
    <t>MARIA VALENTINA DINIZ SIMPLICIO</t>
  </si>
  <si>
    <t>HANNA NASCIMENTO SOARES</t>
  </si>
  <si>
    <t>MELINDA ALVES OLIVEIRA PINTO</t>
  </si>
  <si>
    <t>JOÃO LEITE SANTANA NETO</t>
  </si>
  <si>
    <t>ELIZA MAVIE SANTANA FERREIRA</t>
  </si>
  <si>
    <t>ADRYAN LEVI SOUZA BARBOSA</t>
  </si>
  <si>
    <t>JOSE MIGUEL ALVES DE SOUSA</t>
  </si>
  <si>
    <t>RAVY EMANUEL DE SOUSA FERREIRA</t>
  </si>
  <si>
    <t>MARIA HELOA GONÇALVES SANTOS</t>
  </si>
  <si>
    <t>ANNA LÍVIA DA SILVA PEREIRA</t>
  </si>
  <si>
    <t>DAVI CESARIO DE OLIVEIRA</t>
  </si>
  <si>
    <t>JOSÉ ANTONIEL SILVA MARTINS</t>
  </si>
  <si>
    <t>HEITOR ALEXANDRE SILVA</t>
  </si>
  <si>
    <t>PEDRO HENRIQUE DA SILVA BERNARDINO</t>
  </si>
  <si>
    <t>PEDRO LUCAS DA SILVA BERNARDINO</t>
  </si>
  <si>
    <t>JOSE ARTHUR ALVES SIMPLICIO</t>
  </si>
  <si>
    <t>MATEUS RIBEIRO DE LUNA</t>
  </si>
  <si>
    <t>ARTHUR AGUIAR SANTOS</t>
  </si>
  <si>
    <t>LEONARDO FERREIRA NETO</t>
  </si>
  <si>
    <t>AGNES SIMPLICIO ALBUQUERQUE</t>
  </si>
  <si>
    <t>GABRIEL BEZERRA PEIXOTO</t>
  </si>
  <si>
    <t>MARIA ALICE CRUZ SANTOS</t>
  </si>
  <si>
    <t>KERLON PEREIRA DE LIMA</t>
  </si>
  <si>
    <t>ISIS MARIA FERNANDES MACHADO</t>
  </si>
  <si>
    <t>MAYA MELISSA DA SILVA OLIVEIRA</t>
  </si>
  <si>
    <t>KYARA LORRANE BELO DA SILVA</t>
  </si>
  <si>
    <t>ALEF LUCCA SANTOS OLIVEIRA</t>
  </si>
  <si>
    <t>ASAFE LORENZO ARAÚJO BERNARDINO</t>
  </si>
  <si>
    <t>MARINA DE SOUSA FURTADO</t>
  </si>
  <si>
    <t>HEITOR DOS SANTOS ALEXANDRE</t>
  </si>
  <si>
    <t>JACKSON HENRIQUE FLORENTINO DA COSTA SILVA</t>
  </si>
  <si>
    <t>ADRYAN LEVI FERREIRA DA SILVA</t>
  </si>
  <si>
    <t>NOAH PEREIRA DE SOUSA</t>
  </si>
  <si>
    <t>BENÍCIO SANTANA DE OLIVEIRA</t>
  </si>
  <si>
    <t>NOAH RAYAN ANGELO DA SILVA</t>
  </si>
  <si>
    <t>EZEQUIEL SANTOS EVANGELISTA</t>
  </si>
  <si>
    <t>NOAH LORENZO FERREIRA CABRAL</t>
  </si>
  <si>
    <t>ELIEZER DE SOUSA SANTOS</t>
  </si>
  <si>
    <t>JOYCE MELINDHA DAVI PEREIRA</t>
  </si>
  <si>
    <t>JOÃO MIGUEL DOS SANTOS SILVA</t>
  </si>
  <si>
    <t>NADA</t>
  </si>
  <si>
    <t>JOÃO VICENTE TRAJANO BELO BERNARDINO DE SOUZA</t>
  </si>
  <si>
    <t>MARIA ANTONELLA MACHADO GONÇALVES</t>
  </si>
  <si>
    <t>JOSAFÁ DANIEL DA SILVA</t>
  </si>
  <si>
    <t>MARIA FLOR SANTANA</t>
  </si>
  <si>
    <t>CELINA GABRIELLY BATISTA OLIVEIRA</t>
  </si>
  <si>
    <t>JOSE NICOLAS DE OLIVEIRA BATISTA</t>
  </si>
  <si>
    <t>AYLLA SOFIA DE ASSIS SOUSA</t>
  </si>
  <si>
    <t>ANNY KARINE FERREIRA RICARTE</t>
  </si>
  <si>
    <t>BENJAMIM RIBEIRO DE LIMA</t>
  </si>
  <si>
    <t>JOAO GUILHERME ALEIXO SANTANA</t>
  </si>
  <si>
    <t>JOAQUIM DENYS ALEXANDRE CEZARIO</t>
  </si>
  <si>
    <t>HELLEN RAYANE DE SOUSA LIMA</t>
  </si>
  <si>
    <t>VALENTHYN ALEIXO SANTOS SOUSA</t>
  </si>
  <si>
    <t>ELENA DE SOUSA SILVA</t>
  </si>
  <si>
    <t>NADA PEC</t>
  </si>
  <si>
    <t>MAYA MARIA ALVES FERNANDES</t>
  </si>
  <si>
    <t>MARIA LAURA ALEXANDRE FERREIRA</t>
  </si>
  <si>
    <t>BERNARDO ASAFE ALVES DE LIMA SAMPAIO</t>
  </si>
  <si>
    <t>BIANCA ALÍCIA ALVES DE LIMA SAMPAIO</t>
  </si>
  <si>
    <t>MARIA LIZ RODRIGUES EVANGELISTA</t>
  </si>
  <si>
    <t>RANEFI GAEL SANTOS</t>
  </si>
  <si>
    <t>LUNA MOREIRA DA SILVA</t>
  </si>
  <si>
    <t>JOSÉ LÁZARO OLIVEIRA TAVARES</t>
  </si>
  <si>
    <t>JOSÉ RAFAEL DOS SANTOS OLIVEIRA</t>
  </si>
  <si>
    <t>MARIA LUÍZA LIMA SOUSA</t>
  </si>
  <si>
    <t>JOÃO MIGUEL OLIVEIRA DINIZ</t>
  </si>
  <si>
    <t>LAYLA SOFYA DE OLIVEIRA GOMES</t>
  </si>
  <si>
    <t>RAVY FURTADO DA SILVA</t>
  </si>
  <si>
    <t>MARIA EDUARDA SANTANA SANTOS</t>
  </si>
  <si>
    <t>ARTHUR VICTOR SANTANA</t>
  </si>
  <si>
    <t>ANA LAURA DE SOUSA MOREIRA</t>
  </si>
  <si>
    <t>JOÃO KAIO DA SILVA CESARIO</t>
  </si>
  <si>
    <t>MAYLLA DA SILVA OLIVEIRA</t>
  </si>
  <si>
    <t>ANTONY HEITOR MOREIRA DA SILVA</t>
  </si>
  <si>
    <t>ANA CLARA AMARO SANTOS</t>
  </si>
  <si>
    <t>LIZ MARIA SILVA ALBUQUERQUE</t>
  </si>
  <si>
    <t>NICOLAS FRANCA GONÇALVES</t>
  </si>
  <si>
    <t>HELENA ALEXANDRE FIGUEIREDO</t>
  </si>
  <si>
    <t>LARA ALEXANDRE FIGUEIREDO</t>
  </si>
  <si>
    <t>MARIA ELIZA DA SILVA CEZARIO</t>
  </si>
  <si>
    <t>AYLLA ISABEL BELO BERNARDINO COSTA</t>
  </si>
  <si>
    <t>SAMUEL NICOLAS DA SILVA SANTANA</t>
  </si>
  <si>
    <t>NELSON - CRIANÇAS</t>
  </si>
  <si>
    <t>JOSÉ PEDRO DA SILVA TAVARES</t>
  </si>
  <si>
    <t>JOSÉ ARTHUR FERREIRA DOS SANTOS</t>
  </si>
  <si>
    <t>ANA JULIA FILGUEIRA ANJOS</t>
  </si>
  <si>
    <t>LORENA SILVA NASCIMENTO</t>
  </si>
  <si>
    <t>ANTHONY RAVY ARAUJO</t>
  </si>
  <si>
    <t>JOÃO GABRIEL SILVA SANTOS</t>
  </si>
  <si>
    <t>ANA JÚLIA DO NASCIMENTO WEIDES</t>
  </si>
  <si>
    <t>KAUE SILVA DOS SANTOS</t>
  </si>
  <si>
    <t>BRYANNA ELOA SIQUEIRA NOGUEIRA</t>
  </si>
  <si>
    <t>AQUILES RHUAN DANTAS LOPES</t>
  </si>
  <si>
    <t>IRYS DYANNA MELO LOPES</t>
  </si>
  <si>
    <t>IASMIN GABRIELLY MOREIRA BELÉM</t>
  </si>
  <si>
    <t>MIGUEL LEVI PEREIRA MENESES</t>
  </si>
  <si>
    <t>HANNA MARIA SABINO FIGUEREDO</t>
  </si>
  <si>
    <t>NICOLAS MANUEL DANTAS MOREIRA</t>
  </si>
  <si>
    <t>MARIA ELISA DA SILVA CRISPIM</t>
  </si>
  <si>
    <t>JOSÉ BENICIO DO NASCIMENTO FELIX</t>
  </si>
  <si>
    <t>RICKSON DIM ALVES</t>
  </si>
  <si>
    <t>LORENA EVELLYN DA SILVA CARDOSO</t>
  </si>
  <si>
    <t>AURORA MARIA MENDES DE SOUZA</t>
  </si>
  <si>
    <t>MATTEO PEREIRA ANJOS</t>
  </si>
  <si>
    <t>ELISA DA SILVA GONÇALVES</t>
  </si>
  <si>
    <t>NAYLA MARIA PEREIRA ANJOS</t>
  </si>
  <si>
    <t>MARIA ISABELA ARAUJO MENDES</t>
  </si>
  <si>
    <t>BERNARDO FERNANDES DE ALMEIDA MATOS</t>
  </si>
  <si>
    <t>ENRY MATEO BELÉM SANTOS</t>
  </si>
  <si>
    <t>ELIAS AMARO GONCALVES</t>
  </si>
  <si>
    <t>ANTHONY LEVI EXPEDITO DA SILVA LEANDRO</t>
  </si>
  <si>
    <t>YURI GABRIEL DOS SANTOS NASCIMENTO</t>
  </si>
  <si>
    <t>GIOVANNA CABRAL MENEZES</t>
  </si>
  <si>
    <t>REBECA LEANDRO FELICIO</t>
  </si>
  <si>
    <t>MARIA ANTONELLY MENESES ALVES</t>
  </si>
  <si>
    <t>BENTO EMANUEL DOS SANTOS CRUZ</t>
  </si>
  <si>
    <t>MARIA CECÍLIA BORGES DO NASCIMENTO</t>
  </si>
  <si>
    <t>GAEL DOS SANTOS NASCIMENTO</t>
  </si>
  <si>
    <t>ALEF YOHAN ARAÚJO SABINO</t>
  </si>
  <si>
    <t>BELLA MARIA FERNANDES SANTANA</t>
  </si>
  <si>
    <t>WENDRYCK BENICIO SIQUEIRA NOGUEIRA</t>
  </si>
  <si>
    <t>ÁGATHA SOPHIA DE OLIVEIRA RODRIGUES</t>
  </si>
  <si>
    <t>JADE MARIA BARROS SANTOS</t>
  </si>
  <si>
    <t>PEDRO JEAN PEREIRA FELIX</t>
  </si>
  <si>
    <t>ANA VITÓRIA DE OLIVEIRA BELÉM</t>
  </si>
  <si>
    <t>JOÃO ARTHUR LUCENA SANTOS</t>
  </si>
  <si>
    <t>JOÃO VITOR NASCIMENTO DOS SANTOS</t>
  </si>
  <si>
    <t>ANTONIO BERNARDO DOS SANTOS</t>
  </si>
  <si>
    <t>BENICIO CARDOSO PEREIRA</t>
  </si>
  <si>
    <t>MARIA CECILIA LEITE BANDEIRA</t>
  </si>
  <si>
    <t>YARA PEREIRA CRISOSTOMO</t>
  </si>
  <si>
    <t>MARIA ALICE DIAS DE FIGUEIREDO</t>
  </si>
  <si>
    <t>PIETRO RAVI DANTAS FIGUEIREDO</t>
  </si>
  <si>
    <t>MARIA LUIZA FERNANDES PEREIRA</t>
  </si>
  <si>
    <t>JÉSSICA RAYANE DA SILVA SANTOS</t>
  </si>
  <si>
    <t>ANTONIO SAMUEL BELO DO NASCIMENTO</t>
  </si>
  <si>
    <t>LARA MAITE DOS SANTOS ESPERDIÃO</t>
  </si>
  <si>
    <t>FRANCISCO ANTHONY SANTOS SILVA</t>
  </si>
  <si>
    <t>JOSÉ HEITOR DANTAS DOS SANTOS</t>
  </si>
  <si>
    <t>SERRA BRAVA - CRIANÇAS</t>
  </si>
  <si>
    <t>JOABE ALEXANDRE CASTANHEIRO MILLA</t>
  </si>
  <si>
    <t>JHONATA KHALIL FERREIRA DA SILVA</t>
  </si>
  <si>
    <t>ELANY DOS SANTOS VASQUES</t>
  </si>
  <si>
    <t>ELIAS DOS SANTOS VASQUES</t>
  </si>
  <si>
    <t>JOSÉ RAFAEL SAMPAIO DE LIMA</t>
  </si>
  <si>
    <t>DIEGO PEREIRA VIEIRA</t>
  </si>
  <si>
    <t>MIGUEL ÂNGELO GRANGEIRO SANTOS</t>
  </si>
  <si>
    <t>HELOÍSA SAMPAIO AZEVÊDO</t>
  </si>
  <si>
    <t>LAURA MARIA AGOSTINHO ALENCAR</t>
  </si>
  <si>
    <t>MARIA EDUARDA CARDOSO SAMPAIO BEZERRA</t>
  </si>
  <si>
    <t>DAVI CARDOSO MACHADO</t>
  </si>
  <si>
    <t>MAYA MADALENA DE ALMEIDA FELIPE</t>
  </si>
  <si>
    <t>JOSÉ ANTHONY SANTOS CAETANO</t>
  </si>
  <si>
    <t>LUIZA LEITE FERREIRA</t>
  </si>
  <si>
    <t>RAVI LUCAS PATRICIO SANTOS</t>
  </si>
  <si>
    <t>LÍVIA FERNANDES PATRICIO</t>
  </si>
  <si>
    <t>PIETRO SILVA FELIPE</t>
  </si>
  <si>
    <t>JOSÉ HEITOR DE SÁ FELIPE</t>
  </si>
  <si>
    <t>TAYNÁ ELOA DOS SANTOS</t>
  </si>
  <si>
    <t>WENDY HARYELA FELIPE SALES</t>
  </si>
  <si>
    <t>JOÃO ARTUR DE OLIVEIRA FELIPE</t>
  </si>
  <si>
    <t>MARIA ESTER FELIPE</t>
  </si>
  <si>
    <t>ISABELLA MARIA DE FIGUEIREDO MACHADO</t>
  </si>
  <si>
    <t>JOÃO MIGUEL FRANÇA DO NASCIMENTO</t>
  </si>
  <si>
    <t>JOÃO VITOR DOS SANTOS FELIPE</t>
  </si>
  <si>
    <t>JOÃO MYGUEL SILVA CAVALCANTE</t>
  </si>
  <si>
    <t>ROMEU SIQUEIRA RODRIGUES</t>
  </si>
  <si>
    <t>RUAN GABRIEL FILGUEIRAS DA SILVA</t>
  </si>
  <si>
    <t>DAFNY LAIS VASQUES DOS SANTOS</t>
  </si>
  <si>
    <t>GERALDO LAFAYETTE - CRIANÇAS</t>
  </si>
  <si>
    <t>APOLLO FURTADO</t>
  </si>
  <si>
    <t>PEDRO RANGEL DA SILVA ALVES</t>
  </si>
  <si>
    <t>JOÃO LEVY MARTINS JACÓ</t>
  </si>
  <si>
    <t>JOSE DIMAS APRIGIO FERREIRA</t>
  </si>
  <si>
    <t>EVERTON MIGUEL DE SOUSA</t>
  </si>
  <si>
    <t>PEDRO ISAAC CESARIO FERREIRA</t>
  </si>
  <si>
    <t>MARIA HELENA DE LIMA DOS SANTOS</t>
  </si>
  <si>
    <t>WESLA YZAQUIELY PATRÍCIO ROCHA</t>
  </si>
  <si>
    <t>DHAMARYS MAYRLA NASCIMENTO DE SOUSA</t>
  </si>
  <si>
    <t>ANA MIRELLY RODRIGUES</t>
  </si>
  <si>
    <t>JONAS RAVI MESQUITA COÊLHO</t>
  </si>
  <si>
    <t>JOSÉ BRAYN FURTADO DE SOUSA</t>
  </si>
  <si>
    <t>MARIA LUYZA DE LIMA VASQUES</t>
  </si>
  <si>
    <t>RYAN LUCCA PEREIRA DOS SANTOS</t>
  </si>
  <si>
    <t>MAYA ELLYSA FRANCA FELIPE</t>
  </si>
  <si>
    <t>KETLIN MARIA MARTINS NASCIMENTO</t>
  </si>
  <si>
    <t>STELLE XAVIER FERREIRA</t>
  </si>
  <si>
    <t>NOAH HANNIEL RODRIGUES DAVID</t>
  </si>
  <si>
    <t>JOSÉ AIKE DAMAZIO ALVES</t>
  </si>
  <si>
    <t>ELIZ REGINA FERREIRA DOS SANTOS</t>
  </si>
  <si>
    <t>JOSE WATSON PEREIRA FERNANDES</t>
  </si>
  <si>
    <t>MICHELE HELENA PEREIRA DE MOURA ANASTÁCIO</t>
  </si>
  <si>
    <t>ANA LUIZA OLIVEIRA DOS SANTOS</t>
  </si>
  <si>
    <t>ASHLEY SOPHIA DOS SANTOS ALVES FERNANDES</t>
  </si>
  <si>
    <t>LUNA SOPHYA MONTEIRO FRANÇA</t>
  </si>
  <si>
    <t>JOÃO LUCAS NOGUEIRA DE LIMA</t>
  </si>
  <si>
    <t>LIZ MEDÉNLLYN DE ALMEIDA</t>
  </si>
  <si>
    <t>JOSÉ YAGO RICARTE SILVA</t>
  </si>
  <si>
    <t>ERIC LEVI LIMA DA COSTA</t>
  </si>
  <si>
    <t>NICOLAS MATTIA ARAUJO DOS SANTOS TOMAIS</t>
  </si>
  <si>
    <t>MARIA ARIELLY BERNARDINO GABRIEL</t>
  </si>
  <si>
    <t>AYLLA ANTONELA PEREIRA DA SILVA</t>
  </si>
  <si>
    <t>ARTHUR RAVI BERNARDO DA SILVA</t>
  </si>
  <si>
    <t>HEITOR LORENZO BELÉM DA SILVA</t>
  </si>
  <si>
    <t>MARIA VITÓRIA FERNANDES FAUSTINO</t>
  </si>
  <si>
    <t>LUIZ MIGUEL DA SILVA MORAIS</t>
  </si>
  <si>
    <t>LUÍS FELIPE SILVA FERREIRA</t>
  </si>
  <si>
    <t>JOSE AQUILA GOMES DE SOUSA</t>
  </si>
  <si>
    <t>ADSON RAVI RODRIGUES DOS SANTOS</t>
  </si>
  <si>
    <t>PIERRY PEREIRA DE SOUSA</t>
  </si>
  <si>
    <t>ANA ELISA DOS SANTOS</t>
  </si>
  <si>
    <t>CÍCERO CLEYSON SILVA FERREIRA</t>
  </si>
  <si>
    <t>KÉSSIA ABIGAIL CAMPOS PEREIRA</t>
  </si>
  <si>
    <t>KAYLA YSLLA FERREIRA DOS SANTOS</t>
  </si>
  <si>
    <t>MARIA OLÍVIA DE ALMEIDA FIGUEIREDO</t>
  </si>
  <si>
    <t>MARIA AYLA LIMA NASCIMENTO</t>
  </si>
  <si>
    <t>ÁGATHA LUÍSA ALVES NOGUEIRA</t>
  </si>
  <si>
    <t>ALESSANDRA YSIS DE SOUSA LIMA</t>
  </si>
  <si>
    <t>MARIA HELENITA DE LIMA ARAÚJO</t>
  </si>
  <si>
    <t>YADLLA MARIA LEITE PEREIRA</t>
  </si>
  <si>
    <t>MARIA ELOA DA SILVA SANTOS</t>
  </si>
  <si>
    <t>JADSON RIBEIRO RODRIGUES</t>
  </si>
  <si>
    <t>JOSE HEITOR DE LIMA BENTO</t>
  </si>
  <si>
    <t>PIETRA SOFIA PEREIRA DA SILVA</t>
  </si>
  <si>
    <t>MARIA HELENA DE OLIVEIRA MOURA</t>
  </si>
  <si>
    <t>ANTHONY MONTEIRO FURTADO</t>
  </si>
  <si>
    <t>BRAYAN RODRIGUES FERRER</t>
  </si>
  <si>
    <t>PIETRA PATRICIO TAVARES</t>
  </si>
  <si>
    <t>DERICK SEVERO DE LIMA</t>
  </si>
  <si>
    <t>IVY SEVERO LIMA</t>
  </si>
  <si>
    <t>JADE MELISSA LINS</t>
  </si>
  <si>
    <t>DAVI DA SILVA INÁCIO</t>
  </si>
  <si>
    <t>JONATAS LEVI LIMA CAMPOS</t>
  </si>
  <si>
    <t>DAFNE MARIELY MATIAS BARBOSA</t>
  </si>
  <si>
    <t>ELIS REBECA FURTADO FERREIRA</t>
  </si>
  <si>
    <t>KEMILLY MARIA DE LIMA MATTOS</t>
  </si>
  <si>
    <t>LUIZ ARTHUR DOS SANTOS LEONARDO</t>
  </si>
  <si>
    <t>MAYRTON ALVES DA SILVA</t>
  </si>
  <si>
    <t>WALLACE GABRIEL SANTOS</t>
  </si>
  <si>
    <t>ISABEL RIBEIRO DA SILVA SALES</t>
  </si>
  <si>
    <t>MARIA VALENTINA MOREIRA DA SILVA</t>
  </si>
  <si>
    <t>MARIA ÁDILA VITÓRIA DA CONCEIÇÃO DOS SANTOS</t>
  </si>
  <si>
    <t>ANTÔNIO TARGINO RAMALHO - CRIANÇAS</t>
  </si>
  <si>
    <t>AYLLA LORRANY FERNANDES PEREIRA</t>
  </si>
  <si>
    <t>MARIA IZABEL HIGINO DOS SANTOS</t>
  </si>
  <si>
    <t>MARIA JOSÉ SAMPAIO DOS SANTOS</t>
  </si>
  <si>
    <t>MAYLA ARIELLY ALCANTARA TARGINO</t>
  </si>
  <si>
    <t>MARIA YVINA FERREIRA DA SILVA</t>
  </si>
  <si>
    <t>ANTHONY KALEB SOUSA LIRA</t>
  </si>
  <si>
    <t>BENICIO RAFAEL FERREIRA MONTEIRO</t>
  </si>
  <si>
    <t>JOSÉ LUIZ TARGINO DE SOUZA</t>
  </si>
  <si>
    <t>JOSE OTAVIO LAUREANO DE LIMA</t>
  </si>
  <si>
    <t>ANA JULIA FERREIRA FURTADO</t>
  </si>
  <si>
    <t>JOSE ABNNER BERNADINO RIBEIRO DE SOUZA</t>
  </si>
  <si>
    <t>ANNA LIZ DA SILVA FERNANDES</t>
  </si>
  <si>
    <t>CICERO GAEL FERNANDES ALVES</t>
  </si>
  <si>
    <t>JOSÉ ANDESON RAEL NUNES SOUSA</t>
  </si>
  <si>
    <t>MARIA HELOISA ALVES</t>
  </si>
  <si>
    <t>DAYLA LAVINYA GONCALVES DE OLIVEIRA</t>
  </si>
  <si>
    <t>JOSE ITALO GONÇALVES FERNANDES</t>
  </si>
  <si>
    <t>RAVI GUILHERME GABRIEL MEDEIROS</t>
  </si>
  <si>
    <t>DHAFNE ARAUJO SANTOS</t>
  </si>
  <si>
    <t>JOSE GUILHERME VIEIRA SILVA</t>
  </si>
  <si>
    <t>ARTHUR BEZERRA TAVARES</t>
  </si>
  <si>
    <t>PEDRO HENRY SOUSA RICARTE</t>
  </si>
  <si>
    <t>MARIA AURORA BUIQUE SILVA</t>
  </si>
  <si>
    <t>ANA RUBY MIGUEL LEITE GUIMARÃES</t>
  </si>
  <si>
    <t>MARIA LIZ ANASTACIO GABRIEL</t>
  </si>
  <si>
    <t>JADE MARIA BELÉM DE SOUZA</t>
  </si>
  <si>
    <t>ANTHONY BENJAMYN LEITE DA SILVA</t>
  </si>
  <si>
    <t>MARIA MARTA LIMA</t>
  </si>
  <si>
    <t>HORACIO BENJAMIN SOUSA LACERDA</t>
  </si>
  <si>
    <t>KETHYNNY BEZERRA ALMEIDA</t>
  </si>
  <si>
    <t>NICOLAS VALERIO DA SILVA</t>
  </si>
  <si>
    <t>CICERO DAVI GONCALVES DE ANDRADE</t>
  </si>
  <si>
    <t>HIAN MIGUEL DA SILVA FERNANDES</t>
  </si>
  <si>
    <t>LARA MARIA DE SOUZA SANTANA</t>
  </si>
  <si>
    <t>MARIANA ALEXANDRE TARGINO</t>
  </si>
  <si>
    <t>MIQUEIAS MIGUEL LEITE GUIMARÃES</t>
  </si>
  <si>
    <t>MARIA ALICE ALVES CAMPOS</t>
  </si>
  <si>
    <t>JOAQUIM BENTO PATRICIO</t>
  </si>
  <si>
    <t>ELISA RODRIGUES DA CRUZ</t>
  </si>
  <si>
    <t>CICERO ARTHUR DE SOUZA PEREIRA</t>
  </si>
  <si>
    <t>JOSE GAEL CRUZ DA SILVA</t>
  </si>
  <si>
    <t>MARIA LUIZA FERREIRA DOS SANTOS</t>
  </si>
  <si>
    <t>FRANCISCO MIQUEIAS DE SOUSA</t>
  </si>
  <si>
    <t>HENRY GABRIEL DOS SANTOS SOUZA</t>
  </si>
  <si>
    <t>ANA LIS JACO BEZERRA QUEIROS</t>
  </si>
  <si>
    <t>YSAAK RAEL ALVES DA SILVA</t>
  </si>
  <si>
    <t>FRANCISCO GUSTAVO DANIEL DE SOUSA</t>
  </si>
  <si>
    <t>ALEX DOS SANTOS ROCHA FILHO</t>
  </si>
  <si>
    <t>ANTÔNIO NOAH OLIVEIRA LEAL</t>
  </si>
  <si>
    <t>DAVID YURI DE ANDRADE SANTOS</t>
  </si>
  <si>
    <t>JOÃO MIGUEL DA SILVA SANTOS</t>
  </si>
  <si>
    <t>LARA SOPHIA FERNANDES PEREIRA</t>
  </si>
  <si>
    <t>ÁTILAS BUIQUE DA SILVA</t>
  </si>
  <si>
    <t>ÁGUA VERMELHA - CRIANÇAS</t>
  </si>
  <si>
    <t>LORENZO GABRIEL DOS SANTOS NASCIMENTO</t>
  </si>
  <si>
    <t>THEO SILVA DOS SANTOS</t>
  </si>
  <si>
    <t>ALESSANDRO BERNARDO DE SOUSA</t>
  </si>
  <si>
    <t>PEDRO ISAAC ALBUQUERQUE ARAÚJO</t>
  </si>
  <si>
    <t>PEDRO RAVI RAMALHO DE SOUSA</t>
  </si>
  <si>
    <t>ANA AGUITHA DA CONCEIÇÃO NASCIMENTO</t>
  </si>
  <si>
    <t>MARIA ISIS SILVA MARINHO</t>
  </si>
  <si>
    <t>MARIA ANTONELLA FELIX AMARO</t>
  </si>
  <si>
    <t>PEDRO RIAN CAETANO DA SILVA</t>
  </si>
  <si>
    <t>STHEFANY KAWANNY SANTOS OLIVEIRA</t>
  </si>
  <si>
    <t>JOSÉ DARLAN BEZERRA DE OLIVEIRA</t>
  </si>
  <si>
    <t>PÉROLA LUARA SILVA SOUSA</t>
  </si>
  <si>
    <t>ALICIA MARIA ALBUQUERQUE DA SILVA</t>
  </si>
  <si>
    <t>HENRY LEVI PEREIRA BERNARDO</t>
  </si>
  <si>
    <t>JOSÉ MIGUEL RODRIGUES DA SILVA</t>
  </si>
  <si>
    <t>MARIA ELIZA DE ARAÚJO FERREIRA</t>
  </si>
  <si>
    <t>ELOAH ALVES BASÍLIO</t>
  </si>
  <si>
    <t>JOSÉ HIAGO ALVES DO NASCIMENTO</t>
  </si>
  <si>
    <t>VALENTINA DA SILVA ÂNGELO</t>
  </si>
  <si>
    <t>CALEB SOUZA LOPES</t>
  </si>
  <si>
    <t>PEDRO RYAN ALVES DE ALBUQUERQUE</t>
  </si>
  <si>
    <t>NOAH SILVA BELÉM</t>
  </si>
  <si>
    <t>PEDRO RYAN GONCALVES DA SILVA</t>
  </si>
  <si>
    <t>ANNA JULIA ARAUJO DE OLIVEIRA</t>
  </si>
  <si>
    <t>ANA VITORIA SOUSA OLIVEIRA</t>
  </si>
  <si>
    <t>GABRIEL FERREIRA DE ALBUQUERQUE</t>
  </si>
  <si>
    <t>LUNNA BEATRIZ OLIVEIRA DE MOURA</t>
  </si>
  <si>
    <t>MAITE PEREIRA DA SILVA</t>
  </si>
  <si>
    <t>HENRY FRANCELINO DE OLIVEIRA</t>
  </si>
  <si>
    <t>JOSE LEVI DA SILVA MATIAS</t>
  </si>
  <si>
    <t>MARIA LIS FERREIRA BELÉM</t>
  </si>
  <si>
    <t>MARÍLIA VANUZIA DOS SANTOS BEZERRA</t>
  </si>
  <si>
    <t>DAVILLA OHANA DE OLIVEIRA</t>
  </si>
  <si>
    <t>ANA IZA DE OLIVEIRA</t>
  </si>
  <si>
    <t>ANA LAURA FERREIRA ROCHA</t>
  </si>
  <si>
    <t>NICOLAS HENRY FELIX ANDRADE</t>
  </si>
  <si>
    <t>MARIA JADE DOS SANTOS GONCALVES</t>
  </si>
  <si>
    <t>ELOÁ ALMEIDA DA SILVA</t>
  </si>
  <si>
    <t>MARIA LIZ OLIVEIRA DIAS</t>
  </si>
  <si>
    <t>ANTHONY DOS SANTOS PEREIRA</t>
  </si>
  <si>
    <t>JOSE HENRIQUE MENEZES LIMA</t>
  </si>
  <si>
    <t>AYLLA EMANUELLY DA SILVA MOURA</t>
  </si>
  <si>
    <t>ISABELLA ALENCAR VIEIRA</t>
  </si>
  <si>
    <t>ANNA ISABEL - CRIANÇAS</t>
  </si>
  <si>
    <t>MIGUEL HENRY SIMPLICIO CAMPOS</t>
  </si>
  <si>
    <t>JOSE DAVI MOURA DOS SANTOS</t>
  </si>
  <si>
    <t>VALENTINA DE SOUSA GOMES</t>
  </si>
  <si>
    <t>JOSE KAUE PEREIRA DIAS</t>
  </si>
  <si>
    <t>NELSON BELEM ARAUJO</t>
  </si>
  <si>
    <t>BENTO COSTA</t>
  </si>
  <si>
    <t>THEO CAMPOS NILO GAMA</t>
  </si>
  <si>
    <t>JOSUE LEVY DA SILVA FURTADO</t>
  </si>
  <si>
    <t>MARIA SOFIA ALVES RODRIGUES</t>
  </si>
  <si>
    <t>JOSE ARTHUR MEDEIROS PEREIRA</t>
  </si>
  <si>
    <t>ERIKE GAEL SOUSA TONHEIRO</t>
  </si>
  <si>
    <t>JOSE BENICIO GONÇALVES</t>
  </si>
  <si>
    <t>SEBASTIAO ISIDRO FURTADO NETO</t>
  </si>
  <si>
    <t>LUA ALVES DO NASCIMENTO</t>
  </si>
  <si>
    <t>LORENA MARIA DE FIGUEIREDO SANTOS FRANÇA</t>
  </si>
  <si>
    <t>MARIA HADASSA DOS SANTOS GABRIEL ARAUJO</t>
  </si>
  <si>
    <t>BENICIO DE ALMEIDA LUCENA</t>
  </si>
  <si>
    <t>ENZO WALENTIM DA SILVA CHAVES</t>
  </si>
  <si>
    <t>LUIZ BERNARDO FEITOSA</t>
  </si>
  <si>
    <t>LUIS OTAVIO LANDIM FIGUEIREDO</t>
  </si>
  <si>
    <t>LAIS MARIA LEITE FERNANDES</t>
  </si>
  <si>
    <t>GUSTAVO DE SA XAVIER</t>
  </si>
  <si>
    <t>RYAN DOS SANTOS DANTAS</t>
  </si>
  <si>
    <t>JOSE ADRYELL LUCIANO DE SA</t>
  </si>
  <si>
    <t>JOAO ABNER PATRICIO RIBEIRO GORGONHA MARQUES</t>
  </si>
  <si>
    <t>JASMINE LAIS SOUSA NASCIMENTO</t>
  </si>
  <si>
    <t>YARA HELLEN DOS SANTOS</t>
  </si>
  <si>
    <t>JOSE ARTHUR JERONIMO FERREIRA</t>
  </si>
  <si>
    <t>LUNA VITÓRIA FREITAS</t>
  </si>
  <si>
    <t>MARIA VITORIA HELENA NASCIMENTO DE SÁ</t>
  </si>
  <si>
    <t>CELINE MARIA SOUSA LEITE</t>
  </si>
  <si>
    <t>GUSTAVO IRINEU MARTINS</t>
  </si>
  <si>
    <t>CIBELE PEREIRA DOS SANTOS</t>
  </si>
  <si>
    <t>CIBELLE PEREIRA SANTOS</t>
  </si>
  <si>
    <t>LUCAS SANTOS FERREIRA BARBOSA FILHO</t>
  </si>
  <si>
    <t>JOSE MIGUEL GONÇALVES FELIX</t>
  </si>
  <si>
    <t>JOSE GOHAN DE OLIVEIRA CAETANO</t>
  </si>
  <si>
    <t>JOSE ISAAC MACHADO TAVARES BEZERRA</t>
  </si>
  <si>
    <t>KAUAN LIMA SANTOS</t>
  </si>
  <si>
    <t>OLIVIA MACEDO GOMES</t>
  </si>
  <si>
    <t>LUIS GUILHERME LUCENA LUNA FURTADO</t>
  </si>
  <si>
    <t>IAGO ABNER BERNARDINO GONÇALVES</t>
  </si>
  <si>
    <t>MARIA EMANUELE ALVES SILVA NASCIMENTO</t>
  </si>
  <si>
    <t>ANNA GIOVANNA ANDRADE BRAGA PINTO</t>
  </si>
  <si>
    <t>BENJAMIN RICARTE SILVA</t>
  </si>
  <si>
    <t>GEORGE LORRAN DE SOUSA RIBEIRO</t>
  </si>
  <si>
    <t>AKYLES AMOAH ALEXANDRE PEDROSA</t>
  </si>
  <si>
    <t>ISAAC ALEC BERNARDINO GONÇALVES</t>
  </si>
  <si>
    <t>WEDLEY LIMA SOUZA</t>
  </si>
  <si>
    <t>MARIA LIVIA GONÇALVES FARIAS</t>
  </si>
  <si>
    <t>LUNA MARIA FERNANDES DE OLIVEIRA</t>
  </si>
  <si>
    <t>MARIA ALICIA NASCIMENTO PEREIRA</t>
  </si>
  <si>
    <t>OTAVIO OLIVEIRA LANDIM</t>
  </si>
  <si>
    <t>MARIA MAITE MARANHÃO RAMOS</t>
  </si>
  <si>
    <t>LAVINNYA MARIA MALHEIRO LEITE</t>
  </si>
  <si>
    <t>WELISON GABRIEL DA SILVA FERNANDES</t>
  </si>
  <si>
    <t>MARIA HELENA ALVES SANTOS</t>
  </si>
  <si>
    <t>PEDRO LOURENÇO SAMPAIO NETO</t>
  </si>
  <si>
    <t>MARIA BEATRIZ PINHEIRO FELIX RODRIGUES</t>
  </si>
  <si>
    <t>CICERO ICARO FIGUEIREDO FURTADO</t>
  </si>
  <si>
    <t>LAURA MARIA SOUSA</t>
  </si>
  <si>
    <t>JOSÉ ANTHONY SANTANA CARTAXO</t>
  </si>
  <si>
    <t>ELICIA MARIA FRANCA FERREIRA</t>
  </si>
  <si>
    <t>JOSE RAVI DE ARAUJO MORAIS AZEVEDO</t>
  </si>
  <si>
    <t>HEITOR MALHEIRO DE SOUSA</t>
  </si>
  <si>
    <t>EMILLY AMARO BEZERRA</t>
  </si>
  <si>
    <t>MARIA ISIS ALVES PEREIRA DE FIGUEIREDO</t>
  </si>
  <si>
    <t>DAVI LUCAS DA SILVA NASCIMENTO</t>
  </si>
  <si>
    <t>MARTINA ALMEIDA LEITE DE FRANÇA</t>
  </si>
  <si>
    <t>DEBORA FERREIRA NASCIMENTO</t>
  </si>
  <si>
    <t>IRACI MARIA - CRIANÇAS</t>
  </si>
  <si>
    <t>LORENA VITÓRIA SANTOS ALVES</t>
  </si>
  <si>
    <t>PAULA ADRIELLE DE OLIVEIRA SANTOS</t>
  </si>
  <si>
    <t>JOSE RAFAEL DIAS SANTOS</t>
  </si>
  <si>
    <t>MARIA VALENTINA SILVA PEREIRA</t>
  </si>
  <si>
    <t>PEDRO YOHAN BATISTA RIBEIRO ALVES</t>
  </si>
  <si>
    <t>ITALO LUAN CANTAS ALVES</t>
  </si>
  <si>
    <t>MARIA YZA YASMIN SANTOS OLIVEIRA</t>
  </si>
  <si>
    <t>ANTHONY GABRIEL DA SILVA LIMA</t>
  </si>
  <si>
    <t>ANA GABRIELLA DOS SANTOS XAVIER</t>
  </si>
  <si>
    <t>MARIA LAURA FERREIRA DA SILVA</t>
  </si>
  <si>
    <t>JONAS DOS SANTOS IDELFONSO FELIX</t>
  </si>
  <si>
    <t>HEITOR ARRUDA BELÉM</t>
  </si>
  <si>
    <t>HENRIQUE ALVES FÉLIX</t>
  </si>
  <si>
    <t>MARIA RAVYLA DANTAS ARAÚJO</t>
  </si>
  <si>
    <t>MARIA KAUANY DA SILVA PEREIRA</t>
  </si>
  <si>
    <t>ANA OLÍVIA FÉLIX SILVA</t>
  </si>
  <si>
    <t>JOSÉ AQUILYS DA SILVA</t>
  </si>
  <si>
    <t>VITOR MANOEL OLIVEIRA SANTOS</t>
  </si>
  <si>
    <t>MARIA LORRANY</t>
  </si>
  <si>
    <t>AYSLLA LOHANNE BATISTA RIBEIRO ALVES</t>
  </si>
  <si>
    <t>CRIS DA SILVA CRUZ</t>
  </si>
  <si>
    <t>AURORA MARIA DE SOUZA</t>
  </si>
  <si>
    <t>MARIA IRIS FERREIRA LEANDRO</t>
  </si>
  <si>
    <t>EMILLY SOFIA ALVES IDELFONSO</t>
  </si>
  <si>
    <t>DAVILA LAYANE DA SILVA SANTOS</t>
  </si>
  <si>
    <t>LUIZ FERNANDO ISIDRO GOMES</t>
  </si>
  <si>
    <t>JOÃO LUCAS DA SILVA</t>
  </si>
  <si>
    <t>HELENA FERREIRA FELIX</t>
  </si>
  <si>
    <t>MARIA CECILIA ALVES DOS SANTOS</t>
  </si>
  <si>
    <t>ICARO LUIZ FRANCELINO RIBEIRO</t>
  </si>
  <si>
    <t>JOSÉ GAEL LEANDRO DACRUZ</t>
  </si>
  <si>
    <t>KELVIN ERICK PEREIRA DE ARAUJO</t>
  </si>
  <si>
    <t>GAEL</t>
  </si>
  <si>
    <t>DAVI LUCCA DOS SANTOS</t>
  </si>
  <si>
    <t>MARIA FERNANDA OLIVEIRA DOS SANTOS</t>
  </si>
  <si>
    <t>ANA LAURA LIMA DE OLIVEIRA</t>
  </si>
  <si>
    <t>ANNA PRISCILIA ALVES DA SILVA</t>
  </si>
  <si>
    <t>LORENA SOPHIA VIEIRA DE SOUSA</t>
  </si>
  <si>
    <t>ABNER GAEL DOS SANTOS FERREIRA</t>
  </si>
  <si>
    <t>JOAÕ MIGUEL GOMES DA SILVA</t>
  </si>
  <si>
    <t>BENJAMIM DA CONCEIÇÃO ALVES</t>
  </si>
  <si>
    <t>AYLA MARIA BENONES RODRIGUES</t>
  </si>
  <si>
    <t>JOSÉ MIGUEL CALDAS DA SILVA</t>
  </si>
  <si>
    <t>VALENTINA DE SOUSA PONCIANO</t>
  </si>
  <si>
    <t>CARLOS DORNELLES - CRIANÇAS</t>
  </si>
  <si>
    <t>DAVI CALIXTO SALES</t>
  </si>
  <si>
    <t>MAITÊ SOUSA SAMPAIO</t>
  </si>
  <si>
    <t>ANA MELISSA LUCENA MARTINS</t>
  </si>
  <si>
    <t>LUARA SILVA NASCIMENTO</t>
  </si>
  <si>
    <t>JADE MELYNDA DANTAS SILVA</t>
  </si>
  <si>
    <t>HELOISA FERNANDES DA SILVA</t>
  </si>
  <si>
    <t>NADA NO PEC</t>
  </si>
  <si>
    <t>BÁRBARA MELYSSA BARBOSA DUARTE</t>
  </si>
  <si>
    <t>JOÃO HERNANDES COSTA GOMES</t>
  </si>
  <si>
    <t>MIGUEL LEVI VIEIRA DE FIGUEIREDO</t>
  </si>
  <si>
    <t>YURI DE OLIVEIRA SILVA</t>
  </si>
  <si>
    <t>CONRADO MELO GUEDES BELÉM</t>
  </si>
  <si>
    <t>MARLON GABRYEL DA SILVA FERNANDES</t>
  </si>
  <si>
    <t>MARIA ANTONELLA MEDEIROS SILVA</t>
  </si>
  <si>
    <t>HALISSON GABRIEL DA SILVA CAMPO</t>
  </si>
  <si>
    <t>JOÃO THOMAS CAMPOS BEZERRA SILVA</t>
  </si>
  <si>
    <t>ISABELE SAMPAIO FERREIRA</t>
  </si>
  <si>
    <t>JOSÉ ARTHUR DOS SANTOS SOUZA</t>
  </si>
  <si>
    <t>DAVI MIGUEL PEREIRA FERNANDES</t>
  </si>
  <si>
    <t>ESTEVÃO DA SILVA GOMES</t>
  </si>
  <si>
    <t>PEDRO RYAN FERREIRA ALVES</t>
  </si>
  <si>
    <t>GLORIA MARIA OLIVEIRA BELEM</t>
  </si>
  <si>
    <t>AURORA MARIA AGOSTINHO DA SILVA</t>
  </si>
  <si>
    <t>HEITOR FIGUEIREDO DE ARAUJO</t>
  </si>
  <si>
    <t>ANA ISIS DEDES FERREIRA</t>
  </si>
  <si>
    <t>HANNAH MARTINS ALMEIDA</t>
  </si>
  <si>
    <t>JOSÉ HEITOR RATES XAVIER</t>
  </si>
  <si>
    <t>CECÍLIA ROCHA ALBUQUERQUE XAVIER</t>
  </si>
  <si>
    <t>KATHARYNA HELLEN CEZARIO DANTAS</t>
  </si>
  <si>
    <t>GERALDO ROMEU LEITE DE MELO</t>
  </si>
  <si>
    <t>AYLLA KELLY LOURENÇO LIMEIRA</t>
  </si>
  <si>
    <t>MARIA JULIA BEZERRA MONTEIRO</t>
  </si>
  <si>
    <t>JEAN THALYSON GONÇALVES MONTEIRO</t>
  </si>
  <si>
    <t>JOSE KALEB ALVES DE MELO PEREIRA</t>
  </si>
  <si>
    <t>ANA ESTER DOS SANTOS</t>
  </si>
  <si>
    <t>EMILLY PIETRA DOS SANTOS SOUSA</t>
  </si>
  <si>
    <t>ISIS LAVINIA DA SILVA</t>
  </si>
  <si>
    <t>HEITOR VALENTE ALVES DE SOUSA</t>
  </si>
  <si>
    <t>BERNARDO LIRA DE SOUZA</t>
  </si>
  <si>
    <t>MARIA MELINDA FURTADO MARIANO</t>
  </si>
  <si>
    <t>HELOA ARAUJO MARTINS</t>
  </si>
  <si>
    <t>LIDYA MARIA DOS SANTOS MOURA</t>
  </si>
  <si>
    <t>ANA LAURA COSTA GOMES</t>
  </si>
  <si>
    <t>MARIA VALENTINA DA SILVA COSTA</t>
  </si>
  <si>
    <t>DAVI ARAUJO BEZERRA</t>
  </si>
  <si>
    <t>MARIA AGNES SANTANA FURTADO</t>
  </si>
  <si>
    <t>CAIO RAVI VIEIRA DE MELO</t>
  </si>
  <si>
    <t>JOSE MAYCKSON JOHNY DA SILVA JÚNIOR</t>
  </si>
  <si>
    <t>JUAN THAYMON GONÇALVES MONTEIRO</t>
  </si>
  <si>
    <t>MARIANA BEZERRA GOMES BELÉM MOREIRA</t>
  </si>
  <si>
    <t>MARIA HELENA PATRICIO LIMA</t>
  </si>
  <si>
    <t>VICTOR HUGO PATRÍCIO VALENTIM</t>
  </si>
  <si>
    <t>AYLLA SOPHIA DA SILVA SANTOS</t>
  </si>
  <si>
    <t>LEVI ESMERALDO CALDAS</t>
  </si>
  <si>
    <t>MARIA LUISA DINIZ BRAGA</t>
  </si>
  <si>
    <t>AYLLA MARIA SANTANA CIPRIANO</t>
  </si>
  <si>
    <t>OLIVER ASHER GRANGEIRO SOUSA</t>
  </si>
  <si>
    <t>JOSE THOBIAS DA SILVA PEREIRA</t>
  </si>
  <si>
    <t>DAVI LUCCA SOUZA GONÇALVES</t>
  </si>
  <si>
    <t>ALICE CORREIA DE SOUSA</t>
  </si>
  <si>
    <t>MARIA JULIA BERNADINO GARCIA</t>
  </si>
  <si>
    <t>DANIEL HENRIQUE DE LIMA SOUZA</t>
  </si>
  <si>
    <t>ELLISA RAYANE PEREIRA FRANCELINO</t>
  </si>
  <si>
    <t>NICOLLAS GAEL PEREIRA</t>
  </si>
  <si>
    <t>JOAO VICTOR RIBEIRO DE LIMA</t>
  </si>
  <si>
    <t>JOSE AUGUSTO SOUZA NUNES</t>
  </si>
  <si>
    <t>ARTHUR MARKS MARTINS BELÉM</t>
  </si>
  <si>
    <t>ANNY EMANUELLY DOS SANTOS</t>
  </si>
  <si>
    <t>EDMILSON COELHO - CRIANÇAS</t>
  </si>
  <si>
    <t>HELENA MAETE LEMES MOREIRA</t>
  </si>
  <si>
    <t>JOSE BENJAMIM BARBOSA DOS SANTOS</t>
  </si>
  <si>
    <t>PEDRO HENRIQUE GUEDES GONÇALVES</t>
  </si>
  <si>
    <t>VINICIUS JOSÉ SANTOS SOUSA</t>
  </si>
  <si>
    <t>AGHATA FERNANDA FERREIRA PEREIRA</t>
  </si>
  <si>
    <t>REBECA SANTOS SILVA ARAUJO</t>
  </si>
  <si>
    <t>LEVY HENRICO CARDOSO TELES</t>
  </si>
  <si>
    <t>JOSE JOAQUIM SOUSA DANTAS</t>
  </si>
  <si>
    <t>SAMUEL MONTEIRO DA SILVA</t>
  </si>
  <si>
    <t>JOABE GABRIEL FURTADO DA SILVA</t>
  </si>
  <si>
    <t>LAURA GABRIELY SOUSA RIBEIRO</t>
  </si>
  <si>
    <t>ANA LIZ DOS SANTOS ALVES FERNANDES</t>
  </si>
  <si>
    <t>HEITOR LEONARDO FIGUEIREDO SILVA</t>
  </si>
  <si>
    <t>ANA LIZ FIGUEIREDO BENTO</t>
  </si>
  <si>
    <t>MELINA SIQUEIRA DE ALMEIDA</t>
  </si>
  <si>
    <t>AYLLA MARIA DOS SANTOS OLIVEIRA</t>
  </si>
  <si>
    <t>JOSE NATHANIEL SIQUEIRA DE SOUZA</t>
  </si>
  <si>
    <t>MIGUEL CEZAR DA SILVA AMÂNCIO</t>
  </si>
  <si>
    <t>AYLLA MAITE DE SOUSA MOREIRA</t>
  </si>
  <si>
    <t>AGHATA MERLYA JEREMIAS LORENCO</t>
  </si>
  <si>
    <t>RAVI BEATO SANTOS DE LIMA</t>
  </si>
  <si>
    <t>JOÃO MIGUEL DA SILVA</t>
  </si>
  <si>
    <t>PEDRO RAVI ALVES DA SILVA</t>
  </si>
  <si>
    <t>DÁVILA MARIA RIBEIRO SILVA</t>
  </si>
  <si>
    <t>BIANCA DOS SANTOS COSTA</t>
  </si>
  <si>
    <t>THEO ARAN DOS DOS SANTOS LUCENA</t>
  </si>
  <si>
    <t>GERLANIO GHAEL CARDOSO FERREIRA</t>
  </si>
  <si>
    <t>JOÃO GUILHERME ARAÚJO MEDEIROS</t>
  </si>
  <si>
    <t>ANA KAYLANE BENTO DOS SANTOS</t>
  </si>
  <si>
    <t>ANNA BEATRIZ BARBOSA DE ANDRADE</t>
  </si>
  <si>
    <t>BRYAN LEVYH ARAÚJO DE SOUZA</t>
  </si>
  <si>
    <t>MAYA DOS SANTOS CARDOSO</t>
  </si>
  <si>
    <t>ALICE MORAIS FERREIRA</t>
  </si>
  <si>
    <t>ENZO GABRIEL ALVES SOUSA</t>
  </si>
  <si>
    <t>KAWAN EVERTON SILVA PIMENTA</t>
  </si>
  <si>
    <t>LIZ AURORA DE LIMA FERNANDES</t>
  </si>
  <si>
    <t>FRANCISCO MATIAS PEQUENO BRITO LEITE</t>
  </si>
  <si>
    <t>CARLOS RAVI SIQUEIRA DINIZ</t>
  </si>
  <si>
    <t>OLHO D'AGUA DOS CAVALOS - CRIANÇAS</t>
  </si>
  <si>
    <t>MAITÊ HIGINO GABRIEL</t>
  </si>
  <si>
    <t>ANA LIZ BARBOSA RAMOS</t>
  </si>
  <si>
    <t>SAMARA SANTOS PEREIRA</t>
  </si>
  <si>
    <t>YAGO LUCIANO DA SILVA</t>
  </si>
  <si>
    <t>LAYLA MARIA DA SILVA HIGINO</t>
  </si>
  <si>
    <t>MELISSA SOFIA SOUZA SANTOS</t>
  </si>
  <si>
    <t>NAZARIO JOSÉ DA CRUZ NETO</t>
  </si>
  <si>
    <t>MARIA BRENDA JOANA ALVINO DE OLIVEIRA</t>
  </si>
  <si>
    <t>MARIA JULIA MAGALHÃES CRUZ</t>
  </si>
  <si>
    <t>MARIA LUIZA ALVES BERNARDO</t>
  </si>
  <si>
    <t>JAIANNY VASQUES SILVA</t>
  </si>
  <si>
    <t>ISABELLA DOS SANTOS VASQUES</t>
  </si>
  <si>
    <t>LUIS ANTÔNIO DO NASCIMENTO VITORINO</t>
  </si>
  <si>
    <t>MARIA HELENA SANTOS RAMOS</t>
  </si>
  <si>
    <t>BENICIO AQUILES SANTOS OLIVEIRA</t>
  </si>
  <si>
    <t>KAIROS FIGUEIREDO SANTOS</t>
  </si>
  <si>
    <t>MARIA ISABELA PEREIRA DE OLIVEIRA</t>
  </si>
  <si>
    <t>DAVI GAEL VASQUES</t>
  </si>
  <si>
    <t>HUGO RAVY SANTOS DIAS</t>
  </si>
  <si>
    <t>MARIA LORENA ALVES PEREIRA</t>
  </si>
  <si>
    <t>DAVID KAUAN SILVA BELARMINO</t>
  </si>
  <si>
    <t>JOSE YCARO ALVES SILVA</t>
  </si>
  <si>
    <t>MARIA AILA DUARTE DANTAS</t>
  </si>
  <si>
    <t>CICERO MATEUS MAXIMIANO RODRIGUES</t>
  </si>
  <si>
    <t>NYCOLAS ALVES LOPES</t>
  </si>
  <si>
    <t>KAUE BENICIO CARMO SANTOS</t>
  </si>
  <si>
    <t>EMILY JOYCE DA SILVA ESTEVÃO</t>
  </si>
  <si>
    <t>TENÓRIO SEBASTIÃO DE FIGUEIREDO - CRIANÇAS</t>
  </si>
  <si>
    <t>JOÃO MIGUEL GOMES</t>
  </si>
  <si>
    <t>MATHIAS VIEIRA RIBEIRO</t>
  </si>
  <si>
    <t>MARIA HELENA LIMA LACERDA</t>
  </si>
  <si>
    <t>CÍCERO FABIANO RIBEIRO DA COSTA</t>
  </si>
  <si>
    <t>ELISA EVELYN BENTO DEDES</t>
  </si>
  <si>
    <t>ANTONY RICARTE BATISTA DE ALBUQUERQUE</t>
  </si>
  <si>
    <t>YARA DOS SANTOS VILANTE</t>
  </si>
  <si>
    <t>THEODORO LEVI GOMES</t>
  </si>
  <si>
    <t>MARIA REGISLAINY FRANÇA</t>
  </si>
  <si>
    <t>MELINDA MARIÁH DA SILVA SANTOS CIPRIANO</t>
  </si>
  <si>
    <t>MARIA RITA EUFRÁZIO SILVA</t>
  </si>
  <si>
    <t>NOAH LEVI SILVA SOUSA</t>
  </si>
  <si>
    <t>MAISA FURTADO SANTOS</t>
  </si>
  <si>
    <t>YAN FURTADO BELÉM</t>
  </si>
  <si>
    <t>MATHEUS BERNARDINO DA SILVA</t>
  </si>
  <si>
    <t>THÉO SILVA SARAIVA</t>
  </si>
  <si>
    <t>RICHARD LOUHAN DA SILVA RODRIGUES</t>
  </si>
  <si>
    <t>PEDRO BENÍCIO DOS SANTOS DINIZ</t>
  </si>
  <si>
    <t>JOSE ALEX RHAEL RIBEIRO ROCHA</t>
  </si>
  <si>
    <t>ÍCARO EMANUEL ALVES BARBOSA</t>
  </si>
  <si>
    <t>GHAEL FURTADO LIMA</t>
  </si>
  <si>
    <t>BENJAMIN DOS SANTOS PEREIRA</t>
  </si>
  <si>
    <t>AGATHA PIMENTA DEDES</t>
  </si>
  <si>
    <t>DEIVISON RAVI LIMA VASQUES</t>
  </si>
  <si>
    <t>ANTHONY KAUAN FERNANDES LEONARDO</t>
  </si>
  <si>
    <t>EMILY MARIA DE SOUSA</t>
  </si>
  <si>
    <t>WADLA LUCINEIDE GABRIEL JOTA</t>
  </si>
  <si>
    <t>CICERO KASSIO XAVIER FERNANDES</t>
  </si>
  <si>
    <t>EMILLY DANIELA BARBOSA DA SILVA</t>
  </si>
  <si>
    <t>YARA VALENTINA MORAIS MARTINS</t>
  </si>
  <si>
    <t>ANA LUÍSA LOPES OLIVEIRA</t>
  </si>
  <si>
    <t>JOSÉ ASAFE VASQUES MATIAS</t>
  </si>
  <si>
    <t>JOÃO PEDRO DE OLIVEIRA GOMES</t>
  </si>
  <si>
    <t>HELENA LAYLA DE SOUZA FERREIRA</t>
  </si>
  <si>
    <t>VICTOR GHAEL JACO PEREIRA</t>
  </si>
  <si>
    <t>KETLIN YORANA DE FRANÇA SOUZA</t>
  </si>
  <si>
    <t>EMMA BELO DOS SANTOS</t>
  </si>
  <si>
    <t>8</t>
  </si>
  <si>
    <t>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</si>
</sst>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14">
    <font>
      <sz val="10.0"/>
      <color rgb="FF000000"/>
      <name val="Arial"/>
      <scheme val="minor"/>
    </font>
    <font>
      <sz val="29.0"/>
      <color theme="1"/>
      <name val="Arial"/>
      <scheme val="minor"/>
    </font>
    <font/>
    <font>
      <sz val="11.0"/>
      <color rgb="FF000000"/>
      <name val="Calibri"/>
    </font>
    <font>
      <color theme="1"/>
      <name val="Arial"/>
      <scheme val="minor"/>
    </font>
    <font>
      <sz val="15.0"/>
      <color rgb="FF000000"/>
      <name val="Arial"/>
      <scheme val="minor"/>
    </font>
    <font>
      <sz val="11.0"/>
      <color theme="1"/>
      <name val="Aptos Narrow"/>
    </font>
    <font>
      <sz val="11.0"/>
      <color theme="1"/>
      <name val="Calibri"/>
    </font>
    <font>
      <color theme="1"/>
      <name val="Arial"/>
    </font>
    <font>
      <sz val="11.0"/>
      <color theme="1"/>
      <name val="Arial"/>
    </font>
    <font>
      <sz val="29.0"/>
      <color theme="1"/>
      <name val="Arial"/>
    </font>
    <font>
      <sz val="10.0"/>
      <color rgb="FF000000"/>
      <name val="Calibri"/>
    </font>
    <font>
      <sz val="10.0"/>
      <color theme="1"/>
      <name val="Arial"/>
      <scheme val="minor"/>
    </font>
    <font>
      <sz val="11.0"/>
      <color rgb="FF000000"/>
      <name val="&quot;Aptos Narrow&quot;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2" fontId="3" numFmtId="0" xfId="0" applyAlignment="1" applyBorder="1" applyFill="1" applyFont="1">
      <alignment readingOrder="0" shrinkToFit="0" vertical="bottom" wrapText="0"/>
    </xf>
    <xf borderId="0" fillId="2" fontId="4" numFmtId="0" xfId="0" applyFont="1"/>
    <xf borderId="9" fillId="0" fontId="3" numFmtId="0" xfId="0" applyAlignment="1" applyBorder="1" applyFont="1">
      <alignment readingOrder="0" shrinkToFit="0" vertical="bottom" wrapText="0"/>
    </xf>
    <xf borderId="9" fillId="0" fontId="3" numFmtId="164" xfId="0" applyAlignment="1" applyBorder="1" applyFont="1" applyNumberFormat="1">
      <alignment horizontal="right" readingOrder="0" shrinkToFit="0" vertical="bottom" wrapText="0"/>
    </xf>
    <xf borderId="9" fillId="0" fontId="3" numFmtId="0" xfId="0" applyAlignment="1" applyBorder="1" applyFon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9" fillId="0" fontId="3" numFmtId="165" xfId="0" applyAlignment="1" applyBorder="1" applyFont="1" applyNumberFormat="1">
      <alignment horizontal="right" readingOrder="0" shrinkToFit="0" vertical="bottom" wrapText="0"/>
    </xf>
    <xf borderId="0" fillId="0" fontId="3" numFmtId="165" xfId="0" applyAlignment="1" applyFont="1" applyNumberFormat="1">
      <alignment horizontal="right" readingOrder="0" shrinkToFit="0" vertical="bottom" wrapText="0"/>
    </xf>
    <xf borderId="9" fillId="0" fontId="4" numFmtId="0" xfId="0" applyAlignment="1" applyBorder="1" applyFont="1">
      <alignment readingOrder="0"/>
    </xf>
    <xf borderId="9" fillId="0" fontId="4" numFmtId="0" xfId="0" applyBorder="1" applyFont="1"/>
    <xf borderId="9" fillId="0" fontId="4" numFmtId="2" xfId="0" applyBorder="1" applyFont="1" applyNumberFormat="1"/>
    <xf borderId="9" fillId="0" fontId="5" numFmtId="0" xfId="0" applyAlignment="1" applyBorder="1" applyFont="1">
      <alignment readingOrder="0"/>
    </xf>
    <xf borderId="9" fillId="0" fontId="5" numFmtId="0" xfId="0" applyBorder="1" applyFont="1"/>
    <xf borderId="9" fillId="0" fontId="3" numFmtId="0" xfId="0" applyAlignment="1" applyBorder="1" applyFont="1">
      <alignment horizontal="center" readingOrder="0" shrinkToFit="0" vertical="bottom" wrapText="0"/>
    </xf>
    <xf borderId="9" fillId="0" fontId="3" numFmtId="164" xfId="0" applyAlignment="1" applyBorder="1" applyFont="1" applyNumberFormat="1">
      <alignment horizontal="center" readingOrder="0" shrinkToFit="0" vertical="bottom" wrapText="0"/>
    </xf>
    <xf borderId="9" fillId="0" fontId="4" numFmtId="0" xfId="0" applyAlignment="1" applyBorder="1" applyFont="1">
      <alignment horizontal="center" readingOrder="0"/>
    </xf>
    <xf borderId="9" fillId="0" fontId="3" numFmtId="165" xfId="0" applyAlignment="1" applyBorder="1" applyFont="1" applyNumberFormat="1">
      <alignment horizontal="center" readingOrder="0" shrinkToFit="0" vertical="bottom" wrapText="0"/>
    </xf>
    <xf borderId="9" fillId="0" fontId="4" numFmtId="2" xfId="0" applyAlignment="1" applyBorder="1" applyFont="1" applyNumberFormat="1">
      <alignment readingOrder="0"/>
    </xf>
    <xf borderId="9" fillId="0" fontId="5" numFmtId="2" xfId="0" applyBorder="1" applyFont="1" applyNumberFormat="1"/>
    <xf borderId="9" fillId="0" fontId="6" numFmtId="0" xfId="0" applyAlignment="1" applyBorder="1" applyFont="1">
      <alignment vertical="bottom"/>
    </xf>
    <xf borderId="9" fillId="0" fontId="6" numFmtId="164" xfId="0" applyAlignment="1" applyBorder="1" applyFont="1" applyNumberFormat="1">
      <alignment horizontal="right" vertical="bottom"/>
    </xf>
    <xf borderId="9" fillId="0" fontId="6" numFmtId="0" xfId="0" applyAlignment="1" applyBorder="1" applyFont="1">
      <alignment horizontal="right" vertical="bottom"/>
    </xf>
    <xf borderId="9" fillId="0" fontId="7" numFmtId="0" xfId="0" applyAlignment="1" applyBorder="1" applyFont="1">
      <alignment vertical="bottom"/>
    </xf>
    <xf borderId="9" fillId="0" fontId="8" numFmtId="0" xfId="0" applyAlignment="1" applyBorder="1" applyFont="1">
      <alignment readingOrder="0" vertical="bottom"/>
    </xf>
    <xf borderId="9" fillId="0" fontId="7" numFmtId="0" xfId="0" applyAlignment="1" applyBorder="1" applyFont="1">
      <alignment readingOrder="0" vertical="bottom"/>
    </xf>
    <xf borderId="9" fillId="0" fontId="7" numFmtId="0" xfId="0" applyAlignment="1" applyBorder="1" applyFont="1">
      <alignment horizontal="right" readingOrder="0" vertical="bottom"/>
    </xf>
    <xf borderId="9" fillId="0" fontId="9" numFmtId="0" xfId="0" applyAlignment="1" applyBorder="1" applyFont="1">
      <alignment readingOrder="0" vertical="bottom"/>
    </xf>
    <xf borderId="0" fillId="0" fontId="5" numFmtId="0" xfId="0" applyAlignment="1" applyFont="1">
      <alignment readingOrder="0"/>
    </xf>
    <xf borderId="0" fillId="0" fontId="5" numFmtId="0" xfId="0" applyFont="1"/>
    <xf borderId="9" fillId="0" fontId="6" numFmtId="165" xfId="0" applyAlignment="1" applyBorder="1" applyFont="1" applyNumberFormat="1">
      <alignment horizontal="right" vertical="bottom"/>
    </xf>
    <xf borderId="9" fillId="0" fontId="7" numFmtId="164" xfId="0" applyAlignment="1" applyBorder="1" applyFont="1" applyNumberFormat="1">
      <alignment vertical="bottom"/>
    </xf>
    <xf borderId="9" fillId="0" fontId="7" numFmtId="0" xfId="0" applyAlignment="1" applyBorder="1" applyFont="1">
      <alignment vertical="bottom"/>
    </xf>
    <xf borderId="9" fillId="0" fontId="10" numFmtId="0" xfId="0" applyAlignment="1" applyBorder="1" applyFont="1">
      <alignment horizontal="center" vertical="bottom"/>
    </xf>
    <xf borderId="9" fillId="0" fontId="8" numFmtId="164" xfId="0" applyAlignment="1" applyBorder="1" applyFont="1" applyNumberFormat="1">
      <alignment vertical="bottom"/>
    </xf>
    <xf borderId="9" fillId="0" fontId="8" numFmtId="0" xfId="0" applyAlignment="1" applyBorder="1" applyFont="1">
      <alignment vertical="bottom"/>
    </xf>
    <xf borderId="9" fillId="0" fontId="8" numFmtId="0" xfId="0" applyAlignment="1" applyBorder="1" applyFont="1">
      <alignment vertical="bottom"/>
    </xf>
    <xf borderId="10" fillId="0" fontId="10" numFmtId="0" xfId="0" applyAlignment="1" applyBorder="1" applyFont="1">
      <alignment horizontal="center" readingOrder="0" vertical="bottom"/>
    </xf>
    <xf borderId="11" fillId="0" fontId="2" numFmtId="0" xfId="0" applyBorder="1" applyFont="1"/>
    <xf borderId="12" fillId="0" fontId="2" numFmtId="0" xfId="0" applyBorder="1" applyFont="1"/>
    <xf borderId="9" fillId="0" fontId="4" numFmtId="49" xfId="0" applyBorder="1" applyFont="1" applyNumberFormat="1"/>
    <xf borderId="9" fillId="0" fontId="11" numFmtId="0" xfId="0" applyAlignment="1" applyBorder="1" applyFont="1">
      <alignment readingOrder="0" shrinkToFit="0" vertical="bottom" wrapText="0"/>
    </xf>
    <xf borderId="9" fillId="0" fontId="11" numFmtId="164" xfId="0" applyAlignment="1" applyBorder="1" applyFont="1" applyNumberFormat="1">
      <alignment horizontal="right" readingOrder="0" shrinkToFit="0" vertical="bottom" wrapText="0"/>
    </xf>
    <xf borderId="9" fillId="0" fontId="11" numFmtId="0" xfId="0" applyAlignment="1" applyBorder="1" applyFont="1">
      <alignment horizontal="right" readingOrder="0" shrinkToFit="0" vertical="bottom" wrapText="0"/>
    </xf>
    <xf borderId="9" fillId="0" fontId="12" numFmtId="0" xfId="0" applyAlignment="1" applyBorder="1" applyFont="1">
      <alignment horizontal="center" readingOrder="0"/>
    </xf>
    <xf borderId="9" fillId="0" fontId="12" numFmtId="0" xfId="0" applyAlignment="1" applyBorder="1" applyFont="1">
      <alignment horizontal="left" readingOrder="0"/>
    </xf>
    <xf borderId="9" fillId="0" fontId="12" numFmtId="49" xfId="0" applyBorder="1" applyFont="1" applyNumberFormat="1"/>
    <xf borderId="9" fillId="0" fontId="4" numFmtId="49" xfId="0" applyAlignment="1" applyBorder="1" applyFont="1" applyNumberFormat="1">
      <alignment readingOrder="0"/>
    </xf>
    <xf borderId="9" fillId="0" fontId="13" numFmtId="0" xfId="0" applyAlignment="1" applyBorder="1" applyFont="1">
      <alignment readingOrder="0" shrinkToFit="0" vertical="bottom" wrapText="0"/>
    </xf>
    <xf borderId="9" fillId="0" fontId="13" numFmtId="164" xfId="0" applyAlignment="1" applyBorder="1" applyFont="1" applyNumberFormat="1">
      <alignment horizontal="right" readingOrder="0" shrinkToFit="0" vertical="bottom" wrapText="0"/>
    </xf>
    <xf borderId="9" fillId="0" fontId="13" numFmtId="0" xfId="0" applyAlignment="1" applyBorder="1" applyFont="1">
      <alignment horizontal="right" readingOrder="0" shrinkToFit="0" vertical="bottom" wrapText="0"/>
    </xf>
    <xf borderId="9" fillId="2" fontId="7" numFmtId="0" xfId="0" applyAlignment="1" applyBorder="1" applyFont="1">
      <alignment vertical="bottom"/>
    </xf>
    <xf borderId="0" fillId="2" fontId="8" numFmtId="0" xfId="0" applyAlignment="1" applyFont="1">
      <alignment vertical="bottom"/>
    </xf>
    <xf borderId="9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5">
    <dxf>
      <font>
        <color rgb="FFFF0000"/>
      </font>
      <fill>
        <patternFill patternType="solid">
          <fgColor rgb="FFB7E1CD"/>
          <bgColor rgb="FFB7E1CD"/>
        </patternFill>
      </fill>
      <border/>
    </dxf>
    <dxf>
      <font>
        <color rgb="FFFFFF00"/>
      </font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  <dxf>
      <font>
        <color rgb="FF4A86E8"/>
      </font>
      <fill>
        <patternFill patternType="solid">
          <fgColor rgb="FFB7E1CD"/>
          <bgColor rgb="FFB7E1CD"/>
        </patternFill>
      </fill>
      <border/>
    </dxf>
    <dxf>
      <font>
        <color rgb="FF0000FF"/>
      </font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3.88"/>
    <col customWidth="1" min="2" max="2" width="10.75"/>
    <col customWidth="1" min="3" max="3" width="11.38"/>
    <col customWidth="1" min="4" max="4" width="9.88"/>
    <col customWidth="1" min="5" max="5" width="7.0"/>
    <col customWidth="1" min="6" max="6" width="15.88"/>
    <col customWidth="1" min="7" max="7" width="7.0"/>
    <col customWidth="1" min="8" max="8" width="12.5"/>
    <col customWidth="1" min="9" max="9" width="7.0"/>
    <col customWidth="1" min="10" max="10" width="11.38"/>
    <col customWidth="1" min="11" max="11" width="7.75"/>
    <col customWidth="1" min="12" max="12" width="11.38"/>
    <col customWidth="1" min="13" max="13" width="8.88"/>
    <col customWidth="1" min="14" max="14" width="8.0"/>
    <col customWidth="1" min="15" max="15" width="8.7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>
      <c r="A2" s="4"/>
      <c r="O2" s="5"/>
    </row>
    <row r="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8"/>
    </row>
    <row r="4">
      <c r="A4" s="9" t="s">
        <v>1</v>
      </c>
      <c r="B4" s="9" t="s">
        <v>2</v>
      </c>
      <c r="C4" s="9" t="s">
        <v>3</v>
      </c>
      <c r="D4" s="9" t="s">
        <v>4</v>
      </c>
      <c r="E4" s="9" t="s">
        <v>5</v>
      </c>
      <c r="F4" s="9" t="s">
        <v>6</v>
      </c>
      <c r="G4" s="9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9" t="s">
        <v>12</v>
      </c>
      <c r="M4" s="9" t="s">
        <v>11</v>
      </c>
      <c r="N4" s="9" t="s">
        <v>13</v>
      </c>
      <c r="O4" s="9" t="s">
        <v>14</v>
      </c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1" t="s">
        <v>15</v>
      </c>
      <c r="B5" s="12">
        <v>45302.0</v>
      </c>
      <c r="C5" s="12">
        <v>45355.0</v>
      </c>
      <c r="D5" s="13">
        <f t="shared" ref="D5:D29" si="1">C5-B5</f>
        <v>53</v>
      </c>
      <c r="E5" s="11" t="str">
        <f t="shared" ref="E5:E29" si="2">IF(D5&lt;=30,"OK","PERDEU")</f>
        <v>PERDEU</v>
      </c>
      <c r="F5" s="14">
        <v>25.0</v>
      </c>
      <c r="G5" s="11" t="str">
        <f t="shared" ref="G5:G8" si="3">IF(F5&gt;=9,"OK","PERDEU")</f>
        <v>OK</v>
      </c>
      <c r="H5" s="14">
        <v>16.0</v>
      </c>
      <c r="I5" s="11" t="str">
        <f>IF(H5&gt;=9,"OK","PERDEU")</f>
        <v>OK</v>
      </c>
      <c r="J5" s="15">
        <v>45328.0</v>
      </c>
      <c r="K5" s="13">
        <f t="shared" ref="K5:K29" si="4">J5-B5</f>
        <v>26</v>
      </c>
      <c r="L5" s="15">
        <v>45400.0</v>
      </c>
      <c r="M5" s="13">
        <f t="shared" ref="M5:M26" si="5">L5-B5</f>
        <v>98</v>
      </c>
      <c r="N5" s="11" t="str">
        <f t="shared" ref="N5:N29" si="6">IF(AND(K5&lt;=30, M5&lt;=180), "OK", "PERDEU")</f>
        <v>OK</v>
      </c>
      <c r="O5" s="16" t="s">
        <v>16</v>
      </c>
    </row>
    <row r="6">
      <c r="A6" s="11" t="s">
        <v>17</v>
      </c>
      <c r="B6" s="12">
        <v>45334.0</v>
      </c>
      <c r="C6" s="12">
        <v>45373.0</v>
      </c>
      <c r="D6" s="13">
        <f t="shared" si="1"/>
        <v>39</v>
      </c>
      <c r="E6" s="11" t="str">
        <f t="shared" si="2"/>
        <v>PERDEU</v>
      </c>
      <c r="F6" s="14">
        <v>12.0</v>
      </c>
      <c r="G6" s="11" t="str">
        <f t="shared" si="3"/>
        <v>OK</v>
      </c>
      <c r="H6" s="14">
        <v>7.0</v>
      </c>
      <c r="I6" s="11" t="s">
        <v>18</v>
      </c>
      <c r="J6" s="15">
        <v>45348.0</v>
      </c>
      <c r="K6" s="13">
        <f t="shared" si="4"/>
        <v>14</v>
      </c>
      <c r="L6" s="15">
        <v>45372.0</v>
      </c>
      <c r="M6" s="13">
        <f t="shared" si="5"/>
        <v>38</v>
      </c>
      <c r="N6" s="11" t="str">
        <f t="shared" si="6"/>
        <v>OK</v>
      </c>
      <c r="O6" s="16" t="s">
        <v>16</v>
      </c>
    </row>
    <row r="7">
      <c r="A7" s="11" t="s">
        <v>19</v>
      </c>
      <c r="B7" s="12">
        <v>45373.0</v>
      </c>
      <c r="C7" s="12">
        <v>45398.0</v>
      </c>
      <c r="D7" s="13">
        <f t="shared" si="1"/>
        <v>25</v>
      </c>
      <c r="E7" s="11" t="str">
        <f t="shared" si="2"/>
        <v>OK</v>
      </c>
      <c r="F7" s="14">
        <v>16.0</v>
      </c>
      <c r="G7" s="11" t="str">
        <f t="shared" si="3"/>
        <v>OK</v>
      </c>
      <c r="H7" s="14">
        <v>11.0</v>
      </c>
      <c r="I7" s="11" t="str">
        <f t="shared" ref="I7:I8" si="7">IF(H7&gt;=9,"OK","PERDEU")</f>
        <v>OK</v>
      </c>
      <c r="J7" s="15">
        <v>45387.0</v>
      </c>
      <c r="K7" s="13">
        <f t="shared" si="4"/>
        <v>14</v>
      </c>
      <c r="L7" s="15">
        <v>45418.0</v>
      </c>
      <c r="M7" s="13">
        <f t="shared" si="5"/>
        <v>45</v>
      </c>
      <c r="N7" s="11" t="str">
        <f t="shared" si="6"/>
        <v>OK</v>
      </c>
      <c r="O7" s="16" t="s">
        <v>16</v>
      </c>
    </row>
    <row r="8">
      <c r="A8" s="11" t="s">
        <v>20</v>
      </c>
      <c r="B8" s="12">
        <v>45397.0</v>
      </c>
      <c r="C8" s="12">
        <v>45462.0</v>
      </c>
      <c r="D8" s="13">
        <f t="shared" si="1"/>
        <v>65</v>
      </c>
      <c r="E8" s="11" t="str">
        <f t="shared" si="2"/>
        <v>PERDEU</v>
      </c>
      <c r="F8" s="14">
        <v>26.0</v>
      </c>
      <c r="G8" s="11" t="str">
        <f t="shared" si="3"/>
        <v>OK</v>
      </c>
      <c r="H8" s="14">
        <v>11.0</v>
      </c>
      <c r="I8" s="11" t="str">
        <f t="shared" si="7"/>
        <v>OK</v>
      </c>
      <c r="J8" s="15">
        <v>45406.0</v>
      </c>
      <c r="K8" s="13">
        <f t="shared" si="4"/>
        <v>9</v>
      </c>
      <c r="L8" s="15">
        <v>45419.0</v>
      </c>
      <c r="M8" s="13">
        <f t="shared" si="5"/>
        <v>22</v>
      </c>
      <c r="N8" s="11" t="str">
        <f t="shared" si="6"/>
        <v>OK</v>
      </c>
      <c r="O8" s="16" t="s">
        <v>16</v>
      </c>
    </row>
    <row r="9">
      <c r="A9" s="11" t="s">
        <v>21</v>
      </c>
      <c r="B9" s="12">
        <v>45407.0</v>
      </c>
      <c r="C9" s="12">
        <v>45531.0</v>
      </c>
      <c r="D9" s="13">
        <f t="shared" si="1"/>
        <v>124</v>
      </c>
      <c r="E9" s="11" t="str">
        <f t="shared" si="2"/>
        <v>PERDEU</v>
      </c>
      <c r="F9" s="14">
        <v>4.0</v>
      </c>
      <c r="G9" s="11" t="s">
        <v>18</v>
      </c>
      <c r="H9" s="14">
        <v>1.0</v>
      </c>
      <c r="I9" s="11" t="s">
        <v>18</v>
      </c>
      <c r="J9" s="15">
        <v>45429.0</v>
      </c>
      <c r="K9" s="13">
        <f t="shared" si="4"/>
        <v>22</v>
      </c>
      <c r="L9" s="15">
        <v>45450.0</v>
      </c>
      <c r="M9" s="13">
        <f t="shared" si="5"/>
        <v>43</v>
      </c>
      <c r="N9" s="11" t="str">
        <f t="shared" si="6"/>
        <v>OK</v>
      </c>
      <c r="O9" s="17" t="s">
        <v>18</v>
      </c>
    </row>
    <row r="10">
      <c r="A10" s="11" t="s">
        <v>22</v>
      </c>
      <c r="B10" s="18">
        <v>45428.0</v>
      </c>
      <c r="C10" s="12">
        <v>45524.0</v>
      </c>
      <c r="D10" s="13">
        <f t="shared" si="1"/>
        <v>96</v>
      </c>
      <c r="E10" s="11" t="str">
        <f t="shared" si="2"/>
        <v>PERDEU</v>
      </c>
      <c r="F10" s="14">
        <v>8.0</v>
      </c>
      <c r="G10" s="11" t="s">
        <v>18</v>
      </c>
      <c r="H10" s="14">
        <v>7.0</v>
      </c>
      <c r="I10" s="11" t="s">
        <v>18</v>
      </c>
      <c r="J10" s="19">
        <v>45477.0</v>
      </c>
      <c r="K10" s="13">
        <f t="shared" si="4"/>
        <v>49</v>
      </c>
      <c r="L10" s="15">
        <v>45511.0</v>
      </c>
      <c r="M10" s="13">
        <f t="shared" si="5"/>
        <v>83</v>
      </c>
      <c r="N10" s="11" t="str">
        <f t="shared" si="6"/>
        <v>PERDEU</v>
      </c>
      <c r="O10" s="17" t="s">
        <v>18</v>
      </c>
    </row>
    <row r="11">
      <c r="A11" s="11" t="s">
        <v>23</v>
      </c>
      <c r="B11" s="12">
        <v>45453.0</v>
      </c>
      <c r="C11" s="12">
        <v>45524.0</v>
      </c>
      <c r="D11" s="13">
        <f t="shared" si="1"/>
        <v>71</v>
      </c>
      <c r="E11" s="11" t="str">
        <f t="shared" si="2"/>
        <v>PERDEU</v>
      </c>
      <c r="F11" s="14">
        <v>11.0</v>
      </c>
      <c r="G11" s="11" t="str">
        <f t="shared" ref="G11:G16" si="8">IF(F11&gt;=9,"OK","PERDEU")</f>
        <v>OK</v>
      </c>
      <c r="H11" s="14">
        <v>8.0</v>
      </c>
      <c r="I11" s="11" t="s">
        <v>18</v>
      </c>
      <c r="J11" s="15">
        <v>45517.0</v>
      </c>
      <c r="K11" s="13">
        <f t="shared" si="4"/>
        <v>64</v>
      </c>
      <c r="L11" s="15">
        <v>45544.0</v>
      </c>
      <c r="M11" s="13">
        <f t="shared" si="5"/>
        <v>91</v>
      </c>
      <c r="N11" s="11" t="str">
        <f t="shared" si="6"/>
        <v>PERDEU</v>
      </c>
      <c r="O11" s="17" t="s">
        <v>18</v>
      </c>
    </row>
    <row r="12">
      <c r="A12" s="11" t="s">
        <v>24</v>
      </c>
      <c r="B12" s="12">
        <v>45468.0</v>
      </c>
      <c r="C12" s="12">
        <v>45503.0</v>
      </c>
      <c r="D12" s="13">
        <f t="shared" si="1"/>
        <v>35</v>
      </c>
      <c r="E12" s="11" t="str">
        <f t="shared" si="2"/>
        <v>PERDEU</v>
      </c>
      <c r="F12" s="14">
        <v>21.0</v>
      </c>
      <c r="G12" s="11" t="str">
        <f t="shared" si="8"/>
        <v>OK</v>
      </c>
      <c r="H12" s="14">
        <v>13.0</v>
      </c>
      <c r="I12" s="11" t="str">
        <f t="shared" ref="I12:I13" si="9">IF(H12&gt;=9,"OK","PERDEU")</f>
        <v>OK</v>
      </c>
      <c r="J12" s="15">
        <v>45502.0</v>
      </c>
      <c r="K12" s="13">
        <f t="shared" si="4"/>
        <v>34</v>
      </c>
      <c r="L12" s="15">
        <v>45551.0</v>
      </c>
      <c r="M12" s="13">
        <f t="shared" si="5"/>
        <v>83</v>
      </c>
      <c r="N12" s="11" t="str">
        <f t="shared" si="6"/>
        <v>PERDEU</v>
      </c>
      <c r="O12" s="17" t="s">
        <v>18</v>
      </c>
    </row>
    <row r="13">
      <c r="A13" s="11" t="s">
        <v>25</v>
      </c>
      <c r="B13" s="12">
        <v>45488.0</v>
      </c>
      <c r="C13" s="12">
        <v>45505.0</v>
      </c>
      <c r="D13" s="13">
        <f t="shared" si="1"/>
        <v>17</v>
      </c>
      <c r="E13" s="11" t="str">
        <f t="shared" si="2"/>
        <v>OK</v>
      </c>
      <c r="F13" s="14">
        <v>20.0</v>
      </c>
      <c r="G13" s="11" t="str">
        <f t="shared" si="8"/>
        <v>OK</v>
      </c>
      <c r="H13" s="14">
        <v>11.0</v>
      </c>
      <c r="I13" s="11" t="str">
        <f t="shared" si="9"/>
        <v>OK</v>
      </c>
      <c r="J13" s="15">
        <v>45498.0</v>
      </c>
      <c r="K13" s="13">
        <f t="shared" si="4"/>
        <v>10</v>
      </c>
      <c r="L13" s="15">
        <v>45504.0</v>
      </c>
      <c r="M13" s="13">
        <f t="shared" si="5"/>
        <v>16</v>
      </c>
      <c r="N13" s="11" t="str">
        <f t="shared" si="6"/>
        <v>OK</v>
      </c>
      <c r="O13" s="17" t="s">
        <v>18</v>
      </c>
    </row>
    <row r="14">
      <c r="A14" s="11" t="s">
        <v>26</v>
      </c>
      <c r="B14" s="12">
        <v>45515.0</v>
      </c>
      <c r="C14" s="12">
        <v>45581.0</v>
      </c>
      <c r="D14" s="13">
        <f t="shared" si="1"/>
        <v>66</v>
      </c>
      <c r="E14" s="11" t="str">
        <f t="shared" si="2"/>
        <v>PERDEU</v>
      </c>
      <c r="F14" s="14">
        <v>10.0</v>
      </c>
      <c r="G14" s="11" t="str">
        <f t="shared" si="8"/>
        <v>OK</v>
      </c>
      <c r="H14" s="14">
        <v>8.0</v>
      </c>
      <c r="I14" s="11" t="s">
        <v>18</v>
      </c>
      <c r="J14" s="15">
        <v>45558.0</v>
      </c>
      <c r="K14" s="13">
        <f t="shared" si="4"/>
        <v>43</v>
      </c>
      <c r="L14" s="15">
        <v>45594.0</v>
      </c>
      <c r="M14" s="13">
        <f t="shared" si="5"/>
        <v>79</v>
      </c>
      <c r="N14" s="11" t="str">
        <f t="shared" si="6"/>
        <v>PERDEU</v>
      </c>
      <c r="O14" s="17" t="s">
        <v>18</v>
      </c>
    </row>
    <row r="15">
      <c r="A15" s="11" t="s">
        <v>27</v>
      </c>
      <c r="B15" s="12">
        <v>45526.0</v>
      </c>
      <c r="C15" s="12">
        <v>45561.0</v>
      </c>
      <c r="D15" s="13">
        <f t="shared" si="1"/>
        <v>35</v>
      </c>
      <c r="E15" s="11" t="str">
        <f t="shared" si="2"/>
        <v>PERDEU</v>
      </c>
      <c r="F15" s="14">
        <v>14.0</v>
      </c>
      <c r="G15" s="11" t="str">
        <f t="shared" si="8"/>
        <v>OK</v>
      </c>
      <c r="H15" s="14">
        <v>9.0</v>
      </c>
      <c r="I15" s="11" t="str">
        <f>IF(H15&gt;=9,"OK","PERDEU")</f>
        <v>OK</v>
      </c>
      <c r="J15" s="15">
        <v>45533.0</v>
      </c>
      <c r="K15" s="13">
        <f t="shared" si="4"/>
        <v>7</v>
      </c>
      <c r="L15" s="15">
        <v>45572.0</v>
      </c>
      <c r="M15" s="13">
        <f t="shared" si="5"/>
        <v>46</v>
      </c>
      <c r="N15" s="11" t="str">
        <f t="shared" si="6"/>
        <v>OK</v>
      </c>
      <c r="O15" s="16" t="s">
        <v>18</v>
      </c>
    </row>
    <row r="16">
      <c r="A16" s="11" t="s">
        <v>28</v>
      </c>
      <c r="B16" s="12">
        <v>45558.0</v>
      </c>
      <c r="C16" s="12">
        <v>45603.0</v>
      </c>
      <c r="D16" s="13">
        <f t="shared" si="1"/>
        <v>45</v>
      </c>
      <c r="E16" s="11" t="str">
        <f t="shared" si="2"/>
        <v>PERDEU</v>
      </c>
      <c r="F16" s="14">
        <v>10.0</v>
      </c>
      <c r="G16" s="11" t="str">
        <f t="shared" si="8"/>
        <v>OK</v>
      </c>
      <c r="H16" s="14">
        <v>8.0</v>
      </c>
      <c r="I16" s="11" t="s">
        <v>18</v>
      </c>
      <c r="J16" s="15">
        <v>45567.0</v>
      </c>
      <c r="K16" s="13">
        <f t="shared" si="4"/>
        <v>9</v>
      </c>
      <c r="L16" s="19">
        <v>45580.0</v>
      </c>
      <c r="M16" s="13">
        <f t="shared" si="5"/>
        <v>22</v>
      </c>
      <c r="N16" s="11" t="str">
        <f t="shared" si="6"/>
        <v>OK</v>
      </c>
      <c r="O16" s="16" t="s">
        <v>18</v>
      </c>
    </row>
    <row r="17">
      <c r="A17" s="11" t="s">
        <v>29</v>
      </c>
      <c r="B17" s="12">
        <v>45580.0</v>
      </c>
      <c r="C17" s="12">
        <v>45637.0</v>
      </c>
      <c r="D17" s="13">
        <f t="shared" si="1"/>
        <v>57</v>
      </c>
      <c r="E17" s="11" t="str">
        <f t="shared" si="2"/>
        <v>PERDEU</v>
      </c>
      <c r="F17" s="14">
        <v>6.0</v>
      </c>
      <c r="G17" s="11" t="s">
        <v>18</v>
      </c>
      <c r="H17" s="14">
        <v>5.0</v>
      </c>
      <c r="I17" s="11" t="s">
        <v>18</v>
      </c>
      <c r="J17" s="19">
        <v>45588.0</v>
      </c>
      <c r="K17" s="13">
        <f t="shared" si="4"/>
        <v>8</v>
      </c>
      <c r="L17" s="19">
        <v>45596.0</v>
      </c>
      <c r="M17" s="13">
        <f t="shared" si="5"/>
        <v>16</v>
      </c>
      <c r="N17" s="11" t="str">
        <f t="shared" si="6"/>
        <v>OK</v>
      </c>
      <c r="O17" s="17" t="s">
        <v>18</v>
      </c>
    </row>
    <row r="18">
      <c r="A18" s="11" t="s">
        <v>30</v>
      </c>
      <c r="B18" s="12">
        <v>45592.0</v>
      </c>
      <c r="C18" s="18">
        <v>45637.0</v>
      </c>
      <c r="D18" s="13">
        <f t="shared" si="1"/>
        <v>45</v>
      </c>
      <c r="E18" s="11" t="str">
        <f t="shared" si="2"/>
        <v>PERDEU</v>
      </c>
      <c r="F18" s="14">
        <v>9.0</v>
      </c>
      <c r="G18" s="11" t="str">
        <f>IF(F18&gt;=9,"OK","PERDEU")</f>
        <v>OK</v>
      </c>
      <c r="H18" s="14">
        <v>6.0</v>
      </c>
      <c r="I18" s="11" t="s">
        <v>18</v>
      </c>
      <c r="J18" s="15">
        <v>45596.0</v>
      </c>
      <c r="K18" s="13">
        <f t="shared" si="4"/>
        <v>4</v>
      </c>
      <c r="L18" s="19">
        <v>45607.0</v>
      </c>
      <c r="M18" s="13">
        <f t="shared" si="5"/>
        <v>15</v>
      </c>
      <c r="N18" s="11" t="str">
        <f t="shared" si="6"/>
        <v>OK</v>
      </c>
      <c r="O18" s="17" t="s">
        <v>18</v>
      </c>
    </row>
    <row r="19">
      <c r="A19" s="11" t="s">
        <v>31</v>
      </c>
      <c r="B19" s="18">
        <v>45650.0</v>
      </c>
      <c r="C19" s="12">
        <v>45699.0</v>
      </c>
      <c r="D19" s="13">
        <f t="shared" si="1"/>
        <v>49</v>
      </c>
      <c r="E19" s="11" t="str">
        <f t="shared" si="2"/>
        <v>PERDEU</v>
      </c>
      <c r="F19" s="14">
        <v>7.0</v>
      </c>
      <c r="G19" s="11" t="s">
        <v>18</v>
      </c>
      <c r="H19" s="14">
        <v>6.0</v>
      </c>
      <c r="I19" s="11" t="s">
        <v>18</v>
      </c>
      <c r="J19" s="15">
        <v>45673.0</v>
      </c>
      <c r="K19" s="13">
        <f t="shared" si="4"/>
        <v>23</v>
      </c>
      <c r="L19" s="15">
        <v>45702.0</v>
      </c>
      <c r="M19" s="13">
        <f t="shared" si="5"/>
        <v>52</v>
      </c>
      <c r="N19" s="11" t="str">
        <f t="shared" si="6"/>
        <v>OK</v>
      </c>
      <c r="O19" s="17" t="s">
        <v>18</v>
      </c>
    </row>
    <row r="20">
      <c r="A20" s="11" t="s">
        <v>32</v>
      </c>
      <c r="B20" s="12">
        <v>45662.0</v>
      </c>
      <c r="C20" s="12">
        <v>45740.0</v>
      </c>
      <c r="D20" s="13">
        <f t="shared" si="1"/>
        <v>78</v>
      </c>
      <c r="E20" s="11" t="str">
        <f t="shared" si="2"/>
        <v>PERDEU</v>
      </c>
      <c r="F20" s="14">
        <v>6.0</v>
      </c>
      <c r="G20" s="11" t="s">
        <v>18</v>
      </c>
      <c r="H20" s="14">
        <v>4.0</v>
      </c>
      <c r="I20" s="11" t="s">
        <v>18</v>
      </c>
      <c r="J20" s="15">
        <v>45727.0</v>
      </c>
      <c r="K20" s="13">
        <f t="shared" si="4"/>
        <v>65</v>
      </c>
      <c r="L20" s="15">
        <v>45754.0</v>
      </c>
      <c r="M20" s="13">
        <f t="shared" si="5"/>
        <v>92</v>
      </c>
      <c r="N20" s="11" t="str">
        <f t="shared" si="6"/>
        <v>PERDEU</v>
      </c>
      <c r="O20" s="17" t="s">
        <v>18</v>
      </c>
    </row>
    <row r="21">
      <c r="A21" s="11" t="s">
        <v>33</v>
      </c>
      <c r="B21" s="12">
        <v>45708.0</v>
      </c>
      <c r="C21" s="12">
        <v>45799.0</v>
      </c>
      <c r="D21" s="13">
        <f t="shared" si="1"/>
        <v>91</v>
      </c>
      <c r="E21" s="11" t="str">
        <f t="shared" si="2"/>
        <v>PERDEU</v>
      </c>
      <c r="F21" s="14">
        <v>3.0</v>
      </c>
      <c r="G21" s="11" t="s">
        <v>18</v>
      </c>
      <c r="H21" s="14">
        <v>2.0</v>
      </c>
      <c r="I21" s="11" t="s">
        <v>18</v>
      </c>
      <c r="J21" s="15">
        <v>45784.0</v>
      </c>
      <c r="K21" s="13">
        <f t="shared" si="4"/>
        <v>76</v>
      </c>
      <c r="L21" s="15">
        <v>45874.0</v>
      </c>
      <c r="M21" s="13">
        <f t="shared" si="5"/>
        <v>166</v>
      </c>
      <c r="N21" s="11" t="str">
        <f t="shared" si="6"/>
        <v>PERDEU</v>
      </c>
      <c r="O21" s="17" t="s">
        <v>18</v>
      </c>
    </row>
    <row r="22">
      <c r="A22" s="11" t="s">
        <v>34</v>
      </c>
      <c r="B22" s="12">
        <v>45721.0</v>
      </c>
      <c r="C22" s="12">
        <v>45775.0</v>
      </c>
      <c r="D22" s="13">
        <f t="shared" si="1"/>
        <v>54</v>
      </c>
      <c r="E22" s="11" t="str">
        <f t="shared" si="2"/>
        <v>PERDEU</v>
      </c>
      <c r="F22" s="14">
        <v>5.0</v>
      </c>
      <c r="G22" s="11" t="s">
        <v>18</v>
      </c>
      <c r="H22" s="14">
        <v>3.0</v>
      </c>
      <c r="I22" s="11" t="s">
        <v>18</v>
      </c>
      <c r="J22" s="15">
        <v>45736.0</v>
      </c>
      <c r="K22" s="13">
        <f t="shared" si="4"/>
        <v>15</v>
      </c>
      <c r="L22" s="15">
        <v>45770.0</v>
      </c>
      <c r="M22" s="13">
        <f t="shared" si="5"/>
        <v>49</v>
      </c>
      <c r="N22" s="11" t="str">
        <f t="shared" si="6"/>
        <v>OK</v>
      </c>
      <c r="O22" s="17" t="s">
        <v>18</v>
      </c>
    </row>
    <row r="23">
      <c r="A23" s="11" t="s">
        <v>35</v>
      </c>
      <c r="B23" s="12">
        <v>45729.0</v>
      </c>
      <c r="C23" s="12">
        <v>45771.0</v>
      </c>
      <c r="D23" s="13">
        <f t="shared" si="1"/>
        <v>42</v>
      </c>
      <c r="E23" s="11" t="str">
        <f t="shared" si="2"/>
        <v>PERDEU</v>
      </c>
      <c r="F23" s="14">
        <v>5.0</v>
      </c>
      <c r="G23" s="11" t="s">
        <v>18</v>
      </c>
      <c r="H23" s="14">
        <v>3.0</v>
      </c>
      <c r="I23" s="11" t="s">
        <v>18</v>
      </c>
      <c r="J23" s="15">
        <v>45736.0</v>
      </c>
      <c r="K23" s="13">
        <f t="shared" si="4"/>
        <v>7</v>
      </c>
      <c r="L23" s="15">
        <v>45770.0</v>
      </c>
      <c r="M23" s="13">
        <f t="shared" si="5"/>
        <v>41</v>
      </c>
      <c r="N23" s="11" t="str">
        <f t="shared" si="6"/>
        <v>OK</v>
      </c>
      <c r="O23" s="16" t="s">
        <v>18</v>
      </c>
    </row>
    <row r="24">
      <c r="A24" s="11" t="s">
        <v>36</v>
      </c>
      <c r="B24" s="12">
        <v>45737.0</v>
      </c>
      <c r="C24" s="12">
        <v>45799.0</v>
      </c>
      <c r="D24" s="13">
        <f t="shared" si="1"/>
        <v>62</v>
      </c>
      <c r="E24" s="11" t="str">
        <f t="shared" si="2"/>
        <v>PERDEU</v>
      </c>
      <c r="F24" s="14">
        <v>4.0</v>
      </c>
      <c r="G24" s="11" t="s">
        <v>18</v>
      </c>
      <c r="H24" s="14">
        <v>3.0</v>
      </c>
      <c r="I24" s="11" t="s">
        <v>18</v>
      </c>
      <c r="J24" s="15">
        <v>45757.0</v>
      </c>
      <c r="K24" s="13">
        <f t="shared" si="4"/>
        <v>20</v>
      </c>
      <c r="L24" s="15">
        <v>45789.0</v>
      </c>
      <c r="M24" s="13">
        <f t="shared" si="5"/>
        <v>52</v>
      </c>
      <c r="N24" s="11" t="str">
        <f t="shared" si="6"/>
        <v>OK</v>
      </c>
      <c r="O24" s="16" t="s">
        <v>18</v>
      </c>
    </row>
    <row r="25">
      <c r="A25" s="11" t="s">
        <v>37</v>
      </c>
      <c r="B25" s="12">
        <v>45779.0</v>
      </c>
      <c r="C25" s="12">
        <v>45800.0</v>
      </c>
      <c r="D25" s="13">
        <f t="shared" si="1"/>
        <v>21</v>
      </c>
      <c r="E25" s="11" t="str">
        <f t="shared" si="2"/>
        <v>OK</v>
      </c>
      <c r="F25" s="14">
        <v>2.0</v>
      </c>
      <c r="G25" s="11" t="s">
        <v>18</v>
      </c>
      <c r="H25" s="14">
        <v>2.0</v>
      </c>
      <c r="I25" s="11" t="s">
        <v>18</v>
      </c>
      <c r="J25" s="15">
        <v>45799.0</v>
      </c>
      <c r="K25" s="13">
        <f t="shared" si="4"/>
        <v>20</v>
      </c>
      <c r="L25" s="15">
        <v>45833.0</v>
      </c>
      <c r="M25" s="13">
        <f t="shared" si="5"/>
        <v>54</v>
      </c>
      <c r="N25" s="11" t="str">
        <f t="shared" si="6"/>
        <v>OK</v>
      </c>
      <c r="O25" s="17" t="s">
        <v>18</v>
      </c>
    </row>
    <row r="26">
      <c r="A26" s="11" t="s">
        <v>38</v>
      </c>
      <c r="B26" s="12">
        <v>45793.0</v>
      </c>
      <c r="C26" s="12">
        <v>45820.0</v>
      </c>
      <c r="D26" s="13">
        <f t="shared" si="1"/>
        <v>27</v>
      </c>
      <c r="E26" s="11" t="str">
        <f t="shared" si="2"/>
        <v>OK</v>
      </c>
      <c r="F26" s="14">
        <v>3.0</v>
      </c>
      <c r="G26" s="11" t="s">
        <v>18</v>
      </c>
      <c r="H26" s="14">
        <v>2.0</v>
      </c>
      <c r="I26" s="11" t="s">
        <v>18</v>
      </c>
      <c r="J26" s="15">
        <v>45798.0</v>
      </c>
      <c r="K26" s="13">
        <f t="shared" si="4"/>
        <v>5</v>
      </c>
      <c r="L26" s="15">
        <v>45799.0</v>
      </c>
      <c r="M26" s="13">
        <f t="shared" si="5"/>
        <v>6</v>
      </c>
      <c r="N26" s="11" t="str">
        <f t="shared" si="6"/>
        <v>OK</v>
      </c>
      <c r="O26" s="16" t="s">
        <v>18</v>
      </c>
    </row>
    <row r="27">
      <c r="A27" s="11" t="s">
        <v>39</v>
      </c>
      <c r="B27" s="12">
        <v>45805.0</v>
      </c>
      <c r="C27" s="12">
        <v>45834.0</v>
      </c>
      <c r="D27" s="13">
        <f t="shared" si="1"/>
        <v>29</v>
      </c>
      <c r="E27" s="11" t="str">
        <f t="shared" si="2"/>
        <v>OK</v>
      </c>
      <c r="F27" s="14">
        <v>4.0</v>
      </c>
      <c r="G27" s="11" t="s">
        <v>18</v>
      </c>
      <c r="H27" s="14">
        <v>2.0</v>
      </c>
      <c r="I27" s="11" t="s">
        <v>18</v>
      </c>
      <c r="J27" s="15">
        <v>45846.0</v>
      </c>
      <c r="K27" s="13">
        <f t="shared" si="4"/>
        <v>41</v>
      </c>
      <c r="L27" s="17" t="s">
        <v>40</v>
      </c>
      <c r="M27" s="13" t="s">
        <v>41</v>
      </c>
      <c r="N27" s="11" t="str">
        <f t="shared" si="6"/>
        <v>PERDEU</v>
      </c>
      <c r="O27" s="16" t="s">
        <v>18</v>
      </c>
    </row>
    <row r="28">
      <c r="A28" s="11" t="s">
        <v>42</v>
      </c>
      <c r="B28" s="12">
        <v>45821.0</v>
      </c>
      <c r="C28" s="12">
        <v>45848.0</v>
      </c>
      <c r="D28" s="13">
        <f t="shared" si="1"/>
        <v>27</v>
      </c>
      <c r="E28" s="11" t="str">
        <f t="shared" si="2"/>
        <v>OK</v>
      </c>
      <c r="F28" s="14">
        <v>1.0</v>
      </c>
      <c r="G28" s="11" t="s">
        <v>18</v>
      </c>
      <c r="H28" s="14">
        <v>1.0</v>
      </c>
      <c r="I28" s="11" t="s">
        <v>18</v>
      </c>
      <c r="J28" s="15">
        <v>45825.0</v>
      </c>
      <c r="K28" s="13">
        <f t="shared" si="4"/>
        <v>4</v>
      </c>
      <c r="L28" s="15">
        <v>45848.0</v>
      </c>
      <c r="M28" s="13">
        <f t="shared" ref="M28:M29" si="10">L28-B28</f>
        <v>27</v>
      </c>
      <c r="N28" s="11" t="str">
        <f t="shared" si="6"/>
        <v>OK</v>
      </c>
      <c r="O28" s="16" t="s">
        <v>18</v>
      </c>
    </row>
    <row r="29">
      <c r="A29" s="11" t="s">
        <v>43</v>
      </c>
      <c r="B29" s="12">
        <v>45852.0</v>
      </c>
      <c r="C29" s="12">
        <v>45882.0</v>
      </c>
      <c r="D29" s="13">
        <f t="shared" si="1"/>
        <v>30</v>
      </c>
      <c r="E29" s="11" t="str">
        <f t="shared" si="2"/>
        <v>OK</v>
      </c>
      <c r="F29" s="14">
        <v>1.0</v>
      </c>
      <c r="G29" s="11" t="s">
        <v>18</v>
      </c>
      <c r="H29" s="14">
        <v>1.0</v>
      </c>
      <c r="I29" s="11" t="s">
        <v>18</v>
      </c>
      <c r="J29" s="15">
        <v>45862.0</v>
      </c>
      <c r="K29" s="13">
        <f t="shared" si="4"/>
        <v>10</v>
      </c>
      <c r="L29" s="15">
        <v>45880.0</v>
      </c>
      <c r="M29" s="13">
        <f t="shared" si="10"/>
        <v>28</v>
      </c>
      <c r="N29" s="11" t="str">
        <f t="shared" si="6"/>
        <v>OK</v>
      </c>
      <c r="O29" s="17" t="s">
        <v>44</v>
      </c>
    </row>
    <row r="30">
      <c r="A30" s="20" t="s">
        <v>45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</row>
    <row r="31">
      <c r="A31" s="20" t="s">
        <v>46</v>
      </c>
      <c r="B31" s="21"/>
      <c r="C31" s="21"/>
      <c r="D31" s="21"/>
      <c r="E31" s="22"/>
      <c r="F31" s="21"/>
      <c r="G31" s="22"/>
      <c r="H31" s="21"/>
      <c r="I31" s="22"/>
      <c r="J31" s="21"/>
      <c r="K31" s="21"/>
      <c r="L31" s="21"/>
      <c r="M31" s="21"/>
      <c r="N31" s="22"/>
      <c r="O31" s="21"/>
      <c r="P31" s="22"/>
    </row>
    <row r="3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</row>
    <row r="3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3"/>
      <c r="O34" s="24"/>
      <c r="P34" s="23"/>
    </row>
    <row r="42">
      <c r="A42" s="9" t="s">
        <v>1</v>
      </c>
      <c r="B42" s="9" t="s">
        <v>2</v>
      </c>
      <c r="C42" s="9" t="s">
        <v>3</v>
      </c>
      <c r="D42" s="9" t="s">
        <v>4</v>
      </c>
      <c r="E42" s="9" t="s">
        <v>5</v>
      </c>
      <c r="F42" s="9" t="s">
        <v>6</v>
      </c>
      <c r="G42" s="9" t="s">
        <v>7</v>
      </c>
      <c r="H42" s="9" t="s">
        <v>8</v>
      </c>
      <c r="I42" s="9" t="s">
        <v>9</v>
      </c>
      <c r="J42" s="9" t="s">
        <v>10</v>
      </c>
      <c r="K42" s="9" t="s">
        <v>11</v>
      </c>
      <c r="L42" s="9" t="s">
        <v>12</v>
      </c>
      <c r="M42" s="9" t="s">
        <v>11</v>
      </c>
      <c r="N42" s="9" t="s">
        <v>13</v>
      </c>
      <c r="O42" s="9" t="s">
        <v>14</v>
      </c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1" t="s">
        <v>47</v>
      </c>
      <c r="B43" s="12">
        <v>44940.0</v>
      </c>
      <c r="C43" s="12">
        <v>45026.0</v>
      </c>
      <c r="D43" s="13">
        <f t="shared" ref="D43:D69" si="11">C43-B43</f>
        <v>86</v>
      </c>
      <c r="E43" s="11" t="str">
        <f t="shared" ref="E43:E69" si="12">IF(D43&lt;=30,"OK","PERDEU")</f>
        <v>PERDEU</v>
      </c>
      <c r="F43" s="13">
        <v>17.0</v>
      </c>
      <c r="G43" s="11" t="str">
        <f t="shared" ref="G43:G64" si="13">IF(F43&gt;=9,"OK","PERDEU")</f>
        <v>OK</v>
      </c>
      <c r="H43" s="13">
        <v>14.0</v>
      </c>
      <c r="I43" s="11" t="str">
        <f t="shared" ref="I43:I63" si="14">IF(H43&gt;=9,"OK","PERDEU")</f>
        <v>OK</v>
      </c>
      <c r="J43" s="12">
        <v>44986.0</v>
      </c>
      <c r="K43" s="13">
        <f t="shared" ref="K43:K69" si="15">J43-B43</f>
        <v>46</v>
      </c>
      <c r="L43" s="12">
        <v>45029.0</v>
      </c>
      <c r="M43" s="13">
        <f t="shared" ref="M43:M69" si="16">L43-B43</f>
        <v>89</v>
      </c>
      <c r="N43" s="11" t="str">
        <f t="shared" ref="N43:N69" si="17">IF(AND(K43&lt;=30, M43&lt;=180), "OK", "PERDEU")</f>
        <v>PERDEU</v>
      </c>
      <c r="O43" s="20" t="s">
        <v>16</v>
      </c>
      <c r="P43" s="20"/>
    </row>
    <row r="44">
      <c r="A44" s="11" t="s">
        <v>48</v>
      </c>
      <c r="B44" s="12">
        <v>44942.0</v>
      </c>
      <c r="C44" s="12">
        <v>45014.0</v>
      </c>
      <c r="D44" s="13">
        <f t="shared" si="11"/>
        <v>72</v>
      </c>
      <c r="E44" s="11" t="str">
        <f t="shared" si="12"/>
        <v>PERDEU</v>
      </c>
      <c r="F44" s="13">
        <v>9.0</v>
      </c>
      <c r="G44" s="11" t="str">
        <f t="shared" si="13"/>
        <v>OK</v>
      </c>
      <c r="H44" s="13">
        <v>8.0</v>
      </c>
      <c r="I44" s="11" t="str">
        <f t="shared" si="14"/>
        <v>PERDEU</v>
      </c>
      <c r="J44" s="12">
        <v>44960.0</v>
      </c>
      <c r="K44" s="13">
        <f t="shared" si="15"/>
        <v>18</v>
      </c>
      <c r="L44" s="12">
        <v>44967.0</v>
      </c>
      <c r="M44" s="13">
        <f t="shared" si="16"/>
        <v>25</v>
      </c>
      <c r="N44" s="11" t="str">
        <f t="shared" si="17"/>
        <v>OK</v>
      </c>
      <c r="O44" s="20" t="s">
        <v>16</v>
      </c>
      <c r="P44" s="20"/>
    </row>
    <row r="45">
      <c r="A45" s="11" t="s">
        <v>49</v>
      </c>
      <c r="B45" s="18">
        <v>44972.0</v>
      </c>
      <c r="C45" s="18">
        <v>45008.0</v>
      </c>
      <c r="D45" s="13">
        <f t="shared" si="11"/>
        <v>36</v>
      </c>
      <c r="E45" s="11" t="str">
        <f t="shared" si="12"/>
        <v>PERDEU</v>
      </c>
      <c r="F45" s="13">
        <v>10.0</v>
      </c>
      <c r="G45" s="11" t="str">
        <f t="shared" si="13"/>
        <v>OK</v>
      </c>
      <c r="H45" s="13">
        <v>5.0</v>
      </c>
      <c r="I45" s="11" t="str">
        <f t="shared" si="14"/>
        <v>PERDEU</v>
      </c>
      <c r="J45" s="18">
        <v>44984.0</v>
      </c>
      <c r="K45" s="13">
        <f t="shared" si="15"/>
        <v>12</v>
      </c>
      <c r="L45" s="18">
        <v>44992.0</v>
      </c>
      <c r="M45" s="13">
        <f t="shared" si="16"/>
        <v>20</v>
      </c>
      <c r="N45" s="11" t="str">
        <f t="shared" si="17"/>
        <v>OK</v>
      </c>
      <c r="O45" s="20" t="s">
        <v>41</v>
      </c>
      <c r="P45" s="20"/>
    </row>
    <row r="46">
      <c r="A46" s="11" t="s">
        <v>50</v>
      </c>
      <c r="B46" s="18">
        <v>44979.0</v>
      </c>
      <c r="C46" s="12">
        <v>45124.0</v>
      </c>
      <c r="D46" s="13">
        <f t="shared" si="11"/>
        <v>145</v>
      </c>
      <c r="E46" s="11" t="str">
        <f t="shared" si="12"/>
        <v>PERDEU</v>
      </c>
      <c r="F46" s="13">
        <v>23.0</v>
      </c>
      <c r="G46" s="11" t="str">
        <f t="shared" si="13"/>
        <v>OK</v>
      </c>
      <c r="H46" s="13">
        <v>13.0</v>
      </c>
      <c r="I46" s="11" t="str">
        <f t="shared" si="14"/>
        <v>OK</v>
      </c>
      <c r="J46" s="18">
        <v>44992.0</v>
      </c>
      <c r="K46" s="13">
        <f t="shared" si="15"/>
        <v>13</v>
      </c>
      <c r="L46" s="18">
        <v>45005.0</v>
      </c>
      <c r="M46" s="13">
        <f t="shared" si="16"/>
        <v>26</v>
      </c>
      <c r="N46" s="11" t="str">
        <f t="shared" si="17"/>
        <v>OK</v>
      </c>
      <c r="O46" s="20" t="s">
        <v>16</v>
      </c>
      <c r="P46" s="20"/>
    </row>
    <row r="47">
      <c r="A47" s="11" t="s">
        <v>51</v>
      </c>
      <c r="B47" s="12">
        <v>45000.0</v>
      </c>
      <c r="C47" s="12">
        <v>45051.0</v>
      </c>
      <c r="D47" s="13">
        <f t="shared" si="11"/>
        <v>51</v>
      </c>
      <c r="E47" s="11" t="str">
        <f t="shared" si="12"/>
        <v>PERDEU</v>
      </c>
      <c r="F47" s="13">
        <v>8.0</v>
      </c>
      <c r="G47" s="11" t="str">
        <f t="shared" si="13"/>
        <v>PERDEU</v>
      </c>
      <c r="H47" s="13">
        <v>7.0</v>
      </c>
      <c r="I47" s="11" t="str">
        <f t="shared" si="14"/>
        <v>PERDEU</v>
      </c>
      <c r="J47" s="12">
        <v>45044.0</v>
      </c>
      <c r="K47" s="13">
        <f t="shared" si="15"/>
        <v>44</v>
      </c>
      <c r="L47" s="12">
        <v>45071.0</v>
      </c>
      <c r="M47" s="13">
        <f t="shared" si="16"/>
        <v>71</v>
      </c>
      <c r="N47" s="11" t="str">
        <f t="shared" si="17"/>
        <v>PERDEU</v>
      </c>
      <c r="O47" s="20" t="s">
        <v>41</v>
      </c>
      <c r="P47" s="20"/>
    </row>
    <row r="48">
      <c r="A48" s="11" t="s">
        <v>52</v>
      </c>
      <c r="B48" s="12">
        <v>45034.0</v>
      </c>
      <c r="C48" s="12">
        <v>45071.0</v>
      </c>
      <c r="D48" s="13">
        <f t="shared" si="11"/>
        <v>37</v>
      </c>
      <c r="E48" s="11" t="str">
        <f t="shared" si="12"/>
        <v>PERDEU</v>
      </c>
      <c r="F48" s="13">
        <v>8.0</v>
      </c>
      <c r="G48" s="11" t="str">
        <f t="shared" si="13"/>
        <v>PERDEU</v>
      </c>
      <c r="H48" s="13">
        <v>5.0</v>
      </c>
      <c r="I48" s="11" t="str">
        <f t="shared" si="14"/>
        <v>PERDEU</v>
      </c>
      <c r="J48" s="12">
        <v>45042.0</v>
      </c>
      <c r="K48" s="13">
        <f t="shared" si="15"/>
        <v>8</v>
      </c>
      <c r="L48" s="12">
        <v>45056.0</v>
      </c>
      <c r="M48" s="13">
        <f t="shared" si="16"/>
        <v>22</v>
      </c>
      <c r="N48" s="11" t="str">
        <f t="shared" si="17"/>
        <v>OK</v>
      </c>
      <c r="O48" s="20" t="s">
        <v>16</v>
      </c>
      <c r="P48" s="20"/>
    </row>
    <row r="49">
      <c r="A49" s="11" t="s">
        <v>53</v>
      </c>
      <c r="B49" s="12">
        <v>45049.0</v>
      </c>
      <c r="C49" s="12">
        <v>45098.0</v>
      </c>
      <c r="D49" s="13">
        <f t="shared" si="11"/>
        <v>49</v>
      </c>
      <c r="E49" s="11" t="str">
        <f t="shared" si="12"/>
        <v>PERDEU</v>
      </c>
      <c r="F49" s="13">
        <v>16.0</v>
      </c>
      <c r="G49" s="11" t="str">
        <f t="shared" si="13"/>
        <v>OK</v>
      </c>
      <c r="H49" s="13">
        <v>11.0</v>
      </c>
      <c r="I49" s="11" t="str">
        <f t="shared" si="14"/>
        <v>OK</v>
      </c>
      <c r="J49" s="12">
        <v>45071.0</v>
      </c>
      <c r="K49" s="13">
        <f t="shared" si="15"/>
        <v>22</v>
      </c>
      <c r="L49" s="12">
        <v>45082.0</v>
      </c>
      <c r="M49" s="13">
        <f t="shared" si="16"/>
        <v>33</v>
      </c>
      <c r="N49" s="11" t="str">
        <f t="shared" si="17"/>
        <v>OK</v>
      </c>
      <c r="O49" s="20" t="s">
        <v>16</v>
      </c>
      <c r="P49" s="20"/>
    </row>
    <row r="50">
      <c r="A50" s="11" t="s">
        <v>54</v>
      </c>
      <c r="B50" s="12">
        <v>45068.0</v>
      </c>
      <c r="C50" s="12">
        <v>45098.0</v>
      </c>
      <c r="D50" s="13">
        <f t="shared" si="11"/>
        <v>30</v>
      </c>
      <c r="E50" s="11" t="str">
        <f t="shared" si="12"/>
        <v>OK</v>
      </c>
      <c r="F50" s="13">
        <v>28.0</v>
      </c>
      <c r="G50" s="11" t="str">
        <f t="shared" si="13"/>
        <v>OK</v>
      </c>
      <c r="H50" s="13">
        <v>16.0</v>
      </c>
      <c r="I50" s="11" t="str">
        <f t="shared" si="14"/>
        <v>OK</v>
      </c>
      <c r="J50" s="12">
        <v>45076.0</v>
      </c>
      <c r="K50" s="13">
        <f t="shared" si="15"/>
        <v>8</v>
      </c>
      <c r="L50" s="12">
        <v>45096.0</v>
      </c>
      <c r="M50" s="13">
        <f t="shared" si="16"/>
        <v>28</v>
      </c>
      <c r="N50" s="11" t="str">
        <f t="shared" si="17"/>
        <v>OK</v>
      </c>
      <c r="O50" s="20" t="s">
        <v>16</v>
      </c>
      <c r="P50" s="20"/>
    </row>
    <row r="51">
      <c r="A51" s="11" t="s">
        <v>55</v>
      </c>
      <c r="B51" s="12">
        <v>45074.0</v>
      </c>
      <c r="C51" s="12">
        <v>45134.0</v>
      </c>
      <c r="D51" s="13">
        <f t="shared" si="11"/>
        <v>60</v>
      </c>
      <c r="E51" s="11" t="str">
        <f t="shared" si="12"/>
        <v>PERDEU</v>
      </c>
      <c r="F51" s="13">
        <v>4.0</v>
      </c>
      <c r="G51" s="11" t="str">
        <f t="shared" si="13"/>
        <v>PERDEU</v>
      </c>
      <c r="H51" s="13">
        <v>3.0</v>
      </c>
      <c r="I51" s="11" t="str">
        <f t="shared" si="14"/>
        <v>PERDEU</v>
      </c>
      <c r="J51" s="12">
        <v>45099.0</v>
      </c>
      <c r="K51" s="13">
        <f t="shared" si="15"/>
        <v>25</v>
      </c>
      <c r="L51" s="12">
        <v>45127.0</v>
      </c>
      <c r="M51" s="13">
        <f t="shared" si="16"/>
        <v>53</v>
      </c>
      <c r="N51" s="11" t="str">
        <f t="shared" si="17"/>
        <v>OK</v>
      </c>
      <c r="O51" s="20" t="s">
        <v>16</v>
      </c>
      <c r="P51" s="20"/>
    </row>
    <row r="52">
      <c r="A52" s="11" t="s">
        <v>56</v>
      </c>
      <c r="B52" s="12">
        <v>45078.0</v>
      </c>
      <c r="C52" s="12">
        <v>45163.0</v>
      </c>
      <c r="D52" s="13">
        <f t="shared" si="11"/>
        <v>85</v>
      </c>
      <c r="E52" s="11" t="str">
        <f t="shared" si="12"/>
        <v>PERDEU</v>
      </c>
      <c r="F52" s="13">
        <v>13.0</v>
      </c>
      <c r="G52" s="11" t="str">
        <f t="shared" si="13"/>
        <v>OK</v>
      </c>
      <c r="H52" s="13">
        <v>11.0</v>
      </c>
      <c r="I52" s="11" t="str">
        <f t="shared" si="14"/>
        <v>OK</v>
      </c>
      <c r="J52" s="18">
        <v>45105.0</v>
      </c>
      <c r="K52" s="13">
        <f t="shared" si="15"/>
        <v>27</v>
      </c>
      <c r="L52" s="18">
        <v>45140.0</v>
      </c>
      <c r="M52" s="13">
        <f t="shared" si="16"/>
        <v>62</v>
      </c>
      <c r="N52" s="11" t="str">
        <f t="shared" si="17"/>
        <v>OK</v>
      </c>
      <c r="O52" s="20" t="s">
        <v>16</v>
      </c>
      <c r="P52" s="20"/>
    </row>
    <row r="53">
      <c r="A53" s="11" t="s">
        <v>57</v>
      </c>
      <c r="B53" s="12">
        <v>45083.0</v>
      </c>
      <c r="C53" s="12">
        <v>45127.0</v>
      </c>
      <c r="D53" s="13">
        <f t="shared" si="11"/>
        <v>44</v>
      </c>
      <c r="E53" s="11" t="str">
        <f t="shared" si="12"/>
        <v>PERDEU</v>
      </c>
      <c r="F53" s="13">
        <v>16.0</v>
      </c>
      <c r="G53" s="11" t="str">
        <f t="shared" si="13"/>
        <v>OK</v>
      </c>
      <c r="H53" s="13">
        <v>4.0</v>
      </c>
      <c r="I53" s="11" t="str">
        <f t="shared" si="14"/>
        <v>PERDEU</v>
      </c>
      <c r="J53" s="12">
        <v>45098.0</v>
      </c>
      <c r="K53" s="13">
        <f t="shared" si="15"/>
        <v>15</v>
      </c>
      <c r="L53" s="12">
        <v>45103.0</v>
      </c>
      <c r="M53" s="13">
        <f t="shared" si="16"/>
        <v>20</v>
      </c>
      <c r="N53" s="11" t="str">
        <f t="shared" si="17"/>
        <v>OK</v>
      </c>
      <c r="O53" s="20" t="s">
        <v>16</v>
      </c>
      <c r="P53" s="20"/>
    </row>
    <row r="54">
      <c r="A54" s="11" t="s">
        <v>58</v>
      </c>
      <c r="B54" s="12">
        <v>45083.0</v>
      </c>
      <c r="C54" s="12">
        <v>45127.0</v>
      </c>
      <c r="D54" s="13">
        <f t="shared" si="11"/>
        <v>44</v>
      </c>
      <c r="E54" s="11" t="str">
        <f t="shared" si="12"/>
        <v>PERDEU</v>
      </c>
      <c r="F54" s="13">
        <v>15.0</v>
      </c>
      <c r="G54" s="11" t="str">
        <f t="shared" si="13"/>
        <v>OK</v>
      </c>
      <c r="H54" s="13">
        <v>4.0</v>
      </c>
      <c r="I54" s="11" t="str">
        <f t="shared" si="14"/>
        <v>PERDEU</v>
      </c>
      <c r="J54" s="12">
        <v>45098.0</v>
      </c>
      <c r="K54" s="13">
        <f t="shared" si="15"/>
        <v>15</v>
      </c>
      <c r="L54" s="12">
        <v>45100.0</v>
      </c>
      <c r="M54" s="13">
        <f t="shared" si="16"/>
        <v>17</v>
      </c>
      <c r="N54" s="11" t="str">
        <f t="shared" si="17"/>
        <v>OK</v>
      </c>
      <c r="O54" s="20" t="s">
        <v>16</v>
      </c>
      <c r="P54" s="20"/>
    </row>
    <row r="55">
      <c r="A55" s="11" t="s">
        <v>59</v>
      </c>
      <c r="B55" s="12">
        <v>45127.0</v>
      </c>
      <c r="C55" s="12">
        <v>45159.0</v>
      </c>
      <c r="D55" s="13">
        <f t="shared" si="11"/>
        <v>32</v>
      </c>
      <c r="E55" s="11" t="str">
        <f t="shared" si="12"/>
        <v>PERDEU</v>
      </c>
      <c r="F55" s="13">
        <v>25.0</v>
      </c>
      <c r="G55" s="11" t="str">
        <f t="shared" si="13"/>
        <v>OK</v>
      </c>
      <c r="H55" s="13">
        <v>13.0</v>
      </c>
      <c r="I55" s="11" t="str">
        <f t="shared" si="14"/>
        <v>OK</v>
      </c>
      <c r="J55" s="12">
        <v>45138.0</v>
      </c>
      <c r="K55" s="13">
        <f t="shared" si="15"/>
        <v>11</v>
      </c>
      <c r="L55" s="12">
        <v>45183.0</v>
      </c>
      <c r="M55" s="13">
        <f t="shared" si="16"/>
        <v>56</v>
      </c>
      <c r="N55" s="11" t="str">
        <f t="shared" si="17"/>
        <v>OK</v>
      </c>
      <c r="O55" s="20" t="s">
        <v>16</v>
      </c>
      <c r="P55" s="20"/>
    </row>
    <row r="56">
      <c r="A56" s="11" t="s">
        <v>60</v>
      </c>
      <c r="B56" s="12">
        <v>45132.0</v>
      </c>
      <c r="C56" s="12">
        <v>45203.0</v>
      </c>
      <c r="D56" s="13">
        <f t="shared" si="11"/>
        <v>71</v>
      </c>
      <c r="E56" s="11" t="str">
        <f t="shared" si="12"/>
        <v>PERDEU</v>
      </c>
      <c r="F56" s="13">
        <v>20.0</v>
      </c>
      <c r="G56" s="11" t="str">
        <f t="shared" si="13"/>
        <v>OK</v>
      </c>
      <c r="H56" s="13">
        <v>14.0</v>
      </c>
      <c r="I56" s="11" t="str">
        <f t="shared" si="14"/>
        <v>OK</v>
      </c>
      <c r="J56" s="12">
        <v>45195.0</v>
      </c>
      <c r="K56" s="13">
        <f t="shared" si="15"/>
        <v>63</v>
      </c>
      <c r="L56" s="12">
        <v>45218.0</v>
      </c>
      <c r="M56" s="13">
        <f t="shared" si="16"/>
        <v>86</v>
      </c>
      <c r="N56" s="11" t="str">
        <f t="shared" si="17"/>
        <v>PERDEU</v>
      </c>
      <c r="O56" s="20" t="s">
        <v>16</v>
      </c>
      <c r="P56" s="20"/>
    </row>
    <row r="57">
      <c r="A57" s="11" t="s">
        <v>61</v>
      </c>
      <c r="B57" s="12">
        <v>45141.0</v>
      </c>
      <c r="C57" s="18">
        <v>45218.0</v>
      </c>
      <c r="D57" s="13">
        <f t="shared" si="11"/>
        <v>77</v>
      </c>
      <c r="E57" s="11" t="str">
        <f t="shared" si="12"/>
        <v>PERDEU</v>
      </c>
      <c r="F57" s="13">
        <v>6.0</v>
      </c>
      <c r="G57" s="11" t="str">
        <f t="shared" si="13"/>
        <v>PERDEU</v>
      </c>
      <c r="H57" s="13">
        <v>1.0</v>
      </c>
      <c r="I57" s="11" t="str">
        <f t="shared" si="14"/>
        <v>PERDEU</v>
      </c>
      <c r="J57" s="12">
        <v>45204.0</v>
      </c>
      <c r="K57" s="13">
        <f t="shared" si="15"/>
        <v>63</v>
      </c>
      <c r="L57" s="18">
        <v>45223.0</v>
      </c>
      <c r="M57" s="13">
        <f t="shared" si="16"/>
        <v>82</v>
      </c>
      <c r="N57" s="11" t="str">
        <f t="shared" si="17"/>
        <v>PERDEU</v>
      </c>
      <c r="O57" s="20" t="s">
        <v>16</v>
      </c>
      <c r="P57" s="20"/>
    </row>
    <row r="58">
      <c r="A58" s="11" t="s">
        <v>62</v>
      </c>
      <c r="B58" s="12">
        <v>45155.0</v>
      </c>
      <c r="C58" s="12">
        <v>45180.0</v>
      </c>
      <c r="D58" s="13">
        <f t="shared" si="11"/>
        <v>25</v>
      </c>
      <c r="E58" s="11" t="str">
        <f t="shared" si="12"/>
        <v>OK</v>
      </c>
      <c r="F58" s="13">
        <v>26.0</v>
      </c>
      <c r="G58" s="11" t="str">
        <f t="shared" si="13"/>
        <v>OK</v>
      </c>
      <c r="H58" s="13">
        <v>17.0</v>
      </c>
      <c r="I58" s="11" t="str">
        <f t="shared" si="14"/>
        <v>OK</v>
      </c>
      <c r="J58" s="12">
        <v>45173.0</v>
      </c>
      <c r="K58" s="13">
        <f t="shared" si="15"/>
        <v>18</v>
      </c>
      <c r="L58" s="12">
        <v>45183.0</v>
      </c>
      <c r="M58" s="13">
        <f t="shared" si="16"/>
        <v>28</v>
      </c>
      <c r="N58" s="11" t="str">
        <f t="shared" si="17"/>
        <v>OK</v>
      </c>
      <c r="O58" s="20" t="s">
        <v>16</v>
      </c>
      <c r="P58" s="20"/>
    </row>
    <row r="59">
      <c r="A59" s="11" t="s">
        <v>63</v>
      </c>
      <c r="B59" s="12">
        <v>45168.0</v>
      </c>
      <c r="C59" s="18">
        <v>45225.0</v>
      </c>
      <c r="D59" s="13">
        <f t="shared" si="11"/>
        <v>57</v>
      </c>
      <c r="E59" s="11" t="str">
        <f t="shared" si="12"/>
        <v>PERDEU</v>
      </c>
      <c r="F59" s="13">
        <v>16.0</v>
      </c>
      <c r="G59" s="11" t="str">
        <f t="shared" si="13"/>
        <v>OK</v>
      </c>
      <c r="H59" s="13">
        <v>13.0</v>
      </c>
      <c r="I59" s="11" t="str">
        <f t="shared" si="14"/>
        <v>OK</v>
      </c>
      <c r="J59" s="12">
        <v>45181.0</v>
      </c>
      <c r="K59" s="13">
        <f t="shared" si="15"/>
        <v>13</v>
      </c>
      <c r="L59" s="12">
        <v>45203.0</v>
      </c>
      <c r="M59" s="13">
        <f t="shared" si="16"/>
        <v>35</v>
      </c>
      <c r="N59" s="11" t="str">
        <f t="shared" si="17"/>
        <v>OK</v>
      </c>
      <c r="O59" s="20" t="s">
        <v>16</v>
      </c>
      <c r="P59" s="20"/>
    </row>
    <row r="60">
      <c r="A60" s="11" t="s">
        <v>64</v>
      </c>
      <c r="B60" s="12">
        <v>45170.0</v>
      </c>
      <c r="C60" s="12">
        <v>45224.0</v>
      </c>
      <c r="D60" s="13">
        <f t="shared" si="11"/>
        <v>54</v>
      </c>
      <c r="E60" s="11" t="str">
        <f t="shared" si="12"/>
        <v>PERDEU</v>
      </c>
      <c r="F60" s="13">
        <v>27.0</v>
      </c>
      <c r="G60" s="11" t="str">
        <f t="shared" si="13"/>
        <v>OK</v>
      </c>
      <c r="H60" s="13">
        <v>16.0</v>
      </c>
      <c r="I60" s="11" t="str">
        <f t="shared" si="14"/>
        <v>OK</v>
      </c>
      <c r="J60" s="12">
        <v>45224.0</v>
      </c>
      <c r="K60" s="13">
        <f t="shared" si="15"/>
        <v>54</v>
      </c>
      <c r="L60" s="12">
        <v>45253.0</v>
      </c>
      <c r="M60" s="13">
        <f t="shared" si="16"/>
        <v>83</v>
      </c>
      <c r="N60" s="11" t="str">
        <f t="shared" si="17"/>
        <v>PERDEU</v>
      </c>
      <c r="O60" s="20" t="s">
        <v>16</v>
      </c>
      <c r="P60" s="20"/>
    </row>
    <row r="61">
      <c r="A61" s="11" t="s">
        <v>65</v>
      </c>
      <c r="B61" s="18">
        <v>45175.0</v>
      </c>
      <c r="C61" s="12">
        <v>45230.0</v>
      </c>
      <c r="D61" s="13">
        <f t="shared" si="11"/>
        <v>55</v>
      </c>
      <c r="E61" s="11" t="str">
        <f t="shared" si="12"/>
        <v>PERDEU</v>
      </c>
      <c r="F61" s="13">
        <v>18.0</v>
      </c>
      <c r="G61" s="11" t="str">
        <f t="shared" si="13"/>
        <v>OK</v>
      </c>
      <c r="H61" s="13">
        <v>13.0</v>
      </c>
      <c r="I61" s="11" t="str">
        <f t="shared" si="14"/>
        <v>OK</v>
      </c>
      <c r="J61" s="12">
        <v>45188.0</v>
      </c>
      <c r="K61" s="13">
        <f t="shared" si="15"/>
        <v>13</v>
      </c>
      <c r="L61" s="12">
        <v>45202.0</v>
      </c>
      <c r="M61" s="13">
        <f t="shared" si="16"/>
        <v>27</v>
      </c>
      <c r="N61" s="11" t="str">
        <f t="shared" si="17"/>
        <v>OK</v>
      </c>
      <c r="O61" s="20" t="s">
        <v>16</v>
      </c>
      <c r="P61" s="20"/>
    </row>
    <row r="62">
      <c r="A62" s="11" t="s">
        <v>66</v>
      </c>
      <c r="B62" s="12">
        <v>45180.0</v>
      </c>
      <c r="C62" s="12">
        <v>45230.0</v>
      </c>
      <c r="D62" s="13">
        <f t="shared" si="11"/>
        <v>50</v>
      </c>
      <c r="E62" s="11" t="str">
        <f t="shared" si="12"/>
        <v>PERDEU</v>
      </c>
      <c r="F62" s="13">
        <v>25.0</v>
      </c>
      <c r="G62" s="11" t="str">
        <f t="shared" si="13"/>
        <v>OK</v>
      </c>
      <c r="H62" s="13">
        <v>15.0</v>
      </c>
      <c r="I62" s="11" t="str">
        <f t="shared" si="14"/>
        <v>OK</v>
      </c>
      <c r="J62" s="12">
        <v>45182.0</v>
      </c>
      <c r="K62" s="13">
        <f t="shared" si="15"/>
        <v>2</v>
      </c>
      <c r="L62" s="12">
        <v>45184.0</v>
      </c>
      <c r="M62" s="13">
        <f t="shared" si="16"/>
        <v>4</v>
      </c>
      <c r="N62" s="11" t="str">
        <f t="shared" si="17"/>
        <v>OK</v>
      </c>
      <c r="O62" s="20" t="s">
        <v>16</v>
      </c>
      <c r="P62" s="20"/>
    </row>
    <row r="63">
      <c r="A63" s="11" t="s">
        <v>67</v>
      </c>
      <c r="B63" s="12">
        <v>45185.0</v>
      </c>
      <c r="C63" s="18">
        <v>45222.0</v>
      </c>
      <c r="D63" s="13">
        <f t="shared" si="11"/>
        <v>37</v>
      </c>
      <c r="E63" s="11" t="str">
        <f t="shared" si="12"/>
        <v>PERDEU</v>
      </c>
      <c r="F63" s="13">
        <v>23.0</v>
      </c>
      <c r="G63" s="11" t="str">
        <f t="shared" si="13"/>
        <v>OK</v>
      </c>
      <c r="H63" s="13">
        <v>19.0</v>
      </c>
      <c r="I63" s="11" t="str">
        <f t="shared" si="14"/>
        <v>OK</v>
      </c>
      <c r="J63" s="12">
        <v>45191.0</v>
      </c>
      <c r="K63" s="13">
        <f t="shared" si="15"/>
        <v>6</v>
      </c>
      <c r="L63" s="18">
        <v>45216.0</v>
      </c>
      <c r="M63" s="13">
        <f t="shared" si="16"/>
        <v>31</v>
      </c>
      <c r="N63" s="11" t="str">
        <f t="shared" si="17"/>
        <v>OK</v>
      </c>
      <c r="O63" s="20" t="s">
        <v>16</v>
      </c>
      <c r="P63" s="20"/>
    </row>
    <row r="64">
      <c r="A64" s="11" t="s">
        <v>68</v>
      </c>
      <c r="B64" s="12">
        <v>45186.0</v>
      </c>
      <c r="C64" s="12">
        <v>45252.0</v>
      </c>
      <c r="D64" s="13">
        <f t="shared" si="11"/>
        <v>66</v>
      </c>
      <c r="E64" s="11" t="str">
        <f t="shared" si="12"/>
        <v>PERDEU</v>
      </c>
      <c r="F64" s="13">
        <v>29.0</v>
      </c>
      <c r="G64" s="11" t="str">
        <f t="shared" si="13"/>
        <v>OK</v>
      </c>
      <c r="H64" s="13">
        <v>8.0</v>
      </c>
      <c r="I64" s="11" t="s">
        <v>18</v>
      </c>
      <c r="J64" s="12">
        <v>45250.0</v>
      </c>
      <c r="K64" s="13">
        <f t="shared" si="15"/>
        <v>64</v>
      </c>
      <c r="L64" s="12">
        <v>45265.0</v>
      </c>
      <c r="M64" s="13">
        <f t="shared" si="16"/>
        <v>79</v>
      </c>
      <c r="N64" s="11" t="str">
        <f t="shared" si="17"/>
        <v>PERDEU</v>
      </c>
      <c r="O64" s="20" t="s">
        <v>16</v>
      </c>
      <c r="P64" s="20"/>
    </row>
    <row r="65">
      <c r="A65" s="11" t="s">
        <v>69</v>
      </c>
      <c r="B65" s="18">
        <v>45228.0</v>
      </c>
      <c r="C65" s="12">
        <v>45320.0</v>
      </c>
      <c r="D65" s="13">
        <f t="shared" si="11"/>
        <v>92</v>
      </c>
      <c r="E65" s="11" t="str">
        <f t="shared" si="12"/>
        <v>PERDEU</v>
      </c>
      <c r="F65" s="13">
        <v>8.0</v>
      </c>
      <c r="G65" s="11" t="s">
        <v>18</v>
      </c>
      <c r="H65" s="13">
        <v>2.0</v>
      </c>
      <c r="I65" s="11" t="s">
        <v>18</v>
      </c>
      <c r="J65" s="18">
        <v>45250.0</v>
      </c>
      <c r="K65" s="13">
        <f t="shared" si="15"/>
        <v>22</v>
      </c>
      <c r="L65" s="18">
        <v>45259.0</v>
      </c>
      <c r="M65" s="13">
        <f t="shared" si="16"/>
        <v>31</v>
      </c>
      <c r="N65" s="11" t="str">
        <f t="shared" si="17"/>
        <v>OK</v>
      </c>
      <c r="O65" s="20" t="s">
        <v>16</v>
      </c>
      <c r="P65" s="20"/>
    </row>
    <row r="66">
      <c r="A66" s="11" t="s">
        <v>70</v>
      </c>
      <c r="B66" s="18">
        <v>45230.0</v>
      </c>
      <c r="C66" s="12">
        <v>45463.0</v>
      </c>
      <c r="D66" s="13">
        <f t="shared" si="11"/>
        <v>233</v>
      </c>
      <c r="E66" s="11" t="str">
        <f t="shared" si="12"/>
        <v>PERDEU</v>
      </c>
      <c r="F66" s="13">
        <v>12.0</v>
      </c>
      <c r="G66" s="11" t="str">
        <f t="shared" ref="G66:G69" si="18">IF(F66&gt;=9,"OK","PERDEU")</f>
        <v>OK</v>
      </c>
      <c r="H66" s="13">
        <v>8.0</v>
      </c>
      <c r="I66" s="11" t="s">
        <v>18</v>
      </c>
      <c r="J66" s="12">
        <v>45448.0</v>
      </c>
      <c r="K66" s="13">
        <f t="shared" si="15"/>
        <v>218</v>
      </c>
      <c r="L66" s="12">
        <v>45483.0</v>
      </c>
      <c r="M66" s="13">
        <f t="shared" si="16"/>
        <v>253</v>
      </c>
      <c r="N66" s="11" t="str">
        <f t="shared" si="17"/>
        <v>PERDEU</v>
      </c>
      <c r="O66" s="20" t="s">
        <v>16</v>
      </c>
      <c r="P66" s="20"/>
    </row>
    <row r="67">
      <c r="A67" s="11" t="s">
        <v>71</v>
      </c>
      <c r="B67" s="18">
        <v>45245.0</v>
      </c>
      <c r="C67" s="12">
        <v>45293.0</v>
      </c>
      <c r="D67" s="13">
        <f t="shared" si="11"/>
        <v>48</v>
      </c>
      <c r="E67" s="11" t="str">
        <f t="shared" si="12"/>
        <v>PERDEU</v>
      </c>
      <c r="F67" s="13">
        <v>12.0</v>
      </c>
      <c r="G67" s="11" t="str">
        <f t="shared" si="18"/>
        <v>OK</v>
      </c>
      <c r="H67" s="13">
        <v>9.0</v>
      </c>
      <c r="I67" s="11" t="str">
        <f t="shared" ref="I67:I69" si="19">IF(H67&gt;=9,"OK","PERDEU")</f>
        <v>OK</v>
      </c>
      <c r="J67" s="12">
        <v>45265.0</v>
      </c>
      <c r="K67" s="13">
        <f t="shared" si="15"/>
        <v>20</v>
      </c>
      <c r="L67" s="18">
        <v>45278.0</v>
      </c>
      <c r="M67" s="13">
        <f t="shared" si="16"/>
        <v>33</v>
      </c>
      <c r="N67" s="11" t="str">
        <f t="shared" si="17"/>
        <v>OK</v>
      </c>
      <c r="O67" s="20" t="s">
        <v>16</v>
      </c>
      <c r="P67" s="20"/>
    </row>
    <row r="68">
      <c r="A68" s="11" t="s">
        <v>72</v>
      </c>
      <c r="B68" s="12">
        <v>45258.0</v>
      </c>
      <c r="C68" s="12">
        <v>45293.0</v>
      </c>
      <c r="D68" s="13">
        <f t="shared" si="11"/>
        <v>35</v>
      </c>
      <c r="E68" s="11" t="str">
        <f t="shared" si="12"/>
        <v>PERDEU</v>
      </c>
      <c r="F68" s="13">
        <v>19.0</v>
      </c>
      <c r="G68" s="11" t="str">
        <f t="shared" si="18"/>
        <v>OK</v>
      </c>
      <c r="H68" s="13">
        <v>11.0</v>
      </c>
      <c r="I68" s="11" t="str">
        <f t="shared" si="19"/>
        <v>OK</v>
      </c>
      <c r="J68" s="12">
        <v>45271.0</v>
      </c>
      <c r="K68" s="13">
        <f t="shared" si="15"/>
        <v>13</v>
      </c>
      <c r="L68" s="12">
        <v>45293.0</v>
      </c>
      <c r="M68" s="13">
        <f t="shared" si="16"/>
        <v>35</v>
      </c>
      <c r="N68" s="11" t="str">
        <f t="shared" si="17"/>
        <v>OK</v>
      </c>
      <c r="O68" s="20" t="s">
        <v>16</v>
      </c>
      <c r="P68" s="20"/>
    </row>
    <row r="69">
      <c r="A69" s="11" t="s">
        <v>73</v>
      </c>
      <c r="B69" s="12">
        <v>45266.0</v>
      </c>
      <c r="C69" s="18">
        <v>45320.0</v>
      </c>
      <c r="D69" s="13">
        <f t="shared" si="11"/>
        <v>54</v>
      </c>
      <c r="E69" s="11" t="str">
        <f t="shared" si="12"/>
        <v>PERDEU</v>
      </c>
      <c r="F69" s="13">
        <v>21.0</v>
      </c>
      <c r="G69" s="11" t="str">
        <f t="shared" si="18"/>
        <v>OK</v>
      </c>
      <c r="H69" s="13">
        <v>14.0</v>
      </c>
      <c r="I69" s="11" t="str">
        <f t="shared" si="19"/>
        <v>OK</v>
      </c>
      <c r="J69" s="12">
        <v>45275.0</v>
      </c>
      <c r="K69" s="13">
        <f t="shared" si="15"/>
        <v>9</v>
      </c>
      <c r="L69" s="18">
        <v>45306.0</v>
      </c>
      <c r="M69" s="13">
        <f t="shared" si="16"/>
        <v>40</v>
      </c>
      <c r="N69" s="11" t="str">
        <f t="shared" si="17"/>
        <v>OK</v>
      </c>
      <c r="O69" s="20" t="s">
        <v>16</v>
      </c>
      <c r="P69" s="20"/>
    </row>
    <row r="70">
      <c r="A70" s="20" t="s">
        <v>45</v>
      </c>
      <c r="B70" s="21"/>
      <c r="C70" s="21"/>
      <c r="D70" s="21"/>
      <c r="E70" s="21">
        <f t="array" ref="E70">SUM((LEN(E37:E69)-LEN(SUBSTITUTE(UPPER(E37:E69),"OK","")))/LEN("OK"))</f>
        <v>2</v>
      </c>
      <c r="F70" s="21"/>
      <c r="G70" s="21">
        <f t="array" ref="G70">SUM((LEN(G37:G69)-LEN(SUBSTITUTE(UPPER(G37:G69),"OK","")))/LEN("OK"))</f>
        <v>22</v>
      </c>
      <c r="H70" s="21"/>
      <c r="I70" s="21">
        <f t="array" ref="I70">SUM((LEN(I37:I69)-LEN(SUBSTITUTE(UPPER(I37:I69),"OK","")))/LEN("OK"))</f>
        <v>16</v>
      </c>
      <c r="J70" s="21"/>
      <c r="K70" s="21"/>
      <c r="L70" s="21"/>
      <c r="M70" s="21"/>
      <c r="N70" s="21">
        <f t="array" ref="N70">SUM((LEN(N37:N69)-LEN(SUBSTITUTE(UPPER(N37:N69),"OK","")))/LEN("OK"))</f>
        <v>20</v>
      </c>
      <c r="O70" s="21"/>
      <c r="P70" s="21">
        <f t="array" ref="P70">SUM((LEN(P37:P69)-LEN(SUBSTITUTE(UPPER(P37:P69),"OK","")))/LEN("OK"))</f>
        <v>0</v>
      </c>
    </row>
    <row r="71">
      <c r="A71" s="20" t="s">
        <v>46</v>
      </c>
      <c r="B71" s="21"/>
      <c r="C71" s="21"/>
      <c r="D71" s="21"/>
      <c r="E71" s="22">
        <f>(E70/61)*20</f>
        <v>0.6557377049</v>
      </c>
      <c r="F71" s="21"/>
      <c r="G71" s="22">
        <f>(G70/61)*20</f>
        <v>7.213114754</v>
      </c>
      <c r="H71" s="21"/>
      <c r="I71" s="22">
        <f>(I70/61)*20</f>
        <v>5.245901639</v>
      </c>
      <c r="J71" s="21"/>
      <c r="K71" s="21"/>
      <c r="L71" s="21"/>
      <c r="M71" s="21"/>
      <c r="N71" s="22">
        <f>(N70/33)*20</f>
        <v>12.12121212</v>
      </c>
      <c r="O71" s="21"/>
      <c r="P71" s="22">
        <f>(P70/33)*20</f>
        <v>0</v>
      </c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3" t="s">
        <v>74</v>
      </c>
      <c r="O74" s="24">
        <f>sum(L71,G71,E71,C71,N71)</f>
        <v>19.99006458</v>
      </c>
      <c r="P74" s="23"/>
    </row>
  </sheetData>
  <mergeCells count="1">
    <mergeCell ref="A1:O3"/>
  </mergeCells>
  <conditionalFormatting sqref="O34 O74">
    <cfRule type="cellIs" dxfId="0" priority="1" operator="between">
      <formula>0</formula>
      <formula>25</formula>
    </cfRule>
  </conditionalFormatting>
  <conditionalFormatting sqref="O34 O74">
    <cfRule type="cellIs" dxfId="1" priority="2" operator="between">
      <formula>25.01</formula>
      <formula>50</formula>
    </cfRule>
  </conditionalFormatting>
  <conditionalFormatting sqref="O34 O74">
    <cfRule type="cellIs" dxfId="2" priority="3" operator="between">
      <formula>50.01</formula>
      <formula>75</formula>
    </cfRule>
  </conditionalFormatting>
  <conditionalFormatting sqref="O34 O74">
    <cfRule type="cellIs" dxfId="3" priority="4" operator="between">
      <formula>75.01</formula>
      <formula>100</formula>
    </cfRule>
  </conditionalFormatting>
  <conditionalFormatting sqref="G4 G42">
    <cfRule type="cellIs" dxfId="4" priority="5" operator="equal">
      <formula>"FALTA"</formula>
    </cfRule>
  </conditionalFormatting>
  <conditionalFormatting sqref="G1:G955">
    <cfRule type="cellIs" dxfId="4" priority="6" operator="equal">
      <formula>"FALTA"</formula>
    </cfRule>
  </conditionalFormatting>
  <conditionalFormatting sqref="I1:I955">
    <cfRule type="cellIs" dxfId="4" priority="7" operator="equal">
      <formula>"FALTA"</formula>
    </cfRule>
  </conditionalFormatting>
  <conditionalFormatting sqref="O1:O955">
    <cfRule type="cellIs" dxfId="4" priority="8" operator="equal">
      <formula>"FALTA"</formula>
    </cfRule>
  </conditionalFormatting>
  <conditionalFormatting sqref="O1:O955">
    <cfRule type="cellIs" dxfId="4" priority="9" operator="equal">
      <formula>"FALTA"</formula>
    </cfRule>
  </conditionalFormatting>
  <conditionalFormatting sqref="E1:O955">
    <cfRule type="cellIs" dxfId="0" priority="10" operator="equal">
      <formula>"PERDEU"</formula>
    </cfRule>
  </conditionalFormatting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7.13"/>
    <col customWidth="1" min="5" max="5" width="7.0"/>
    <col customWidth="1" min="6" max="6" width="16.63"/>
    <col customWidth="1" min="7" max="7" width="7.0"/>
    <col customWidth="1" min="8" max="8" width="12.5"/>
    <col customWidth="1" min="9" max="9" width="7.0"/>
    <col customWidth="1" min="10" max="10" width="10.25"/>
    <col customWidth="1" min="11" max="11" width="7.75"/>
    <col customWidth="1" min="12" max="12" width="9.88"/>
    <col customWidth="1" min="14" max="14" width="10.5"/>
    <col customWidth="1" min="15" max="15" width="11.13"/>
  </cols>
  <sheetData>
    <row r="1">
      <c r="A1" s="1" t="s">
        <v>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>
      <c r="A2" s="4"/>
      <c r="O2" s="5"/>
    </row>
    <row r="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8"/>
    </row>
    <row r="4">
      <c r="A4" s="9" t="s">
        <v>1</v>
      </c>
      <c r="B4" s="9" t="s">
        <v>2</v>
      </c>
      <c r="C4" s="9" t="s">
        <v>3</v>
      </c>
      <c r="D4" s="9" t="s">
        <v>4</v>
      </c>
      <c r="E4" s="9" t="s">
        <v>5</v>
      </c>
      <c r="F4" s="9" t="s">
        <v>6</v>
      </c>
      <c r="G4" s="9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9" t="s">
        <v>12</v>
      </c>
      <c r="M4" s="9" t="s">
        <v>11</v>
      </c>
      <c r="N4" s="9" t="s">
        <v>13</v>
      </c>
      <c r="O4" s="9" t="s">
        <v>14</v>
      </c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25" t="s">
        <v>76</v>
      </c>
      <c r="B5" s="26">
        <v>45306.0</v>
      </c>
      <c r="C5" s="26">
        <v>45372.0</v>
      </c>
      <c r="D5" s="25">
        <f t="shared" ref="D5:D30" si="1">C5-B5</f>
        <v>66</v>
      </c>
      <c r="E5" s="25" t="str">
        <f t="shared" ref="E5:E30" si="2">IF(D5&lt;=30,"OK","PERDEU")</f>
        <v>PERDEU</v>
      </c>
      <c r="F5" s="25">
        <v>8.0</v>
      </c>
      <c r="G5" s="25" t="s">
        <v>18</v>
      </c>
      <c r="H5" s="25">
        <v>7.0</v>
      </c>
      <c r="I5" s="25" t="s">
        <v>18</v>
      </c>
      <c r="J5" s="26">
        <v>45331.0</v>
      </c>
      <c r="K5" s="25">
        <f t="shared" ref="K5:K30" si="3">J5-B5</f>
        <v>25</v>
      </c>
      <c r="L5" s="26">
        <v>45356.0</v>
      </c>
      <c r="M5" s="25">
        <f t="shared" ref="M5:M30" si="4">L5-B5</f>
        <v>50</v>
      </c>
      <c r="N5" s="25" t="str">
        <f t="shared" ref="N5:N30" si="5">IF(AND(K5&lt;=30, M5&lt;=180), "OK", "PERDEU")</f>
        <v>OK</v>
      </c>
      <c r="O5" s="27" t="s">
        <v>16</v>
      </c>
    </row>
    <row r="6">
      <c r="A6" s="25" t="s">
        <v>77</v>
      </c>
      <c r="B6" s="26">
        <v>45311.0</v>
      </c>
      <c r="C6" s="26">
        <v>45398.0</v>
      </c>
      <c r="D6" s="25">
        <f t="shared" si="1"/>
        <v>87</v>
      </c>
      <c r="E6" s="25" t="str">
        <f t="shared" si="2"/>
        <v>PERDEU</v>
      </c>
      <c r="F6" s="25">
        <v>13.0</v>
      </c>
      <c r="G6" s="25" t="str">
        <f>IF(F6&gt;=9,"OK","PERDEU")</f>
        <v>OK</v>
      </c>
      <c r="H6" s="25">
        <v>9.0</v>
      </c>
      <c r="I6" s="25" t="str">
        <f>IF(H6&gt;=9,"OK","PERDEU")</f>
        <v>OK</v>
      </c>
      <c r="J6" s="26">
        <v>45345.0</v>
      </c>
      <c r="K6" s="25">
        <f t="shared" si="3"/>
        <v>34</v>
      </c>
      <c r="L6" s="26">
        <v>45357.0</v>
      </c>
      <c r="M6" s="25">
        <f t="shared" si="4"/>
        <v>46</v>
      </c>
      <c r="N6" s="25" t="str">
        <f t="shared" si="5"/>
        <v>PERDEU</v>
      </c>
      <c r="O6" s="25" t="s">
        <v>16</v>
      </c>
    </row>
    <row r="7">
      <c r="A7" s="25" t="s">
        <v>78</v>
      </c>
      <c r="B7" s="28">
        <v>45314.0</v>
      </c>
      <c r="C7" s="26">
        <v>45468.0</v>
      </c>
      <c r="D7" s="25">
        <f t="shared" si="1"/>
        <v>154</v>
      </c>
      <c r="E7" s="25" t="str">
        <f t="shared" si="2"/>
        <v>PERDEU</v>
      </c>
      <c r="F7" s="25">
        <v>4.0</v>
      </c>
      <c r="G7" s="25" t="s">
        <v>18</v>
      </c>
      <c r="H7" s="25">
        <v>4.0</v>
      </c>
      <c r="I7" s="25" t="s">
        <v>18</v>
      </c>
      <c r="J7" s="28">
        <v>45321.0</v>
      </c>
      <c r="K7" s="25">
        <f t="shared" si="3"/>
        <v>7</v>
      </c>
      <c r="L7" s="28">
        <v>45351.0</v>
      </c>
      <c r="M7" s="25">
        <f t="shared" si="4"/>
        <v>37</v>
      </c>
      <c r="N7" s="25" t="str">
        <f t="shared" si="5"/>
        <v>OK</v>
      </c>
      <c r="O7" s="25" t="s">
        <v>16</v>
      </c>
    </row>
    <row r="8">
      <c r="A8" s="25" t="s">
        <v>79</v>
      </c>
      <c r="B8" s="26">
        <v>45321.0</v>
      </c>
      <c r="C8" s="26">
        <v>45398.0</v>
      </c>
      <c r="D8" s="25">
        <f t="shared" si="1"/>
        <v>77</v>
      </c>
      <c r="E8" s="25" t="str">
        <f t="shared" si="2"/>
        <v>PERDEU</v>
      </c>
      <c r="F8" s="25">
        <v>8.0</v>
      </c>
      <c r="G8" s="25" t="s">
        <v>18</v>
      </c>
      <c r="H8" s="25">
        <v>7.0</v>
      </c>
      <c r="I8" s="25" t="s">
        <v>18</v>
      </c>
      <c r="J8" s="26">
        <v>45350.0</v>
      </c>
      <c r="K8" s="25">
        <f t="shared" si="3"/>
        <v>29</v>
      </c>
      <c r="L8" s="26">
        <v>45373.0</v>
      </c>
      <c r="M8" s="25">
        <f t="shared" si="4"/>
        <v>52</v>
      </c>
      <c r="N8" s="25" t="str">
        <f t="shared" si="5"/>
        <v>OK</v>
      </c>
      <c r="O8" s="27" t="s">
        <v>16</v>
      </c>
    </row>
    <row r="9">
      <c r="A9" s="25" t="s">
        <v>80</v>
      </c>
      <c r="B9" s="26">
        <v>45325.0</v>
      </c>
      <c r="C9" s="28">
        <v>45391.0</v>
      </c>
      <c r="D9" s="25">
        <f t="shared" si="1"/>
        <v>66</v>
      </c>
      <c r="E9" s="25" t="str">
        <f t="shared" si="2"/>
        <v>PERDEU</v>
      </c>
      <c r="F9" s="25">
        <v>15.0</v>
      </c>
      <c r="G9" s="25" t="str">
        <f>IF(F9&gt;=9,"OK","PERDEU")</f>
        <v>OK</v>
      </c>
      <c r="H9" s="25">
        <v>12.0</v>
      </c>
      <c r="I9" s="25" t="str">
        <f>IF(H9&gt;=9,"OK","PERDEU")</f>
        <v>OK</v>
      </c>
      <c r="J9" s="26">
        <v>45345.0</v>
      </c>
      <c r="K9" s="25">
        <f t="shared" si="3"/>
        <v>20</v>
      </c>
      <c r="L9" s="28">
        <v>45362.0</v>
      </c>
      <c r="M9" s="25">
        <f t="shared" si="4"/>
        <v>37</v>
      </c>
      <c r="N9" s="25" t="str">
        <f t="shared" si="5"/>
        <v>OK</v>
      </c>
      <c r="O9" s="27" t="s">
        <v>16</v>
      </c>
    </row>
    <row r="10">
      <c r="A10" s="25" t="s">
        <v>81</v>
      </c>
      <c r="B10" s="28">
        <v>45400.0</v>
      </c>
      <c r="C10" s="26">
        <v>45476.0</v>
      </c>
      <c r="D10" s="25">
        <f t="shared" si="1"/>
        <v>76</v>
      </c>
      <c r="E10" s="25" t="str">
        <f t="shared" si="2"/>
        <v>PERDEU</v>
      </c>
      <c r="F10" s="25">
        <v>5.0</v>
      </c>
      <c r="G10" s="25" t="s">
        <v>18</v>
      </c>
      <c r="H10" s="25">
        <v>4.0</v>
      </c>
      <c r="I10" s="25" t="s">
        <v>18</v>
      </c>
      <c r="J10" s="28">
        <v>45470.0</v>
      </c>
      <c r="K10" s="25">
        <f t="shared" si="3"/>
        <v>70</v>
      </c>
      <c r="L10" s="28">
        <v>45498.0</v>
      </c>
      <c r="M10" s="25">
        <f t="shared" si="4"/>
        <v>98</v>
      </c>
      <c r="N10" s="25" t="str">
        <f t="shared" si="5"/>
        <v>PERDEU</v>
      </c>
      <c r="O10" s="27" t="s">
        <v>18</v>
      </c>
    </row>
    <row r="11">
      <c r="A11" s="25" t="s">
        <v>82</v>
      </c>
      <c r="B11" s="26">
        <v>45404.0</v>
      </c>
      <c r="C11" s="26">
        <v>45502.0</v>
      </c>
      <c r="D11" s="25">
        <f t="shared" si="1"/>
        <v>98</v>
      </c>
      <c r="E11" s="25" t="str">
        <f t="shared" si="2"/>
        <v>PERDEU</v>
      </c>
      <c r="F11" s="25">
        <v>9.0</v>
      </c>
      <c r="G11" s="25" t="str">
        <f t="shared" ref="G11:G16" si="6">IF(F11&gt;=9,"OK","PERDEU")</f>
        <v>OK</v>
      </c>
      <c r="H11" s="25">
        <v>7.0</v>
      </c>
      <c r="I11" s="25" t="s">
        <v>18</v>
      </c>
      <c r="J11" s="26">
        <v>45434.0</v>
      </c>
      <c r="K11" s="25">
        <f t="shared" si="3"/>
        <v>30</v>
      </c>
      <c r="L11" s="26">
        <v>45454.0</v>
      </c>
      <c r="M11" s="25">
        <f t="shared" si="4"/>
        <v>50</v>
      </c>
      <c r="N11" s="25" t="str">
        <f t="shared" si="5"/>
        <v>OK</v>
      </c>
      <c r="O11" s="27" t="s">
        <v>18</v>
      </c>
    </row>
    <row r="12">
      <c r="A12" s="25" t="s">
        <v>83</v>
      </c>
      <c r="B12" s="28">
        <v>45440.0</v>
      </c>
      <c r="C12" s="26">
        <v>45502.0</v>
      </c>
      <c r="D12" s="25">
        <f t="shared" si="1"/>
        <v>62</v>
      </c>
      <c r="E12" s="25" t="str">
        <f t="shared" si="2"/>
        <v>PERDEU</v>
      </c>
      <c r="F12" s="25">
        <v>17.0</v>
      </c>
      <c r="G12" s="25" t="str">
        <f t="shared" si="6"/>
        <v>OK</v>
      </c>
      <c r="H12" s="25">
        <v>11.0</v>
      </c>
      <c r="I12" s="25" t="str">
        <f>IF(H12&gt;=9,"OK","PERDEU")</f>
        <v>OK</v>
      </c>
      <c r="J12" s="26">
        <v>45455.0</v>
      </c>
      <c r="K12" s="25">
        <f t="shared" si="3"/>
        <v>15</v>
      </c>
      <c r="L12" s="26">
        <v>45475.0</v>
      </c>
      <c r="M12" s="25">
        <f t="shared" si="4"/>
        <v>35</v>
      </c>
      <c r="N12" s="25" t="str">
        <f t="shared" si="5"/>
        <v>OK</v>
      </c>
      <c r="O12" s="25" t="s">
        <v>18</v>
      </c>
    </row>
    <row r="13">
      <c r="A13" s="25" t="s">
        <v>84</v>
      </c>
      <c r="B13" s="26">
        <v>45448.0</v>
      </c>
      <c r="C13" s="26">
        <v>45497.0</v>
      </c>
      <c r="D13" s="25">
        <f t="shared" si="1"/>
        <v>49</v>
      </c>
      <c r="E13" s="25" t="str">
        <f t="shared" si="2"/>
        <v>PERDEU</v>
      </c>
      <c r="F13" s="25">
        <v>16.0</v>
      </c>
      <c r="G13" s="25" t="str">
        <f t="shared" si="6"/>
        <v>OK</v>
      </c>
      <c r="H13" s="25">
        <v>5.0</v>
      </c>
      <c r="I13" s="25" t="s">
        <v>18</v>
      </c>
      <c r="J13" s="26">
        <v>45492.0</v>
      </c>
      <c r="K13" s="25">
        <f t="shared" si="3"/>
        <v>44</v>
      </c>
      <c r="L13" s="26">
        <v>45497.0</v>
      </c>
      <c r="M13" s="25">
        <f t="shared" si="4"/>
        <v>49</v>
      </c>
      <c r="N13" s="25" t="str">
        <f t="shared" si="5"/>
        <v>PERDEU</v>
      </c>
      <c r="O13" s="27" t="s">
        <v>18</v>
      </c>
    </row>
    <row r="14">
      <c r="A14" s="25" t="s">
        <v>85</v>
      </c>
      <c r="B14" s="26">
        <v>45463.0</v>
      </c>
      <c r="C14" s="26">
        <v>45478.0</v>
      </c>
      <c r="D14" s="25">
        <f t="shared" si="1"/>
        <v>15</v>
      </c>
      <c r="E14" s="25" t="str">
        <f t="shared" si="2"/>
        <v>OK</v>
      </c>
      <c r="F14" s="25">
        <v>9.0</v>
      </c>
      <c r="G14" s="25" t="str">
        <f t="shared" si="6"/>
        <v>OK</v>
      </c>
      <c r="H14" s="25">
        <v>7.0</v>
      </c>
      <c r="I14" s="25" t="s">
        <v>18</v>
      </c>
      <c r="J14" s="26">
        <v>45471.0</v>
      </c>
      <c r="K14" s="25">
        <f t="shared" si="3"/>
        <v>8</v>
      </c>
      <c r="L14" s="26">
        <v>45511.0</v>
      </c>
      <c r="M14" s="25">
        <f t="shared" si="4"/>
        <v>48</v>
      </c>
      <c r="N14" s="25" t="str">
        <f t="shared" si="5"/>
        <v>OK</v>
      </c>
      <c r="O14" s="25" t="s">
        <v>44</v>
      </c>
    </row>
    <row r="15">
      <c r="A15" s="25" t="s">
        <v>86</v>
      </c>
      <c r="B15" s="26">
        <v>45465.0</v>
      </c>
      <c r="C15" s="26">
        <v>45498.0</v>
      </c>
      <c r="D15" s="25">
        <f t="shared" si="1"/>
        <v>33</v>
      </c>
      <c r="E15" s="25" t="str">
        <f t="shared" si="2"/>
        <v>PERDEU</v>
      </c>
      <c r="F15" s="25">
        <v>13.0</v>
      </c>
      <c r="G15" s="25" t="str">
        <f t="shared" si="6"/>
        <v>OK</v>
      </c>
      <c r="H15" s="25">
        <v>9.0</v>
      </c>
      <c r="I15" s="25" t="str">
        <f>IF(H15&gt;=9,"OK","PERDEU")</f>
        <v>OK</v>
      </c>
      <c r="J15" s="26">
        <v>45502.0</v>
      </c>
      <c r="K15" s="25">
        <f t="shared" si="3"/>
        <v>37</v>
      </c>
      <c r="L15" s="26">
        <v>45531.0</v>
      </c>
      <c r="M15" s="25">
        <f t="shared" si="4"/>
        <v>66</v>
      </c>
      <c r="N15" s="25" t="str">
        <f t="shared" si="5"/>
        <v>PERDEU</v>
      </c>
      <c r="O15" s="27" t="s">
        <v>18</v>
      </c>
    </row>
    <row r="16">
      <c r="A16" s="25" t="s">
        <v>87</v>
      </c>
      <c r="B16" s="26">
        <v>45469.0</v>
      </c>
      <c r="C16" s="26">
        <v>45531.0</v>
      </c>
      <c r="D16" s="25">
        <f t="shared" si="1"/>
        <v>62</v>
      </c>
      <c r="E16" s="25" t="str">
        <f t="shared" si="2"/>
        <v>PERDEU</v>
      </c>
      <c r="F16" s="25">
        <v>12.0</v>
      </c>
      <c r="G16" s="25" t="str">
        <f t="shared" si="6"/>
        <v>OK</v>
      </c>
      <c r="H16" s="25">
        <v>8.0</v>
      </c>
      <c r="I16" s="25" t="s">
        <v>18</v>
      </c>
      <c r="J16" s="26">
        <v>45496.0</v>
      </c>
      <c r="K16" s="25">
        <f t="shared" si="3"/>
        <v>27</v>
      </c>
      <c r="L16" s="26">
        <v>45623.0</v>
      </c>
      <c r="M16" s="25">
        <f t="shared" si="4"/>
        <v>154</v>
      </c>
      <c r="N16" s="25" t="str">
        <f t="shared" si="5"/>
        <v>OK</v>
      </c>
      <c r="O16" s="25" t="s">
        <v>18</v>
      </c>
    </row>
    <row r="17">
      <c r="A17" s="25" t="s">
        <v>88</v>
      </c>
      <c r="B17" s="26">
        <v>45509.0</v>
      </c>
      <c r="C17" s="26">
        <v>45596.0</v>
      </c>
      <c r="D17" s="25">
        <f t="shared" si="1"/>
        <v>87</v>
      </c>
      <c r="E17" s="25" t="str">
        <f t="shared" si="2"/>
        <v>PERDEU</v>
      </c>
      <c r="F17" s="25">
        <v>7.0</v>
      </c>
      <c r="G17" s="25" t="s">
        <v>18</v>
      </c>
      <c r="H17" s="25">
        <v>7.0</v>
      </c>
      <c r="I17" s="25" t="s">
        <v>18</v>
      </c>
      <c r="J17" s="28">
        <v>45531.0</v>
      </c>
      <c r="K17" s="25">
        <f t="shared" si="3"/>
        <v>22</v>
      </c>
      <c r="L17" s="28">
        <v>45561.0</v>
      </c>
      <c r="M17" s="25">
        <f t="shared" si="4"/>
        <v>52</v>
      </c>
      <c r="N17" s="25" t="str">
        <f t="shared" si="5"/>
        <v>OK</v>
      </c>
      <c r="O17" s="25" t="s">
        <v>18</v>
      </c>
    </row>
    <row r="18">
      <c r="A18" s="25" t="s">
        <v>89</v>
      </c>
      <c r="B18" s="26">
        <v>45531.0</v>
      </c>
      <c r="C18" s="26">
        <v>45596.0</v>
      </c>
      <c r="D18" s="25">
        <f t="shared" si="1"/>
        <v>65</v>
      </c>
      <c r="E18" s="25" t="str">
        <f t="shared" si="2"/>
        <v>PERDEU</v>
      </c>
      <c r="F18" s="25">
        <v>6.0</v>
      </c>
      <c r="G18" s="25" t="s">
        <v>18</v>
      </c>
      <c r="H18" s="25">
        <v>4.0</v>
      </c>
      <c r="I18" s="25" t="s">
        <v>18</v>
      </c>
      <c r="J18" s="26">
        <v>45590.0</v>
      </c>
      <c r="K18" s="25">
        <f t="shared" si="3"/>
        <v>59</v>
      </c>
      <c r="L18" s="26">
        <v>45625.0</v>
      </c>
      <c r="M18" s="25">
        <f t="shared" si="4"/>
        <v>94</v>
      </c>
      <c r="N18" s="25" t="str">
        <f t="shared" si="5"/>
        <v>PERDEU</v>
      </c>
      <c r="O18" s="25" t="s">
        <v>18</v>
      </c>
    </row>
    <row r="19">
      <c r="A19" s="25" t="s">
        <v>90</v>
      </c>
      <c r="B19" s="26">
        <v>45541.0</v>
      </c>
      <c r="C19" s="26">
        <v>45624.0</v>
      </c>
      <c r="D19" s="25">
        <f t="shared" si="1"/>
        <v>83</v>
      </c>
      <c r="E19" s="25" t="str">
        <f t="shared" si="2"/>
        <v>PERDEU</v>
      </c>
      <c r="F19" s="25">
        <v>6.0</v>
      </c>
      <c r="G19" s="25" t="s">
        <v>18</v>
      </c>
      <c r="H19" s="25">
        <v>3.0</v>
      </c>
      <c r="I19" s="25" t="s">
        <v>18</v>
      </c>
      <c r="J19" s="26">
        <v>45590.0</v>
      </c>
      <c r="K19" s="25">
        <f t="shared" si="3"/>
        <v>49</v>
      </c>
      <c r="L19" s="26">
        <v>45603.0</v>
      </c>
      <c r="M19" s="25">
        <f t="shared" si="4"/>
        <v>62</v>
      </c>
      <c r="N19" s="25" t="str">
        <f t="shared" si="5"/>
        <v>PERDEU</v>
      </c>
      <c r="O19" s="27" t="s">
        <v>18</v>
      </c>
    </row>
    <row r="20">
      <c r="A20" s="25" t="s">
        <v>91</v>
      </c>
      <c r="B20" s="28">
        <v>45556.0</v>
      </c>
      <c r="C20" s="26">
        <v>45624.0</v>
      </c>
      <c r="D20" s="25">
        <f t="shared" si="1"/>
        <v>68</v>
      </c>
      <c r="E20" s="25" t="str">
        <f t="shared" si="2"/>
        <v>PERDEU</v>
      </c>
      <c r="F20" s="25">
        <v>11.0</v>
      </c>
      <c r="G20" s="25" t="str">
        <f>IF(F20&gt;=9,"OK","PERDEU")</f>
        <v>OK</v>
      </c>
      <c r="H20" s="25">
        <v>7.0</v>
      </c>
      <c r="I20" s="25" t="s">
        <v>18</v>
      </c>
      <c r="J20" s="28">
        <v>45565.0</v>
      </c>
      <c r="K20" s="25">
        <f t="shared" si="3"/>
        <v>9</v>
      </c>
      <c r="L20" s="28">
        <v>45579.0</v>
      </c>
      <c r="M20" s="25">
        <f t="shared" si="4"/>
        <v>23</v>
      </c>
      <c r="N20" s="25" t="str">
        <f t="shared" si="5"/>
        <v>OK</v>
      </c>
      <c r="O20" s="25" t="s">
        <v>18</v>
      </c>
    </row>
    <row r="21">
      <c r="A21" s="25" t="s">
        <v>92</v>
      </c>
      <c r="B21" s="28">
        <v>45586.0</v>
      </c>
      <c r="C21" s="28">
        <v>45649.0</v>
      </c>
      <c r="D21" s="25">
        <f t="shared" si="1"/>
        <v>63</v>
      </c>
      <c r="E21" s="25" t="str">
        <f t="shared" si="2"/>
        <v>PERDEU</v>
      </c>
      <c r="F21" s="25">
        <v>6.0</v>
      </c>
      <c r="G21" s="25" t="s">
        <v>18</v>
      </c>
      <c r="H21" s="25">
        <v>6.0</v>
      </c>
      <c r="I21" s="25" t="s">
        <v>18</v>
      </c>
      <c r="J21" s="28">
        <v>45596.0</v>
      </c>
      <c r="K21" s="25">
        <f t="shared" si="3"/>
        <v>10</v>
      </c>
      <c r="L21" s="28">
        <v>45604.0</v>
      </c>
      <c r="M21" s="25">
        <f t="shared" si="4"/>
        <v>18</v>
      </c>
      <c r="N21" s="25" t="str">
        <f t="shared" si="5"/>
        <v>OK</v>
      </c>
      <c r="O21" s="25" t="s">
        <v>18</v>
      </c>
    </row>
    <row r="22">
      <c r="A22" s="25" t="s">
        <v>93</v>
      </c>
      <c r="B22" s="26">
        <v>45623.0</v>
      </c>
      <c r="C22" s="26">
        <v>45667.0</v>
      </c>
      <c r="D22" s="25">
        <f t="shared" si="1"/>
        <v>44</v>
      </c>
      <c r="E22" s="25" t="str">
        <f t="shared" si="2"/>
        <v>PERDEU</v>
      </c>
      <c r="F22" s="25">
        <v>7.0</v>
      </c>
      <c r="G22" s="25" t="s">
        <v>18</v>
      </c>
      <c r="H22" s="25">
        <v>5.0</v>
      </c>
      <c r="I22" s="25" t="s">
        <v>18</v>
      </c>
      <c r="J22" s="26">
        <v>45625.0</v>
      </c>
      <c r="K22" s="25">
        <f t="shared" si="3"/>
        <v>2</v>
      </c>
      <c r="L22" s="26">
        <v>45680.0</v>
      </c>
      <c r="M22" s="25">
        <f t="shared" si="4"/>
        <v>57</v>
      </c>
      <c r="N22" s="25" t="str">
        <f t="shared" si="5"/>
        <v>OK</v>
      </c>
      <c r="O22" s="27" t="s">
        <v>18</v>
      </c>
    </row>
    <row r="23">
      <c r="A23" s="25" t="s">
        <v>94</v>
      </c>
      <c r="B23" s="26">
        <v>45635.0</v>
      </c>
      <c r="C23" s="26">
        <v>45726.0</v>
      </c>
      <c r="D23" s="25">
        <f t="shared" si="1"/>
        <v>91</v>
      </c>
      <c r="E23" s="25" t="str">
        <f t="shared" si="2"/>
        <v>PERDEU</v>
      </c>
      <c r="F23" s="25">
        <v>5.0</v>
      </c>
      <c r="G23" s="25" t="s">
        <v>18</v>
      </c>
      <c r="H23" s="25">
        <v>7.0</v>
      </c>
      <c r="I23" s="25" t="s">
        <v>18</v>
      </c>
      <c r="J23" s="26">
        <v>45650.0</v>
      </c>
      <c r="K23" s="25">
        <f t="shared" si="3"/>
        <v>15</v>
      </c>
      <c r="L23" s="26">
        <v>45679.0</v>
      </c>
      <c r="M23" s="25">
        <f t="shared" si="4"/>
        <v>44</v>
      </c>
      <c r="N23" s="25" t="str">
        <f t="shared" si="5"/>
        <v>OK</v>
      </c>
      <c r="O23" s="25" t="s">
        <v>18</v>
      </c>
    </row>
    <row r="24">
      <c r="A24" s="25" t="s">
        <v>95</v>
      </c>
      <c r="B24" s="26">
        <v>45664.0</v>
      </c>
      <c r="C24" s="28">
        <v>45680.0</v>
      </c>
      <c r="D24" s="25">
        <f t="shared" si="1"/>
        <v>16</v>
      </c>
      <c r="E24" s="25" t="str">
        <f t="shared" si="2"/>
        <v>OK</v>
      </c>
      <c r="F24" s="25">
        <v>10.0</v>
      </c>
      <c r="G24" s="25" t="str">
        <f>IF(F24&gt;=9,"OK","PERDEU")</f>
        <v>OK</v>
      </c>
      <c r="H24" s="25">
        <v>8.0</v>
      </c>
      <c r="I24" s="25" t="s">
        <v>18</v>
      </c>
      <c r="J24" s="26">
        <v>45672.0</v>
      </c>
      <c r="K24" s="25">
        <f t="shared" si="3"/>
        <v>8</v>
      </c>
      <c r="L24" s="28">
        <v>45693.0</v>
      </c>
      <c r="M24" s="25">
        <f t="shared" si="4"/>
        <v>29</v>
      </c>
      <c r="N24" s="25" t="str">
        <f t="shared" si="5"/>
        <v>OK</v>
      </c>
      <c r="O24" s="27" t="s">
        <v>18</v>
      </c>
    </row>
    <row r="25">
      <c r="A25" s="25" t="s">
        <v>96</v>
      </c>
      <c r="B25" s="26">
        <v>45666.0</v>
      </c>
      <c r="C25" s="26">
        <v>45726.0</v>
      </c>
      <c r="D25" s="25">
        <f t="shared" si="1"/>
        <v>60</v>
      </c>
      <c r="E25" s="25" t="str">
        <f t="shared" si="2"/>
        <v>PERDEU</v>
      </c>
      <c r="F25" s="25">
        <v>5.0</v>
      </c>
      <c r="G25" s="25" t="s">
        <v>18</v>
      </c>
      <c r="H25" s="25">
        <v>5.0</v>
      </c>
      <c r="I25" s="25" t="s">
        <v>18</v>
      </c>
      <c r="J25" s="26">
        <v>45673.0</v>
      </c>
      <c r="K25" s="25">
        <f t="shared" si="3"/>
        <v>7</v>
      </c>
      <c r="L25" s="26">
        <v>45685.0</v>
      </c>
      <c r="M25" s="25">
        <f t="shared" si="4"/>
        <v>19</v>
      </c>
      <c r="N25" s="25" t="str">
        <f t="shared" si="5"/>
        <v>OK</v>
      </c>
      <c r="O25" s="27" t="s">
        <v>18</v>
      </c>
    </row>
    <row r="26">
      <c r="A26" s="25" t="s">
        <v>97</v>
      </c>
      <c r="B26" s="26">
        <v>45691.0</v>
      </c>
      <c r="C26" s="26">
        <v>45754.0</v>
      </c>
      <c r="D26" s="25">
        <f t="shared" si="1"/>
        <v>63</v>
      </c>
      <c r="E26" s="25" t="str">
        <f t="shared" si="2"/>
        <v>PERDEU</v>
      </c>
      <c r="F26" s="25">
        <v>5.0</v>
      </c>
      <c r="G26" s="25" t="s">
        <v>18</v>
      </c>
      <c r="H26" s="25">
        <v>4.0</v>
      </c>
      <c r="I26" s="25" t="s">
        <v>18</v>
      </c>
      <c r="J26" s="26">
        <v>45736.0</v>
      </c>
      <c r="K26" s="25">
        <f t="shared" si="3"/>
        <v>45</v>
      </c>
      <c r="L26" s="26">
        <v>45770.0</v>
      </c>
      <c r="M26" s="25">
        <f t="shared" si="4"/>
        <v>79</v>
      </c>
      <c r="N26" s="25" t="str">
        <f t="shared" si="5"/>
        <v>PERDEU</v>
      </c>
      <c r="O26" s="25" t="s">
        <v>18</v>
      </c>
    </row>
    <row r="27">
      <c r="A27" s="25" t="s">
        <v>98</v>
      </c>
      <c r="B27" s="26">
        <v>45733.0</v>
      </c>
      <c r="C27" s="26">
        <v>45769.0</v>
      </c>
      <c r="D27" s="25">
        <f t="shared" si="1"/>
        <v>36</v>
      </c>
      <c r="E27" s="25" t="str">
        <f t="shared" si="2"/>
        <v>PERDEU</v>
      </c>
      <c r="F27" s="25">
        <v>5.0</v>
      </c>
      <c r="G27" s="25" t="s">
        <v>18</v>
      </c>
      <c r="H27" s="25">
        <v>4.0</v>
      </c>
      <c r="I27" s="25" t="s">
        <v>18</v>
      </c>
      <c r="J27" s="26">
        <v>45784.0</v>
      </c>
      <c r="K27" s="25">
        <f t="shared" si="3"/>
        <v>51</v>
      </c>
      <c r="L27" s="26">
        <v>45854.0</v>
      </c>
      <c r="M27" s="25">
        <f t="shared" si="4"/>
        <v>121</v>
      </c>
      <c r="N27" s="25" t="str">
        <f t="shared" si="5"/>
        <v>PERDEU</v>
      </c>
      <c r="O27" s="25" t="s">
        <v>18</v>
      </c>
    </row>
    <row r="28">
      <c r="A28" s="25" t="s">
        <v>99</v>
      </c>
      <c r="B28" s="28">
        <v>45756.0</v>
      </c>
      <c r="C28" s="26">
        <v>45800.0</v>
      </c>
      <c r="D28" s="25">
        <f t="shared" si="1"/>
        <v>44</v>
      </c>
      <c r="E28" s="25" t="str">
        <f t="shared" si="2"/>
        <v>PERDEU</v>
      </c>
      <c r="F28" s="25">
        <v>4.0</v>
      </c>
      <c r="G28" s="25" t="s">
        <v>18</v>
      </c>
      <c r="H28" s="25">
        <v>2.0</v>
      </c>
      <c r="I28" s="25" t="s">
        <v>18</v>
      </c>
      <c r="J28" s="26">
        <v>45777.0</v>
      </c>
      <c r="K28" s="25">
        <f t="shared" si="3"/>
        <v>21</v>
      </c>
      <c r="L28" s="28">
        <v>45811.0</v>
      </c>
      <c r="M28" s="25">
        <f t="shared" si="4"/>
        <v>55</v>
      </c>
      <c r="N28" s="25" t="str">
        <f t="shared" si="5"/>
        <v>OK</v>
      </c>
      <c r="O28" s="27" t="s">
        <v>18</v>
      </c>
    </row>
    <row r="29">
      <c r="A29" s="25" t="s">
        <v>100</v>
      </c>
      <c r="B29" s="26">
        <v>45789.0</v>
      </c>
      <c r="C29" s="26">
        <v>45814.0</v>
      </c>
      <c r="D29" s="25">
        <f t="shared" si="1"/>
        <v>25</v>
      </c>
      <c r="E29" s="25" t="str">
        <f t="shared" si="2"/>
        <v>OK</v>
      </c>
      <c r="F29" s="25">
        <v>3.0</v>
      </c>
      <c r="G29" s="25" t="s">
        <v>18</v>
      </c>
      <c r="H29" s="25">
        <v>3.0</v>
      </c>
      <c r="I29" s="25" t="s">
        <v>18</v>
      </c>
      <c r="J29" s="26">
        <v>45798.0</v>
      </c>
      <c r="K29" s="25">
        <f t="shared" si="3"/>
        <v>9</v>
      </c>
      <c r="L29" s="26">
        <v>45831.0</v>
      </c>
      <c r="M29" s="25">
        <f t="shared" si="4"/>
        <v>42</v>
      </c>
      <c r="N29" s="25" t="str">
        <f t="shared" si="5"/>
        <v>OK</v>
      </c>
      <c r="O29" s="27" t="s">
        <v>18</v>
      </c>
    </row>
    <row r="30">
      <c r="A30" s="25" t="s">
        <v>101</v>
      </c>
      <c r="B30" s="26">
        <v>45816.0</v>
      </c>
      <c r="C30" s="26">
        <v>45842.0</v>
      </c>
      <c r="D30" s="25">
        <f t="shared" si="1"/>
        <v>26</v>
      </c>
      <c r="E30" s="25" t="str">
        <f t="shared" si="2"/>
        <v>OK</v>
      </c>
      <c r="F30" s="25">
        <v>3.0</v>
      </c>
      <c r="G30" s="25" t="s">
        <v>18</v>
      </c>
      <c r="H30" s="25">
        <v>3.0</v>
      </c>
      <c r="I30" s="25" t="s">
        <v>18</v>
      </c>
      <c r="J30" s="26">
        <v>45833.0</v>
      </c>
      <c r="K30" s="25">
        <f t="shared" si="3"/>
        <v>17</v>
      </c>
      <c r="L30" s="26">
        <v>45873.0</v>
      </c>
      <c r="M30" s="25">
        <f t="shared" si="4"/>
        <v>57</v>
      </c>
      <c r="N30" s="25" t="str">
        <f t="shared" si="5"/>
        <v>OK</v>
      </c>
      <c r="O30" s="25" t="s">
        <v>102</v>
      </c>
    </row>
    <row r="31">
      <c r="A31" s="25" t="s">
        <v>103</v>
      </c>
      <c r="B31" s="26">
        <v>45823.0</v>
      </c>
      <c r="C31" s="26">
        <v>45839.0</v>
      </c>
      <c r="D31" s="27">
        <v>16.0</v>
      </c>
      <c r="E31" s="27" t="s">
        <v>16</v>
      </c>
      <c r="F31" s="25">
        <v>2.0</v>
      </c>
      <c r="G31" s="27" t="s">
        <v>18</v>
      </c>
      <c r="H31" s="25">
        <v>2.0</v>
      </c>
      <c r="I31" s="27" t="s">
        <v>18</v>
      </c>
      <c r="J31" s="26">
        <v>45838.0</v>
      </c>
      <c r="K31" s="27">
        <v>15.0</v>
      </c>
      <c r="L31" s="26">
        <v>45873.0</v>
      </c>
      <c r="M31" s="27">
        <v>23.0</v>
      </c>
      <c r="N31" s="27" t="s">
        <v>16</v>
      </c>
      <c r="O31" s="27" t="s">
        <v>18</v>
      </c>
    </row>
    <row r="32">
      <c r="A32" s="25" t="s">
        <v>104</v>
      </c>
      <c r="B32" s="26">
        <v>45854.0</v>
      </c>
      <c r="C32" s="28">
        <v>45867.0</v>
      </c>
      <c r="D32" s="25">
        <f>C32-B32</f>
        <v>13</v>
      </c>
      <c r="E32" s="25" t="str">
        <f>IF(D32&lt;=30,"OK","PERDEU")</f>
        <v>OK</v>
      </c>
      <c r="F32" s="25">
        <v>1.0</v>
      </c>
      <c r="G32" s="25" t="s">
        <v>18</v>
      </c>
      <c r="H32" s="25">
        <v>1.0</v>
      </c>
      <c r="I32" s="25" t="s">
        <v>18</v>
      </c>
      <c r="J32" s="26">
        <v>45867.0</v>
      </c>
      <c r="K32" s="25">
        <f>J32-B32</f>
        <v>13</v>
      </c>
      <c r="L32" s="25" t="s">
        <v>18</v>
      </c>
      <c r="M32" s="25" t="s">
        <v>18</v>
      </c>
      <c r="N32" s="25" t="s">
        <v>18</v>
      </c>
      <c r="O32" s="25" t="s">
        <v>18</v>
      </c>
      <c r="P32" s="21"/>
    </row>
    <row r="33">
      <c r="P33" s="22"/>
    </row>
    <row r="34">
      <c r="A34" s="20"/>
      <c r="B34" s="21"/>
      <c r="C34" s="21"/>
      <c r="D34" s="21"/>
      <c r="E34" s="22"/>
      <c r="F34" s="21"/>
      <c r="G34" s="22"/>
      <c r="H34" s="21"/>
      <c r="I34" s="22"/>
      <c r="J34" s="21"/>
      <c r="K34" s="21"/>
      <c r="L34" s="21"/>
      <c r="M34" s="21"/>
      <c r="N34" s="22"/>
      <c r="O34" s="21"/>
      <c r="P34" s="21"/>
    </row>
    <row r="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3"/>
      <c r="O36" s="24"/>
      <c r="P36" s="23"/>
    </row>
    <row r="45">
      <c r="A45" s="9" t="s">
        <v>1</v>
      </c>
      <c r="B45" s="9" t="s">
        <v>2</v>
      </c>
      <c r="C45" s="9" t="s">
        <v>3</v>
      </c>
      <c r="D45" s="9" t="s">
        <v>4</v>
      </c>
      <c r="E45" s="9" t="s">
        <v>5</v>
      </c>
      <c r="F45" s="9" t="s">
        <v>6</v>
      </c>
      <c r="G45" s="9" t="s">
        <v>7</v>
      </c>
      <c r="H45" s="9" t="s">
        <v>8</v>
      </c>
      <c r="I45" s="9" t="s">
        <v>9</v>
      </c>
      <c r="J45" s="9" t="s">
        <v>10</v>
      </c>
      <c r="K45" s="9" t="s">
        <v>11</v>
      </c>
      <c r="L45" s="9" t="s">
        <v>12</v>
      </c>
      <c r="M45" s="9" t="s">
        <v>11</v>
      </c>
      <c r="N45" s="9" t="s">
        <v>13</v>
      </c>
      <c r="O45" s="9" t="s">
        <v>14</v>
      </c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25" t="s">
        <v>105</v>
      </c>
      <c r="B46" s="26">
        <v>44931.0</v>
      </c>
      <c r="C46" s="26">
        <v>45015.0</v>
      </c>
      <c r="D46" s="25">
        <f t="shared" ref="D46:D64" si="7">C46-B46</f>
        <v>84</v>
      </c>
      <c r="E46" s="25" t="str">
        <f t="shared" ref="E46:E64" si="8">IF(D46&lt;=30,"OK","PERDEU")</f>
        <v>PERDEU</v>
      </c>
      <c r="F46" s="25">
        <v>7.0</v>
      </c>
      <c r="G46" s="25" t="str">
        <f t="shared" ref="G46:G63" si="9">IF(F46&gt;=9,"OK","PERDEU")</f>
        <v>PERDEU</v>
      </c>
      <c r="H46" s="25">
        <v>7.0</v>
      </c>
      <c r="I46" s="25" t="str">
        <f t="shared" ref="I46:I63" si="10">IF(H46&gt;=9,"OK","PERDEU")</f>
        <v>PERDEU</v>
      </c>
      <c r="J46" s="26">
        <v>44970.0</v>
      </c>
      <c r="K46" s="25">
        <f t="shared" ref="K46:K64" si="11">J46-B46</f>
        <v>39</v>
      </c>
      <c r="L46" s="26">
        <v>44995.0</v>
      </c>
      <c r="M46" s="25">
        <f t="shared" ref="M46:M64" si="12">L46-B46</f>
        <v>64</v>
      </c>
      <c r="N46" s="25" t="str">
        <f t="shared" ref="N46:N64" si="13">IF(AND(K46&lt;=30, M46&lt;=180), "OK", "PERDEU")</f>
        <v>PERDEU</v>
      </c>
      <c r="O46" s="16" t="s">
        <v>41</v>
      </c>
    </row>
    <row r="47">
      <c r="A47" s="25" t="s">
        <v>106</v>
      </c>
      <c r="B47" s="26">
        <v>44952.0</v>
      </c>
      <c r="C47" s="26">
        <v>44994.0</v>
      </c>
      <c r="D47" s="25">
        <f t="shared" si="7"/>
        <v>42</v>
      </c>
      <c r="E47" s="25" t="str">
        <f t="shared" si="8"/>
        <v>PERDEU</v>
      </c>
      <c r="F47" s="25">
        <v>9.0</v>
      </c>
      <c r="G47" s="25" t="str">
        <f t="shared" si="9"/>
        <v>OK</v>
      </c>
      <c r="H47" s="25">
        <v>8.0</v>
      </c>
      <c r="I47" s="25" t="str">
        <f t="shared" si="10"/>
        <v>PERDEU</v>
      </c>
      <c r="J47" s="26">
        <v>44966.0</v>
      </c>
      <c r="K47" s="25">
        <f t="shared" si="11"/>
        <v>14</v>
      </c>
      <c r="L47" s="26">
        <v>45009.0</v>
      </c>
      <c r="M47" s="25">
        <f t="shared" si="12"/>
        <v>57</v>
      </c>
      <c r="N47" s="25" t="str">
        <f t="shared" si="13"/>
        <v>OK</v>
      </c>
      <c r="O47" s="16" t="s">
        <v>16</v>
      </c>
    </row>
    <row r="48">
      <c r="A48" s="25" t="s">
        <v>107</v>
      </c>
      <c r="B48" s="26">
        <v>44988.0</v>
      </c>
      <c r="C48" s="26">
        <v>45400.0</v>
      </c>
      <c r="D48" s="25">
        <f t="shared" si="7"/>
        <v>412</v>
      </c>
      <c r="E48" s="25" t="str">
        <f t="shared" si="8"/>
        <v>PERDEU</v>
      </c>
      <c r="F48" s="25">
        <v>6.0</v>
      </c>
      <c r="G48" s="25" t="str">
        <f t="shared" si="9"/>
        <v>PERDEU</v>
      </c>
      <c r="H48" s="25">
        <v>5.0</v>
      </c>
      <c r="I48" s="25" t="str">
        <f t="shared" si="10"/>
        <v>PERDEU</v>
      </c>
      <c r="J48" s="26">
        <v>45373.0</v>
      </c>
      <c r="K48" s="25">
        <f t="shared" si="11"/>
        <v>385</v>
      </c>
      <c r="L48" s="26">
        <v>45392.0</v>
      </c>
      <c r="M48" s="25">
        <f t="shared" si="12"/>
        <v>404</v>
      </c>
      <c r="N48" s="25" t="str">
        <f t="shared" si="13"/>
        <v>PERDEU</v>
      </c>
      <c r="O48" s="16" t="s">
        <v>16</v>
      </c>
    </row>
    <row r="49">
      <c r="A49" s="25" t="s">
        <v>108</v>
      </c>
      <c r="B49" s="26">
        <v>44996.0</v>
      </c>
      <c r="C49" s="28">
        <v>45057.0</v>
      </c>
      <c r="D49" s="25">
        <f t="shared" si="7"/>
        <v>61</v>
      </c>
      <c r="E49" s="25" t="str">
        <f t="shared" si="8"/>
        <v>PERDEU</v>
      </c>
      <c r="F49" s="25">
        <v>13.0</v>
      </c>
      <c r="G49" s="25" t="str">
        <f t="shared" si="9"/>
        <v>OK</v>
      </c>
      <c r="H49" s="25">
        <v>4.0</v>
      </c>
      <c r="I49" s="25" t="str">
        <f t="shared" si="10"/>
        <v>PERDEU</v>
      </c>
      <c r="J49" s="26">
        <v>45009.0</v>
      </c>
      <c r="K49" s="25">
        <f t="shared" si="11"/>
        <v>13</v>
      </c>
      <c r="L49" s="28">
        <v>45028.0</v>
      </c>
      <c r="M49" s="25">
        <f t="shared" si="12"/>
        <v>32</v>
      </c>
      <c r="N49" s="25" t="str">
        <f t="shared" si="13"/>
        <v>OK</v>
      </c>
      <c r="O49" s="16" t="s">
        <v>16</v>
      </c>
    </row>
    <row r="50">
      <c r="A50" s="25" t="s">
        <v>109</v>
      </c>
      <c r="B50" s="26">
        <v>45018.0</v>
      </c>
      <c r="C50" s="26">
        <v>45092.0</v>
      </c>
      <c r="D50" s="25">
        <f t="shared" si="7"/>
        <v>74</v>
      </c>
      <c r="E50" s="25" t="str">
        <f t="shared" si="8"/>
        <v>PERDEU</v>
      </c>
      <c r="F50" s="25">
        <v>8.0</v>
      </c>
      <c r="G50" s="25" t="str">
        <f t="shared" si="9"/>
        <v>PERDEU</v>
      </c>
      <c r="H50" s="25">
        <v>6.0</v>
      </c>
      <c r="I50" s="25" t="str">
        <f t="shared" si="10"/>
        <v>PERDEU</v>
      </c>
      <c r="J50" s="26">
        <v>45026.0</v>
      </c>
      <c r="K50" s="25">
        <f t="shared" si="11"/>
        <v>8</v>
      </c>
      <c r="L50" s="26">
        <v>45065.0</v>
      </c>
      <c r="M50" s="25">
        <f t="shared" si="12"/>
        <v>47</v>
      </c>
      <c r="N50" s="25" t="str">
        <f t="shared" si="13"/>
        <v>OK</v>
      </c>
      <c r="O50" s="16" t="s">
        <v>16</v>
      </c>
    </row>
    <row r="51">
      <c r="A51" s="25" t="s">
        <v>110</v>
      </c>
      <c r="B51" s="26">
        <v>45057.0</v>
      </c>
      <c r="C51" s="26">
        <v>45166.0</v>
      </c>
      <c r="D51" s="25">
        <f t="shared" si="7"/>
        <v>109</v>
      </c>
      <c r="E51" s="25" t="str">
        <f t="shared" si="8"/>
        <v>PERDEU</v>
      </c>
      <c r="F51" s="25">
        <v>5.0</v>
      </c>
      <c r="G51" s="25" t="str">
        <f t="shared" si="9"/>
        <v>PERDEU</v>
      </c>
      <c r="H51" s="25">
        <v>2.0</v>
      </c>
      <c r="I51" s="25" t="str">
        <f t="shared" si="10"/>
        <v>PERDEU</v>
      </c>
      <c r="J51" s="26">
        <v>45096.0</v>
      </c>
      <c r="K51" s="25">
        <f t="shared" si="11"/>
        <v>39</v>
      </c>
      <c r="L51" s="26">
        <v>45112.0</v>
      </c>
      <c r="M51" s="25">
        <f t="shared" si="12"/>
        <v>55</v>
      </c>
      <c r="N51" s="25" t="str">
        <f t="shared" si="13"/>
        <v>PERDEU</v>
      </c>
      <c r="O51" s="16" t="s">
        <v>16</v>
      </c>
    </row>
    <row r="52">
      <c r="A52" s="25" t="s">
        <v>111</v>
      </c>
      <c r="B52" s="26">
        <v>45062.0</v>
      </c>
      <c r="C52" s="26">
        <v>45127.0</v>
      </c>
      <c r="D52" s="25">
        <f t="shared" si="7"/>
        <v>65</v>
      </c>
      <c r="E52" s="25" t="str">
        <f t="shared" si="8"/>
        <v>PERDEU</v>
      </c>
      <c r="F52" s="25">
        <v>10.0</v>
      </c>
      <c r="G52" s="25" t="str">
        <f t="shared" si="9"/>
        <v>OK</v>
      </c>
      <c r="H52" s="25">
        <v>7.0</v>
      </c>
      <c r="I52" s="25" t="str">
        <f t="shared" si="10"/>
        <v>PERDEU</v>
      </c>
      <c r="J52" s="26">
        <v>45107.0</v>
      </c>
      <c r="K52" s="25">
        <f t="shared" si="11"/>
        <v>45</v>
      </c>
      <c r="L52" s="26">
        <v>45119.0</v>
      </c>
      <c r="M52" s="25">
        <f t="shared" si="12"/>
        <v>57</v>
      </c>
      <c r="N52" s="25" t="str">
        <f t="shared" si="13"/>
        <v>PERDEU</v>
      </c>
      <c r="O52" s="16" t="s">
        <v>16</v>
      </c>
    </row>
    <row r="53">
      <c r="A53" s="25" t="s">
        <v>112</v>
      </c>
      <c r="B53" s="28">
        <v>45084.0</v>
      </c>
      <c r="C53" s="26">
        <v>45197.0</v>
      </c>
      <c r="D53" s="25">
        <f t="shared" si="7"/>
        <v>113</v>
      </c>
      <c r="E53" s="25" t="str">
        <f t="shared" si="8"/>
        <v>PERDEU</v>
      </c>
      <c r="F53" s="25">
        <v>9.0</v>
      </c>
      <c r="G53" s="25" t="str">
        <f t="shared" si="9"/>
        <v>OK</v>
      </c>
      <c r="H53" s="25">
        <v>7.0</v>
      </c>
      <c r="I53" s="25" t="str">
        <f t="shared" si="10"/>
        <v>PERDEU</v>
      </c>
      <c r="J53" s="26">
        <v>45105.0</v>
      </c>
      <c r="K53" s="25">
        <f t="shared" si="11"/>
        <v>21</v>
      </c>
      <c r="L53" s="26">
        <v>45147.0</v>
      </c>
      <c r="M53" s="25">
        <f t="shared" si="12"/>
        <v>63</v>
      </c>
      <c r="N53" s="25" t="str">
        <f t="shared" si="13"/>
        <v>OK</v>
      </c>
      <c r="O53" s="16" t="s">
        <v>16</v>
      </c>
    </row>
    <row r="54">
      <c r="A54" s="25" t="s">
        <v>113</v>
      </c>
      <c r="B54" s="26">
        <v>45091.0</v>
      </c>
      <c r="C54" s="26">
        <v>45229.0</v>
      </c>
      <c r="D54" s="25">
        <f t="shared" si="7"/>
        <v>138</v>
      </c>
      <c r="E54" s="25" t="str">
        <f t="shared" si="8"/>
        <v>PERDEU</v>
      </c>
      <c r="F54" s="25">
        <v>16.0</v>
      </c>
      <c r="G54" s="25" t="str">
        <f t="shared" si="9"/>
        <v>OK</v>
      </c>
      <c r="H54" s="25">
        <v>12.0</v>
      </c>
      <c r="I54" s="25" t="str">
        <f t="shared" si="10"/>
        <v>OK</v>
      </c>
      <c r="J54" s="26">
        <v>45097.0</v>
      </c>
      <c r="K54" s="25">
        <f t="shared" si="11"/>
        <v>6</v>
      </c>
      <c r="L54" s="26">
        <v>45110.0</v>
      </c>
      <c r="M54" s="25">
        <f t="shared" si="12"/>
        <v>19</v>
      </c>
      <c r="N54" s="25" t="str">
        <f t="shared" si="13"/>
        <v>OK</v>
      </c>
      <c r="O54" s="16" t="s">
        <v>16</v>
      </c>
    </row>
    <row r="55">
      <c r="A55" s="25" t="s">
        <v>114</v>
      </c>
      <c r="B55" s="26">
        <v>45091.0</v>
      </c>
      <c r="C55" s="26">
        <v>45139.0</v>
      </c>
      <c r="D55" s="25">
        <f t="shared" si="7"/>
        <v>48</v>
      </c>
      <c r="E55" s="25" t="str">
        <f t="shared" si="8"/>
        <v>PERDEU</v>
      </c>
      <c r="F55" s="25">
        <v>12.0</v>
      </c>
      <c r="G55" s="25" t="str">
        <f t="shared" si="9"/>
        <v>OK</v>
      </c>
      <c r="H55" s="25">
        <v>5.0</v>
      </c>
      <c r="I55" s="25" t="str">
        <f t="shared" si="10"/>
        <v>PERDEU</v>
      </c>
      <c r="J55" s="26">
        <v>45124.0</v>
      </c>
      <c r="K55" s="25">
        <f t="shared" si="11"/>
        <v>33</v>
      </c>
      <c r="L55" s="26">
        <v>45128.0</v>
      </c>
      <c r="M55" s="25">
        <f t="shared" si="12"/>
        <v>37</v>
      </c>
      <c r="N55" s="25" t="str">
        <f t="shared" si="13"/>
        <v>PERDEU</v>
      </c>
      <c r="O55" s="16" t="s">
        <v>16</v>
      </c>
    </row>
    <row r="56">
      <c r="A56" s="25" t="s">
        <v>115</v>
      </c>
      <c r="B56" s="26">
        <v>45091.0</v>
      </c>
      <c r="C56" s="26">
        <v>45139.0</v>
      </c>
      <c r="D56" s="25">
        <f t="shared" si="7"/>
        <v>48</v>
      </c>
      <c r="E56" s="25" t="str">
        <f t="shared" si="8"/>
        <v>PERDEU</v>
      </c>
      <c r="F56" s="25">
        <v>13.0</v>
      </c>
      <c r="G56" s="25" t="str">
        <f t="shared" si="9"/>
        <v>OK</v>
      </c>
      <c r="H56" s="25">
        <v>5.0</v>
      </c>
      <c r="I56" s="25" t="str">
        <f t="shared" si="10"/>
        <v>PERDEU</v>
      </c>
      <c r="J56" s="26">
        <v>45124.0</v>
      </c>
      <c r="K56" s="25">
        <f t="shared" si="11"/>
        <v>33</v>
      </c>
      <c r="L56" s="26">
        <v>45128.0</v>
      </c>
      <c r="M56" s="25">
        <f t="shared" si="12"/>
        <v>37</v>
      </c>
      <c r="N56" s="25" t="str">
        <f t="shared" si="13"/>
        <v>PERDEU</v>
      </c>
      <c r="O56" s="16" t="s">
        <v>16</v>
      </c>
    </row>
    <row r="57">
      <c r="A57" s="25" t="s">
        <v>116</v>
      </c>
      <c r="B57" s="26">
        <v>45106.0</v>
      </c>
      <c r="C57" s="26">
        <v>45169.0</v>
      </c>
      <c r="D57" s="25">
        <f t="shared" si="7"/>
        <v>63</v>
      </c>
      <c r="E57" s="25" t="str">
        <f t="shared" si="8"/>
        <v>PERDEU</v>
      </c>
      <c r="F57" s="25">
        <v>14.0</v>
      </c>
      <c r="G57" s="25" t="str">
        <f t="shared" si="9"/>
        <v>OK</v>
      </c>
      <c r="H57" s="25">
        <v>7.0</v>
      </c>
      <c r="I57" s="25" t="str">
        <f t="shared" si="10"/>
        <v>PERDEU</v>
      </c>
      <c r="J57" s="26">
        <v>45140.0</v>
      </c>
      <c r="K57" s="25">
        <f t="shared" si="11"/>
        <v>34</v>
      </c>
      <c r="L57" s="26">
        <v>45159.0</v>
      </c>
      <c r="M57" s="25">
        <f t="shared" si="12"/>
        <v>53</v>
      </c>
      <c r="N57" s="25" t="str">
        <f t="shared" si="13"/>
        <v>PERDEU</v>
      </c>
      <c r="O57" s="16" t="s">
        <v>16</v>
      </c>
    </row>
    <row r="58">
      <c r="A58" s="25" t="s">
        <v>117</v>
      </c>
      <c r="B58" s="26">
        <v>45118.0</v>
      </c>
      <c r="C58" s="28">
        <v>45161.0</v>
      </c>
      <c r="D58" s="25">
        <f t="shared" si="7"/>
        <v>43</v>
      </c>
      <c r="E58" s="25" t="str">
        <f t="shared" si="8"/>
        <v>PERDEU</v>
      </c>
      <c r="F58" s="25">
        <v>23.0</v>
      </c>
      <c r="G58" s="25" t="str">
        <f t="shared" si="9"/>
        <v>OK</v>
      </c>
      <c r="H58" s="25">
        <v>10.0</v>
      </c>
      <c r="I58" s="25" t="str">
        <f t="shared" si="10"/>
        <v>OK</v>
      </c>
      <c r="J58" s="26">
        <v>45156.0</v>
      </c>
      <c r="K58" s="25">
        <f t="shared" si="11"/>
        <v>38</v>
      </c>
      <c r="L58" s="28">
        <v>45182.0</v>
      </c>
      <c r="M58" s="25">
        <f t="shared" si="12"/>
        <v>64</v>
      </c>
      <c r="N58" s="25" t="str">
        <f t="shared" si="13"/>
        <v>PERDEU</v>
      </c>
      <c r="O58" s="16" t="s">
        <v>16</v>
      </c>
    </row>
    <row r="59">
      <c r="A59" s="25" t="s">
        <v>118</v>
      </c>
      <c r="B59" s="26">
        <v>45122.0</v>
      </c>
      <c r="C59" s="26">
        <v>45351.0</v>
      </c>
      <c r="D59" s="25">
        <f t="shared" si="7"/>
        <v>229</v>
      </c>
      <c r="E59" s="25" t="str">
        <f t="shared" si="8"/>
        <v>PERDEU</v>
      </c>
      <c r="F59" s="25">
        <v>9.0</v>
      </c>
      <c r="G59" s="25" t="str">
        <f t="shared" si="9"/>
        <v>OK</v>
      </c>
      <c r="H59" s="25">
        <v>2.0</v>
      </c>
      <c r="I59" s="25" t="str">
        <f t="shared" si="10"/>
        <v>PERDEU</v>
      </c>
      <c r="J59" s="26">
        <v>45148.0</v>
      </c>
      <c r="K59" s="25">
        <f t="shared" si="11"/>
        <v>26</v>
      </c>
      <c r="L59" s="26">
        <v>45161.0</v>
      </c>
      <c r="M59" s="25">
        <f t="shared" si="12"/>
        <v>39</v>
      </c>
      <c r="N59" s="25" t="str">
        <f t="shared" si="13"/>
        <v>OK</v>
      </c>
      <c r="O59" s="16" t="s">
        <v>16</v>
      </c>
    </row>
    <row r="60">
      <c r="A60" s="25" t="s">
        <v>119</v>
      </c>
      <c r="B60" s="26">
        <v>45130.0</v>
      </c>
      <c r="C60" s="26">
        <v>45170.0</v>
      </c>
      <c r="D60" s="25">
        <f t="shared" si="7"/>
        <v>40</v>
      </c>
      <c r="E60" s="25" t="str">
        <f t="shared" si="8"/>
        <v>PERDEU</v>
      </c>
      <c r="F60" s="25">
        <v>23.0</v>
      </c>
      <c r="G60" s="25" t="str">
        <f t="shared" si="9"/>
        <v>OK</v>
      </c>
      <c r="H60" s="25">
        <v>17.0</v>
      </c>
      <c r="I60" s="25" t="str">
        <f t="shared" si="10"/>
        <v>OK</v>
      </c>
      <c r="J60" s="26">
        <v>45148.0</v>
      </c>
      <c r="K60" s="25">
        <f t="shared" si="11"/>
        <v>18</v>
      </c>
      <c r="L60" s="26">
        <v>45202.0</v>
      </c>
      <c r="M60" s="25">
        <f t="shared" si="12"/>
        <v>72</v>
      </c>
      <c r="N60" s="25" t="str">
        <f t="shared" si="13"/>
        <v>OK</v>
      </c>
      <c r="O60" s="16" t="s">
        <v>16</v>
      </c>
    </row>
    <row r="61">
      <c r="A61" s="25" t="s">
        <v>120</v>
      </c>
      <c r="B61" s="26">
        <v>45131.0</v>
      </c>
      <c r="C61" s="26">
        <v>45170.0</v>
      </c>
      <c r="D61" s="25">
        <f t="shared" si="7"/>
        <v>39</v>
      </c>
      <c r="E61" s="25" t="str">
        <f t="shared" si="8"/>
        <v>PERDEU</v>
      </c>
      <c r="F61" s="25">
        <v>9.0</v>
      </c>
      <c r="G61" s="25" t="str">
        <f t="shared" si="9"/>
        <v>OK</v>
      </c>
      <c r="H61" s="25">
        <v>6.0</v>
      </c>
      <c r="I61" s="25" t="str">
        <f t="shared" si="10"/>
        <v>PERDEU</v>
      </c>
      <c r="J61" s="26">
        <v>45141.0</v>
      </c>
      <c r="K61" s="25">
        <f t="shared" si="11"/>
        <v>10</v>
      </c>
      <c r="L61" s="26">
        <v>45202.0</v>
      </c>
      <c r="M61" s="25">
        <f t="shared" si="12"/>
        <v>71</v>
      </c>
      <c r="N61" s="25" t="str">
        <f t="shared" si="13"/>
        <v>OK</v>
      </c>
      <c r="O61" s="16" t="s">
        <v>16</v>
      </c>
    </row>
    <row r="62">
      <c r="A62" s="25" t="s">
        <v>121</v>
      </c>
      <c r="B62" s="26">
        <v>45143.0</v>
      </c>
      <c r="C62" s="26">
        <v>45170.0</v>
      </c>
      <c r="D62" s="25">
        <f t="shared" si="7"/>
        <v>27</v>
      </c>
      <c r="E62" s="25" t="str">
        <f t="shared" si="8"/>
        <v>OK</v>
      </c>
      <c r="F62" s="25">
        <v>19.0</v>
      </c>
      <c r="G62" s="25" t="str">
        <f t="shared" si="9"/>
        <v>OK</v>
      </c>
      <c r="H62" s="25">
        <v>14.0</v>
      </c>
      <c r="I62" s="25" t="str">
        <f t="shared" si="10"/>
        <v>OK</v>
      </c>
      <c r="J62" s="26">
        <v>45160.0</v>
      </c>
      <c r="K62" s="25">
        <f t="shared" si="11"/>
        <v>17</v>
      </c>
      <c r="L62" s="26">
        <v>45181.0</v>
      </c>
      <c r="M62" s="25">
        <f t="shared" si="12"/>
        <v>38</v>
      </c>
      <c r="N62" s="25" t="str">
        <f t="shared" si="13"/>
        <v>OK</v>
      </c>
      <c r="O62" s="16" t="s">
        <v>16</v>
      </c>
    </row>
    <row r="63">
      <c r="A63" s="25" t="s">
        <v>122</v>
      </c>
      <c r="B63" s="26">
        <v>45154.0</v>
      </c>
      <c r="C63" s="26">
        <v>45225.0</v>
      </c>
      <c r="D63" s="25">
        <f t="shared" si="7"/>
        <v>71</v>
      </c>
      <c r="E63" s="25" t="str">
        <f t="shared" si="8"/>
        <v>PERDEU</v>
      </c>
      <c r="F63" s="25">
        <v>16.0</v>
      </c>
      <c r="G63" s="25" t="str">
        <f t="shared" si="9"/>
        <v>OK</v>
      </c>
      <c r="H63" s="25">
        <v>12.0</v>
      </c>
      <c r="I63" s="25" t="str">
        <f t="shared" si="10"/>
        <v>OK</v>
      </c>
      <c r="J63" s="26">
        <v>45174.0</v>
      </c>
      <c r="K63" s="25">
        <f t="shared" si="11"/>
        <v>20</v>
      </c>
      <c r="L63" s="28">
        <v>45229.0</v>
      </c>
      <c r="M63" s="25">
        <f t="shared" si="12"/>
        <v>75</v>
      </c>
      <c r="N63" s="25" t="str">
        <f t="shared" si="13"/>
        <v>OK</v>
      </c>
      <c r="O63" s="16" t="s">
        <v>16</v>
      </c>
    </row>
    <row r="64">
      <c r="A64" s="25" t="s">
        <v>123</v>
      </c>
      <c r="B64" s="28">
        <v>45189.0</v>
      </c>
      <c r="C64" s="26">
        <v>45300.0</v>
      </c>
      <c r="D64" s="25">
        <f t="shared" si="7"/>
        <v>111</v>
      </c>
      <c r="E64" s="25" t="str">
        <f t="shared" si="8"/>
        <v>PERDEU</v>
      </c>
      <c r="F64" s="25">
        <v>5.0</v>
      </c>
      <c r="G64" s="25" t="s">
        <v>18</v>
      </c>
      <c r="H64" s="25">
        <v>4.0</v>
      </c>
      <c r="I64" s="25" t="s">
        <v>18</v>
      </c>
      <c r="J64" s="28">
        <v>45280.0</v>
      </c>
      <c r="K64" s="25">
        <f t="shared" si="11"/>
        <v>91</v>
      </c>
      <c r="L64" s="26">
        <v>45315.0</v>
      </c>
      <c r="M64" s="25">
        <f t="shared" si="12"/>
        <v>126</v>
      </c>
      <c r="N64" s="25" t="str">
        <f t="shared" si="13"/>
        <v>PERDEU</v>
      </c>
      <c r="O64" s="16" t="s">
        <v>16</v>
      </c>
    </row>
  </sheetData>
  <mergeCells count="1">
    <mergeCell ref="A1:O3"/>
  </mergeCells>
  <conditionalFormatting sqref="O36">
    <cfRule type="cellIs" dxfId="0" priority="1" operator="between">
      <formula>0</formula>
      <formula>25</formula>
    </cfRule>
  </conditionalFormatting>
  <conditionalFormatting sqref="O36">
    <cfRule type="cellIs" dxfId="1" priority="2" operator="between">
      <formula>25.01</formula>
      <formula>50</formula>
    </cfRule>
  </conditionalFormatting>
  <conditionalFormatting sqref="O36">
    <cfRule type="cellIs" dxfId="2" priority="3" operator="between">
      <formula>50.01</formula>
      <formula>75</formula>
    </cfRule>
  </conditionalFormatting>
  <conditionalFormatting sqref="O36">
    <cfRule type="cellIs" dxfId="3" priority="4" operator="between">
      <formula>75.01</formula>
      <formula>100</formula>
    </cfRule>
  </conditionalFormatting>
  <conditionalFormatting sqref="G1:G966 O4 O45">
    <cfRule type="cellIs" dxfId="4" priority="5" operator="equal">
      <formula>"FALTA"</formula>
    </cfRule>
  </conditionalFormatting>
  <conditionalFormatting sqref="I1:I966">
    <cfRule type="cellIs" dxfId="4" priority="6" operator="equal">
      <formula>"FALTA"</formula>
    </cfRule>
  </conditionalFormatting>
  <conditionalFormatting sqref="O1:O966">
    <cfRule type="cellIs" dxfId="4" priority="7" operator="equal">
      <formula>"FALTA"</formula>
    </cfRule>
  </conditionalFormatting>
  <conditionalFormatting sqref="E1:O966">
    <cfRule type="cellIs" dxfId="0" priority="8" operator="equal">
      <formula>"PERDEU"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3.63"/>
    <col customWidth="1" min="4" max="4" width="11.25"/>
    <col customWidth="1" min="5" max="5" width="8.38"/>
    <col customWidth="1" min="6" max="6" width="16.63"/>
    <col customWidth="1" min="7" max="7" width="8.63"/>
    <col customWidth="1" min="9" max="9" width="8.13"/>
    <col customWidth="1" min="10" max="10" width="11.25"/>
    <col customWidth="1" min="11" max="11" width="8.13"/>
    <col customWidth="1" min="13" max="13" width="8.25"/>
  </cols>
  <sheetData>
    <row r="1">
      <c r="A1" s="1" t="s">
        <v>124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>
      <c r="A2" s="4"/>
      <c r="O2" s="5"/>
    </row>
    <row r="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8"/>
    </row>
    <row r="4">
      <c r="A4" s="9" t="s">
        <v>1</v>
      </c>
      <c r="B4" s="9" t="s">
        <v>2</v>
      </c>
      <c r="C4" s="9" t="s">
        <v>3</v>
      </c>
      <c r="D4" s="9" t="s">
        <v>4</v>
      </c>
      <c r="E4" s="9" t="s">
        <v>5</v>
      </c>
      <c r="F4" s="9" t="s">
        <v>6</v>
      </c>
      <c r="G4" s="9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9" t="s">
        <v>12</v>
      </c>
      <c r="M4" s="9" t="s">
        <v>11</v>
      </c>
      <c r="N4" s="9" t="s">
        <v>13</v>
      </c>
      <c r="O4" s="9" t="s">
        <v>14</v>
      </c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1" t="s">
        <v>125</v>
      </c>
      <c r="B5" s="12">
        <v>45295.0</v>
      </c>
      <c r="C5" s="12">
        <v>45301.0</v>
      </c>
      <c r="D5" s="13">
        <f t="shared" ref="D5:D51" si="1">C5-B5</f>
        <v>6</v>
      </c>
      <c r="E5" s="11" t="str">
        <f t="shared" ref="E5:E51" si="2">IF(D5&lt;=30,"OK","PERDEU")</f>
        <v>OK</v>
      </c>
      <c r="F5" s="13">
        <v>19.0</v>
      </c>
      <c r="G5" s="20" t="s">
        <v>16</v>
      </c>
      <c r="H5" s="13">
        <v>12.0</v>
      </c>
      <c r="I5" s="20" t="s">
        <v>16</v>
      </c>
      <c r="J5" s="12">
        <v>45301.0</v>
      </c>
      <c r="K5" s="20" t="s">
        <v>16</v>
      </c>
      <c r="L5" s="12">
        <v>45313.0</v>
      </c>
      <c r="M5" s="20" t="s">
        <v>16</v>
      </c>
      <c r="N5" s="20" t="s">
        <v>16</v>
      </c>
      <c r="O5" s="20" t="s">
        <v>16</v>
      </c>
    </row>
    <row r="6">
      <c r="A6" s="11" t="s">
        <v>126</v>
      </c>
      <c r="B6" s="12">
        <v>45321.0</v>
      </c>
      <c r="C6" s="12">
        <v>45358.0</v>
      </c>
      <c r="D6" s="13">
        <f t="shared" si="1"/>
        <v>37</v>
      </c>
      <c r="E6" s="11" t="str">
        <f t="shared" si="2"/>
        <v>PERDEU</v>
      </c>
      <c r="F6" s="13">
        <v>14.0</v>
      </c>
      <c r="G6" s="11" t="str">
        <f>IF(F6&gt;=9,"OK","PERDEU")</f>
        <v>OK</v>
      </c>
      <c r="H6" s="13">
        <v>9.0</v>
      </c>
      <c r="I6" s="11" t="str">
        <f>IF(H6&gt;=9,"OK","PERDEU")</f>
        <v>OK</v>
      </c>
      <c r="J6" s="12">
        <v>45348.0</v>
      </c>
      <c r="K6" s="13">
        <f t="shared" ref="K6:K10" si="3">J6-B6</f>
        <v>27</v>
      </c>
      <c r="L6" s="12">
        <v>45390.0</v>
      </c>
      <c r="M6" s="13">
        <f t="shared" ref="M6:M10" si="4">L6-B6</f>
        <v>69</v>
      </c>
      <c r="N6" s="11" t="str">
        <f t="shared" ref="N6:N10" si="5">IF(AND(K6&lt;=30, M6&lt;=180), "OK", "PERDEU")</f>
        <v>OK</v>
      </c>
      <c r="O6" s="20" t="s">
        <v>18</v>
      </c>
    </row>
    <row r="7">
      <c r="A7" s="11" t="s">
        <v>127</v>
      </c>
      <c r="B7" s="12">
        <v>45331.0</v>
      </c>
      <c r="C7" s="12">
        <v>45392.0</v>
      </c>
      <c r="D7" s="13">
        <f t="shared" si="1"/>
        <v>61</v>
      </c>
      <c r="E7" s="11" t="str">
        <f t="shared" si="2"/>
        <v>PERDEU</v>
      </c>
      <c r="F7" s="13">
        <v>6.0</v>
      </c>
      <c r="G7" s="11" t="s">
        <v>18</v>
      </c>
      <c r="H7" s="13">
        <v>3.0</v>
      </c>
      <c r="I7" s="11" t="s">
        <v>18</v>
      </c>
      <c r="J7" s="12">
        <v>45390.0</v>
      </c>
      <c r="K7" s="13">
        <f t="shared" si="3"/>
        <v>59</v>
      </c>
      <c r="L7" s="12">
        <v>45420.0</v>
      </c>
      <c r="M7" s="13">
        <f t="shared" si="4"/>
        <v>89</v>
      </c>
      <c r="N7" s="11" t="str">
        <f t="shared" si="5"/>
        <v>PERDEU</v>
      </c>
      <c r="O7" s="20" t="s">
        <v>16</v>
      </c>
    </row>
    <row r="8">
      <c r="A8" s="11" t="s">
        <v>128</v>
      </c>
      <c r="B8" s="12">
        <v>45342.0</v>
      </c>
      <c r="C8" s="18">
        <v>45412.0</v>
      </c>
      <c r="D8" s="13">
        <f t="shared" si="1"/>
        <v>70</v>
      </c>
      <c r="E8" s="11" t="str">
        <f t="shared" si="2"/>
        <v>PERDEU</v>
      </c>
      <c r="F8" s="13">
        <v>2.0</v>
      </c>
      <c r="G8" s="11" t="s">
        <v>18</v>
      </c>
      <c r="H8" s="13">
        <v>1.0</v>
      </c>
      <c r="I8" s="11" t="s">
        <v>18</v>
      </c>
      <c r="J8" s="12">
        <v>45358.0</v>
      </c>
      <c r="K8" s="13">
        <f t="shared" si="3"/>
        <v>16</v>
      </c>
      <c r="L8" s="18">
        <v>45372.0</v>
      </c>
      <c r="M8" s="13">
        <f t="shared" si="4"/>
        <v>30</v>
      </c>
      <c r="N8" s="11" t="str">
        <f t="shared" si="5"/>
        <v>OK</v>
      </c>
      <c r="O8" s="11" t="s">
        <v>16</v>
      </c>
    </row>
    <row r="9">
      <c r="A9" s="11" t="s">
        <v>129</v>
      </c>
      <c r="B9" s="12">
        <v>45342.0</v>
      </c>
      <c r="C9" s="12">
        <v>45407.0</v>
      </c>
      <c r="D9" s="13">
        <f t="shared" si="1"/>
        <v>65</v>
      </c>
      <c r="E9" s="11" t="str">
        <f t="shared" si="2"/>
        <v>PERDEU</v>
      </c>
      <c r="F9" s="13">
        <v>15.0</v>
      </c>
      <c r="G9" s="11" t="str">
        <f t="shared" ref="G9:G10" si="6">IF(F9&gt;=9,"OK","PERDEU")</f>
        <v>OK</v>
      </c>
      <c r="H9" s="13">
        <v>10.0</v>
      </c>
      <c r="I9" s="11" t="str">
        <f>IF(H9&gt;=9,"OK","PERDEU")</f>
        <v>OK</v>
      </c>
      <c r="J9" s="12">
        <v>45384.0</v>
      </c>
      <c r="K9" s="13">
        <f t="shared" si="3"/>
        <v>42</v>
      </c>
      <c r="L9" s="12">
        <v>45407.0</v>
      </c>
      <c r="M9" s="13">
        <f t="shared" si="4"/>
        <v>65</v>
      </c>
      <c r="N9" s="11" t="str">
        <f t="shared" si="5"/>
        <v>PERDEU</v>
      </c>
      <c r="O9" s="20" t="s">
        <v>16</v>
      </c>
    </row>
    <row r="10">
      <c r="A10" s="11" t="s">
        <v>130</v>
      </c>
      <c r="B10" s="12">
        <v>45348.0</v>
      </c>
      <c r="C10" s="18">
        <v>45400.0</v>
      </c>
      <c r="D10" s="13">
        <f t="shared" si="1"/>
        <v>52</v>
      </c>
      <c r="E10" s="11" t="str">
        <f t="shared" si="2"/>
        <v>PERDEU</v>
      </c>
      <c r="F10" s="13">
        <v>12.0</v>
      </c>
      <c r="G10" s="11" t="str">
        <f t="shared" si="6"/>
        <v>OK</v>
      </c>
      <c r="H10" s="13">
        <v>7.0</v>
      </c>
      <c r="I10" s="11" t="s">
        <v>18</v>
      </c>
      <c r="J10" s="12">
        <v>45400.0</v>
      </c>
      <c r="K10" s="13">
        <f t="shared" si="3"/>
        <v>52</v>
      </c>
      <c r="L10" s="18">
        <v>45411.0</v>
      </c>
      <c r="M10" s="13">
        <f t="shared" si="4"/>
        <v>63</v>
      </c>
      <c r="N10" s="11" t="str">
        <f t="shared" si="5"/>
        <v>PERDEU</v>
      </c>
      <c r="O10" s="20" t="s">
        <v>16</v>
      </c>
    </row>
    <row r="11">
      <c r="A11" s="11" t="s">
        <v>131</v>
      </c>
      <c r="B11" s="12">
        <v>45354.0</v>
      </c>
      <c r="C11" s="12">
        <v>45706.0</v>
      </c>
      <c r="D11" s="13">
        <f t="shared" si="1"/>
        <v>352</v>
      </c>
      <c r="E11" s="11" t="str">
        <f t="shared" si="2"/>
        <v>PERDEU</v>
      </c>
      <c r="F11" s="13">
        <v>2.0</v>
      </c>
      <c r="G11" s="20" t="s">
        <v>18</v>
      </c>
      <c r="H11" s="13">
        <v>1.0</v>
      </c>
      <c r="I11" s="20" t="s">
        <v>18</v>
      </c>
      <c r="J11" s="12">
        <v>45686.0</v>
      </c>
      <c r="K11" s="20" t="s">
        <v>41</v>
      </c>
      <c r="L11" s="12">
        <v>45694.0</v>
      </c>
      <c r="M11" s="20" t="s">
        <v>41</v>
      </c>
      <c r="N11" s="20" t="s">
        <v>41</v>
      </c>
      <c r="O11" s="20" t="s">
        <v>16</v>
      </c>
    </row>
    <row r="12">
      <c r="A12" s="11" t="s">
        <v>132</v>
      </c>
      <c r="B12" s="12">
        <v>45370.0</v>
      </c>
      <c r="C12" s="12">
        <v>45462.0</v>
      </c>
      <c r="D12" s="13">
        <f t="shared" si="1"/>
        <v>92</v>
      </c>
      <c r="E12" s="11" t="str">
        <f t="shared" si="2"/>
        <v>PERDEU</v>
      </c>
      <c r="F12" s="13">
        <v>6.0</v>
      </c>
      <c r="G12" s="11" t="s">
        <v>18</v>
      </c>
      <c r="H12" s="13">
        <v>2.0</v>
      </c>
      <c r="I12" s="11" t="s">
        <v>18</v>
      </c>
      <c r="J12" s="12">
        <v>45435.0</v>
      </c>
      <c r="K12" s="13">
        <f t="shared" ref="K12:K21" si="7">J12-B12</f>
        <v>65</v>
      </c>
      <c r="L12" s="12">
        <v>45468.0</v>
      </c>
      <c r="M12" s="13">
        <f t="shared" ref="M12:M21" si="8">L12-B12</f>
        <v>98</v>
      </c>
      <c r="N12" s="11" t="str">
        <f t="shared" ref="N12:N21" si="9">IF(AND(K12&lt;=30, M12&lt;=180), "OK", "PERDEU")</f>
        <v>PERDEU</v>
      </c>
      <c r="O12" s="11" t="s">
        <v>18</v>
      </c>
    </row>
    <row r="13">
      <c r="A13" s="11" t="s">
        <v>133</v>
      </c>
      <c r="B13" s="12">
        <v>45372.0</v>
      </c>
      <c r="C13" s="12">
        <v>45456.0</v>
      </c>
      <c r="D13" s="13">
        <f t="shared" si="1"/>
        <v>84</v>
      </c>
      <c r="E13" s="11" t="str">
        <f t="shared" si="2"/>
        <v>PERDEU</v>
      </c>
      <c r="F13" s="13">
        <v>12.0</v>
      </c>
      <c r="G13" s="11" t="str">
        <f>IF(F13&gt;=9,"OK","PERDEU")</f>
        <v>OK</v>
      </c>
      <c r="H13" s="13">
        <v>7.0</v>
      </c>
      <c r="I13" s="11" t="s">
        <v>18</v>
      </c>
      <c r="J13" s="12">
        <v>45433.0</v>
      </c>
      <c r="K13" s="13">
        <f t="shared" si="7"/>
        <v>61</v>
      </c>
      <c r="L13" s="18">
        <v>45463.0</v>
      </c>
      <c r="M13" s="13">
        <f t="shared" si="8"/>
        <v>91</v>
      </c>
      <c r="N13" s="11" t="str">
        <f t="shared" si="9"/>
        <v>PERDEU</v>
      </c>
      <c r="O13" s="20" t="s">
        <v>16</v>
      </c>
    </row>
    <row r="14">
      <c r="A14" s="11" t="s">
        <v>134</v>
      </c>
      <c r="B14" s="12">
        <v>45390.0</v>
      </c>
      <c r="C14" s="12">
        <v>45449.0</v>
      </c>
      <c r="D14" s="13">
        <f t="shared" si="1"/>
        <v>59</v>
      </c>
      <c r="E14" s="11" t="str">
        <f t="shared" si="2"/>
        <v>PERDEU</v>
      </c>
      <c r="F14" s="13">
        <v>8.0</v>
      </c>
      <c r="G14" s="11" t="s">
        <v>18</v>
      </c>
      <c r="H14" s="13">
        <v>6.0</v>
      </c>
      <c r="I14" s="11" t="s">
        <v>18</v>
      </c>
      <c r="J14" s="12">
        <v>45410.0</v>
      </c>
      <c r="K14" s="13">
        <f t="shared" si="7"/>
        <v>20</v>
      </c>
      <c r="L14" s="12">
        <v>45420.0</v>
      </c>
      <c r="M14" s="13">
        <f t="shared" si="8"/>
        <v>30</v>
      </c>
      <c r="N14" s="11" t="str">
        <f t="shared" si="9"/>
        <v>OK</v>
      </c>
      <c r="O14" s="11" t="s">
        <v>16</v>
      </c>
    </row>
    <row r="15">
      <c r="A15" s="11" t="s">
        <v>135</v>
      </c>
      <c r="B15" s="12">
        <v>45392.0</v>
      </c>
      <c r="C15" s="12">
        <v>45449.0</v>
      </c>
      <c r="D15" s="13">
        <f t="shared" si="1"/>
        <v>57</v>
      </c>
      <c r="E15" s="11" t="str">
        <f t="shared" si="2"/>
        <v>PERDEU</v>
      </c>
      <c r="F15" s="13">
        <v>12.0</v>
      </c>
      <c r="G15" s="11" t="str">
        <f t="shared" ref="G15:G16" si="10">IF(F15&gt;=9,"OK","PERDEU")</f>
        <v>OK</v>
      </c>
      <c r="H15" s="13">
        <v>9.0</v>
      </c>
      <c r="I15" s="11" t="str">
        <f>IF(H15&gt;=9,"OK","PERDEU")</f>
        <v>OK</v>
      </c>
      <c r="J15" s="12">
        <v>45411.0</v>
      </c>
      <c r="K15" s="13">
        <f t="shared" si="7"/>
        <v>19</v>
      </c>
      <c r="L15" s="12">
        <v>45419.0</v>
      </c>
      <c r="M15" s="13">
        <f t="shared" si="8"/>
        <v>27</v>
      </c>
      <c r="N15" s="11" t="str">
        <f t="shared" si="9"/>
        <v>OK</v>
      </c>
      <c r="O15" s="11" t="s">
        <v>16</v>
      </c>
    </row>
    <row r="16">
      <c r="A16" s="11" t="s">
        <v>136</v>
      </c>
      <c r="B16" s="12">
        <v>45408.0</v>
      </c>
      <c r="C16" s="18">
        <v>45456.0</v>
      </c>
      <c r="D16" s="13">
        <f t="shared" si="1"/>
        <v>48</v>
      </c>
      <c r="E16" s="11" t="str">
        <f t="shared" si="2"/>
        <v>PERDEU</v>
      </c>
      <c r="F16" s="13">
        <v>9.0</v>
      </c>
      <c r="G16" s="11" t="str">
        <f t="shared" si="10"/>
        <v>OK</v>
      </c>
      <c r="H16" s="13">
        <v>7.0</v>
      </c>
      <c r="I16" s="11" t="s">
        <v>18</v>
      </c>
      <c r="J16" s="12">
        <v>45433.0</v>
      </c>
      <c r="K16" s="13">
        <f t="shared" si="7"/>
        <v>25</v>
      </c>
      <c r="L16" s="12">
        <v>45453.0</v>
      </c>
      <c r="M16" s="13">
        <f t="shared" si="8"/>
        <v>45</v>
      </c>
      <c r="N16" s="11" t="str">
        <f t="shared" si="9"/>
        <v>OK</v>
      </c>
      <c r="O16" s="20" t="s">
        <v>18</v>
      </c>
    </row>
    <row r="17">
      <c r="A17" s="11" t="s">
        <v>137</v>
      </c>
      <c r="B17" s="12">
        <v>45418.0</v>
      </c>
      <c r="C17" s="18">
        <v>45482.0</v>
      </c>
      <c r="D17" s="13">
        <f t="shared" si="1"/>
        <v>64</v>
      </c>
      <c r="E17" s="11" t="str">
        <f t="shared" si="2"/>
        <v>PERDEU</v>
      </c>
      <c r="F17" s="13">
        <v>8.0</v>
      </c>
      <c r="G17" s="11" t="s">
        <v>18</v>
      </c>
      <c r="H17" s="13">
        <v>2.0</v>
      </c>
      <c r="I17" s="11" t="s">
        <v>18</v>
      </c>
      <c r="J17" s="12">
        <v>45434.0</v>
      </c>
      <c r="K17" s="13">
        <f t="shared" si="7"/>
        <v>16</v>
      </c>
      <c r="L17" s="18">
        <v>45477.0</v>
      </c>
      <c r="M17" s="13">
        <f t="shared" si="8"/>
        <v>59</v>
      </c>
      <c r="N17" s="11" t="str">
        <f t="shared" si="9"/>
        <v>OK</v>
      </c>
      <c r="O17" s="20" t="s">
        <v>18</v>
      </c>
    </row>
    <row r="18">
      <c r="A18" s="11" t="s">
        <v>138</v>
      </c>
      <c r="B18" s="12">
        <v>45419.0</v>
      </c>
      <c r="C18" s="12">
        <v>45463.0</v>
      </c>
      <c r="D18" s="13">
        <f t="shared" si="1"/>
        <v>44</v>
      </c>
      <c r="E18" s="11" t="str">
        <f t="shared" si="2"/>
        <v>PERDEU</v>
      </c>
      <c r="F18" s="13">
        <v>13.0</v>
      </c>
      <c r="G18" s="11" t="str">
        <f t="shared" ref="G18:G20" si="11">IF(F18&gt;=9,"OK","PERDEU")</f>
        <v>OK</v>
      </c>
      <c r="H18" s="13">
        <v>6.0</v>
      </c>
      <c r="I18" s="11" t="s">
        <v>18</v>
      </c>
      <c r="J18" s="12">
        <v>45421.0</v>
      </c>
      <c r="K18" s="13">
        <f t="shared" si="7"/>
        <v>2</v>
      </c>
      <c r="L18" s="12">
        <v>45434.0</v>
      </c>
      <c r="M18" s="13">
        <f t="shared" si="8"/>
        <v>15</v>
      </c>
      <c r="N18" s="11" t="str">
        <f t="shared" si="9"/>
        <v>OK</v>
      </c>
      <c r="O18" s="20" t="s">
        <v>18</v>
      </c>
    </row>
    <row r="19">
      <c r="A19" s="11" t="s">
        <v>139</v>
      </c>
      <c r="B19" s="12">
        <v>45430.0</v>
      </c>
      <c r="C19" s="12">
        <v>45478.0</v>
      </c>
      <c r="D19" s="13">
        <f t="shared" si="1"/>
        <v>48</v>
      </c>
      <c r="E19" s="11" t="str">
        <f t="shared" si="2"/>
        <v>PERDEU</v>
      </c>
      <c r="F19" s="13">
        <v>10.0</v>
      </c>
      <c r="G19" s="11" t="str">
        <f t="shared" si="11"/>
        <v>OK</v>
      </c>
      <c r="H19" s="13">
        <v>8.0</v>
      </c>
      <c r="I19" s="11" t="s">
        <v>18</v>
      </c>
      <c r="J19" s="12">
        <v>45440.0</v>
      </c>
      <c r="K19" s="13">
        <f t="shared" si="7"/>
        <v>10</v>
      </c>
      <c r="L19" s="12">
        <v>45453.0</v>
      </c>
      <c r="M19" s="13">
        <f t="shared" si="8"/>
        <v>23</v>
      </c>
      <c r="N19" s="11" t="str">
        <f t="shared" si="9"/>
        <v>OK</v>
      </c>
      <c r="O19" s="11" t="s">
        <v>18</v>
      </c>
    </row>
    <row r="20">
      <c r="A20" s="11" t="s">
        <v>140</v>
      </c>
      <c r="B20" s="12">
        <v>45430.0</v>
      </c>
      <c r="C20" s="12">
        <v>45478.0</v>
      </c>
      <c r="D20" s="13">
        <f t="shared" si="1"/>
        <v>48</v>
      </c>
      <c r="E20" s="11" t="str">
        <f t="shared" si="2"/>
        <v>PERDEU</v>
      </c>
      <c r="F20" s="13">
        <v>11.0</v>
      </c>
      <c r="G20" s="11" t="str">
        <f t="shared" si="11"/>
        <v>OK</v>
      </c>
      <c r="H20" s="13">
        <v>8.0</v>
      </c>
      <c r="I20" s="11" t="s">
        <v>18</v>
      </c>
      <c r="J20" s="12">
        <v>45440.0</v>
      </c>
      <c r="K20" s="13">
        <f t="shared" si="7"/>
        <v>10</v>
      </c>
      <c r="L20" s="12">
        <v>45453.0</v>
      </c>
      <c r="M20" s="13">
        <f t="shared" si="8"/>
        <v>23</v>
      </c>
      <c r="N20" s="11" t="str">
        <f t="shared" si="9"/>
        <v>OK</v>
      </c>
      <c r="O20" s="11" t="s">
        <v>18</v>
      </c>
    </row>
    <row r="21">
      <c r="A21" s="11" t="s">
        <v>141</v>
      </c>
      <c r="B21" s="12">
        <v>45449.0</v>
      </c>
      <c r="C21" s="12">
        <v>45531.0</v>
      </c>
      <c r="D21" s="13">
        <f t="shared" si="1"/>
        <v>82</v>
      </c>
      <c r="E21" s="11" t="str">
        <f t="shared" si="2"/>
        <v>PERDEU</v>
      </c>
      <c r="F21" s="13">
        <v>2.0</v>
      </c>
      <c r="G21" s="11" t="s">
        <v>18</v>
      </c>
      <c r="H21" s="13">
        <v>1.0</v>
      </c>
      <c r="I21" s="11" t="s">
        <v>18</v>
      </c>
      <c r="J21" s="12">
        <v>45490.0</v>
      </c>
      <c r="K21" s="13">
        <f t="shared" si="7"/>
        <v>41</v>
      </c>
      <c r="L21" s="12">
        <v>45532.0</v>
      </c>
      <c r="M21" s="13">
        <f t="shared" si="8"/>
        <v>83</v>
      </c>
      <c r="N21" s="11" t="str">
        <f t="shared" si="9"/>
        <v>PERDEU</v>
      </c>
      <c r="O21" s="11" t="s">
        <v>18</v>
      </c>
    </row>
    <row r="22">
      <c r="A22" s="11" t="s">
        <v>142</v>
      </c>
      <c r="B22" s="12">
        <v>45456.0</v>
      </c>
      <c r="C22" s="12">
        <v>45527.0</v>
      </c>
      <c r="D22" s="13">
        <f t="shared" si="1"/>
        <v>71</v>
      </c>
      <c r="E22" s="11" t="str">
        <f t="shared" si="2"/>
        <v>PERDEU</v>
      </c>
      <c r="F22" s="13">
        <v>11.0</v>
      </c>
      <c r="G22" s="20" t="s">
        <v>16</v>
      </c>
      <c r="H22" s="13">
        <v>7.0</v>
      </c>
      <c r="I22" s="20" t="s">
        <v>18</v>
      </c>
      <c r="J22" s="12">
        <v>45461.0</v>
      </c>
      <c r="K22" s="20" t="s">
        <v>16</v>
      </c>
      <c r="L22" s="12">
        <v>45502.0</v>
      </c>
      <c r="M22" s="20" t="s">
        <v>16</v>
      </c>
      <c r="N22" s="20" t="s">
        <v>16</v>
      </c>
      <c r="O22" s="20" t="s">
        <v>18</v>
      </c>
    </row>
    <row r="23">
      <c r="A23" s="11" t="s">
        <v>143</v>
      </c>
      <c r="B23" s="12">
        <v>45493.0</v>
      </c>
      <c r="C23" s="12">
        <v>45538.0</v>
      </c>
      <c r="D23" s="13">
        <f t="shared" si="1"/>
        <v>45</v>
      </c>
      <c r="E23" s="11" t="str">
        <f t="shared" si="2"/>
        <v>PERDEU</v>
      </c>
      <c r="F23" s="13">
        <v>10.0</v>
      </c>
      <c r="G23" s="11" t="str">
        <f>IF(F23&gt;=9,"OK","PERDEU")</f>
        <v>OK</v>
      </c>
      <c r="H23" s="13">
        <v>9.0</v>
      </c>
      <c r="I23" s="11" t="str">
        <f>IF(H23&gt;=9,"OK","PERDEU")</f>
        <v>OK</v>
      </c>
      <c r="J23" s="12">
        <v>45504.0</v>
      </c>
      <c r="K23" s="13">
        <f t="shared" ref="K23:K26" si="12">J23-B23</f>
        <v>11</v>
      </c>
      <c r="L23" s="12">
        <v>45533.0</v>
      </c>
      <c r="M23" s="13">
        <f t="shared" ref="M23:M26" si="13">L23-B23</f>
        <v>40</v>
      </c>
      <c r="N23" s="11" t="str">
        <f t="shared" ref="N23:N26" si="14">IF(AND(K23&lt;=30, M23&lt;=180), "OK", "PERDEU")</f>
        <v>OK</v>
      </c>
      <c r="O23" s="11" t="s">
        <v>18</v>
      </c>
    </row>
    <row r="24">
      <c r="A24" s="11" t="s">
        <v>144</v>
      </c>
      <c r="B24" s="12">
        <v>45521.0</v>
      </c>
      <c r="C24" s="12">
        <v>45579.0</v>
      </c>
      <c r="D24" s="13">
        <f t="shared" si="1"/>
        <v>58</v>
      </c>
      <c r="E24" s="11" t="str">
        <f t="shared" si="2"/>
        <v>PERDEU</v>
      </c>
      <c r="F24" s="13">
        <v>8.0</v>
      </c>
      <c r="G24" s="11" t="s">
        <v>18</v>
      </c>
      <c r="H24" s="13">
        <v>6.0</v>
      </c>
      <c r="I24" s="11" t="s">
        <v>18</v>
      </c>
      <c r="J24" s="12">
        <v>45544.0</v>
      </c>
      <c r="K24" s="13">
        <f t="shared" si="12"/>
        <v>23</v>
      </c>
      <c r="L24" s="12">
        <v>45566.0</v>
      </c>
      <c r="M24" s="13">
        <f t="shared" si="13"/>
        <v>45</v>
      </c>
      <c r="N24" s="11" t="str">
        <f t="shared" si="14"/>
        <v>OK</v>
      </c>
      <c r="O24" s="20" t="s">
        <v>18</v>
      </c>
    </row>
    <row r="25">
      <c r="A25" s="11" t="s">
        <v>145</v>
      </c>
      <c r="B25" s="12">
        <v>45532.0</v>
      </c>
      <c r="C25" s="12">
        <v>45568.0</v>
      </c>
      <c r="D25" s="13">
        <f t="shared" si="1"/>
        <v>36</v>
      </c>
      <c r="E25" s="11" t="str">
        <f t="shared" si="2"/>
        <v>PERDEU</v>
      </c>
      <c r="F25" s="13">
        <v>14.0</v>
      </c>
      <c r="G25" s="11" t="str">
        <f t="shared" ref="G25:G26" si="15">IF(F25&gt;=9,"OK","PERDEU")</f>
        <v>OK</v>
      </c>
      <c r="H25" s="13">
        <v>10.0</v>
      </c>
      <c r="I25" s="11" t="str">
        <f>IF(H25&gt;=9,"OK","PERDEU")</f>
        <v>OK</v>
      </c>
      <c r="J25" s="18">
        <v>45552.0</v>
      </c>
      <c r="K25" s="13">
        <f t="shared" si="12"/>
        <v>20</v>
      </c>
      <c r="L25" s="18">
        <v>45581.0</v>
      </c>
      <c r="M25" s="13">
        <f t="shared" si="13"/>
        <v>49</v>
      </c>
      <c r="N25" s="11" t="str">
        <f t="shared" si="14"/>
        <v>OK</v>
      </c>
      <c r="O25" s="11" t="s">
        <v>18</v>
      </c>
    </row>
    <row r="26">
      <c r="A26" s="11" t="s">
        <v>146</v>
      </c>
      <c r="B26" s="12">
        <v>45536.0</v>
      </c>
      <c r="C26" s="12">
        <v>45586.0</v>
      </c>
      <c r="D26" s="13">
        <f t="shared" si="1"/>
        <v>50</v>
      </c>
      <c r="E26" s="11" t="str">
        <f t="shared" si="2"/>
        <v>PERDEU</v>
      </c>
      <c r="F26" s="13">
        <v>13.0</v>
      </c>
      <c r="G26" s="11" t="str">
        <f t="shared" si="15"/>
        <v>OK</v>
      </c>
      <c r="H26" s="13">
        <v>6.0</v>
      </c>
      <c r="I26" s="11" t="s">
        <v>18</v>
      </c>
      <c r="J26" s="12">
        <v>45574.0</v>
      </c>
      <c r="K26" s="13">
        <f t="shared" si="12"/>
        <v>38</v>
      </c>
      <c r="L26" s="12">
        <v>45574.0</v>
      </c>
      <c r="M26" s="13">
        <f t="shared" si="13"/>
        <v>38</v>
      </c>
      <c r="N26" s="11" t="str">
        <f t="shared" si="14"/>
        <v>PERDEU</v>
      </c>
      <c r="O26" s="11" t="s">
        <v>18</v>
      </c>
    </row>
    <row r="27">
      <c r="A27" s="11" t="s">
        <v>147</v>
      </c>
      <c r="B27" s="12">
        <v>45541.0</v>
      </c>
      <c r="C27" s="18">
        <v>45581.0</v>
      </c>
      <c r="D27" s="13">
        <f t="shared" si="1"/>
        <v>40</v>
      </c>
      <c r="E27" s="11" t="str">
        <f t="shared" si="2"/>
        <v>PERDEU</v>
      </c>
      <c r="F27" s="13">
        <v>7.0</v>
      </c>
      <c r="G27" s="20" t="s">
        <v>18</v>
      </c>
      <c r="H27" s="13">
        <v>6.0</v>
      </c>
      <c r="I27" s="20" t="s">
        <v>18</v>
      </c>
      <c r="J27" s="12">
        <v>45573.0</v>
      </c>
      <c r="K27" s="20" t="s">
        <v>41</v>
      </c>
      <c r="L27" s="18">
        <v>45615.0</v>
      </c>
      <c r="M27" s="20" t="s">
        <v>41</v>
      </c>
      <c r="N27" s="20" t="s">
        <v>41</v>
      </c>
      <c r="O27" s="20" t="s">
        <v>18</v>
      </c>
    </row>
    <row r="28">
      <c r="A28" s="11" t="s">
        <v>148</v>
      </c>
      <c r="B28" s="12">
        <v>45551.0</v>
      </c>
      <c r="C28" s="18">
        <v>45589.0</v>
      </c>
      <c r="D28" s="13">
        <f t="shared" si="1"/>
        <v>38</v>
      </c>
      <c r="E28" s="11" t="str">
        <f t="shared" si="2"/>
        <v>PERDEU</v>
      </c>
      <c r="F28" s="13">
        <v>7.0</v>
      </c>
      <c r="G28" s="20" t="s">
        <v>18</v>
      </c>
      <c r="H28" s="13">
        <v>6.0</v>
      </c>
      <c r="I28" s="20" t="s">
        <v>18</v>
      </c>
      <c r="J28" s="12">
        <v>45558.0</v>
      </c>
      <c r="K28" s="20" t="s">
        <v>16</v>
      </c>
      <c r="L28" s="18">
        <v>45579.0</v>
      </c>
      <c r="M28" s="20" t="s">
        <v>16</v>
      </c>
      <c r="N28" s="20" t="s">
        <v>16</v>
      </c>
      <c r="O28" s="20" t="s">
        <v>18</v>
      </c>
    </row>
    <row r="29">
      <c r="A29" s="11" t="s">
        <v>149</v>
      </c>
      <c r="B29" s="12">
        <v>45555.0</v>
      </c>
      <c r="C29" s="12">
        <v>45586.0</v>
      </c>
      <c r="D29" s="13">
        <f t="shared" si="1"/>
        <v>31</v>
      </c>
      <c r="E29" s="11" t="str">
        <f t="shared" si="2"/>
        <v>PERDEU</v>
      </c>
      <c r="F29" s="13">
        <v>9.0</v>
      </c>
      <c r="G29" s="11" t="str">
        <f>IF(F29&gt;=9,"OK","PERDEU")</f>
        <v>OK</v>
      </c>
      <c r="H29" s="13">
        <v>6.0</v>
      </c>
      <c r="I29" s="11" t="s">
        <v>18</v>
      </c>
      <c r="J29" s="12">
        <v>45559.0</v>
      </c>
      <c r="K29" s="13">
        <f>J29-B29</f>
        <v>4</v>
      </c>
      <c r="L29" s="12">
        <v>45583.0</v>
      </c>
      <c r="M29" s="13">
        <f>L29-B29</f>
        <v>28</v>
      </c>
      <c r="N29" s="11" t="s">
        <v>16</v>
      </c>
      <c r="O29" s="11" t="s">
        <v>18</v>
      </c>
    </row>
    <row r="30">
      <c r="A30" s="11" t="s">
        <v>150</v>
      </c>
      <c r="B30" s="12">
        <v>45570.0</v>
      </c>
      <c r="C30" s="18">
        <v>45621.0</v>
      </c>
      <c r="D30" s="13">
        <f t="shared" si="1"/>
        <v>51</v>
      </c>
      <c r="E30" s="11" t="str">
        <f t="shared" si="2"/>
        <v>PERDEU</v>
      </c>
      <c r="F30" s="13">
        <v>6.0</v>
      </c>
      <c r="G30" s="20" t="s">
        <v>18</v>
      </c>
      <c r="H30" s="13">
        <v>3.0</v>
      </c>
      <c r="I30" s="20" t="s">
        <v>18</v>
      </c>
      <c r="J30" s="18">
        <v>45575.0</v>
      </c>
      <c r="K30" s="20" t="s">
        <v>16</v>
      </c>
      <c r="L30" s="18">
        <v>45579.0</v>
      </c>
      <c r="M30" s="20" t="s">
        <v>16</v>
      </c>
      <c r="N30" s="20" t="s">
        <v>16</v>
      </c>
      <c r="O30" s="20" t="s">
        <v>18</v>
      </c>
    </row>
    <row r="31">
      <c r="A31" s="11" t="s">
        <v>151</v>
      </c>
      <c r="B31" s="18">
        <v>45574.0</v>
      </c>
      <c r="C31" s="12">
        <v>45614.0</v>
      </c>
      <c r="D31" s="13">
        <f t="shared" si="1"/>
        <v>40</v>
      </c>
      <c r="E31" s="11" t="str">
        <f t="shared" si="2"/>
        <v>PERDEU</v>
      </c>
      <c r="F31" s="13">
        <v>12.0</v>
      </c>
      <c r="G31" s="11" t="str">
        <f t="shared" ref="G31:G32" si="16">IF(F31&gt;=9,"OK","PERDEU")</f>
        <v>OK</v>
      </c>
      <c r="H31" s="13">
        <v>5.0</v>
      </c>
      <c r="I31" s="11" t="s">
        <v>18</v>
      </c>
      <c r="J31" s="12">
        <v>45580.0</v>
      </c>
      <c r="K31" s="13">
        <f t="shared" ref="K31:K33" si="17">J31-B31</f>
        <v>6</v>
      </c>
      <c r="L31" s="12">
        <v>45600.0</v>
      </c>
      <c r="M31" s="13">
        <f t="shared" ref="M31:M33" si="18">L31-B31</f>
        <v>26</v>
      </c>
      <c r="N31" s="11" t="str">
        <f t="shared" ref="N31:N33" si="19">IF(AND(K31&lt;=30, M31&lt;=180), "OK", "PERDEU")</f>
        <v>OK</v>
      </c>
      <c r="O31" s="11" t="s">
        <v>18</v>
      </c>
    </row>
    <row r="32">
      <c r="A32" s="11" t="s">
        <v>152</v>
      </c>
      <c r="B32" s="18">
        <v>45586.0</v>
      </c>
      <c r="C32" s="18">
        <v>45621.0</v>
      </c>
      <c r="D32" s="13">
        <f t="shared" si="1"/>
        <v>35</v>
      </c>
      <c r="E32" s="11" t="str">
        <f t="shared" si="2"/>
        <v>PERDEU</v>
      </c>
      <c r="F32" s="13">
        <v>14.0</v>
      </c>
      <c r="G32" s="11" t="str">
        <f t="shared" si="16"/>
        <v>OK</v>
      </c>
      <c r="H32" s="13">
        <v>7.0</v>
      </c>
      <c r="I32" s="11" t="s">
        <v>18</v>
      </c>
      <c r="J32" s="18">
        <v>45596.0</v>
      </c>
      <c r="K32" s="13">
        <f t="shared" si="17"/>
        <v>10</v>
      </c>
      <c r="L32" s="18">
        <v>45614.0</v>
      </c>
      <c r="M32" s="13">
        <f t="shared" si="18"/>
        <v>28</v>
      </c>
      <c r="N32" s="11" t="str">
        <f t="shared" si="19"/>
        <v>OK</v>
      </c>
      <c r="O32" s="11" t="s">
        <v>18</v>
      </c>
    </row>
    <row r="33">
      <c r="A33" s="11" t="s">
        <v>153</v>
      </c>
      <c r="B33" s="12">
        <v>45613.0</v>
      </c>
      <c r="C33" s="12">
        <v>45776.0</v>
      </c>
      <c r="D33" s="13">
        <f t="shared" si="1"/>
        <v>163</v>
      </c>
      <c r="E33" s="11" t="str">
        <f t="shared" si="2"/>
        <v>PERDEU</v>
      </c>
      <c r="F33" s="13">
        <v>4.0</v>
      </c>
      <c r="G33" s="11" t="s">
        <v>18</v>
      </c>
      <c r="H33" s="13">
        <v>3.0</v>
      </c>
      <c r="I33" s="11" t="s">
        <v>18</v>
      </c>
      <c r="J33" s="12">
        <v>45706.0</v>
      </c>
      <c r="K33" s="13">
        <f t="shared" si="17"/>
        <v>93</v>
      </c>
      <c r="L33" s="12">
        <v>45729.0</v>
      </c>
      <c r="M33" s="13">
        <f t="shared" si="18"/>
        <v>116</v>
      </c>
      <c r="N33" s="11" t="str">
        <f t="shared" si="19"/>
        <v>PERDEU</v>
      </c>
      <c r="O33" s="11" t="s">
        <v>18</v>
      </c>
    </row>
    <row r="34">
      <c r="A34" s="11" t="s">
        <v>154</v>
      </c>
      <c r="B34" s="18">
        <v>45636.0</v>
      </c>
      <c r="C34" s="12">
        <v>45694.0</v>
      </c>
      <c r="D34" s="13">
        <f t="shared" si="1"/>
        <v>58</v>
      </c>
      <c r="E34" s="11" t="str">
        <f t="shared" si="2"/>
        <v>PERDEU</v>
      </c>
      <c r="F34" s="13">
        <v>4.0</v>
      </c>
      <c r="G34" s="29" t="s">
        <v>18</v>
      </c>
      <c r="H34" s="13">
        <v>2.0</v>
      </c>
      <c r="I34" s="29" t="s">
        <v>18</v>
      </c>
      <c r="J34" s="12">
        <v>45678.0</v>
      </c>
      <c r="K34" s="20" t="s">
        <v>41</v>
      </c>
      <c r="L34" s="12">
        <v>45688.0</v>
      </c>
      <c r="M34" s="20" t="s">
        <v>41</v>
      </c>
      <c r="N34" s="29" t="s">
        <v>41</v>
      </c>
      <c r="O34" s="20" t="s">
        <v>18</v>
      </c>
    </row>
    <row r="35">
      <c r="A35" s="11" t="s">
        <v>155</v>
      </c>
      <c r="B35" s="12">
        <v>45639.0</v>
      </c>
      <c r="C35" s="18">
        <v>45684.0</v>
      </c>
      <c r="D35" s="13">
        <f t="shared" si="1"/>
        <v>45</v>
      </c>
      <c r="E35" s="11" t="str">
        <f t="shared" si="2"/>
        <v>PERDEU</v>
      </c>
      <c r="F35" s="13">
        <v>7.0</v>
      </c>
      <c r="G35" s="11" t="s">
        <v>18</v>
      </c>
      <c r="H35" s="13">
        <v>3.0</v>
      </c>
      <c r="I35" s="11" t="s">
        <v>18</v>
      </c>
      <c r="J35" s="12">
        <v>45652.0</v>
      </c>
      <c r="K35" s="13">
        <f>J35-B35</f>
        <v>13</v>
      </c>
      <c r="L35" s="18">
        <v>45672.0</v>
      </c>
      <c r="M35" s="13">
        <f>L35-B35</f>
        <v>33</v>
      </c>
      <c r="N35" s="11" t="str">
        <f>IF(AND(K35&lt;=30, M35&lt;=180), "OK", "PERDEU")</f>
        <v>OK</v>
      </c>
      <c r="O35" s="11" t="s">
        <v>18</v>
      </c>
    </row>
    <row r="36">
      <c r="A36" s="11" t="s">
        <v>156</v>
      </c>
      <c r="B36" s="12">
        <v>45658.0</v>
      </c>
      <c r="C36" s="12">
        <v>45733.0</v>
      </c>
      <c r="D36" s="13">
        <f t="shared" si="1"/>
        <v>75</v>
      </c>
      <c r="E36" s="11" t="str">
        <f t="shared" si="2"/>
        <v>PERDEU</v>
      </c>
      <c r="F36" s="13">
        <v>4.0</v>
      </c>
      <c r="G36" s="20" t="s">
        <v>18</v>
      </c>
      <c r="H36" s="13">
        <v>4.0</v>
      </c>
      <c r="I36" s="20" t="s">
        <v>18</v>
      </c>
      <c r="J36" s="12">
        <v>45712.0</v>
      </c>
      <c r="K36" s="20" t="s">
        <v>41</v>
      </c>
      <c r="L36" s="12">
        <v>45722.0</v>
      </c>
      <c r="M36" s="20" t="s">
        <v>41</v>
      </c>
      <c r="N36" s="20" t="s">
        <v>41</v>
      </c>
      <c r="O36" s="20" t="s">
        <v>18</v>
      </c>
    </row>
    <row r="37">
      <c r="A37" s="11" t="s">
        <v>157</v>
      </c>
      <c r="B37" s="12">
        <v>45669.0</v>
      </c>
      <c r="C37" s="12">
        <v>45740.0</v>
      </c>
      <c r="D37" s="13">
        <f t="shared" si="1"/>
        <v>71</v>
      </c>
      <c r="E37" s="11" t="str">
        <f t="shared" si="2"/>
        <v>PERDEU</v>
      </c>
      <c r="F37" s="13">
        <v>8.0</v>
      </c>
      <c r="G37" s="20" t="s">
        <v>18</v>
      </c>
      <c r="H37" s="13">
        <v>6.0</v>
      </c>
      <c r="I37" s="20" t="s">
        <v>18</v>
      </c>
      <c r="J37" s="12">
        <v>45707.0</v>
      </c>
      <c r="K37" s="20" t="s">
        <v>41</v>
      </c>
      <c r="L37" s="12">
        <v>45742.0</v>
      </c>
      <c r="M37" s="20" t="s">
        <v>41</v>
      </c>
      <c r="N37" s="20" t="s">
        <v>41</v>
      </c>
      <c r="O37" s="20" t="s">
        <v>18</v>
      </c>
    </row>
    <row r="38">
      <c r="A38" s="11" t="s">
        <v>158</v>
      </c>
      <c r="B38" s="12">
        <v>45674.0</v>
      </c>
      <c r="C38" s="12">
        <v>45729.0</v>
      </c>
      <c r="D38" s="13">
        <f t="shared" si="1"/>
        <v>55</v>
      </c>
      <c r="E38" s="11" t="str">
        <f t="shared" si="2"/>
        <v>PERDEU</v>
      </c>
      <c r="F38" s="13">
        <v>3.0</v>
      </c>
      <c r="G38" s="20" t="s">
        <v>18</v>
      </c>
      <c r="H38" s="13">
        <v>2.0</v>
      </c>
      <c r="I38" s="20" t="s">
        <v>18</v>
      </c>
      <c r="J38" s="12">
        <v>45687.0</v>
      </c>
      <c r="K38" s="20" t="s">
        <v>16</v>
      </c>
      <c r="L38" s="12">
        <v>45729.0</v>
      </c>
      <c r="M38" s="20" t="s">
        <v>16</v>
      </c>
      <c r="N38" s="20" t="s">
        <v>16</v>
      </c>
      <c r="O38" s="20" t="s">
        <v>18</v>
      </c>
    </row>
    <row r="39">
      <c r="A39" s="11" t="s">
        <v>159</v>
      </c>
      <c r="B39" s="12">
        <v>45691.0</v>
      </c>
      <c r="C39" s="12">
        <v>45740.0</v>
      </c>
      <c r="D39" s="13">
        <f t="shared" si="1"/>
        <v>49</v>
      </c>
      <c r="E39" s="11" t="str">
        <f t="shared" si="2"/>
        <v>PERDEU</v>
      </c>
      <c r="F39" s="13">
        <v>5.0</v>
      </c>
      <c r="G39" s="11" t="s">
        <v>18</v>
      </c>
      <c r="H39" s="13">
        <v>4.0</v>
      </c>
      <c r="I39" s="11" t="s">
        <v>18</v>
      </c>
      <c r="J39" s="12">
        <v>45699.0</v>
      </c>
      <c r="K39" s="13">
        <f>J39-B39</f>
        <v>8</v>
      </c>
      <c r="L39" s="12">
        <v>45756.0</v>
      </c>
      <c r="M39" s="13">
        <f>L39-B39</f>
        <v>65</v>
      </c>
      <c r="N39" s="11" t="str">
        <f>IF(AND(K39&lt;=30, M39&lt;=180), "OK", "PERDEU")</f>
        <v>OK</v>
      </c>
      <c r="O39" s="11" t="s">
        <v>18</v>
      </c>
    </row>
    <row r="40">
      <c r="A40" s="11" t="s">
        <v>160</v>
      </c>
      <c r="B40" s="12">
        <v>45694.0</v>
      </c>
      <c r="C40" s="12">
        <v>45740.0</v>
      </c>
      <c r="D40" s="13">
        <f t="shared" si="1"/>
        <v>46</v>
      </c>
      <c r="E40" s="11" t="str">
        <f t="shared" si="2"/>
        <v>PERDEU</v>
      </c>
      <c r="F40" s="13">
        <v>4.0</v>
      </c>
      <c r="G40" s="20" t="s">
        <v>18</v>
      </c>
      <c r="H40" s="13">
        <v>4.0</v>
      </c>
      <c r="I40" s="20" t="s">
        <v>18</v>
      </c>
      <c r="J40" s="12">
        <v>45709.0</v>
      </c>
      <c r="K40" s="20" t="s">
        <v>16</v>
      </c>
      <c r="L40" s="12">
        <v>45729.0</v>
      </c>
      <c r="M40" s="20" t="s">
        <v>16</v>
      </c>
      <c r="N40" s="20" t="s">
        <v>16</v>
      </c>
      <c r="O40" s="20" t="s">
        <v>18</v>
      </c>
    </row>
    <row r="41">
      <c r="A41" s="11" t="s">
        <v>161</v>
      </c>
      <c r="B41" s="12">
        <v>45697.0</v>
      </c>
      <c r="C41" s="12">
        <v>45761.0</v>
      </c>
      <c r="D41" s="13">
        <f t="shared" si="1"/>
        <v>64</v>
      </c>
      <c r="E41" s="11" t="str">
        <f t="shared" si="2"/>
        <v>PERDEU</v>
      </c>
      <c r="F41" s="13">
        <v>6.0</v>
      </c>
      <c r="G41" s="20" t="s">
        <v>18</v>
      </c>
      <c r="H41" s="13">
        <v>5.0</v>
      </c>
      <c r="I41" s="20" t="s">
        <v>18</v>
      </c>
      <c r="J41" s="12">
        <v>45707.0</v>
      </c>
      <c r="K41" s="20" t="s">
        <v>16</v>
      </c>
      <c r="L41" s="12">
        <v>45729.0</v>
      </c>
      <c r="M41" s="20" t="s">
        <v>16</v>
      </c>
      <c r="N41" s="20" t="s">
        <v>16</v>
      </c>
      <c r="O41" s="20" t="s">
        <v>18</v>
      </c>
    </row>
    <row r="42">
      <c r="A42" s="11" t="s">
        <v>162</v>
      </c>
      <c r="B42" s="18">
        <v>45699.0</v>
      </c>
      <c r="C42" s="12">
        <v>45733.0</v>
      </c>
      <c r="D42" s="13">
        <f t="shared" si="1"/>
        <v>34</v>
      </c>
      <c r="E42" s="11" t="str">
        <f t="shared" si="2"/>
        <v>PERDEU</v>
      </c>
      <c r="F42" s="13">
        <v>6.0</v>
      </c>
      <c r="G42" s="11" t="s">
        <v>18</v>
      </c>
      <c r="H42" s="13">
        <v>4.0</v>
      </c>
      <c r="I42" s="11" t="s">
        <v>18</v>
      </c>
      <c r="J42" s="18">
        <v>45708.0</v>
      </c>
      <c r="K42" s="13">
        <f>J42-B42</f>
        <v>9</v>
      </c>
      <c r="L42" s="18">
        <v>45730.0</v>
      </c>
      <c r="M42" s="13">
        <f>L42-B42</f>
        <v>31</v>
      </c>
      <c r="N42" s="11" t="str">
        <f>IF(AND(K42&lt;=30, M42&lt;=180), "OK", "PERDEU")</f>
        <v>OK</v>
      </c>
      <c r="O42" s="20" t="s">
        <v>18</v>
      </c>
    </row>
    <row r="43">
      <c r="A43" s="11" t="s">
        <v>163</v>
      </c>
      <c r="B43" s="12">
        <v>45714.0</v>
      </c>
      <c r="C43" s="12">
        <v>45777.0</v>
      </c>
      <c r="D43" s="13">
        <f t="shared" si="1"/>
        <v>63</v>
      </c>
      <c r="E43" s="11" t="str">
        <f t="shared" si="2"/>
        <v>PERDEU</v>
      </c>
      <c r="F43" s="13">
        <v>3.0</v>
      </c>
      <c r="G43" s="20" t="s">
        <v>18</v>
      </c>
      <c r="H43" s="13">
        <v>3.0</v>
      </c>
      <c r="I43" s="20" t="s">
        <v>18</v>
      </c>
      <c r="J43" s="12">
        <v>45770.0</v>
      </c>
      <c r="K43" s="20" t="s">
        <v>41</v>
      </c>
      <c r="L43" s="12">
        <v>45799.0</v>
      </c>
      <c r="M43" s="20" t="s">
        <v>41</v>
      </c>
      <c r="N43" s="20" t="s">
        <v>41</v>
      </c>
      <c r="O43" s="20" t="s">
        <v>18</v>
      </c>
    </row>
    <row r="44">
      <c r="A44" s="11" t="s">
        <v>164</v>
      </c>
      <c r="B44" s="12">
        <v>45726.0</v>
      </c>
      <c r="C44" s="12">
        <v>45803.0</v>
      </c>
      <c r="D44" s="13">
        <f t="shared" si="1"/>
        <v>77</v>
      </c>
      <c r="E44" s="11" t="str">
        <f t="shared" si="2"/>
        <v>PERDEU</v>
      </c>
      <c r="F44" s="13">
        <v>5.0</v>
      </c>
      <c r="G44" s="11" t="s">
        <v>18</v>
      </c>
      <c r="H44" s="13">
        <v>4.0</v>
      </c>
      <c r="I44" s="11" t="s">
        <v>18</v>
      </c>
      <c r="J44" s="12">
        <v>45784.0</v>
      </c>
      <c r="K44" s="13">
        <f>J44-B44</f>
        <v>58</v>
      </c>
      <c r="L44" s="12">
        <v>45835.0</v>
      </c>
      <c r="M44" s="13">
        <f>L44-B44</f>
        <v>109</v>
      </c>
      <c r="N44" s="11" t="str">
        <f>IF(AND(K44&lt;=30, M44&lt;=180), "OK", "PERDEU")</f>
        <v>PERDEU</v>
      </c>
      <c r="O44" s="20" t="s">
        <v>18</v>
      </c>
    </row>
    <row r="45">
      <c r="A45" s="11" t="s">
        <v>165</v>
      </c>
      <c r="B45" s="12">
        <v>45735.0</v>
      </c>
      <c r="C45" s="12">
        <v>45804.0</v>
      </c>
      <c r="D45" s="13">
        <f t="shared" si="1"/>
        <v>69</v>
      </c>
      <c r="E45" s="11" t="str">
        <f t="shared" si="2"/>
        <v>PERDEU</v>
      </c>
      <c r="F45" s="13">
        <v>2.0</v>
      </c>
      <c r="G45" s="20" t="s">
        <v>18</v>
      </c>
      <c r="H45" s="13">
        <v>2.0</v>
      </c>
      <c r="I45" s="20" t="s">
        <v>18</v>
      </c>
      <c r="J45" s="11" t="s">
        <v>166</v>
      </c>
      <c r="K45" s="20" t="s">
        <v>41</v>
      </c>
      <c r="L45" s="11" t="s">
        <v>166</v>
      </c>
      <c r="M45" s="20" t="s">
        <v>41</v>
      </c>
      <c r="N45" s="20" t="s">
        <v>41</v>
      </c>
      <c r="O45" s="20" t="s">
        <v>18</v>
      </c>
    </row>
    <row r="46">
      <c r="A46" s="11" t="s">
        <v>167</v>
      </c>
      <c r="B46" s="12">
        <v>45797.0</v>
      </c>
      <c r="C46" s="12">
        <v>45817.0</v>
      </c>
      <c r="D46" s="13">
        <f t="shared" si="1"/>
        <v>20</v>
      </c>
      <c r="E46" s="11" t="str">
        <f t="shared" si="2"/>
        <v>OK</v>
      </c>
      <c r="F46" s="13">
        <v>4.0</v>
      </c>
      <c r="G46" s="11" t="s">
        <v>18</v>
      </c>
      <c r="H46" s="13">
        <v>2.0</v>
      </c>
      <c r="I46" s="11" t="s">
        <v>18</v>
      </c>
      <c r="J46" s="12">
        <v>45803.0</v>
      </c>
      <c r="K46" s="13">
        <f t="shared" ref="K46:K50" si="20">J46-B46</f>
        <v>6</v>
      </c>
      <c r="L46" s="12">
        <v>45834.0</v>
      </c>
      <c r="M46" s="13">
        <f t="shared" ref="M46:M47" si="21">L46-B46</f>
        <v>37</v>
      </c>
      <c r="N46" s="11" t="str">
        <f t="shared" ref="N46:N47" si="22">IF(AND(K46&lt;=30, M46&lt;=180), "OK", "PERDEU")</f>
        <v>OK</v>
      </c>
      <c r="O46" s="11" t="s">
        <v>18</v>
      </c>
    </row>
    <row r="47">
      <c r="A47" s="11" t="s">
        <v>168</v>
      </c>
      <c r="B47" s="18">
        <v>45800.0</v>
      </c>
      <c r="C47" s="12">
        <v>45817.0</v>
      </c>
      <c r="D47" s="13">
        <f t="shared" si="1"/>
        <v>17</v>
      </c>
      <c r="E47" s="11" t="str">
        <f t="shared" si="2"/>
        <v>OK</v>
      </c>
      <c r="F47" s="13">
        <v>3.0</v>
      </c>
      <c r="G47" s="11" t="s">
        <v>18</v>
      </c>
      <c r="H47" s="13">
        <v>2.0</v>
      </c>
      <c r="I47" s="11" t="s">
        <v>18</v>
      </c>
      <c r="J47" s="12">
        <v>45825.0</v>
      </c>
      <c r="K47" s="13">
        <f t="shared" si="20"/>
        <v>25</v>
      </c>
      <c r="L47" s="12">
        <v>45846.0</v>
      </c>
      <c r="M47" s="13">
        <f t="shared" si="21"/>
        <v>46</v>
      </c>
      <c r="N47" s="11" t="str">
        <f t="shared" si="22"/>
        <v>OK</v>
      </c>
      <c r="O47" s="20" t="s">
        <v>18</v>
      </c>
    </row>
    <row r="48">
      <c r="A48" s="11" t="s">
        <v>169</v>
      </c>
      <c r="B48" s="18">
        <v>45804.0</v>
      </c>
      <c r="C48" s="12">
        <v>45873.0</v>
      </c>
      <c r="D48" s="13">
        <f t="shared" si="1"/>
        <v>69</v>
      </c>
      <c r="E48" s="11" t="str">
        <f t="shared" si="2"/>
        <v>PERDEU</v>
      </c>
      <c r="F48" s="13">
        <v>1.0</v>
      </c>
      <c r="G48" s="11" t="s">
        <v>18</v>
      </c>
      <c r="H48" s="13">
        <v>1.0</v>
      </c>
      <c r="I48" s="11" t="s">
        <v>18</v>
      </c>
      <c r="J48" s="12">
        <v>45869.0</v>
      </c>
      <c r="K48" s="13">
        <f t="shared" si="20"/>
        <v>65</v>
      </c>
      <c r="L48" s="11" t="s">
        <v>166</v>
      </c>
      <c r="M48" s="13" t="s">
        <v>41</v>
      </c>
      <c r="N48" s="11" t="s">
        <v>41</v>
      </c>
      <c r="O48" s="11" t="s">
        <v>18</v>
      </c>
    </row>
    <row r="49">
      <c r="A49" s="11" t="s">
        <v>170</v>
      </c>
      <c r="B49" s="12">
        <v>45828.0</v>
      </c>
      <c r="C49" s="12">
        <v>45852.0</v>
      </c>
      <c r="D49" s="13">
        <f t="shared" si="1"/>
        <v>24</v>
      </c>
      <c r="E49" s="11" t="str">
        <f t="shared" si="2"/>
        <v>OK</v>
      </c>
      <c r="F49" s="13">
        <v>2.0</v>
      </c>
      <c r="G49" s="11" t="s">
        <v>18</v>
      </c>
      <c r="H49" s="13">
        <v>2.0</v>
      </c>
      <c r="I49" s="11" t="s">
        <v>18</v>
      </c>
      <c r="J49" s="12">
        <v>45848.0</v>
      </c>
      <c r="K49" s="13">
        <f t="shared" si="20"/>
        <v>20</v>
      </c>
      <c r="L49" s="12">
        <v>45873.0</v>
      </c>
      <c r="M49" s="13">
        <f>L49-B49</f>
        <v>45</v>
      </c>
      <c r="N49" s="11" t="str">
        <f>IF(AND(K49&lt;=30, M49&lt;=180), "OK", "PERDEU")</f>
        <v>OK</v>
      </c>
      <c r="O49" s="20" t="s">
        <v>18</v>
      </c>
    </row>
    <row r="50">
      <c r="A50" s="11" t="s">
        <v>171</v>
      </c>
      <c r="B50" s="12">
        <v>45830.0</v>
      </c>
      <c r="C50" s="12">
        <v>45887.0</v>
      </c>
      <c r="D50" s="13">
        <f t="shared" si="1"/>
        <v>57</v>
      </c>
      <c r="E50" s="11" t="str">
        <f t="shared" si="2"/>
        <v>PERDEU</v>
      </c>
      <c r="F50" s="13">
        <v>2.0</v>
      </c>
      <c r="G50" s="11" t="s">
        <v>18</v>
      </c>
      <c r="H50" s="13">
        <v>1.0</v>
      </c>
      <c r="I50" s="11" t="s">
        <v>18</v>
      </c>
      <c r="J50" s="12">
        <v>45882.0</v>
      </c>
      <c r="K50" s="13">
        <f t="shared" si="20"/>
        <v>52</v>
      </c>
      <c r="L50" s="11" t="s">
        <v>166</v>
      </c>
      <c r="M50" s="13" t="s">
        <v>41</v>
      </c>
      <c r="N50" s="11" t="s">
        <v>41</v>
      </c>
      <c r="O50" s="20" t="s">
        <v>18</v>
      </c>
    </row>
    <row r="51">
      <c r="A51" s="11" t="s">
        <v>172</v>
      </c>
      <c r="B51" s="12">
        <v>45856.0</v>
      </c>
      <c r="C51" s="12">
        <v>45873.0</v>
      </c>
      <c r="D51" s="13">
        <f t="shared" si="1"/>
        <v>17</v>
      </c>
      <c r="E51" s="11" t="str">
        <f t="shared" si="2"/>
        <v>OK</v>
      </c>
      <c r="F51" s="13">
        <v>1.0</v>
      </c>
      <c r="G51" s="20" t="s">
        <v>18</v>
      </c>
      <c r="H51" s="13">
        <v>1.0</v>
      </c>
      <c r="I51" s="20" t="s">
        <v>18</v>
      </c>
      <c r="J51" s="12">
        <v>45866.0</v>
      </c>
      <c r="K51" s="20">
        <v>10.0</v>
      </c>
      <c r="L51" s="11" t="s">
        <v>18</v>
      </c>
      <c r="M51" s="20" t="s">
        <v>18</v>
      </c>
      <c r="N51" s="20" t="s">
        <v>18</v>
      </c>
      <c r="O51" s="20" t="s">
        <v>18</v>
      </c>
    </row>
    <row r="62">
      <c r="A62" s="9" t="s">
        <v>1</v>
      </c>
      <c r="B62" s="9" t="s">
        <v>2</v>
      </c>
      <c r="C62" s="9" t="s">
        <v>3</v>
      </c>
      <c r="D62" s="9" t="s">
        <v>4</v>
      </c>
      <c r="E62" s="9" t="s">
        <v>5</v>
      </c>
      <c r="F62" s="9" t="s">
        <v>6</v>
      </c>
      <c r="G62" s="9" t="s">
        <v>7</v>
      </c>
      <c r="H62" s="9" t="s">
        <v>8</v>
      </c>
      <c r="I62" s="9" t="s">
        <v>9</v>
      </c>
      <c r="J62" s="9" t="s">
        <v>10</v>
      </c>
      <c r="K62" s="9" t="s">
        <v>11</v>
      </c>
      <c r="L62" s="9" t="s">
        <v>12</v>
      </c>
      <c r="M62" s="9" t="s">
        <v>11</v>
      </c>
      <c r="N62" s="9" t="s">
        <v>13</v>
      </c>
      <c r="O62" s="9" t="s">
        <v>14</v>
      </c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1" t="s">
        <v>173</v>
      </c>
      <c r="B63" s="12">
        <v>44937.0</v>
      </c>
      <c r="C63" s="12">
        <v>45065.0</v>
      </c>
      <c r="D63" s="13">
        <f t="shared" ref="D63:D97" si="23">C63-B63</f>
        <v>128</v>
      </c>
      <c r="E63" s="11" t="str">
        <f t="shared" ref="E63:E97" si="24">IF(D63&lt;=30,"OK","PERDEU")</f>
        <v>PERDEU</v>
      </c>
      <c r="F63" s="13">
        <v>5.0</v>
      </c>
      <c r="G63" s="11" t="str">
        <f>IF(F63&gt;=9,"OK","PERDEU")</f>
        <v>PERDEU</v>
      </c>
      <c r="H63" s="13">
        <v>4.0</v>
      </c>
      <c r="I63" s="11" t="str">
        <f>IF(H63&gt;=9,"OK","PERDEU")</f>
        <v>PERDEU</v>
      </c>
      <c r="J63" s="12">
        <v>44956.0</v>
      </c>
      <c r="K63" s="13">
        <f>J63-B63</f>
        <v>19</v>
      </c>
      <c r="L63" s="12">
        <v>44971.0</v>
      </c>
      <c r="M63" s="13">
        <f>L63-B63</f>
        <v>34</v>
      </c>
      <c r="N63" s="11" t="str">
        <f>IF(AND(K63&lt;=30, M63&lt;=180), "OK", "PERDEU")</f>
        <v>OK</v>
      </c>
      <c r="O63" s="11" t="s">
        <v>41</v>
      </c>
    </row>
    <row r="64">
      <c r="A64" s="11" t="s">
        <v>174</v>
      </c>
      <c r="B64" s="12">
        <v>44937.0</v>
      </c>
      <c r="C64" s="12">
        <v>45526.0</v>
      </c>
      <c r="D64" s="13">
        <f t="shared" si="23"/>
        <v>589</v>
      </c>
      <c r="E64" s="11" t="str">
        <f t="shared" si="24"/>
        <v>PERDEU</v>
      </c>
      <c r="F64" s="13">
        <v>3.0</v>
      </c>
      <c r="G64" s="20" t="s">
        <v>41</v>
      </c>
      <c r="H64" s="13">
        <v>1.0</v>
      </c>
      <c r="I64" s="20" t="s">
        <v>41</v>
      </c>
      <c r="J64" s="12">
        <v>45517.0</v>
      </c>
      <c r="K64" s="20" t="s">
        <v>41</v>
      </c>
      <c r="L64" s="12">
        <v>45553.0</v>
      </c>
      <c r="M64" s="20" t="s">
        <v>41</v>
      </c>
      <c r="N64" s="20" t="s">
        <v>41</v>
      </c>
      <c r="O64" s="20" t="s">
        <v>41</v>
      </c>
    </row>
    <row r="65">
      <c r="A65" s="11" t="s">
        <v>175</v>
      </c>
      <c r="B65" s="12">
        <v>44941.0</v>
      </c>
      <c r="C65" s="12">
        <v>44973.0</v>
      </c>
      <c r="D65" s="13">
        <f t="shared" si="23"/>
        <v>32</v>
      </c>
      <c r="E65" s="11" t="str">
        <f t="shared" si="24"/>
        <v>PERDEU</v>
      </c>
      <c r="F65" s="13">
        <v>12.0</v>
      </c>
      <c r="G65" s="20" t="s">
        <v>16</v>
      </c>
      <c r="H65" s="13">
        <v>10.0</v>
      </c>
      <c r="I65" s="20" t="s">
        <v>16</v>
      </c>
      <c r="J65" s="12">
        <v>44950.0</v>
      </c>
      <c r="K65" s="20" t="s">
        <v>16</v>
      </c>
      <c r="L65" s="12">
        <v>44970.0</v>
      </c>
      <c r="M65" s="20" t="s">
        <v>16</v>
      </c>
      <c r="N65" s="20" t="s">
        <v>16</v>
      </c>
      <c r="O65" s="20" t="s">
        <v>41</v>
      </c>
    </row>
    <row r="66">
      <c r="A66" s="11" t="s">
        <v>176</v>
      </c>
      <c r="B66" s="18">
        <v>44963.0</v>
      </c>
      <c r="C66" s="12">
        <v>45016.0</v>
      </c>
      <c r="D66" s="13">
        <f t="shared" si="23"/>
        <v>53</v>
      </c>
      <c r="E66" s="11" t="str">
        <f t="shared" si="24"/>
        <v>PERDEU</v>
      </c>
      <c r="F66" s="13">
        <v>10.0</v>
      </c>
      <c r="G66" s="11" t="str">
        <f t="shared" ref="G66:G68" si="25">IF(F66&gt;=9,"OK","PERDEU")</f>
        <v>OK</v>
      </c>
      <c r="H66" s="13">
        <v>5.0</v>
      </c>
      <c r="I66" s="11" t="str">
        <f t="shared" ref="I66:I68" si="26">IF(H66&gt;=9,"OK","PERDEU")</f>
        <v>PERDEU</v>
      </c>
      <c r="J66" s="18">
        <v>44993.0</v>
      </c>
      <c r="K66" s="13">
        <f t="shared" ref="K66:K68" si="27">J66-B66</f>
        <v>30</v>
      </c>
      <c r="L66" s="18">
        <v>45029.0</v>
      </c>
      <c r="M66" s="13">
        <f t="shared" ref="M66:M68" si="28">L66-B66</f>
        <v>66</v>
      </c>
      <c r="N66" s="11" t="str">
        <f t="shared" ref="N66:N68" si="29">IF(AND(K66&lt;=30, M66&lt;=180), "OK", "PERDEU")</f>
        <v>OK</v>
      </c>
      <c r="O66" s="11" t="s">
        <v>41</v>
      </c>
    </row>
    <row r="67">
      <c r="A67" s="11" t="s">
        <v>177</v>
      </c>
      <c r="B67" s="12">
        <v>44970.0</v>
      </c>
      <c r="C67" s="12">
        <v>44999.0</v>
      </c>
      <c r="D67" s="13">
        <f t="shared" si="23"/>
        <v>29</v>
      </c>
      <c r="E67" s="11" t="str">
        <f t="shared" si="24"/>
        <v>OK</v>
      </c>
      <c r="F67" s="13">
        <v>9.0</v>
      </c>
      <c r="G67" s="11" t="str">
        <f t="shared" si="25"/>
        <v>OK</v>
      </c>
      <c r="H67" s="13">
        <v>5.0</v>
      </c>
      <c r="I67" s="11" t="str">
        <f t="shared" si="26"/>
        <v>PERDEU</v>
      </c>
      <c r="J67" s="12">
        <v>44991.0</v>
      </c>
      <c r="K67" s="13">
        <f t="shared" si="27"/>
        <v>21</v>
      </c>
      <c r="L67" s="12">
        <v>45026.0</v>
      </c>
      <c r="M67" s="13">
        <f t="shared" si="28"/>
        <v>56</v>
      </c>
      <c r="N67" s="11" t="str">
        <f t="shared" si="29"/>
        <v>OK</v>
      </c>
      <c r="O67" s="11" t="s">
        <v>41</v>
      </c>
    </row>
    <row r="68">
      <c r="A68" s="11" t="s">
        <v>178</v>
      </c>
      <c r="B68" s="12">
        <v>44972.0</v>
      </c>
      <c r="C68" s="18">
        <v>45001.0</v>
      </c>
      <c r="D68" s="13">
        <f t="shared" si="23"/>
        <v>29</v>
      </c>
      <c r="E68" s="11" t="str">
        <f t="shared" si="24"/>
        <v>OK</v>
      </c>
      <c r="F68" s="13">
        <v>8.0</v>
      </c>
      <c r="G68" s="11" t="str">
        <f t="shared" si="25"/>
        <v>PERDEU</v>
      </c>
      <c r="H68" s="13">
        <v>3.0</v>
      </c>
      <c r="I68" s="11" t="str">
        <f t="shared" si="26"/>
        <v>PERDEU</v>
      </c>
      <c r="J68" s="12">
        <v>44987.0</v>
      </c>
      <c r="K68" s="13">
        <f t="shared" si="27"/>
        <v>15</v>
      </c>
      <c r="L68" s="18">
        <v>45002.0</v>
      </c>
      <c r="M68" s="13">
        <f t="shared" si="28"/>
        <v>30</v>
      </c>
      <c r="N68" s="11" t="str">
        <f t="shared" si="29"/>
        <v>OK</v>
      </c>
      <c r="O68" s="20" t="s">
        <v>16</v>
      </c>
    </row>
    <row r="69">
      <c r="A69" s="11" t="s">
        <v>179</v>
      </c>
      <c r="B69" s="12">
        <v>44980.0</v>
      </c>
      <c r="C69" s="12">
        <v>45029.0</v>
      </c>
      <c r="D69" s="13">
        <f t="shared" si="23"/>
        <v>49</v>
      </c>
      <c r="E69" s="11" t="str">
        <f t="shared" si="24"/>
        <v>PERDEU</v>
      </c>
      <c r="F69" s="13">
        <v>5.0</v>
      </c>
      <c r="G69" s="20" t="s">
        <v>41</v>
      </c>
      <c r="H69" s="13">
        <v>3.0</v>
      </c>
      <c r="I69" s="20" t="s">
        <v>41</v>
      </c>
      <c r="J69" s="12">
        <v>44987.0</v>
      </c>
      <c r="K69" s="20" t="s">
        <v>16</v>
      </c>
      <c r="L69" s="12">
        <v>44987.0</v>
      </c>
      <c r="M69" s="20" t="s">
        <v>16</v>
      </c>
      <c r="N69" s="20" t="s">
        <v>16</v>
      </c>
      <c r="O69" s="20" t="s">
        <v>16</v>
      </c>
    </row>
    <row r="70">
      <c r="A70" s="11" t="s">
        <v>180</v>
      </c>
      <c r="B70" s="12">
        <v>44992.0</v>
      </c>
      <c r="C70" s="12">
        <v>45062.0</v>
      </c>
      <c r="D70" s="13">
        <f t="shared" si="23"/>
        <v>70</v>
      </c>
      <c r="E70" s="11" t="str">
        <f t="shared" si="24"/>
        <v>PERDEU</v>
      </c>
      <c r="F70" s="13">
        <v>1.0</v>
      </c>
      <c r="G70" s="20" t="s">
        <v>41</v>
      </c>
      <c r="H70" s="13">
        <v>0.0</v>
      </c>
      <c r="I70" s="20" t="s">
        <v>41</v>
      </c>
      <c r="J70" s="12">
        <v>45044.0</v>
      </c>
      <c r="K70" s="20" t="s">
        <v>41</v>
      </c>
      <c r="L70" s="12">
        <v>45721.0</v>
      </c>
      <c r="M70" s="20" t="s">
        <v>41</v>
      </c>
      <c r="N70" s="20" t="s">
        <v>41</v>
      </c>
      <c r="O70" s="20" t="s">
        <v>181</v>
      </c>
    </row>
    <row r="71">
      <c r="A71" s="11" t="s">
        <v>182</v>
      </c>
      <c r="B71" s="12">
        <v>44993.0</v>
      </c>
      <c r="C71" s="12">
        <v>45051.0</v>
      </c>
      <c r="D71" s="13">
        <f t="shared" si="23"/>
        <v>58</v>
      </c>
      <c r="E71" s="11" t="str">
        <f t="shared" si="24"/>
        <v>PERDEU</v>
      </c>
      <c r="F71" s="13">
        <v>13.0</v>
      </c>
      <c r="G71" s="11" t="str">
        <f t="shared" ref="G71:G75" si="30">IF(F71&gt;=9,"OK","PERDEU")</f>
        <v>OK</v>
      </c>
      <c r="H71" s="13">
        <v>4.0</v>
      </c>
      <c r="I71" s="11" t="str">
        <f t="shared" ref="I71:I75" si="31">IF(H71&gt;=9,"OK","PERDEU")</f>
        <v>PERDEU</v>
      </c>
      <c r="J71" s="12">
        <v>45002.0</v>
      </c>
      <c r="K71" s="13">
        <f t="shared" ref="K71:K75" si="32">J71-B71</f>
        <v>9</v>
      </c>
      <c r="L71" s="12">
        <v>45020.0</v>
      </c>
      <c r="M71" s="13">
        <f t="shared" ref="M71:M75" si="33">L71-B71</f>
        <v>27</v>
      </c>
      <c r="N71" s="11" t="str">
        <f t="shared" ref="N71:N75" si="34">IF(AND(K71&lt;=30, M71&lt;=180), "OK", "PERDEU")</f>
        <v>OK</v>
      </c>
      <c r="O71" s="11" t="s">
        <v>16</v>
      </c>
    </row>
    <row r="72">
      <c r="A72" s="11" t="s">
        <v>183</v>
      </c>
      <c r="B72" s="12">
        <v>44993.0</v>
      </c>
      <c r="C72" s="12">
        <v>45021.0</v>
      </c>
      <c r="D72" s="13">
        <f t="shared" si="23"/>
        <v>28</v>
      </c>
      <c r="E72" s="11" t="str">
        <f t="shared" si="24"/>
        <v>OK</v>
      </c>
      <c r="F72" s="13">
        <v>14.0</v>
      </c>
      <c r="G72" s="11" t="str">
        <f t="shared" si="30"/>
        <v>OK</v>
      </c>
      <c r="H72" s="13">
        <v>6.0</v>
      </c>
      <c r="I72" s="11" t="str">
        <f t="shared" si="31"/>
        <v>PERDEU</v>
      </c>
      <c r="J72" s="12">
        <v>45040.0</v>
      </c>
      <c r="K72" s="13">
        <f t="shared" si="32"/>
        <v>47</v>
      </c>
      <c r="L72" s="12">
        <v>45076.0</v>
      </c>
      <c r="M72" s="13">
        <f t="shared" si="33"/>
        <v>83</v>
      </c>
      <c r="N72" s="11" t="str">
        <f t="shared" si="34"/>
        <v>PERDEU</v>
      </c>
      <c r="O72" s="20" t="s">
        <v>16</v>
      </c>
    </row>
    <row r="73">
      <c r="A73" s="11" t="s">
        <v>184</v>
      </c>
      <c r="B73" s="12">
        <v>44993.0</v>
      </c>
      <c r="C73" s="12">
        <v>45025.0</v>
      </c>
      <c r="D73" s="13">
        <f t="shared" si="23"/>
        <v>32</v>
      </c>
      <c r="E73" s="11" t="str">
        <f t="shared" si="24"/>
        <v>PERDEU</v>
      </c>
      <c r="F73" s="13">
        <v>14.0</v>
      </c>
      <c r="G73" s="11" t="str">
        <f t="shared" si="30"/>
        <v>OK</v>
      </c>
      <c r="H73" s="13">
        <v>8.0</v>
      </c>
      <c r="I73" s="11" t="str">
        <f t="shared" si="31"/>
        <v>PERDEU</v>
      </c>
      <c r="J73" s="12">
        <v>45000.0</v>
      </c>
      <c r="K73" s="13">
        <f t="shared" si="32"/>
        <v>7</v>
      </c>
      <c r="L73" s="12">
        <v>45001.0</v>
      </c>
      <c r="M73" s="13">
        <f t="shared" si="33"/>
        <v>8</v>
      </c>
      <c r="N73" s="11" t="str">
        <f t="shared" si="34"/>
        <v>OK</v>
      </c>
      <c r="O73" s="20" t="s">
        <v>16</v>
      </c>
    </row>
    <row r="74">
      <c r="A74" s="11" t="s">
        <v>185</v>
      </c>
      <c r="B74" s="12">
        <v>44993.0</v>
      </c>
      <c r="C74" s="12">
        <v>45025.0</v>
      </c>
      <c r="D74" s="13">
        <f t="shared" si="23"/>
        <v>32</v>
      </c>
      <c r="E74" s="11" t="str">
        <f t="shared" si="24"/>
        <v>PERDEU</v>
      </c>
      <c r="F74" s="13">
        <v>14.0</v>
      </c>
      <c r="G74" s="11" t="str">
        <f t="shared" si="30"/>
        <v>OK</v>
      </c>
      <c r="H74" s="13">
        <v>8.0</v>
      </c>
      <c r="I74" s="11" t="str">
        <f t="shared" si="31"/>
        <v>PERDEU</v>
      </c>
      <c r="J74" s="12">
        <v>45000.0</v>
      </c>
      <c r="K74" s="13">
        <f t="shared" si="32"/>
        <v>7</v>
      </c>
      <c r="L74" s="12">
        <v>45001.0</v>
      </c>
      <c r="M74" s="13">
        <f t="shared" si="33"/>
        <v>8</v>
      </c>
      <c r="N74" s="11" t="str">
        <f t="shared" si="34"/>
        <v>OK</v>
      </c>
      <c r="O74" s="20" t="s">
        <v>16</v>
      </c>
    </row>
    <row r="75">
      <c r="A75" s="11" t="s">
        <v>186</v>
      </c>
      <c r="B75" s="12">
        <v>45012.0</v>
      </c>
      <c r="C75" s="12">
        <v>45093.0</v>
      </c>
      <c r="D75" s="13">
        <f t="shared" si="23"/>
        <v>81</v>
      </c>
      <c r="E75" s="11" t="str">
        <f t="shared" si="24"/>
        <v>PERDEU</v>
      </c>
      <c r="F75" s="13">
        <v>4.0</v>
      </c>
      <c r="G75" s="11" t="str">
        <f t="shared" si="30"/>
        <v>PERDEU</v>
      </c>
      <c r="H75" s="13">
        <v>2.0</v>
      </c>
      <c r="I75" s="11" t="str">
        <f t="shared" si="31"/>
        <v>PERDEU</v>
      </c>
      <c r="J75" s="18">
        <v>45044.0</v>
      </c>
      <c r="K75" s="13">
        <f t="shared" si="32"/>
        <v>32</v>
      </c>
      <c r="L75" s="18">
        <v>45065.0</v>
      </c>
      <c r="M75" s="13">
        <f t="shared" si="33"/>
        <v>53</v>
      </c>
      <c r="N75" s="11" t="str">
        <f t="shared" si="34"/>
        <v>PERDEU</v>
      </c>
      <c r="O75" s="11" t="s">
        <v>16</v>
      </c>
    </row>
    <row r="76">
      <c r="A76" s="11" t="s">
        <v>187</v>
      </c>
      <c r="B76" s="12">
        <v>45020.0</v>
      </c>
      <c r="C76" s="12">
        <v>45117.0</v>
      </c>
      <c r="D76" s="13">
        <f t="shared" si="23"/>
        <v>97</v>
      </c>
      <c r="E76" s="11" t="str">
        <f t="shared" si="24"/>
        <v>PERDEU</v>
      </c>
      <c r="F76" s="13">
        <v>2.0</v>
      </c>
      <c r="G76" s="20" t="s">
        <v>41</v>
      </c>
      <c r="H76" s="13">
        <v>0.0</v>
      </c>
      <c r="I76" s="20" t="s">
        <v>41</v>
      </c>
      <c r="J76" s="12">
        <v>45046.0</v>
      </c>
      <c r="K76" s="20" t="s">
        <v>16</v>
      </c>
      <c r="L76" s="12">
        <v>45050.0</v>
      </c>
      <c r="M76" s="20" t="s">
        <v>16</v>
      </c>
      <c r="N76" s="20" t="s">
        <v>16</v>
      </c>
      <c r="O76" s="20" t="s">
        <v>41</v>
      </c>
    </row>
    <row r="77">
      <c r="A77" s="11" t="s">
        <v>188</v>
      </c>
      <c r="B77" s="12">
        <v>45048.0</v>
      </c>
      <c r="C77" s="12">
        <v>45117.0</v>
      </c>
      <c r="D77" s="13">
        <f t="shared" si="23"/>
        <v>69</v>
      </c>
      <c r="E77" s="11" t="str">
        <f t="shared" si="24"/>
        <v>PERDEU</v>
      </c>
      <c r="F77" s="13">
        <v>8.0</v>
      </c>
      <c r="G77" s="11" t="str">
        <f t="shared" ref="G77:G82" si="35">IF(F77&gt;=9,"OK","PERDEU")</f>
        <v>PERDEU</v>
      </c>
      <c r="H77" s="13">
        <v>4.0</v>
      </c>
      <c r="I77" s="11" t="str">
        <f t="shared" ref="I77:I82" si="36">IF(H77&gt;=9,"OK","PERDEU")</f>
        <v>PERDEU</v>
      </c>
      <c r="J77" s="12">
        <v>45062.0</v>
      </c>
      <c r="K77" s="13">
        <f t="shared" ref="K77:K82" si="37">J77-B77</f>
        <v>14</v>
      </c>
      <c r="L77" s="12">
        <v>45092.0</v>
      </c>
      <c r="M77" s="13">
        <f t="shared" ref="M77:M82" si="38">L77-B77</f>
        <v>44</v>
      </c>
      <c r="N77" s="11" t="str">
        <f t="shared" ref="N77:N82" si="39">IF(AND(K77&lt;=30, M77&lt;=180), "OK", "PERDEU")</f>
        <v>OK</v>
      </c>
      <c r="O77" s="11" t="s">
        <v>16</v>
      </c>
    </row>
    <row r="78">
      <c r="A78" s="11" t="s">
        <v>189</v>
      </c>
      <c r="B78" s="12">
        <v>45052.0</v>
      </c>
      <c r="C78" s="12">
        <v>45412.0</v>
      </c>
      <c r="D78" s="13">
        <f t="shared" si="23"/>
        <v>360</v>
      </c>
      <c r="E78" s="11" t="str">
        <f t="shared" si="24"/>
        <v>PERDEU</v>
      </c>
      <c r="F78" s="13">
        <v>11.0</v>
      </c>
      <c r="G78" s="11" t="str">
        <f t="shared" si="35"/>
        <v>OK</v>
      </c>
      <c r="H78" s="13">
        <v>5.0</v>
      </c>
      <c r="I78" s="11" t="str">
        <f t="shared" si="36"/>
        <v>PERDEU</v>
      </c>
      <c r="J78" s="12">
        <v>45345.0</v>
      </c>
      <c r="K78" s="13">
        <f t="shared" si="37"/>
        <v>293</v>
      </c>
      <c r="L78" s="12">
        <v>45412.0</v>
      </c>
      <c r="M78" s="13">
        <f t="shared" si="38"/>
        <v>360</v>
      </c>
      <c r="N78" s="11" t="str">
        <f t="shared" si="39"/>
        <v>PERDEU</v>
      </c>
      <c r="O78" s="20" t="s">
        <v>41</v>
      </c>
    </row>
    <row r="79">
      <c r="A79" s="11" t="s">
        <v>190</v>
      </c>
      <c r="B79" s="12">
        <v>45055.0</v>
      </c>
      <c r="C79" s="12">
        <v>45126.0</v>
      </c>
      <c r="D79" s="13">
        <f t="shared" si="23"/>
        <v>71</v>
      </c>
      <c r="E79" s="11" t="str">
        <f t="shared" si="24"/>
        <v>PERDEU</v>
      </c>
      <c r="F79" s="13">
        <v>11.0</v>
      </c>
      <c r="G79" s="11" t="str">
        <f t="shared" si="35"/>
        <v>OK</v>
      </c>
      <c r="H79" s="13">
        <v>8.0</v>
      </c>
      <c r="I79" s="11" t="str">
        <f t="shared" si="36"/>
        <v>PERDEU</v>
      </c>
      <c r="J79" s="12">
        <v>45077.0</v>
      </c>
      <c r="K79" s="13">
        <f t="shared" si="37"/>
        <v>22</v>
      </c>
      <c r="L79" s="18">
        <v>45083.0</v>
      </c>
      <c r="M79" s="13">
        <f t="shared" si="38"/>
        <v>28</v>
      </c>
      <c r="N79" s="11" t="str">
        <f t="shared" si="39"/>
        <v>OK</v>
      </c>
      <c r="O79" s="20" t="s">
        <v>16</v>
      </c>
    </row>
    <row r="80">
      <c r="A80" s="11" t="s">
        <v>191</v>
      </c>
      <c r="B80" s="12">
        <v>45091.0</v>
      </c>
      <c r="C80" s="12">
        <v>45188.0</v>
      </c>
      <c r="D80" s="13">
        <f t="shared" si="23"/>
        <v>97</v>
      </c>
      <c r="E80" s="11" t="str">
        <f t="shared" si="24"/>
        <v>PERDEU</v>
      </c>
      <c r="F80" s="13">
        <v>12.0</v>
      </c>
      <c r="G80" s="11" t="str">
        <f t="shared" si="35"/>
        <v>OK</v>
      </c>
      <c r="H80" s="13">
        <v>8.0</v>
      </c>
      <c r="I80" s="11" t="str">
        <f t="shared" si="36"/>
        <v>PERDEU</v>
      </c>
      <c r="J80" s="12">
        <v>45112.0</v>
      </c>
      <c r="K80" s="13">
        <f t="shared" si="37"/>
        <v>21</v>
      </c>
      <c r="L80" s="12">
        <v>45146.0</v>
      </c>
      <c r="M80" s="13">
        <f t="shared" si="38"/>
        <v>55</v>
      </c>
      <c r="N80" s="11" t="str">
        <f t="shared" si="39"/>
        <v>OK</v>
      </c>
      <c r="O80" s="20" t="s">
        <v>16</v>
      </c>
    </row>
    <row r="81">
      <c r="A81" s="11" t="s">
        <v>192</v>
      </c>
      <c r="B81" s="18">
        <v>45111.0</v>
      </c>
      <c r="C81" s="12">
        <v>45181.0</v>
      </c>
      <c r="D81" s="13">
        <f t="shared" si="23"/>
        <v>70</v>
      </c>
      <c r="E81" s="11" t="str">
        <f t="shared" si="24"/>
        <v>PERDEU</v>
      </c>
      <c r="F81" s="13">
        <v>10.0</v>
      </c>
      <c r="G81" s="11" t="str">
        <f t="shared" si="35"/>
        <v>OK</v>
      </c>
      <c r="H81" s="13">
        <v>8.0</v>
      </c>
      <c r="I81" s="11" t="str">
        <f t="shared" si="36"/>
        <v>PERDEU</v>
      </c>
      <c r="J81" s="12">
        <v>45131.0</v>
      </c>
      <c r="K81" s="13">
        <f t="shared" si="37"/>
        <v>20</v>
      </c>
      <c r="L81" s="18">
        <v>45167.0</v>
      </c>
      <c r="M81" s="13">
        <f t="shared" si="38"/>
        <v>56</v>
      </c>
      <c r="N81" s="11" t="str">
        <f t="shared" si="39"/>
        <v>OK</v>
      </c>
      <c r="O81" s="20" t="s">
        <v>16</v>
      </c>
    </row>
    <row r="82">
      <c r="A82" s="11" t="s">
        <v>193</v>
      </c>
      <c r="B82" s="12">
        <v>45113.0</v>
      </c>
      <c r="C82" s="12">
        <v>45188.0</v>
      </c>
      <c r="D82" s="13">
        <f t="shared" si="23"/>
        <v>75</v>
      </c>
      <c r="E82" s="11" t="str">
        <f t="shared" si="24"/>
        <v>PERDEU</v>
      </c>
      <c r="F82" s="13">
        <v>15.0</v>
      </c>
      <c r="G82" s="11" t="str">
        <f t="shared" si="35"/>
        <v>OK</v>
      </c>
      <c r="H82" s="13">
        <v>10.0</v>
      </c>
      <c r="I82" s="11" t="str">
        <f t="shared" si="36"/>
        <v>OK</v>
      </c>
      <c r="J82" s="12">
        <v>45124.0</v>
      </c>
      <c r="K82" s="13">
        <f t="shared" si="37"/>
        <v>11</v>
      </c>
      <c r="L82" s="12">
        <v>45140.0</v>
      </c>
      <c r="M82" s="13">
        <f t="shared" si="38"/>
        <v>27</v>
      </c>
      <c r="N82" s="11" t="str">
        <f t="shared" si="39"/>
        <v>OK</v>
      </c>
      <c r="O82" s="20" t="s">
        <v>16</v>
      </c>
    </row>
    <row r="83">
      <c r="A83" s="11" t="s">
        <v>194</v>
      </c>
      <c r="B83" s="12">
        <v>45118.0</v>
      </c>
      <c r="C83" s="12">
        <v>45197.0</v>
      </c>
      <c r="D83" s="13">
        <f t="shared" si="23"/>
        <v>79</v>
      </c>
      <c r="E83" s="11" t="str">
        <f t="shared" si="24"/>
        <v>PERDEU</v>
      </c>
      <c r="F83" s="13">
        <v>9.0</v>
      </c>
      <c r="G83" s="20" t="s">
        <v>16</v>
      </c>
      <c r="H83" s="13">
        <v>4.0</v>
      </c>
      <c r="I83" s="20" t="s">
        <v>41</v>
      </c>
      <c r="J83" s="12">
        <v>45134.0</v>
      </c>
      <c r="K83" s="20" t="s">
        <v>16</v>
      </c>
      <c r="L83" s="12">
        <v>45147.0</v>
      </c>
      <c r="M83" s="20" t="s">
        <v>16</v>
      </c>
      <c r="N83" s="20" t="s">
        <v>16</v>
      </c>
      <c r="O83" s="20" t="s">
        <v>16</v>
      </c>
    </row>
    <row r="84">
      <c r="A84" s="11" t="s">
        <v>195</v>
      </c>
      <c r="B84" s="12">
        <v>45119.0</v>
      </c>
      <c r="C84" s="12">
        <v>45188.0</v>
      </c>
      <c r="D84" s="13">
        <f t="shared" si="23"/>
        <v>69</v>
      </c>
      <c r="E84" s="11" t="str">
        <f t="shared" si="24"/>
        <v>PERDEU</v>
      </c>
      <c r="F84" s="13">
        <v>10.0</v>
      </c>
      <c r="G84" s="11" t="str">
        <f>IF(F84&gt;=9,"OK","PERDEU")</f>
        <v>OK</v>
      </c>
      <c r="H84" s="13">
        <v>5.0</v>
      </c>
      <c r="I84" s="11" t="str">
        <f>IF(H84&gt;=9,"OK","PERDEU")</f>
        <v>PERDEU</v>
      </c>
      <c r="J84" s="12">
        <v>45132.0</v>
      </c>
      <c r="K84" s="13">
        <f>J84-B84</f>
        <v>13</v>
      </c>
      <c r="L84" s="12">
        <v>45177.0</v>
      </c>
      <c r="M84" s="13">
        <f>L84-B84</f>
        <v>58</v>
      </c>
      <c r="N84" s="11" t="str">
        <f>IF(AND(K84&lt;=30, M84&lt;=180), "OK", "PERDEU")</f>
        <v>OK</v>
      </c>
      <c r="O84" s="11" t="s">
        <v>16</v>
      </c>
    </row>
    <row r="85">
      <c r="A85" s="11" t="s">
        <v>196</v>
      </c>
      <c r="B85" s="12">
        <v>45124.0</v>
      </c>
      <c r="C85" s="12">
        <v>45205.0</v>
      </c>
      <c r="D85" s="13">
        <f t="shared" si="23"/>
        <v>81</v>
      </c>
      <c r="E85" s="11" t="str">
        <f t="shared" si="24"/>
        <v>PERDEU</v>
      </c>
      <c r="F85" s="13">
        <v>3.0</v>
      </c>
      <c r="G85" s="20" t="s">
        <v>41</v>
      </c>
      <c r="H85" s="13">
        <v>2.0</v>
      </c>
      <c r="I85" s="20" t="s">
        <v>41</v>
      </c>
      <c r="J85" s="12">
        <v>45156.0</v>
      </c>
      <c r="K85" s="20" t="s">
        <v>41</v>
      </c>
      <c r="L85" s="12">
        <v>45161.0</v>
      </c>
      <c r="M85" s="20" t="s">
        <v>41</v>
      </c>
      <c r="N85" s="20" t="s">
        <v>41</v>
      </c>
      <c r="O85" s="20" t="s">
        <v>41</v>
      </c>
    </row>
    <row r="86">
      <c r="A86" s="11" t="s">
        <v>197</v>
      </c>
      <c r="B86" s="18">
        <v>45132.0</v>
      </c>
      <c r="C86" s="12">
        <v>45175.0</v>
      </c>
      <c r="D86" s="13">
        <f t="shared" si="23"/>
        <v>43</v>
      </c>
      <c r="E86" s="11" t="str">
        <f t="shared" si="24"/>
        <v>PERDEU</v>
      </c>
      <c r="F86" s="13">
        <v>8.0</v>
      </c>
      <c r="G86" s="11" t="str">
        <f>IF(F86&gt;=9,"OK","PERDEU")</f>
        <v>PERDEU</v>
      </c>
      <c r="H86" s="13">
        <v>6.0</v>
      </c>
      <c r="I86" s="11" t="str">
        <f>IF(H86&gt;=9,"OK","PERDEU")</f>
        <v>PERDEU</v>
      </c>
      <c r="J86" s="12">
        <v>45138.0</v>
      </c>
      <c r="K86" s="13">
        <f>J86-B86</f>
        <v>6</v>
      </c>
      <c r="L86" s="12">
        <v>45140.0</v>
      </c>
      <c r="M86" s="13">
        <f>L86-B86</f>
        <v>8</v>
      </c>
      <c r="N86" s="11" t="str">
        <f>IF(AND(K86&lt;=30, M86&lt;=180), "OK", "PERDEU")</f>
        <v>OK</v>
      </c>
      <c r="O86" s="11" t="s">
        <v>16</v>
      </c>
    </row>
    <row r="87">
      <c r="A87" s="11" t="s">
        <v>198</v>
      </c>
      <c r="B87" s="12">
        <v>45133.0</v>
      </c>
      <c r="C87" s="12">
        <v>45174.0</v>
      </c>
      <c r="D87" s="13">
        <f t="shared" si="23"/>
        <v>41</v>
      </c>
      <c r="E87" s="11" t="str">
        <f t="shared" si="24"/>
        <v>PERDEU</v>
      </c>
      <c r="F87" s="13">
        <v>21.0</v>
      </c>
      <c r="G87" s="20" t="s">
        <v>16</v>
      </c>
      <c r="H87" s="13">
        <v>12.0</v>
      </c>
      <c r="I87" s="20" t="s">
        <v>16</v>
      </c>
      <c r="J87" s="12">
        <v>45139.0</v>
      </c>
      <c r="K87" s="20" t="s">
        <v>16</v>
      </c>
      <c r="L87" s="12">
        <v>45145.0</v>
      </c>
      <c r="M87" s="20" t="s">
        <v>16</v>
      </c>
      <c r="N87" s="20" t="s">
        <v>16</v>
      </c>
      <c r="O87" s="20" t="s">
        <v>16</v>
      </c>
    </row>
    <row r="88">
      <c r="A88" s="11" t="s">
        <v>199</v>
      </c>
      <c r="B88" s="12">
        <v>45134.0</v>
      </c>
      <c r="C88" s="18">
        <v>45253.0</v>
      </c>
      <c r="D88" s="13">
        <f t="shared" si="23"/>
        <v>119</v>
      </c>
      <c r="E88" s="11" t="str">
        <f t="shared" si="24"/>
        <v>PERDEU</v>
      </c>
      <c r="F88" s="13">
        <v>14.0</v>
      </c>
      <c r="G88" s="20" t="s">
        <v>16</v>
      </c>
      <c r="H88" s="13">
        <v>7.0</v>
      </c>
      <c r="I88" s="20" t="s">
        <v>41</v>
      </c>
      <c r="J88" s="12">
        <v>45156.0</v>
      </c>
      <c r="K88" s="20" t="s">
        <v>16</v>
      </c>
      <c r="L88" s="12">
        <v>45167.0</v>
      </c>
      <c r="M88" s="20" t="s">
        <v>16</v>
      </c>
      <c r="N88" s="20" t="s">
        <v>16</v>
      </c>
      <c r="O88" s="20" t="s">
        <v>16</v>
      </c>
    </row>
    <row r="89">
      <c r="A89" s="11" t="s">
        <v>200</v>
      </c>
      <c r="B89" s="12">
        <v>45145.0</v>
      </c>
      <c r="C89" s="18">
        <v>45253.0</v>
      </c>
      <c r="D89" s="13">
        <f t="shared" si="23"/>
        <v>108</v>
      </c>
      <c r="E89" s="11" t="str">
        <f t="shared" si="24"/>
        <v>PERDEU</v>
      </c>
      <c r="F89" s="13">
        <v>16.0</v>
      </c>
      <c r="G89" s="20" t="s">
        <v>16</v>
      </c>
      <c r="H89" s="13">
        <v>9.0</v>
      </c>
      <c r="I89" s="20" t="s">
        <v>16</v>
      </c>
      <c r="J89" s="12">
        <v>45160.0</v>
      </c>
      <c r="K89" s="20" t="s">
        <v>16</v>
      </c>
      <c r="L89" s="12">
        <v>45187.0</v>
      </c>
      <c r="M89" s="20" t="s">
        <v>16</v>
      </c>
      <c r="N89" s="20" t="s">
        <v>16</v>
      </c>
      <c r="O89" s="20" t="s">
        <v>16</v>
      </c>
    </row>
    <row r="90">
      <c r="A90" s="11" t="s">
        <v>201</v>
      </c>
      <c r="B90" s="12">
        <v>45168.0</v>
      </c>
      <c r="C90" s="12">
        <v>45205.0</v>
      </c>
      <c r="D90" s="13">
        <f t="shared" si="23"/>
        <v>37</v>
      </c>
      <c r="E90" s="11" t="str">
        <f t="shared" si="24"/>
        <v>PERDEU</v>
      </c>
      <c r="F90" s="13">
        <v>10.0</v>
      </c>
      <c r="G90" s="20" t="s">
        <v>16</v>
      </c>
      <c r="H90" s="13">
        <v>7.0</v>
      </c>
      <c r="I90" s="20" t="s">
        <v>41</v>
      </c>
      <c r="J90" s="12">
        <v>45201.0</v>
      </c>
      <c r="K90" s="20" t="s">
        <v>41</v>
      </c>
      <c r="L90" s="18">
        <v>45209.0</v>
      </c>
      <c r="M90" s="20" t="s">
        <v>41</v>
      </c>
      <c r="N90" s="20" t="s">
        <v>16</v>
      </c>
      <c r="O90" s="20" t="s">
        <v>16</v>
      </c>
    </row>
    <row r="91">
      <c r="A91" s="11" t="s">
        <v>202</v>
      </c>
      <c r="B91" s="12">
        <v>45175.0</v>
      </c>
      <c r="C91" s="12">
        <v>45253.0</v>
      </c>
      <c r="D91" s="13">
        <f t="shared" si="23"/>
        <v>78</v>
      </c>
      <c r="E91" s="11" t="str">
        <f t="shared" si="24"/>
        <v>PERDEU</v>
      </c>
      <c r="F91" s="13">
        <v>23.0</v>
      </c>
      <c r="G91" s="11" t="str">
        <f>IF(F91&gt;=9,"OK","PERDEU")</f>
        <v>OK</v>
      </c>
      <c r="H91" s="13">
        <v>10.0</v>
      </c>
      <c r="I91" s="11" t="str">
        <f>IF(H91&gt;=9,"OK","PERDEU")</f>
        <v>OK</v>
      </c>
      <c r="J91" s="12">
        <v>45191.0</v>
      </c>
      <c r="K91" s="13">
        <f t="shared" ref="K91:K96" si="40">J91-B91</f>
        <v>16</v>
      </c>
      <c r="L91" s="12">
        <v>45215.0</v>
      </c>
      <c r="M91" s="13">
        <f t="shared" ref="M91:M94" si="41">L91-B91</f>
        <v>40</v>
      </c>
      <c r="N91" s="11" t="str">
        <f t="shared" ref="N91:N94" si="42">IF(AND(K91&lt;=30, M91&lt;=180), "OK", "PERDEU")</f>
        <v>OK</v>
      </c>
      <c r="O91" s="20" t="s">
        <v>16</v>
      </c>
    </row>
    <row r="92">
      <c r="A92" s="11" t="s">
        <v>203</v>
      </c>
      <c r="B92" s="12">
        <v>45185.0</v>
      </c>
      <c r="C92" s="12">
        <v>45796.0</v>
      </c>
      <c r="D92" s="13">
        <f t="shared" si="23"/>
        <v>611</v>
      </c>
      <c r="E92" s="11" t="str">
        <f t="shared" si="24"/>
        <v>PERDEU</v>
      </c>
      <c r="F92" s="13">
        <v>3.0</v>
      </c>
      <c r="G92" s="11" t="s">
        <v>18</v>
      </c>
      <c r="H92" s="13">
        <v>2.0</v>
      </c>
      <c r="I92" s="11" t="s">
        <v>18</v>
      </c>
      <c r="J92" s="12">
        <v>45727.0</v>
      </c>
      <c r="K92" s="13">
        <f t="shared" si="40"/>
        <v>542</v>
      </c>
      <c r="L92" s="12">
        <v>45777.0</v>
      </c>
      <c r="M92" s="13">
        <f t="shared" si="41"/>
        <v>592</v>
      </c>
      <c r="N92" s="11" t="str">
        <f t="shared" si="42"/>
        <v>PERDEU</v>
      </c>
      <c r="O92" s="11" t="s">
        <v>16</v>
      </c>
    </row>
    <row r="93">
      <c r="A93" s="11" t="s">
        <v>204</v>
      </c>
      <c r="B93" s="12">
        <v>45187.0</v>
      </c>
      <c r="C93" s="12">
        <v>45210.0</v>
      </c>
      <c r="D93" s="13">
        <f t="shared" si="23"/>
        <v>23</v>
      </c>
      <c r="E93" s="11" t="str">
        <f t="shared" si="24"/>
        <v>OK</v>
      </c>
      <c r="F93" s="13">
        <v>19.0</v>
      </c>
      <c r="G93" s="11" t="str">
        <f t="shared" ref="G93:G94" si="43">IF(F93&gt;=9,"OK","PERDEU")</f>
        <v>OK</v>
      </c>
      <c r="H93" s="13">
        <v>12.0</v>
      </c>
      <c r="I93" s="11" t="str">
        <f t="shared" ref="I93:I94" si="44">IF(H93&gt;=9,"OK","PERDEU")</f>
        <v>OK</v>
      </c>
      <c r="J93" s="12">
        <v>45217.0</v>
      </c>
      <c r="K93" s="13">
        <f t="shared" si="40"/>
        <v>30</v>
      </c>
      <c r="L93" s="12">
        <v>45243.0</v>
      </c>
      <c r="M93" s="13">
        <f t="shared" si="41"/>
        <v>56</v>
      </c>
      <c r="N93" s="11" t="str">
        <f t="shared" si="42"/>
        <v>OK</v>
      </c>
      <c r="O93" s="11" t="s">
        <v>16</v>
      </c>
    </row>
    <row r="94">
      <c r="A94" s="11" t="s">
        <v>205</v>
      </c>
      <c r="B94" s="12">
        <v>45187.0</v>
      </c>
      <c r="C94" s="12">
        <v>45210.0</v>
      </c>
      <c r="D94" s="13">
        <f t="shared" si="23"/>
        <v>23</v>
      </c>
      <c r="E94" s="11" t="str">
        <f t="shared" si="24"/>
        <v>OK</v>
      </c>
      <c r="F94" s="13">
        <v>19.0</v>
      </c>
      <c r="G94" s="11" t="str">
        <f t="shared" si="43"/>
        <v>OK</v>
      </c>
      <c r="H94" s="13">
        <v>12.0</v>
      </c>
      <c r="I94" s="11" t="str">
        <f t="shared" si="44"/>
        <v>OK</v>
      </c>
      <c r="J94" s="12">
        <v>45217.0</v>
      </c>
      <c r="K94" s="13">
        <f t="shared" si="40"/>
        <v>30</v>
      </c>
      <c r="L94" s="12">
        <v>45243.0</v>
      </c>
      <c r="M94" s="13">
        <f t="shared" si="41"/>
        <v>56</v>
      </c>
      <c r="N94" s="11" t="str">
        <f t="shared" si="42"/>
        <v>OK</v>
      </c>
      <c r="O94" s="11" t="s">
        <v>16</v>
      </c>
    </row>
    <row r="95">
      <c r="A95" s="11" t="s">
        <v>206</v>
      </c>
      <c r="B95" s="18">
        <v>45209.0</v>
      </c>
      <c r="C95" s="12">
        <v>45847.0</v>
      </c>
      <c r="D95" s="13">
        <f t="shared" si="23"/>
        <v>638</v>
      </c>
      <c r="E95" s="11" t="str">
        <f t="shared" si="24"/>
        <v>PERDEU</v>
      </c>
      <c r="F95" s="13">
        <v>2.0</v>
      </c>
      <c r="G95" s="11" t="s">
        <v>18</v>
      </c>
      <c r="H95" s="13">
        <v>0.0</v>
      </c>
      <c r="I95" s="11" t="s">
        <v>18</v>
      </c>
      <c r="J95" s="18">
        <v>45855.0</v>
      </c>
      <c r="K95" s="13">
        <f t="shared" si="40"/>
        <v>646</v>
      </c>
      <c r="L95" s="11" t="s">
        <v>40</v>
      </c>
      <c r="M95" s="13" t="s">
        <v>41</v>
      </c>
      <c r="N95" s="11" t="s">
        <v>41</v>
      </c>
      <c r="O95" s="11" t="s">
        <v>181</v>
      </c>
    </row>
    <row r="96">
      <c r="A96" s="11" t="s">
        <v>207</v>
      </c>
      <c r="B96" s="12">
        <v>45245.0</v>
      </c>
      <c r="C96" s="12">
        <v>45307.0</v>
      </c>
      <c r="D96" s="13">
        <f t="shared" si="23"/>
        <v>62</v>
      </c>
      <c r="E96" s="11" t="str">
        <f t="shared" si="24"/>
        <v>PERDEU</v>
      </c>
      <c r="F96" s="13">
        <v>17.0</v>
      </c>
      <c r="G96" s="11" t="str">
        <f>IF(F96&gt;=9,"OK","PERDEU")</f>
        <v>OK</v>
      </c>
      <c r="H96" s="13">
        <v>10.0</v>
      </c>
      <c r="I96" s="11" t="str">
        <f>IF(H96&gt;=9,"OK","PERDEU")</f>
        <v>OK</v>
      </c>
      <c r="J96" s="12">
        <v>45258.0</v>
      </c>
      <c r="K96" s="13">
        <f t="shared" si="40"/>
        <v>13</v>
      </c>
      <c r="L96" s="12">
        <v>45274.0</v>
      </c>
      <c r="M96" s="13">
        <f>L96-B96</f>
        <v>29</v>
      </c>
      <c r="N96" s="11" t="str">
        <f>IF(AND(K96&lt;=30, M96&lt;=180), "OK", "PERDEU")</f>
        <v>OK</v>
      </c>
      <c r="O96" s="11" t="s">
        <v>16</v>
      </c>
    </row>
    <row r="97">
      <c r="A97" s="11" t="s">
        <v>208</v>
      </c>
      <c r="B97" s="12">
        <v>45034.0</v>
      </c>
      <c r="C97" s="12">
        <v>45079.0</v>
      </c>
      <c r="D97" s="13">
        <f t="shared" si="23"/>
        <v>45</v>
      </c>
      <c r="E97" s="11" t="str">
        <f t="shared" si="24"/>
        <v>PERDEU</v>
      </c>
      <c r="F97" s="13">
        <v>25.0</v>
      </c>
      <c r="G97" s="20" t="s">
        <v>16</v>
      </c>
      <c r="H97" s="13">
        <v>9.0</v>
      </c>
      <c r="I97" s="20" t="s">
        <v>16</v>
      </c>
      <c r="J97" s="12">
        <v>45040.0</v>
      </c>
      <c r="K97" s="20">
        <v>4.0</v>
      </c>
      <c r="L97" s="12">
        <v>45065.0</v>
      </c>
      <c r="M97" s="20" t="s">
        <v>16</v>
      </c>
      <c r="N97" s="20" t="s">
        <v>16</v>
      </c>
      <c r="O97" s="20" t="s">
        <v>16</v>
      </c>
    </row>
  </sheetData>
  <mergeCells count="1">
    <mergeCell ref="A1:O3"/>
  </mergeCells>
  <conditionalFormatting sqref="G1:G954 O4 O62">
    <cfRule type="cellIs" dxfId="4" priority="1" operator="equal">
      <formula>"FALTA"</formula>
    </cfRule>
  </conditionalFormatting>
  <conditionalFormatting sqref="I1:I954">
    <cfRule type="cellIs" dxfId="4" priority="2" operator="equal">
      <formula>"FALTA"</formula>
    </cfRule>
  </conditionalFormatting>
  <conditionalFormatting sqref="O1:O954">
    <cfRule type="cellIs" dxfId="4" priority="3" operator="equal">
      <formula>"FALTA"</formula>
    </cfRule>
  </conditionalFormatting>
  <conditionalFormatting sqref="E1:O954">
    <cfRule type="cellIs" dxfId="0" priority="4" operator="equal">
      <formula>"PERDEU"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4.63"/>
    <col customWidth="1" min="2" max="2" width="10.25"/>
    <col customWidth="1" min="3" max="3" width="9.75"/>
    <col customWidth="1" min="4" max="4" width="11.13"/>
    <col customWidth="1" min="5" max="5" width="7.88"/>
    <col customWidth="1" min="6" max="6" width="16.63"/>
    <col customWidth="1" min="7" max="7" width="8.0"/>
    <col customWidth="1" min="9" max="9" width="8.88"/>
    <col customWidth="1" min="11" max="11" width="8.5"/>
    <col customWidth="1" min="12" max="12" width="10.63"/>
    <col customWidth="1" min="13" max="13" width="8.75"/>
    <col customWidth="1" min="14" max="14" width="8.38"/>
  </cols>
  <sheetData>
    <row r="1">
      <c r="A1" s="1" t="s">
        <v>209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>
      <c r="A2" s="4"/>
      <c r="O2" s="5"/>
    </row>
    <row r="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8"/>
    </row>
    <row r="4">
      <c r="A4" s="9" t="s">
        <v>1</v>
      </c>
      <c r="B4" s="9" t="s">
        <v>2</v>
      </c>
      <c r="C4" s="9" t="s">
        <v>3</v>
      </c>
      <c r="D4" s="9" t="s">
        <v>4</v>
      </c>
      <c r="E4" s="9" t="s">
        <v>5</v>
      </c>
      <c r="F4" s="9" t="s">
        <v>6</v>
      </c>
      <c r="G4" s="9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9" t="s">
        <v>12</v>
      </c>
      <c r="M4" s="9" t="s">
        <v>11</v>
      </c>
      <c r="N4" s="9" t="s">
        <v>13</v>
      </c>
      <c r="O4" s="9" t="s">
        <v>14</v>
      </c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1" t="s">
        <v>210</v>
      </c>
      <c r="B5" s="12">
        <v>45327.0</v>
      </c>
      <c r="C5" s="12">
        <v>45400.0</v>
      </c>
      <c r="D5" s="13">
        <f t="shared" ref="D5:D38" si="1">C5-B5</f>
        <v>73</v>
      </c>
      <c r="E5" s="11" t="str">
        <f t="shared" ref="E5:E38" si="2">IF(D5&lt;=30,"OK","PERDEU")</f>
        <v>PERDEU</v>
      </c>
      <c r="F5" s="13">
        <v>11.0</v>
      </c>
      <c r="G5" s="11" t="str">
        <f>IF(F5&gt;=9,"OK","PERDEU")</f>
        <v>OK</v>
      </c>
      <c r="H5" s="13">
        <v>5.0</v>
      </c>
      <c r="I5" s="11" t="s">
        <v>18</v>
      </c>
      <c r="J5" s="12">
        <v>45349.0</v>
      </c>
      <c r="K5" s="13">
        <f t="shared" ref="K5:K32" si="3">J5-B5</f>
        <v>22</v>
      </c>
      <c r="L5" s="12">
        <v>45378.0</v>
      </c>
      <c r="M5" s="13">
        <f t="shared" ref="M5:M8" si="4">L5-B5</f>
        <v>51</v>
      </c>
      <c r="N5" s="11" t="str">
        <f t="shared" ref="N5:N8" si="5">IF(AND(K5&lt;=30, M5&lt;=180), "OK", "PERDEU")</f>
        <v>OK</v>
      </c>
      <c r="O5" s="20" t="s">
        <v>16</v>
      </c>
    </row>
    <row r="6">
      <c r="A6" s="11" t="s">
        <v>211</v>
      </c>
      <c r="B6" s="18">
        <v>45330.0</v>
      </c>
      <c r="C6" s="12">
        <v>45400.0</v>
      </c>
      <c r="D6" s="13">
        <f t="shared" si="1"/>
        <v>70</v>
      </c>
      <c r="E6" s="11" t="str">
        <f t="shared" si="2"/>
        <v>PERDEU</v>
      </c>
      <c r="F6" s="13">
        <v>6.0</v>
      </c>
      <c r="G6" s="11" t="s">
        <v>18</v>
      </c>
      <c r="H6" s="13">
        <v>4.0</v>
      </c>
      <c r="I6" s="11" t="s">
        <v>18</v>
      </c>
      <c r="J6" s="12">
        <v>45356.0</v>
      </c>
      <c r="K6" s="13">
        <f t="shared" si="3"/>
        <v>26</v>
      </c>
      <c r="L6" s="18">
        <v>45365.0</v>
      </c>
      <c r="M6" s="13">
        <f t="shared" si="4"/>
        <v>35</v>
      </c>
      <c r="N6" s="11" t="str">
        <f t="shared" si="5"/>
        <v>OK</v>
      </c>
      <c r="O6" s="20" t="s">
        <v>16</v>
      </c>
    </row>
    <row r="7">
      <c r="A7" s="11" t="s">
        <v>212</v>
      </c>
      <c r="B7" s="12">
        <v>45331.0</v>
      </c>
      <c r="C7" s="12">
        <v>45434.0</v>
      </c>
      <c r="D7" s="13">
        <f t="shared" si="1"/>
        <v>103</v>
      </c>
      <c r="E7" s="11" t="str">
        <f t="shared" si="2"/>
        <v>PERDEU</v>
      </c>
      <c r="F7" s="13">
        <v>10.0</v>
      </c>
      <c r="G7" s="11" t="str">
        <f t="shared" ref="G7:G8" si="6">IF(F7&gt;=9,"OK","PERDEU")</f>
        <v>OK</v>
      </c>
      <c r="H7" s="13">
        <v>5.0</v>
      </c>
      <c r="I7" s="11" t="s">
        <v>18</v>
      </c>
      <c r="J7" s="12">
        <v>45350.0</v>
      </c>
      <c r="K7" s="13">
        <f t="shared" si="3"/>
        <v>19</v>
      </c>
      <c r="L7" s="12">
        <v>45357.0</v>
      </c>
      <c r="M7" s="13">
        <f t="shared" si="4"/>
        <v>26</v>
      </c>
      <c r="N7" s="11" t="str">
        <f t="shared" si="5"/>
        <v>OK</v>
      </c>
      <c r="O7" s="11" t="s">
        <v>16</v>
      </c>
    </row>
    <row r="8">
      <c r="A8" s="11" t="s">
        <v>213</v>
      </c>
      <c r="B8" s="12">
        <v>45351.0</v>
      </c>
      <c r="C8" s="12">
        <v>45419.0</v>
      </c>
      <c r="D8" s="13">
        <f t="shared" si="1"/>
        <v>68</v>
      </c>
      <c r="E8" s="11" t="str">
        <f t="shared" si="2"/>
        <v>PERDEU</v>
      </c>
      <c r="F8" s="13">
        <v>10.0</v>
      </c>
      <c r="G8" s="11" t="str">
        <f t="shared" si="6"/>
        <v>OK</v>
      </c>
      <c r="H8" s="13">
        <v>3.0</v>
      </c>
      <c r="I8" s="11" t="s">
        <v>18</v>
      </c>
      <c r="J8" s="12">
        <v>45378.0</v>
      </c>
      <c r="K8" s="13">
        <f t="shared" si="3"/>
        <v>27</v>
      </c>
      <c r="L8" s="12">
        <v>45390.0</v>
      </c>
      <c r="M8" s="13">
        <f t="shared" si="4"/>
        <v>39</v>
      </c>
      <c r="N8" s="11" t="str">
        <f t="shared" si="5"/>
        <v>OK</v>
      </c>
      <c r="O8" s="20" t="s">
        <v>18</v>
      </c>
    </row>
    <row r="9">
      <c r="A9" s="11" t="s">
        <v>214</v>
      </c>
      <c r="B9" s="12">
        <v>45385.0</v>
      </c>
      <c r="C9" s="18">
        <v>45890.0</v>
      </c>
      <c r="D9" s="13">
        <f t="shared" si="1"/>
        <v>505</v>
      </c>
      <c r="E9" s="11" t="str">
        <f t="shared" si="2"/>
        <v>PERDEU</v>
      </c>
      <c r="F9" s="13">
        <v>1.0</v>
      </c>
      <c r="G9" s="11" t="s">
        <v>18</v>
      </c>
      <c r="H9" s="13">
        <v>1.0</v>
      </c>
      <c r="I9" s="11" t="s">
        <v>18</v>
      </c>
      <c r="J9" s="12">
        <v>45875.0</v>
      </c>
      <c r="K9" s="13">
        <f t="shared" si="3"/>
        <v>490</v>
      </c>
      <c r="L9" s="11" t="s">
        <v>40</v>
      </c>
      <c r="M9" s="13" t="s">
        <v>41</v>
      </c>
      <c r="N9" s="11" t="s">
        <v>41</v>
      </c>
      <c r="O9" s="11" t="s">
        <v>16</v>
      </c>
    </row>
    <row r="10">
      <c r="A10" s="11" t="s">
        <v>215</v>
      </c>
      <c r="B10" s="12">
        <v>45387.0</v>
      </c>
      <c r="C10" s="12">
        <v>45498.0</v>
      </c>
      <c r="D10" s="13">
        <f t="shared" si="1"/>
        <v>111</v>
      </c>
      <c r="E10" s="11" t="str">
        <f t="shared" si="2"/>
        <v>PERDEU</v>
      </c>
      <c r="F10" s="13">
        <v>4.0</v>
      </c>
      <c r="G10" s="11" t="s">
        <v>18</v>
      </c>
      <c r="H10" s="13">
        <v>3.0</v>
      </c>
      <c r="I10" s="11" t="s">
        <v>18</v>
      </c>
      <c r="J10" s="12">
        <v>45455.0</v>
      </c>
      <c r="K10" s="13">
        <f t="shared" si="3"/>
        <v>68</v>
      </c>
      <c r="L10" s="12">
        <v>45497.0</v>
      </c>
      <c r="M10" s="13">
        <f t="shared" ref="M10:M28" si="7">L10-B10</f>
        <v>110</v>
      </c>
      <c r="N10" s="11" t="str">
        <f t="shared" ref="N10:N28" si="8">IF(AND(K10&lt;=30, M10&lt;=180), "OK", "PERDEU")</f>
        <v>PERDEU</v>
      </c>
      <c r="O10" s="20" t="s">
        <v>16</v>
      </c>
    </row>
    <row r="11">
      <c r="A11" s="11" t="s">
        <v>216</v>
      </c>
      <c r="B11" s="12">
        <v>45399.0</v>
      </c>
      <c r="C11" s="12">
        <v>45498.0</v>
      </c>
      <c r="D11" s="13">
        <f t="shared" si="1"/>
        <v>99</v>
      </c>
      <c r="E11" s="11" t="str">
        <f t="shared" si="2"/>
        <v>PERDEU</v>
      </c>
      <c r="F11" s="13">
        <v>8.0</v>
      </c>
      <c r="G11" s="11" t="s">
        <v>18</v>
      </c>
      <c r="H11" s="13">
        <v>5.0</v>
      </c>
      <c r="I11" s="11" t="s">
        <v>18</v>
      </c>
      <c r="J11" s="12">
        <v>45483.0</v>
      </c>
      <c r="K11" s="13">
        <f t="shared" si="3"/>
        <v>84</v>
      </c>
      <c r="L11" s="12">
        <v>45523.0</v>
      </c>
      <c r="M11" s="13">
        <f t="shared" si="7"/>
        <v>124</v>
      </c>
      <c r="N11" s="11" t="str">
        <f t="shared" si="8"/>
        <v>PERDEU</v>
      </c>
      <c r="O11" s="11" t="s">
        <v>18</v>
      </c>
    </row>
    <row r="12">
      <c r="A12" s="11" t="s">
        <v>217</v>
      </c>
      <c r="B12" s="12">
        <v>45405.0</v>
      </c>
      <c r="C12" s="12">
        <v>45532.0</v>
      </c>
      <c r="D12" s="13">
        <f t="shared" si="1"/>
        <v>127</v>
      </c>
      <c r="E12" s="11" t="str">
        <f t="shared" si="2"/>
        <v>PERDEU</v>
      </c>
      <c r="F12" s="13">
        <v>5.0</v>
      </c>
      <c r="G12" s="11" t="s">
        <v>18</v>
      </c>
      <c r="H12" s="13">
        <v>3.0</v>
      </c>
      <c r="I12" s="11" t="s">
        <v>18</v>
      </c>
      <c r="J12" s="12">
        <v>45441.0</v>
      </c>
      <c r="K12" s="13">
        <f t="shared" si="3"/>
        <v>36</v>
      </c>
      <c r="L12" s="12">
        <v>45455.0</v>
      </c>
      <c r="M12" s="13">
        <f t="shared" si="7"/>
        <v>50</v>
      </c>
      <c r="N12" s="11" t="str">
        <f t="shared" si="8"/>
        <v>PERDEU</v>
      </c>
      <c r="O12" s="20" t="s">
        <v>18</v>
      </c>
    </row>
    <row r="13">
      <c r="A13" s="11" t="s">
        <v>218</v>
      </c>
      <c r="B13" s="12">
        <v>45421.0</v>
      </c>
      <c r="C13" s="12">
        <v>45532.0</v>
      </c>
      <c r="D13" s="13">
        <f t="shared" si="1"/>
        <v>111</v>
      </c>
      <c r="E13" s="11" t="str">
        <f t="shared" si="2"/>
        <v>PERDEU</v>
      </c>
      <c r="F13" s="13">
        <v>4.0</v>
      </c>
      <c r="G13" s="11" t="s">
        <v>18</v>
      </c>
      <c r="H13" s="13">
        <v>2.0</v>
      </c>
      <c r="I13" s="11" t="s">
        <v>18</v>
      </c>
      <c r="J13" s="12">
        <v>45496.0</v>
      </c>
      <c r="K13" s="13">
        <f t="shared" si="3"/>
        <v>75</v>
      </c>
      <c r="L13" s="12">
        <v>45554.0</v>
      </c>
      <c r="M13" s="13">
        <f t="shared" si="7"/>
        <v>133</v>
      </c>
      <c r="N13" s="11" t="str">
        <f t="shared" si="8"/>
        <v>PERDEU</v>
      </c>
      <c r="O13" s="20" t="s">
        <v>18</v>
      </c>
    </row>
    <row r="14">
      <c r="A14" s="11" t="s">
        <v>219</v>
      </c>
      <c r="B14" s="12">
        <v>45448.0</v>
      </c>
      <c r="C14" s="12">
        <v>45489.0</v>
      </c>
      <c r="D14" s="13">
        <f t="shared" si="1"/>
        <v>41</v>
      </c>
      <c r="E14" s="11" t="str">
        <f t="shared" si="2"/>
        <v>PERDEU</v>
      </c>
      <c r="F14" s="13">
        <v>8.0</v>
      </c>
      <c r="G14" s="11" t="s">
        <v>18</v>
      </c>
      <c r="H14" s="13">
        <v>6.0</v>
      </c>
      <c r="I14" s="11" t="s">
        <v>18</v>
      </c>
      <c r="J14" s="12">
        <v>45471.0</v>
      </c>
      <c r="K14" s="13">
        <f t="shared" si="3"/>
        <v>23</v>
      </c>
      <c r="L14" s="12">
        <v>45483.0</v>
      </c>
      <c r="M14" s="13">
        <f t="shared" si="7"/>
        <v>35</v>
      </c>
      <c r="N14" s="11" t="str">
        <f t="shared" si="8"/>
        <v>OK</v>
      </c>
      <c r="O14" s="11" t="s">
        <v>18</v>
      </c>
    </row>
    <row r="15">
      <c r="A15" s="11" t="s">
        <v>220</v>
      </c>
      <c r="B15" s="12">
        <v>45488.0</v>
      </c>
      <c r="C15" s="18">
        <v>45525.0</v>
      </c>
      <c r="D15" s="13">
        <f t="shared" si="1"/>
        <v>37</v>
      </c>
      <c r="E15" s="11" t="str">
        <f t="shared" si="2"/>
        <v>PERDEU</v>
      </c>
      <c r="F15" s="13">
        <v>9.0</v>
      </c>
      <c r="G15" s="11" t="str">
        <f>IF(F15&gt;=9,"OK","PERDEU")</f>
        <v>OK</v>
      </c>
      <c r="H15" s="13">
        <v>3.0</v>
      </c>
      <c r="I15" s="11" t="s">
        <v>18</v>
      </c>
      <c r="J15" s="12">
        <v>45504.0</v>
      </c>
      <c r="K15" s="13">
        <f t="shared" si="3"/>
        <v>16</v>
      </c>
      <c r="L15" s="18">
        <v>45525.0</v>
      </c>
      <c r="M15" s="13">
        <f t="shared" si="7"/>
        <v>37</v>
      </c>
      <c r="N15" s="11" t="str">
        <f t="shared" si="8"/>
        <v>OK</v>
      </c>
      <c r="O15" s="20" t="s">
        <v>18</v>
      </c>
    </row>
    <row r="16">
      <c r="A16" s="11" t="s">
        <v>221</v>
      </c>
      <c r="B16" s="12">
        <v>45499.0</v>
      </c>
      <c r="C16" s="18">
        <v>45561.0</v>
      </c>
      <c r="D16" s="13">
        <f t="shared" si="1"/>
        <v>62</v>
      </c>
      <c r="E16" s="11" t="str">
        <f t="shared" si="2"/>
        <v>PERDEU</v>
      </c>
      <c r="F16" s="13">
        <v>8.0</v>
      </c>
      <c r="G16" s="11" t="s">
        <v>18</v>
      </c>
      <c r="H16" s="13">
        <v>5.0</v>
      </c>
      <c r="I16" s="11" t="s">
        <v>18</v>
      </c>
      <c r="J16" s="12">
        <v>45531.0</v>
      </c>
      <c r="K16" s="13">
        <f t="shared" si="3"/>
        <v>32</v>
      </c>
      <c r="L16" s="18">
        <v>45544.0</v>
      </c>
      <c r="M16" s="13">
        <f t="shared" si="7"/>
        <v>45</v>
      </c>
      <c r="N16" s="11" t="str">
        <f t="shared" si="8"/>
        <v>PERDEU</v>
      </c>
      <c r="O16" s="11" t="s">
        <v>18</v>
      </c>
    </row>
    <row r="17">
      <c r="A17" s="11" t="s">
        <v>222</v>
      </c>
      <c r="B17" s="12">
        <v>45503.0</v>
      </c>
      <c r="C17" s="12">
        <v>45575.0</v>
      </c>
      <c r="D17" s="13">
        <f t="shared" si="1"/>
        <v>72</v>
      </c>
      <c r="E17" s="11" t="str">
        <f t="shared" si="2"/>
        <v>PERDEU</v>
      </c>
      <c r="F17" s="13">
        <v>4.0</v>
      </c>
      <c r="G17" s="11" t="s">
        <v>18</v>
      </c>
      <c r="H17" s="13">
        <v>4.0</v>
      </c>
      <c r="I17" s="11" t="s">
        <v>18</v>
      </c>
      <c r="J17" s="18">
        <v>45541.0</v>
      </c>
      <c r="K17" s="13">
        <f t="shared" si="3"/>
        <v>38</v>
      </c>
      <c r="L17" s="18">
        <v>45573.0</v>
      </c>
      <c r="M17" s="13">
        <f t="shared" si="7"/>
        <v>70</v>
      </c>
      <c r="N17" s="11" t="str">
        <f t="shared" si="8"/>
        <v>PERDEU</v>
      </c>
      <c r="O17" s="11" t="s">
        <v>18</v>
      </c>
    </row>
    <row r="18">
      <c r="A18" s="11" t="s">
        <v>223</v>
      </c>
      <c r="B18" s="12">
        <v>45518.0</v>
      </c>
      <c r="C18" s="18">
        <v>45707.0</v>
      </c>
      <c r="D18" s="13">
        <f t="shared" si="1"/>
        <v>189</v>
      </c>
      <c r="E18" s="11" t="str">
        <f t="shared" si="2"/>
        <v>PERDEU</v>
      </c>
      <c r="F18" s="13">
        <v>4.0</v>
      </c>
      <c r="G18" s="11" t="s">
        <v>18</v>
      </c>
      <c r="H18" s="13">
        <v>2.0</v>
      </c>
      <c r="I18" s="11" t="s">
        <v>18</v>
      </c>
      <c r="J18" s="12">
        <v>45541.0</v>
      </c>
      <c r="K18" s="13">
        <f t="shared" si="3"/>
        <v>23</v>
      </c>
      <c r="L18" s="12">
        <v>45561.0</v>
      </c>
      <c r="M18" s="13">
        <f t="shared" si="7"/>
        <v>43</v>
      </c>
      <c r="N18" s="11" t="str">
        <f t="shared" si="8"/>
        <v>OK</v>
      </c>
      <c r="O18" s="20" t="s">
        <v>18</v>
      </c>
    </row>
    <row r="19">
      <c r="A19" s="11" t="s">
        <v>224</v>
      </c>
      <c r="B19" s="12">
        <v>45539.0</v>
      </c>
      <c r="C19" s="12">
        <v>45603.0</v>
      </c>
      <c r="D19" s="13">
        <f t="shared" si="1"/>
        <v>64</v>
      </c>
      <c r="E19" s="11" t="str">
        <f t="shared" si="2"/>
        <v>PERDEU</v>
      </c>
      <c r="F19" s="13">
        <v>6.0</v>
      </c>
      <c r="G19" s="11" t="s">
        <v>18</v>
      </c>
      <c r="H19" s="13">
        <v>5.0</v>
      </c>
      <c r="I19" s="11" t="s">
        <v>18</v>
      </c>
      <c r="J19" s="12">
        <v>45586.0</v>
      </c>
      <c r="K19" s="13">
        <f t="shared" si="3"/>
        <v>47</v>
      </c>
      <c r="L19" s="12">
        <v>45674.0</v>
      </c>
      <c r="M19" s="13">
        <f t="shared" si="7"/>
        <v>135</v>
      </c>
      <c r="N19" s="11" t="str">
        <f t="shared" si="8"/>
        <v>PERDEU</v>
      </c>
      <c r="O19" s="11" t="s">
        <v>18</v>
      </c>
    </row>
    <row r="20">
      <c r="A20" s="11" t="s">
        <v>225</v>
      </c>
      <c r="B20" s="12">
        <v>45541.0</v>
      </c>
      <c r="C20" s="12">
        <v>45706.0</v>
      </c>
      <c r="D20" s="13">
        <f t="shared" si="1"/>
        <v>165</v>
      </c>
      <c r="E20" s="11" t="str">
        <f t="shared" si="2"/>
        <v>PERDEU</v>
      </c>
      <c r="F20" s="13">
        <v>5.0</v>
      </c>
      <c r="G20" s="11" t="s">
        <v>18</v>
      </c>
      <c r="H20" s="13">
        <v>2.0</v>
      </c>
      <c r="I20" s="11" t="s">
        <v>18</v>
      </c>
      <c r="J20" s="12">
        <v>45565.0</v>
      </c>
      <c r="K20" s="13">
        <f t="shared" si="3"/>
        <v>24</v>
      </c>
      <c r="L20" s="12">
        <v>45580.0</v>
      </c>
      <c r="M20" s="13">
        <f t="shared" si="7"/>
        <v>39</v>
      </c>
      <c r="N20" s="11" t="str">
        <f t="shared" si="8"/>
        <v>OK</v>
      </c>
      <c r="O20" s="20" t="s">
        <v>18</v>
      </c>
    </row>
    <row r="21">
      <c r="A21" s="11" t="s">
        <v>226</v>
      </c>
      <c r="B21" s="12">
        <v>45568.0</v>
      </c>
      <c r="C21" s="12">
        <v>45631.0</v>
      </c>
      <c r="D21" s="13">
        <f t="shared" si="1"/>
        <v>63</v>
      </c>
      <c r="E21" s="11" t="str">
        <f t="shared" si="2"/>
        <v>PERDEU</v>
      </c>
      <c r="F21" s="13">
        <v>4.0</v>
      </c>
      <c r="G21" s="11" t="s">
        <v>18</v>
      </c>
      <c r="H21" s="13">
        <v>2.0</v>
      </c>
      <c r="I21" s="11" t="s">
        <v>18</v>
      </c>
      <c r="J21" s="12">
        <v>45610.0</v>
      </c>
      <c r="K21" s="13">
        <f t="shared" si="3"/>
        <v>42</v>
      </c>
      <c r="L21" s="12">
        <v>45642.0</v>
      </c>
      <c r="M21" s="13">
        <f t="shared" si="7"/>
        <v>74</v>
      </c>
      <c r="N21" s="11" t="str">
        <f t="shared" si="8"/>
        <v>PERDEU</v>
      </c>
      <c r="O21" s="20" t="s">
        <v>18</v>
      </c>
    </row>
    <row r="22">
      <c r="A22" s="11" t="s">
        <v>227</v>
      </c>
      <c r="B22" s="12">
        <v>45585.0</v>
      </c>
      <c r="C22" s="18">
        <v>45706.0</v>
      </c>
      <c r="D22" s="13">
        <f t="shared" si="1"/>
        <v>121</v>
      </c>
      <c r="E22" s="11" t="str">
        <f t="shared" si="2"/>
        <v>PERDEU</v>
      </c>
      <c r="F22" s="13">
        <v>4.0</v>
      </c>
      <c r="G22" s="11" t="s">
        <v>18</v>
      </c>
      <c r="H22" s="13">
        <v>5.0</v>
      </c>
      <c r="I22" s="11" t="s">
        <v>18</v>
      </c>
      <c r="J22" s="12">
        <v>45644.0</v>
      </c>
      <c r="K22" s="13">
        <f t="shared" si="3"/>
        <v>59</v>
      </c>
      <c r="L22" s="18">
        <v>45670.0</v>
      </c>
      <c r="M22" s="13">
        <f t="shared" si="7"/>
        <v>85</v>
      </c>
      <c r="N22" s="11" t="str">
        <f t="shared" si="8"/>
        <v>PERDEU</v>
      </c>
      <c r="O22" s="20" t="s">
        <v>18</v>
      </c>
    </row>
    <row r="23">
      <c r="A23" s="11" t="s">
        <v>228</v>
      </c>
      <c r="B23" s="12">
        <v>45616.0</v>
      </c>
      <c r="C23" s="12">
        <v>45734.0</v>
      </c>
      <c r="D23" s="13">
        <f t="shared" si="1"/>
        <v>118</v>
      </c>
      <c r="E23" s="11" t="str">
        <f t="shared" si="2"/>
        <v>PERDEU</v>
      </c>
      <c r="F23" s="13">
        <v>3.0</v>
      </c>
      <c r="G23" s="11" t="s">
        <v>18</v>
      </c>
      <c r="H23" s="13">
        <v>2.0</v>
      </c>
      <c r="I23" s="11" t="s">
        <v>18</v>
      </c>
      <c r="J23" s="12">
        <v>45623.0</v>
      </c>
      <c r="K23" s="13">
        <f t="shared" si="3"/>
        <v>7</v>
      </c>
      <c r="L23" s="12">
        <v>45642.0</v>
      </c>
      <c r="M23" s="13">
        <f t="shared" si="7"/>
        <v>26</v>
      </c>
      <c r="N23" s="11" t="str">
        <f t="shared" si="8"/>
        <v>OK</v>
      </c>
      <c r="O23" s="20" t="s">
        <v>18</v>
      </c>
    </row>
    <row r="24">
      <c r="A24" s="11" t="s">
        <v>229</v>
      </c>
      <c r="B24" s="12">
        <v>45664.0</v>
      </c>
      <c r="C24" s="12">
        <v>45757.0</v>
      </c>
      <c r="D24" s="13">
        <f t="shared" si="1"/>
        <v>93</v>
      </c>
      <c r="E24" s="11" t="str">
        <f t="shared" si="2"/>
        <v>PERDEU</v>
      </c>
      <c r="F24" s="13">
        <v>4.0</v>
      </c>
      <c r="G24" s="11" t="s">
        <v>18</v>
      </c>
      <c r="H24" s="13">
        <v>4.0</v>
      </c>
      <c r="I24" s="11" t="s">
        <v>18</v>
      </c>
      <c r="J24" s="12">
        <v>45712.0</v>
      </c>
      <c r="K24" s="13">
        <f t="shared" si="3"/>
        <v>48</v>
      </c>
      <c r="L24" s="12">
        <v>45744.0</v>
      </c>
      <c r="M24" s="13">
        <f t="shared" si="7"/>
        <v>80</v>
      </c>
      <c r="N24" s="11" t="str">
        <f t="shared" si="8"/>
        <v>PERDEU</v>
      </c>
      <c r="O24" s="11" t="s">
        <v>18</v>
      </c>
    </row>
    <row r="25">
      <c r="A25" s="11" t="s">
        <v>230</v>
      </c>
      <c r="B25" s="12">
        <v>45706.0</v>
      </c>
      <c r="C25" s="12">
        <v>45733.0</v>
      </c>
      <c r="D25" s="13">
        <f t="shared" si="1"/>
        <v>27</v>
      </c>
      <c r="E25" s="11" t="str">
        <f t="shared" si="2"/>
        <v>OK</v>
      </c>
      <c r="F25" s="13">
        <v>7.0</v>
      </c>
      <c r="G25" s="11" t="s">
        <v>18</v>
      </c>
      <c r="H25" s="13">
        <v>3.0</v>
      </c>
      <c r="I25" s="11" t="s">
        <v>18</v>
      </c>
      <c r="J25" s="12">
        <v>45712.0</v>
      </c>
      <c r="K25" s="13">
        <f t="shared" si="3"/>
        <v>6</v>
      </c>
      <c r="L25" s="12">
        <v>45733.0</v>
      </c>
      <c r="M25" s="13">
        <f t="shared" si="7"/>
        <v>27</v>
      </c>
      <c r="N25" s="11" t="str">
        <f t="shared" si="8"/>
        <v>OK</v>
      </c>
      <c r="O25" s="11" t="s">
        <v>18</v>
      </c>
    </row>
    <row r="26">
      <c r="A26" s="11" t="s">
        <v>231</v>
      </c>
      <c r="B26" s="12">
        <v>45706.0</v>
      </c>
      <c r="C26" s="12">
        <v>45750.0</v>
      </c>
      <c r="D26" s="13">
        <f t="shared" si="1"/>
        <v>44</v>
      </c>
      <c r="E26" s="11" t="str">
        <f t="shared" si="2"/>
        <v>PERDEU</v>
      </c>
      <c r="F26" s="13">
        <v>4.0</v>
      </c>
      <c r="G26" s="11" t="s">
        <v>18</v>
      </c>
      <c r="H26" s="13">
        <v>3.0</v>
      </c>
      <c r="I26" s="11" t="s">
        <v>18</v>
      </c>
      <c r="J26" s="12">
        <v>45728.0</v>
      </c>
      <c r="K26" s="13">
        <f t="shared" si="3"/>
        <v>22</v>
      </c>
      <c r="L26" s="12">
        <v>45806.0</v>
      </c>
      <c r="M26" s="13">
        <f t="shared" si="7"/>
        <v>100</v>
      </c>
      <c r="N26" s="11" t="str">
        <f t="shared" si="8"/>
        <v>OK</v>
      </c>
      <c r="O26" s="11" t="s">
        <v>18</v>
      </c>
    </row>
    <row r="27">
      <c r="A27" s="11" t="s">
        <v>232</v>
      </c>
      <c r="B27" s="12">
        <v>45733.0</v>
      </c>
      <c r="C27" s="12">
        <v>45754.0</v>
      </c>
      <c r="D27" s="13">
        <f t="shared" si="1"/>
        <v>21</v>
      </c>
      <c r="E27" s="11" t="str">
        <f t="shared" si="2"/>
        <v>OK</v>
      </c>
      <c r="F27" s="13">
        <v>5.0</v>
      </c>
      <c r="G27" s="11" t="s">
        <v>18</v>
      </c>
      <c r="H27" s="13">
        <v>3.0</v>
      </c>
      <c r="I27" s="11" t="s">
        <v>18</v>
      </c>
      <c r="J27" s="12">
        <v>45743.0</v>
      </c>
      <c r="K27" s="13">
        <f t="shared" si="3"/>
        <v>10</v>
      </c>
      <c r="L27" s="12">
        <v>45749.0</v>
      </c>
      <c r="M27" s="13">
        <f t="shared" si="7"/>
        <v>16</v>
      </c>
      <c r="N27" s="11" t="str">
        <f t="shared" si="8"/>
        <v>OK</v>
      </c>
      <c r="O27" s="11" t="s">
        <v>18</v>
      </c>
    </row>
    <row r="28">
      <c r="A28" s="11" t="s">
        <v>233</v>
      </c>
      <c r="B28" s="12">
        <v>45737.0</v>
      </c>
      <c r="C28" s="12">
        <v>45799.0</v>
      </c>
      <c r="D28" s="13">
        <f t="shared" si="1"/>
        <v>62</v>
      </c>
      <c r="E28" s="11" t="str">
        <f t="shared" si="2"/>
        <v>PERDEU</v>
      </c>
      <c r="F28" s="13">
        <v>3.0</v>
      </c>
      <c r="G28" s="11" t="s">
        <v>18</v>
      </c>
      <c r="H28" s="13">
        <v>3.0</v>
      </c>
      <c r="I28" s="11" t="s">
        <v>18</v>
      </c>
      <c r="J28" s="12">
        <v>45775.0</v>
      </c>
      <c r="K28" s="13">
        <f t="shared" si="3"/>
        <v>38</v>
      </c>
      <c r="L28" s="12">
        <v>45792.0</v>
      </c>
      <c r="M28" s="13">
        <f t="shared" si="7"/>
        <v>55</v>
      </c>
      <c r="N28" s="11" t="str">
        <f t="shared" si="8"/>
        <v>PERDEU</v>
      </c>
      <c r="O28" s="11" t="s">
        <v>18</v>
      </c>
    </row>
    <row r="29">
      <c r="A29" s="11" t="s">
        <v>234</v>
      </c>
      <c r="B29" s="18">
        <v>45750.0</v>
      </c>
      <c r="C29" s="18">
        <v>45813.0</v>
      </c>
      <c r="D29" s="13">
        <f t="shared" si="1"/>
        <v>63</v>
      </c>
      <c r="E29" s="11" t="str">
        <f t="shared" si="2"/>
        <v>PERDEU</v>
      </c>
      <c r="F29" s="13">
        <v>6.0</v>
      </c>
      <c r="G29" s="11" t="s">
        <v>18</v>
      </c>
      <c r="H29" s="13">
        <v>3.0</v>
      </c>
      <c r="I29" s="11" t="s">
        <v>18</v>
      </c>
      <c r="J29" s="18">
        <v>45798.0</v>
      </c>
      <c r="K29" s="13">
        <f t="shared" si="3"/>
        <v>48</v>
      </c>
      <c r="L29" s="11" t="s">
        <v>40</v>
      </c>
      <c r="M29" s="13" t="s">
        <v>41</v>
      </c>
      <c r="N29" s="11" t="s">
        <v>41</v>
      </c>
      <c r="O29" s="11" t="s">
        <v>18</v>
      </c>
    </row>
    <row r="30">
      <c r="A30" s="11" t="s">
        <v>235</v>
      </c>
      <c r="B30" s="12">
        <v>45751.0</v>
      </c>
      <c r="C30" s="12">
        <v>45813.0</v>
      </c>
      <c r="D30" s="13">
        <f t="shared" si="1"/>
        <v>62</v>
      </c>
      <c r="E30" s="11" t="str">
        <f t="shared" si="2"/>
        <v>PERDEU</v>
      </c>
      <c r="F30" s="13">
        <v>4.0</v>
      </c>
      <c r="G30" s="11" t="s">
        <v>18</v>
      </c>
      <c r="H30" s="13">
        <v>3.0</v>
      </c>
      <c r="I30" s="11" t="s">
        <v>18</v>
      </c>
      <c r="J30" s="12">
        <v>45791.0</v>
      </c>
      <c r="K30" s="13">
        <f t="shared" si="3"/>
        <v>40</v>
      </c>
      <c r="L30" s="12">
        <v>45826.0</v>
      </c>
      <c r="M30" s="13">
        <f t="shared" ref="M30:M32" si="9">L30-B30</f>
        <v>75</v>
      </c>
      <c r="N30" s="11" t="str">
        <f t="shared" ref="N30:N32" si="10">IF(AND(K30&lt;=30, M30&lt;=180), "OK", "PERDEU")</f>
        <v>PERDEU</v>
      </c>
      <c r="O30" s="20" t="s">
        <v>18</v>
      </c>
    </row>
    <row r="31">
      <c r="A31" s="11" t="s">
        <v>236</v>
      </c>
      <c r="B31" s="12">
        <v>45757.0</v>
      </c>
      <c r="C31" s="12">
        <v>45820.0</v>
      </c>
      <c r="D31" s="13">
        <f t="shared" si="1"/>
        <v>63</v>
      </c>
      <c r="E31" s="11" t="str">
        <f t="shared" si="2"/>
        <v>PERDEU</v>
      </c>
      <c r="F31" s="13">
        <v>4.0</v>
      </c>
      <c r="G31" s="11" t="s">
        <v>18</v>
      </c>
      <c r="H31" s="13">
        <v>2.0</v>
      </c>
      <c r="I31" s="11" t="s">
        <v>18</v>
      </c>
      <c r="J31" s="12">
        <v>45791.0</v>
      </c>
      <c r="K31" s="13">
        <f t="shared" si="3"/>
        <v>34</v>
      </c>
      <c r="L31" s="12">
        <v>45866.0</v>
      </c>
      <c r="M31" s="13">
        <f t="shared" si="9"/>
        <v>109</v>
      </c>
      <c r="N31" s="11" t="str">
        <f t="shared" si="10"/>
        <v>PERDEU</v>
      </c>
      <c r="O31" s="11" t="s">
        <v>18</v>
      </c>
    </row>
    <row r="32">
      <c r="A32" s="11" t="s">
        <v>237</v>
      </c>
      <c r="B32" s="18">
        <v>45783.0</v>
      </c>
      <c r="C32" s="12">
        <v>45818.0</v>
      </c>
      <c r="D32" s="13">
        <f t="shared" si="1"/>
        <v>35</v>
      </c>
      <c r="E32" s="11" t="str">
        <f t="shared" si="2"/>
        <v>PERDEU</v>
      </c>
      <c r="F32" s="13">
        <v>1.0</v>
      </c>
      <c r="G32" s="11" t="s">
        <v>18</v>
      </c>
      <c r="H32" s="13">
        <v>0.0</v>
      </c>
      <c r="I32" s="11" t="s">
        <v>18</v>
      </c>
      <c r="J32" s="12">
        <v>45805.0</v>
      </c>
      <c r="K32" s="13">
        <f t="shared" si="3"/>
        <v>22</v>
      </c>
      <c r="L32" s="12">
        <v>45831.0</v>
      </c>
      <c r="M32" s="13">
        <f t="shared" si="9"/>
        <v>48</v>
      </c>
      <c r="N32" s="11" t="str">
        <f t="shared" si="10"/>
        <v>OK</v>
      </c>
      <c r="O32" s="20" t="s">
        <v>18</v>
      </c>
    </row>
    <row r="33">
      <c r="A33" s="11" t="s">
        <v>238</v>
      </c>
      <c r="B33" s="12">
        <v>45807.0</v>
      </c>
      <c r="C33" s="12">
        <v>45838.0</v>
      </c>
      <c r="D33" s="13">
        <f t="shared" si="1"/>
        <v>31</v>
      </c>
      <c r="E33" s="11" t="str">
        <f t="shared" si="2"/>
        <v>PERDEU</v>
      </c>
      <c r="F33" s="13">
        <v>3.0</v>
      </c>
      <c r="G33" s="11" t="s">
        <v>18</v>
      </c>
      <c r="H33" s="13">
        <v>2.0</v>
      </c>
      <c r="I33" s="11" t="s">
        <v>18</v>
      </c>
      <c r="J33" s="11" t="s">
        <v>166</v>
      </c>
      <c r="K33" s="13" t="s">
        <v>41</v>
      </c>
      <c r="L33" s="11" t="s">
        <v>41</v>
      </c>
      <c r="M33" s="13" t="s">
        <v>41</v>
      </c>
      <c r="N33" s="11" t="s">
        <v>41</v>
      </c>
      <c r="O33" s="11" t="s">
        <v>18</v>
      </c>
    </row>
    <row r="34">
      <c r="A34" s="11" t="s">
        <v>239</v>
      </c>
      <c r="B34" s="12">
        <v>45817.0</v>
      </c>
      <c r="C34" s="12">
        <v>45845.0</v>
      </c>
      <c r="D34" s="13">
        <f t="shared" si="1"/>
        <v>28</v>
      </c>
      <c r="E34" s="11" t="str">
        <f t="shared" si="2"/>
        <v>OK</v>
      </c>
      <c r="F34" s="13">
        <v>3.0</v>
      </c>
      <c r="G34" s="11" t="s">
        <v>18</v>
      </c>
      <c r="H34" s="13">
        <v>3.0</v>
      </c>
      <c r="I34" s="11" t="s">
        <v>18</v>
      </c>
      <c r="J34" s="12">
        <v>45845.0</v>
      </c>
      <c r="K34" s="13">
        <f t="shared" ref="K34:K38" si="11">J34-B34</f>
        <v>28</v>
      </c>
      <c r="L34" s="11" t="s">
        <v>18</v>
      </c>
      <c r="M34" s="13" t="s">
        <v>18</v>
      </c>
      <c r="N34" s="11" t="s">
        <v>18</v>
      </c>
      <c r="O34" s="20" t="s">
        <v>18</v>
      </c>
    </row>
    <row r="35">
      <c r="A35" s="11" t="s">
        <v>240</v>
      </c>
      <c r="B35" s="12">
        <v>45818.0</v>
      </c>
      <c r="C35" s="12">
        <v>45845.0</v>
      </c>
      <c r="D35" s="13">
        <f t="shared" si="1"/>
        <v>27</v>
      </c>
      <c r="E35" s="11" t="str">
        <f t="shared" si="2"/>
        <v>OK</v>
      </c>
      <c r="F35" s="13">
        <v>2.0</v>
      </c>
      <c r="G35" s="11" t="s">
        <v>18</v>
      </c>
      <c r="H35" s="13">
        <v>2.0</v>
      </c>
      <c r="I35" s="11" t="s">
        <v>18</v>
      </c>
      <c r="J35" s="12">
        <v>45847.0</v>
      </c>
      <c r="K35" s="13">
        <f t="shared" si="11"/>
        <v>29</v>
      </c>
      <c r="L35" s="11" t="s">
        <v>18</v>
      </c>
      <c r="M35" s="13" t="s">
        <v>18</v>
      </c>
      <c r="N35" s="11" t="s">
        <v>18</v>
      </c>
      <c r="O35" s="20" t="s">
        <v>18</v>
      </c>
    </row>
    <row r="36">
      <c r="A36" s="11" t="s">
        <v>241</v>
      </c>
      <c r="B36" s="12">
        <v>45835.0</v>
      </c>
      <c r="C36" s="12">
        <v>45876.0</v>
      </c>
      <c r="D36" s="13">
        <f t="shared" si="1"/>
        <v>41</v>
      </c>
      <c r="E36" s="11" t="str">
        <f t="shared" si="2"/>
        <v>PERDEU</v>
      </c>
      <c r="F36" s="13">
        <v>1.0</v>
      </c>
      <c r="G36" s="11" t="s">
        <v>18</v>
      </c>
      <c r="H36" s="13">
        <v>1.0</v>
      </c>
      <c r="I36" s="11" t="s">
        <v>18</v>
      </c>
      <c r="J36" s="12">
        <v>45873.0</v>
      </c>
      <c r="K36" s="13">
        <f t="shared" si="11"/>
        <v>38</v>
      </c>
      <c r="L36" s="11" t="s">
        <v>18</v>
      </c>
      <c r="M36" s="13" t="s">
        <v>18</v>
      </c>
      <c r="N36" s="11" t="str">
        <f>IF(AND(K36&lt;=30, M36&lt;=180), "OK", "PERDEU")</f>
        <v>PERDEU</v>
      </c>
      <c r="O36" s="11" t="s">
        <v>18</v>
      </c>
    </row>
    <row r="37">
      <c r="A37" s="11" t="s">
        <v>242</v>
      </c>
      <c r="B37" s="12">
        <v>45855.0</v>
      </c>
      <c r="C37" s="12">
        <v>45870.0</v>
      </c>
      <c r="D37" s="13">
        <f t="shared" si="1"/>
        <v>15</v>
      </c>
      <c r="E37" s="11" t="str">
        <f t="shared" si="2"/>
        <v>OK</v>
      </c>
      <c r="F37" s="13">
        <v>1.0</v>
      </c>
      <c r="G37" s="11" t="s">
        <v>18</v>
      </c>
      <c r="H37" s="13">
        <v>0.0</v>
      </c>
      <c r="I37" s="11" t="s">
        <v>18</v>
      </c>
      <c r="J37" s="18">
        <v>45863.0</v>
      </c>
      <c r="K37" s="13">
        <f t="shared" si="11"/>
        <v>8</v>
      </c>
      <c r="L37" s="11" t="s">
        <v>18</v>
      </c>
      <c r="M37" s="13" t="s">
        <v>18</v>
      </c>
      <c r="N37" s="11" t="s">
        <v>18</v>
      </c>
      <c r="O37" s="11" t="s">
        <v>18</v>
      </c>
    </row>
    <row r="38">
      <c r="A38" s="11" t="s">
        <v>243</v>
      </c>
      <c r="B38" s="12">
        <v>45873.0</v>
      </c>
      <c r="C38" s="12">
        <v>45890.0</v>
      </c>
      <c r="D38" s="13">
        <f t="shared" si="1"/>
        <v>17</v>
      </c>
      <c r="E38" s="11" t="str">
        <f t="shared" si="2"/>
        <v>OK</v>
      </c>
      <c r="F38" s="13">
        <v>1.0</v>
      </c>
      <c r="G38" s="11" t="s">
        <v>18</v>
      </c>
      <c r="H38" s="13">
        <v>1.0</v>
      </c>
      <c r="I38" s="11" t="s">
        <v>18</v>
      </c>
      <c r="J38" s="12">
        <v>45889.0</v>
      </c>
      <c r="K38" s="13">
        <f t="shared" si="11"/>
        <v>16</v>
      </c>
      <c r="L38" s="12">
        <v>45890.0</v>
      </c>
      <c r="M38" s="13">
        <f>L38-B38</f>
        <v>17</v>
      </c>
      <c r="N38" s="11" t="str">
        <f>IF(AND(K38&lt;=30, M38&lt;=180), "OK", "PERDEU")</f>
        <v>OK</v>
      </c>
      <c r="O38" s="11" t="s">
        <v>18</v>
      </c>
    </row>
    <row r="39">
      <c r="A39" s="11"/>
      <c r="B39" s="18"/>
      <c r="C39" s="12"/>
      <c r="D39" s="13"/>
      <c r="E39" s="11"/>
      <c r="F39" s="13"/>
      <c r="G39" s="22"/>
      <c r="H39" s="13"/>
      <c r="I39" s="22"/>
      <c r="J39" s="12"/>
      <c r="K39" s="21"/>
      <c r="L39" s="12"/>
      <c r="M39" s="21"/>
      <c r="N39" s="22"/>
      <c r="O39" s="21"/>
    </row>
    <row r="40">
      <c r="A40" s="11"/>
      <c r="B40" s="12"/>
      <c r="C40" s="18"/>
      <c r="D40" s="13"/>
      <c r="E40" s="11"/>
      <c r="F40" s="13"/>
      <c r="G40" s="21"/>
      <c r="H40" s="13"/>
      <c r="I40" s="21"/>
      <c r="J40" s="18"/>
      <c r="K40" s="21"/>
      <c r="L40" s="18"/>
      <c r="M40" s="21"/>
      <c r="N40" s="21"/>
      <c r="O40" s="21"/>
    </row>
    <row r="41">
      <c r="A41" s="11"/>
      <c r="B41" s="12"/>
      <c r="C41" s="12"/>
      <c r="D41" s="13"/>
      <c r="E41" s="11"/>
      <c r="F41" s="13"/>
      <c r="G41" s="21"/>
      <c r="H41" s="13"/>
      <c r="I41" s="21"/>
      <c r="J41" s="12"/>
      <c r="K41" s="21"/>
      <c r="L41" s="12"/>
      <c r="M41" s="21"/>
      <c r="N41" s="21"/>
      <c r="O41" s="21"/>
    </row>
    <row r="42">
      <c r="A42" s="11"/>
      <c r="B42" s="12"/>
      <c r="C42" s="12"/>
      <c r="D42" s="13"/>
      <c r="E42" s="11"/>
      <c r="F42" s="13"/>
      <c r="G42" s="21"/>
      <c r="H42" s="13"/>
      <c r="I42" s="21"/>
      <c r="J42" s="12"/>
      <c r="K42" s="21"/>
      <c r="L42" s="12"/>
      <c r="M42" s="21"/>
      <c r="N42" s="21"/>
      <c r="O42" s="21"/>
    </row>
    <row r="43">
      <c r="A43" s="9" t="s">
        <v>1</v>
      </c>
      <c r="B43" s="9" t="s">
        <v>2</v>
      </c>
      <c r="C43" s="9" t="s">
        <v>3</v>
      </c>
      <c r="D43" s="9" t="s">
        <v>4</v>
      </c>
      <c r="E43" s="9" t="s">
        <v>5</v>
      </c>
      <c r="F43" s="9" t="s">
        <v>6</v>
      </c>
      <c r="G43" s="9" t="s">
        <v>7</v>
      </c>
      <c r="H43" s="9" t="s">
        <v>8</v>
      </c>
      <c r="I43" s="9" t="s">
        <v>9</v>
      </c>
      <c r="J43" s="9" t="s">
        <v>10</v>
      </c>
      <c r="K43" s="9" t="s">
        <v>11</v>
      </c>
      <c r="L43" s="9" t="s">
        <v>12</v>
      </c>
      <c r="M43" s="9" t="s">
        <v>11</v>
      </c>
      <c r="N43" s="9" t="s">
        <v>13</v>
      </c>
      <c r="O43" s="9" t="s">
        <v>14</v>
      </c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1" t="s">
        <v>244</v>
      </c>
      <c r="B44" s="18">
        <v>44946.0</v>
      </c>
      <c r="C44" s="12">
        <v>45020.0</v>
      </c>
      <c r="D44" s="13">
        <f t="shared" ref="D44:D65" si="12">C44-B44</f>
        <v>74</v>
      </c>
      <c r="E44" s="11" t="str">
        <f t="shared" ref="E44:E65" si="13">IF(D44&lt;=30,"OK","PERDEU")</f>
        <v>PERDEU</v>
      </c>
      <c r="F44" s="13">
        <v>6.0</v>
      </c>
      <c r="G44" s="11" t="str">
        <f t="shared" ref="G44:G46" si="14">IF(F44&gt;=9,"OK","PERDEU")</f>
        <v>PERDEU</v>
      </c>
      <c r="H44" s="13">
        <v>1.0</v>
      </c>
      <c r="I44" s="11" t="str">
        <f t="shared" ref="I44:I59" si="15">IF(H44&gt;=9,"OK","PERDEU")</f>
        <v>PERDEU</v>
      </c>
      <c r="J44" s="18">
        <v>44963.0</v>
      </c>
      <c r="K44" s="13">
        <f t="shared" ref="K44:K46" si="16">J44-B44</f>
        <v>17</v>
      </c>
      <c r="L44" s="18">
        <v>45005.0</v>
      </c>
      <c r="M44" s="13">
        <f t="shared" ref="M44:M46" si="17">L44-B44</f>
        <v>59</v>
      </c>
      <c r="N44" s="11" t="str">
        <f t="shared" ref="N44:N46" si="18">IF(AND(K44&lt;=30, M44&lt;=180), "OK", "PERDEU")</f>
        <v>OK</v>
      </c>
      <c r="O44" s="20" t="s">
        <v>16</v>
      </c>
    </row>
    <row r="45">
      <c r="A45" s="11" t="s">
        <v>245</v>
      </c>
      <c r="B45" s="18">
        <v>44955.0</v>
      </c>
      <c r="C45" s="12">
        <v>45064.0</v>
      </c>
      <c r="D45" s="13">
        <f t="shared" si="12"/>
        <v>109</v>
      </c>
      <c r="E45" s="11" t="str">
        <f t="shared" si="13"/>
        <v>PERDEU</v>
      </c>
      <c r="F45" s="13">
        <v>5.0</v>
      </c>
      <c r="G45" s="11" t="str">
        <f t="shared" si="14"/>
        <v>PERDEU</v>
      </c>
      <c r="H45" s="13">
        <v>3.0</v>
      </c>
      <c r="I45" s="11" t="str">
        <f t="shared" si="15"/>
        <v>PERDEU</v>
      </c>
      <c r="J45" s="18">
        <v>45056.0</v>
      </c>
      <c r="K45" s="13">
        <f t="shared" si="16"/>
        <v>101</v>
      </c>
      <c r="L45" s="12">
        <v>45104.0</v>
      </c>
      <c r="M45" s="13">
        <f t="shared" si="17"/>
        <v>149</v>
      </c>
      <c r="N45" s="11" t="str">
        <f t="shared" si="18"/>
        <v>PERDEU</v>
      </c>
      <c r="O45" s="11" t="s">
        <v>16</v>
      </c>
    </row>
    <row r="46">
      <c r="A46" s="11" t="s">
        <v>246</v>
      </c>
      <c r="B46" s="12">
        <v>44973.0</v>
      </c>
      <c r="C46" s="12">
        <v>45036.0</v>
      </c>
      <c r="D46" s="13">
        <f t="shared" si="12"/>
        <v>63</v>
      </c>
      <c r="E46" s="11" t="str">
        <f t="shared" si="13"/>
        <v>PERDEU</v>
      </c>
      <c r="F46" s="13">
        <v>10.0</v>
      </c>
      <c r="G46" s="11" t="str">
        <f t="shared" si="14"/>
        <v>OK</v>
      </c>
      <c r="H46" s="13">
        <v>5.0</v>
      </c>
      <c r="I46" s="11" t="str">
        <f t="shared" si="15"/>
        <v>PERDEU</v>
      </c>
      <c r="J46" s="12">
        <v>45001.0</v>
      </c>
      <c r="K46" s="13">
        <f t="shared" si="16"/>
        <v>28</v>
      </c>
      <c r="L46" s="12">
        <v>45076.0</v>
      </c>
      <c r="M46" s="13">
        <f t="shared" si="17"/>
        <v>103</v>
      </c>
      <c r="N46" s="11" t="str">
        <f t="shared" si="18"/>
        <v>OK</v>
      </c>
      <c r="O46" s="11" t="s">
        <v>16</v>
      </c>
    </row>
    <row r="47">
      <c r="A47" s="11" t="s">
        <v>247</v>
      </c>
      <c r="B47" s="18">
        <v>44993.0</v>
      </c>
      <c r="C47" s="18">
        <v>45055.0</v>
      </c>
      <c r="D47" s="13">
        <f t="shared" si="12"/>
        <v>62</v>
      </c>
      <c r="E47" s="11" t="str">
        <f t="shared" si="13"/>
        <v>PERDEU</v>
      </c>
      <c r="F47" s="13">
        <v>3.0</v>
      </c>
      <c r="G47" s="20" t="s">
        <v>41</v>
      </c>
      <c r="H47" s="13">
        <v>0.0</v>
      </c>
      <c r="I47" s="11" t="str">
        <f t="shared" si="15"/>
        <v>PERDEU</v>
      </c>
      <c r="J47" s="12">
        <v>45042.0</v>
      </c>
      <c r="K47" s="20">
        <v>43.0</v>
      </c>
      <c r="L47" s="12">
        <v>45068.0</v>
      </c>
      <c r="M47" s="20">
        <v>74.0</v>
      </c>
      <c r="N47" s="20" t="s">
        <v>41</v>
      </c>
      <c r="O47" s="20" t="s">
        <v>16</v>
      </c>
    </row>
    <row r="48">
      <c r="A48" s="11" t="s">
        <v>248</v>
      </c>
      <c r="B48" s="12">
        <v>45017.0</v>
      </c>
      <c r="C48" s="12">
        <v>45124.0</v>
      </c>
      <c r="D48" s="13">
        <f t="shared" si="12"/>
        <v>107</v>
      </c>
      <c r="E48" s="11" t="str">
        <f t="shared" si="13"/>
        <v>PERDEU</v>
      </c>
      <c r="F48" s="13">
        <v>8.0</v>
      </c>
      <c r="G48" s="11" t="str">
        <f t="shared" ref="G48:G61" si="19">IF(F48&gt;=9,"OK","PERDEU")</f>
        <v>PERDEU</v>
      </c>
      <c r="H48" s="13">
        <v>6.0</v>
      </c>
      <c r="I48" s="11" t="str">
        <f t="shared" si="15"/>
        <v>PERDEU</v>
      </c>
      <c r="J48" s="12">
        <v>45040.0</v>
      </c>
      <c r="K48" s="13">
        <f t="shared" ref="K48:K65" si="20">J48-B48</f>
        <v>23</v>
      </c>
      <c r="L48" s="12">
        <v>45040.0</v>
      </c>
      <c r="M48" s="13">
        <f t="shared" ref="M48:M65" si="21">L48-B48</f>
        <v>23</v>
      </c>
      <c r="N48" s="11" t="str">
        <f t="shared" ref="N48:N65" si="22">IF(AND(K48&lt;=30, M48&lt;=180), "OK", "PERDEU")</f>
        <v>OK</v>
      </c>
      <c r="O48" s="11" t="s">
        <v>16</v>
      </c>
    </row>
    <row r="49">
      <c r="A49" s="11" t="s">
        <v>249</v>
      </c>
      <c r="B49" s="18">
        <v>45044.0</v>
      </c>
      <c r="C49" s="12">
        <v>45156.0</v>
      </c>
      <c r="D49" s="13">
        <f t="shared" si="12"/>
        <v>112</v>
      </c>
      <c r="E49" s="11" t="str">
        <f t="shared" si="13"/>
        <v>PERDEU</v>
      </c>
      <c r="F49" s="13">
        <v>7.0</v>
      </c>
      <c r="G49" s="11" t="str">
        <f t="shared" si="19"/>
        <v>PERDEU</v>
      </c>
      <c r="H49" s="13">
        <v>2.0</v>
      </c>
      <c r="I49" s="11" t="str">
        <f t="shared" si="15"/>
        <v>PERDEU</v>
      </c>
      <c r="J49" s="18">
        <v>45110.0</v>
      </c>
      <c r="K49" s="13">
        <f t="shared" si="20"/>
        <v>66</v>
      </c>
      <c r="L49" s="12">
        <v>45155.0</v>
      </c>
      <c r="M49" s="13">
        <f t="shared" si="21"/>
        <v>111</v>
      </c>
      <c r="N49" s="11" t="str">
        <f t="shared" si="22"/>
        <v>PERDEU</v>
      </c>
      <c r="O49" s="11" t="s">
        <v>16</v>
      </c>
    </row>
    <row r="50">
      <c r="A50" s="11" t="s">
        <v>250</v>
      </c>
      <c r="B50" s="12">
        <v>45055.0</v>
      </c>
      <c r="C50" s="12">
        <v>45644.0</v>
      </c>
      <c r="D50" s="13">
        <f t="shared" si="12"/>
        <v>589</v>
      </c>
      <c r="E50" s="11" t="str">
        <f t="shared" si="13"/>
        <v>PERDEU</v>
      </c>
      <c r="F50" s="13">
        <v>2.0</v>
      </c>
      <c r="G50" s="11" t="str">
        <f t="shared" si="19"/>
        <v>PERDEU</v>
      </c>
      <c r="H50" s="13">
        <v>1.0</v>
      </c>
      <c r="I50" s="11" t="str">
        <f t="shared" si="15"/>
        <v>PERDEU</v>
      </c>
      <c r="J50" s="12">
        <v>45637.0</v>
      </c>
      <c r="K50" s="13">
        <f t="shared" si="20"/>
        <v>582</v>
      </c>
      <c r="L50" s="12">
        <v>45678.0</v>
      </c>
      <c r="M50" s="13">
        <f t="shared" si="21"/>
        <v>623</v>
      </c>
      <c r="N50" s="11" t="str">
        <f t="shared" si="22"/>
        <v>PERDEU</v>
      </c>
      <c r="O50" s="11" t="s">
        <v>16</v>
      </c>
    </row>
    <row r="51">
      <c r="A51" s="11" t="s">
        <v>251</v>
      </c>
      <c r="B51" s="12">
        <v>45055.0</v>
      </c>
      <c r="C51" s="12">
        <v>45134.0</v>
      </c>
      <c r="D51" s="13">
        <f t="shared" si="12"/>
        <v>79</v>
      </c>
      <c r="E51" s="11" t="str">
        <f t="shared" si="13"/>
        <v>PERDEU</v>
      </c>
      <c r="F51" s="13">
        <v>17.0</v>
      </c>
      <c r="G51" s="11" t="str">
        <f t="shared" si="19"/>
        <v>OK</v>
      </c>
      <c r="H51" s="13">
        <v>4.0</v>
      </c>
      <c r="I51" s="11" t="str">
        <f t="shared" si="15"/>
        <v>PERDEU</v>
      </c>
      <c r="J51" s="12">
        <v>45070.0</v>
      </c>
      <c r="K51" s="13">
        <f t="shared" si="20"/>
        <v>15</v>
      </c>
      <c r="L51" s="12">
        <v>45084.0</v>
      </c>
      <c r="M51" s="13">
        <f t="shared" si="21"/>
        <v>29</v>
      </c>
      <c r="N51" s="11" t="str">
        <f t="shared" si="22"/>
        <v>OK</v>
      </c>
      <c r="O51" s="11" t="s">
        <v>16</v>
      </c>
    </row>
    <row r="52">
      <c r="A52" s="11" t="s">
        <v>252</v>
      </c>
      <c r="B52" s="12">
        <v>45063.0</v>
      </c>
      <c r="C52" s="12">
        <v>45111.0</v>
      </c>
      <c r="D52" s="13">
        <f t="shared" si="12"/>
        <v>48</v>
      </c>
      <c r="E52" s="11" t="str">
        <f t="shared" si="13"/>
        <v>PERDEU</v>
      </c>
      <c r="F52" s="13">
        <v>8.0</v>
      </c>
      <c r="G52" s="11" t="str">
        <f t="shared" si="19"/>
        <v>PERDEU</v>
      </c>
      <c r="H52" s="13">
        <v>2.0</v>
      </c>
      <c r="I52" s="11" t="str">
        <f t="shared" si="15"/>
        <v>PERDEU</v>
      </c>
      <c r="J52" s="12">
        <v>45072.0</v>
      </c>
      <c r="K52" s="13">
        <f t="shared" si="20"/>
        <v>9</v>
      </c>
      <c r="L52" s="18">
        <v>45100.0</v>
      </c>
      <c r="M52" s="13">
        <f t="shared" si="21"/>
        <v>37</v>
      </c>
      <c r="N52" s="11" t="str">
        <f t="shared" si="22"/>
        <v>OK</v>
      </c>
      <c r="O52" s="20" t="s">
        <v>16</v>
      </c>
    </row>
    <row r="53">
      <c r="A53" s="11" t="s">
        <v>253</v>
      </c>
      <c r="B53" s="18">
        <v>45096.0</v>
      </c>
      <c r="C53" s="12">
        <v>45216.0</v>
      </c>
      <c r="D53" s="13">
        <f t="shared" si="12"/>
        <v>120</v>
      </c>
      <c r="E53" s="11" t="str">
        <f t="shared" si="13"/>
        <v>PERDEU</v>
      </c>
      <c r="F53" s="13">
        <v>6.0</v>
      </c>
      <c r="G53" s="11" t="str">
        <f t="shared" si="19"/>
        <v>PERDEU</v>
      </c>
      <c r="H53" s="13">
        <v>4.0</v>
      </c>
      <c r="I53" s="11" t="str">
        <f t="shared" si="15"/>
        <v>PERDEU</v>
      </c>
      <c r="J53" s="18">
        <v>45133.0</v>
      </c>
      <c r="K53" s="13">
        <f t="shared" si="20"/>
        <v>37</v>
      </c>
      <c r="L53" s="18">
        <v>45148.0</v>
      </c>
      <c r="M53" s="13">
        <f t="shared" si="21"/>
        <v>52</v>
      </c>
      <c r="N53" s="11" t="str">
        <f t="shared" si="22"/>
        <v>PERDEU</v>
      </c>
      <c r="O53" s="11" t="s">
        <v>16</v>
      </c>
    </row>
    <row r="54">
      <c r="A54" s="11" t="s">
        <v>254</v>
      </c>
      <c r="B54" s="12">
        <v>45117.0</v>
      </c>
      <c r="C54" s="12">
        <v>45209.0</v>
      </c>
      <c r="D54" s="13">
        <f t="shared" si="12"/>
        <v>92</v>
      </c>
      <c r="E54" s="11" t="str">
        <f t="shared" si="13"/>
        <v>PERDEU</v>
      </c>
      <c r="F54" s="13">
        <v>8.0</v>
      </c>
      <c r="G54" s="11" t="str">
        <f t="shared" si="19"/>
        <v>PERDEU</v>
      </c>
      <c r="H54" s="13">
        <v>0.0</v>
      </c>
      <c r="I54" s="11" t="str">
        <f t="shared" si="15"/>
        <v>PERDEU</v>
      </c>
      <c r="J54" s="12">
        <v>45138.0</v>
      </c>
      <c r="K54" s="13">
        <f t="shared" si="20"/>
        <v>21</v>
      </c>
      <c r="L54" s="12">
        <v>45191.0</v>
      </c>
      <c r="M54" s="13">
        <f t="shared" si="21"/>
        <v>74</v>
      </c>
      <c r="N54" s="11" t="str">
        <f t="shared" si="22"/>
        <v>OK</v>
      </c>
      <c r="O54" s="20" t="s">
        <v>16</v>
      </c>
    </row>
    <row r="55">
      <c r="A55" s="11" t="s">
        <v>255</v>
      </c>
      <c r="B55" s="12">
        <v>45121.0</v>
      </c>
      <c r="C55" s="12">
        <v>45163.0</v>
      </c>
      <c r="D55" s="13">
        <f t="shared" si="12"/>
        <v>42</v>
      </c>
      <c r="E55" s="11" t="str">
        <f t="shared" si="13"/>
        <v>PERDEU</v>
      </c>
      <c r="F55" s="13">
        <v>15.0</v>
      </c>
      <c r="G55" s="11" t="str">
        <f t="shared" si="19"/>
        <v>OK</v>
      </c>
      <c r="H55" s="13">
        <v>7.0</v>
      </c>
      <c r="I55" s="11" t="str">
        <f t="shared" si="15"/>
        <v>PERDEU</v>
      </c>
      <c r="J55" s="12">
        <v>45142.0</v>
      </c>
      <c r="K55" s="13">
        <f t="shared" si="20"/>
        <v>21</v>
      </c>
      <c r="L55" s="12">
        <v>45182.0</v>
      </c>
      <c r="M55" s="13">
        <f t="shared" si="21"/>
        <v>61</v>
      </c>
      <c r="N55" s="11" t="str">
        <f t="shared" si="22"/>
        <v>OK</v>
      </c>
      <c r="O55" s="11" t="s">
        <v>16</v>
      </c>
    </row>
    <row r="56">
      <c r="A56" s="11" t="s">
        <v>256</v>
      </c>
      <c r="B56" s="12">
        <v>45124.0</v>
      </c>
      <c r="C56" s="12">
        <v>45217.0</v>
      </c>
      <c r="D56" s="13">
        <f t="shared" si="12"/>
        <v>93</v>
      </c>
      <c r="E56" s="11" t="str">
        <f t="shared" si="13"/>
        <v>PERDEU</v>
      </c>
      <c r="F56" s="13">
        <v>7.0</v>
      </c>
      <c r="G56" s="11" t="str">
        <f t="shared" si="19"/>
        <v>PERDEU</v>
      </c>
      <c r="H56" s="13">
        <v>4.0</v>
      </c>
      <c r="I56" s="11" t="str">
        <f t="shared" si="15"/>
        <v>PERDEU</v>
      </c>
      <c r="J56" s="12">
        <v>45167.0</v>
      </c>
      <c r="K56" s="13">
        <f t="shared" si="20"/>
        <v>43</v>
      </c>
      <c r="L56" s="12">
        <v>45196.0</v>
      </c>
      <c r="M56" s="13">
        <f t="shared" si="21"/>
        <v>72</v>
      </c>
      <c r="N56" s="11" t="str">
        <f t="shared" si="22"/>
        <v>PERDEU</v>
      </c>
      <c r="O56" s="11" t="s">
        <v>16</v>
      </c>
    </row>
    <row r="57">
      <c r="A57" s="11" t="s">
        <v>257</v>
      </c>
      <c r="B57" s="18">
        <v>45128.0</v>
      </c>
      <c r="C57" s="12">
        <v>45190.0</v>
      </c>
      <c r="D57" s="13">
        <f t="shared" si="12"/>
        <v>62</v>
      </c>
      <c r="E57" s="11" t="str">
        <f t="shared" si="13"/>
        <v>PERDEU</v>
      </c>
      <c r="F57" s="13">
        <v>11.0</v>
      </c>
      <c r="G57" s="11" t="str">
        <f t="shared" si="19"/>
        <v>OK</v>
      </c>
      <c r="H57" s="13">
        <v>8.0</v>
      </c>
      <c r="I57" s="11" t="str">
        <f t="shared" si="15"/>
        <v>PERDEU</v>
      </c>
      <c r="J57" s="12">
        <v>45189.0</v>
      </c>
      <c r="K57" s="13">
        <f t="shared" si="20"/>
        <v>61</v>
      </c>
      <c r="L57" s="12">
        <v>45224.0</v>
      </c>
      <c r="M57" s="13">
        <f t="shared" si="21"/>
        <v>96</v>
      </c>
      <c r="N57" s="11" t="str">
        <f t="shared" si="22"/>
        <v>PERDEU</v>
      </c>
      <c r="O57" s="11" t="s">
        <v>16</v>
      </c>
    </row>
    <row r="58">
      <c r="A58" s="11" t="s">
        <v>258</v>
      </c>
      <c r="B58" s="12">
        <v>45142.0</v>
      </c>
      <c r="C58" s="12">
        <v>45166.0</v>
      </c>
      <c r="D58" s="13">
        <f t="shared" si="12"/>
        <v>24</v>
      </c>
      <c r="E58" s="11" t="str">
        <f t="shared" si="13"/>
        <v>OK</v>
      </c>
      <c r="F58" s="13">
        <v>28.0</v>
      </c>
      <c r="G58" s="11" t="str">
        <f t="shared" si="19"/>
        <v>OK</v>
      </c>
      <c r="H58" s="13">
        <v>5.0</v>
      </c>
      <c r="I58" s="11" t="str">
        <f t="shared" si="15"/>
        <v>PERDEU</v>
      </c>
      <c r="J58" s="12">
        <v>45147.0</v>
      </c>
      <c r="K58" s="13">
        <f t="shared" si="20"/>
        <v>5</v>
      </c>
      <c r="L58" s="12">
        <v>45191.0</v>
      </c>
      <c r="M58" s="13">
        <f t="shared" si="21"/>
        <v>49</v>
      </c>
      <c r="N58" s="11" t="str">
        <f t="shared" si="22"/>
        <v>OK</v>
      </c>
      <c r="O58" s="20" t="s">
        <v>16</v>
      </c>
    </row>
    <row r="59">
      <c r="A59" s="11" t="s">
        <v>259</v>
      </c>
      <c r="B59" s="12">
        <v>45149.0</v>
      </c>
      <c r="C59" s="12">
        <v>45216.0</v>
      </c>
      <c r="D59" s="13">
        <f t="shared" si="12"/>
        <v>67</v>
      </c>
      <c r="E59" s="11" t="str">
        <f t="shared" si="13"/>
        <v>PERDEU</v>
      </c>
      <c r="F59" s="13">
        <v>13.0</v>
      </c>
      <c r="G59" s="11" t="str">
        <f t="shared" si="19"/>
        <v>OK</v>
      </c>
      <c r="H59" s="13">
        <v>7.0</v>
      </c>
      <c r="I59" s="11" t="str">
        <f t="shared" si="15"/>
        <v>PERDEU</v>
      </c>
      <c r="J59" s="12">
        <v>45188.0</v>
      </c>
      <c r="K59" s="13">
        <f t="shared" si="20"/>
        <v>39</v>
      </c>
      <c r="L59" s="12">
        <v>45217.0</v>
      </c>
      <c r="M59" s="13">
        <f t="shared" si="21"/>
        <v>68</v>
      </c>
      <c r="N59" s="11" t="str">
        <f t="shared" si="22"/>
        <v>PERDEU</v>
      </c>
      <c r="O59" s="20" t="s">
        <v>16</v>
      </c>
    </row>
    <row r="60">
      <c r="A60" s="11" t="s">
        <v>260</v>
      </c>
      <c r="B60" s="12">
        <v>45208.0</v>
      </c>
      <c r="C60" s="12">
        <v>45225.0</v>
      </c>
      <c r="D60" s="13">
        <f t="shared" si="12"/>
        <v>17</v>
      </c>
      <c r="E60" s="11" t="str">
        <f t="shared" si="13"/>
        <v>OK</v>
      </c>
      <c r="F60" s="13">
        <v>13.0</v>
      </c>
      <c r="G60" s="11" t="str">
        <f t="shared" si="19"/>
        <v>OK</v>
      </c>
      <c r="H60" s="13">
        <v>4.0</v>
      </c>
      <c r="I60" s="11" t="s">
        <v>18</v>
      </c>
      <c r="J60" s="12">
        <v>45219.0</v>
      </c>
      <c r="K60" s="13">
        <f t="shared" si="20"/>
        <v>11</v>
      </c>
      <c r="L60" s="12">
        <v>45244.0</v>
      </c>
      <c r="M60" s="13">
        <f t="shared" si="21"/>
        <v>36</v>
      </c>
      <c r="N60" s="11" t="str">
        <f t="shared" si="22"/>
        <v>OK</v>
      </c>
      <c r="O60" s="20" t="s">
        <v>16</v>
      </c>
    </row>
    <row r="61">
      <c r="A61" s="11" t="s">
        <v>261</v>
      </c>
      <c r="B61" s="12">
        <v>45211.0</v>
      </c>
      <c r="C61" s="12">
        <v>45246.0</v>
      </c>
      <c r="D61" s="13">
        <f t="shared" si="12"/>
        <v>35</v>
      </c>
      <c r="E61" s="11" t="str">
        <f t="shared" si="13"/>
        <v>PERDEU</v>
      </c>
      <c r="F61" s="13">
        <v>12.0</v>
      </c>
      <c r="G61" s="11" t="str">
        <f t="shared" si="19"/>
        <v>OK</v>
      </c>
      <c r="H61" s="13">
        <v>10.0</v>
      </c>
      <c r="I61" s="11" t="str">
        <f>IF(H61&gt;=9,"OK","PERDEU")</f>
        <v>OK</v>
      </c>
      <c r="J61" s="18">
        <v>45229.0</v>
      </c>
      <c r="K61" s="13">
        <f t="shared" si="20"/>
        <v>18</v>
      </c>
      <c r="L61" s="18">
        <v>45252.0</v>
      </c>
      <c r="M61" s="13">
        <f t="shared" si="21"/>
        <v>41</v>
      </c>
      <c r="N61" s="11" t="str">
        <f t="shared" si="22"/>
        <v>OK</v>
      </c>
      <c r="O61" s="20" t="s">
        <v>18</v>
      </c>
    </row>
    <row r="62">
      <c r="A62" s="11" t="s">
        <v>262</v>
      </c>
      <c r="B62" s="12">
        <v>45219.0</v>
      </c>
      <c r="C62" s="12">
        <v>45309.0</v>
      </c>
      <c r="D62" s="13">
        <f t="shared" si="12"/>
        <v>90</v>
      </c>
      <c r="E62" s="11" t="str">
        <f t="shared" si="13"/>
        <v>PERDEU</v>
      </c>
      <c r="F62" s="13">
        <v>5.0</v>
      </c>
      <c r="G62" s="11" t="s">
        <v>18</v>
      </c>
      <c r="H62" s="13">
        <v>1.0</v>
      </c>
      <c r="I62" s="11" t="s">
        <v>18</v>
      </c>
      <c r="J62" s="12">
        <v>45250.0</v>
      </c>
      <c r="K62" s="13">
        <f t="shared" si="20"/>
        <v>31</v>
      </c>
      <c r="L62" s="12">
        <v>45278.0</v>
      </c>
      <c r="M62" s="13">
        <f t="shared" si="21"/>
        <v>59</v>
      </c>
      <c r="N62" s="11" t="str">
        <f t="shared" si="22"/>
        <v>PERDEU</v>
      </c>
      <c r="O62" s="20" t="s">
        <v>16</v>
      </c>
    </row>
    <row r="63">
      <c r="A63" s="11" t="s">
        <v>263</v>
      </c>
      <c r="B63" s="12">
        <v>45243.0</v>
      </c>
      <c r="C63" s="12">
        <v>45279.0</v>
      </c>
      <c r="D63" s="13">
        <f t="shared" si="12"/>
        <v>36</v>
      </c>
      <c r="E63" s="11" t="str">
        <f t="shared" si="13"/>
        <v>PERDEU</v>
      </c>
      <c r="F63" s="13">
        <v>4.0</v>
      </c>
      <c r="G63" s="11" t="s">
        <v>18</v>
      </c>
      <c r="H63" s="13">
        <v>2.0</v>
      </c>
      <c r="I63" s="11" t="s">
        <v>18</v>
      </c>
      <c r="J63" s="12">
        <v>45257.0</v>
      </c>
      <c r="K63" s="13">
        <f t="shared" si="20"/>
        <v>14</v>
      </c>
      <c r="L63" s="18">
        <v>45282.0</v>
      </c>
      <c r="M63" s="13">
        <f t="shared" si="21"/>
        <v>39</v>
      </c>
      <c r="N63" s="11" t="str">
        <f t="shared" si="22"/>
        <v>OK</v>
      </c>
      <c r="O63" s="20" t="s">
        <v>16</v>
      </c>
    </row>
    <row r="64">
      <c r="A64" s="11" t="s">
        <v>264</v>
      </c>
      <c r="B64" s="18">
        <v>45276.0</v>
      </c>
      <c r="C64" s="12">
        <v>45411.0</v>
      </c>
      <c r="D64" s="13">
        <f t="shared" si="12"/>
        <v>135</v>
      </c>
      <c r="E64" s="11" t="str">
        <f t="shared" si="13"/>
        <v>PERDEU</v>
      </c>
      <c r="F64" s="13">
        <v>10.0</v>
      </c>
      <c r="G64" s="11" t="str">
        <f>IF(F64&gt;=9,"OK","PERDEU")</f>
        <v>OK</v>
      </c>
      <c r="H64" s="13">
        <v>6.0</v>
      </c>
      <c r="I64" s="11" t="s">
        <v>18</v>
      </c>
      <c r="J64" s="12">
        <v>45344.0</v>
      </c>
      <c r="K64" s="13">
        <f t="shared" si="20"/>
        <v>68</v>
      </c>
      <c r="L64" s="12">
        <v>45372.0</v>
      </c>
      <c r="M64" s="13">
        <f t="shared" si="21"/>
        <v>96</v>
      </c>
      <c r="N64" s="11" t="str">
        <f t="shared" si="22"/>
        <v>PERDEU</v>
      </c>
      <c r="O64" s="11" t="s">
        <v>16</v>
      </c>
    </row>
    <row r="65">
      <c r="A65" s="11" t="s">
        <v>265</v>
      </c>
      <c r="B65" s="12">
        <v>45288.0</v>
      </c>
      <c r="C65" s="18">
        <v>45393.0</v>
      </c>
      <c r="D65" s="13">
        <f t="shared" si="12"/>
        <v>105</v>
      </c>
      <c r="E65" s="11" t="str">
        <f t="shared" si="13"/>
        <v>PERDEU</v>
      </c>
      <c r="F65" s="13">
        <v>6.0</v>
      </c>
      <c r="G65" s="11" t="s">
        <v>18</v>
      </c>
      <c r="H65" s="13">
        <v>3.0</v>
      </c>
      <c r="I65" s="11" t="s">
        <v>18</v>
      </c>
      <c r="J65" s="12">
        <v>45322.0</v>
      </c>
      <c r="K65" s="13">
        <f t="shared" si="20"/>
        <v>34</v>
      </c>
      <c r="L65" s="18">
        <v>45349.0</v>
      </c>
      <c r="M65" s="13">
        <f t="shared" si="21"/>
        <v>61</v>
      </c>
      <c r="N65" s="11" t="str">
        <f t="shared" si="22"/>
        <v>PERDEU</v>
      </c>
      <c r="O65" s="20" t="s">
        <v>16</v>
      </c>
    </row>
    <row r="66">
      <c r="A66" s="11"/>
      <c r="B66" s="12"/>
      <c r="C66" s="12"/>
      <c r="D66" s="13"/>
      <c r="E66" s="11"/>
      <c r="F66" s="13"/>
      <c r="G66" s="21"/>
      <c r="H66" s="13"/>
      <c r="I66" s="21"/>
      <c r="J66" s="12"/>
      <c r="K66" s="21"/>
      <c r="L66" s="12"/>
      <c r="M66" s="21"/>
      <c r="N66" s="21"/>
      <c r="O66" s="21"/>
    </row>
    <row r="67">
      <c r="A67" s="11"/>
      <c r="B67" s="18"/>
      <c r="C67" s="12"/>
      <c r="D67" s="13"/>
      <c r="E67" s="11"/>
      <c r="F67" s="13"/>
      <c r="G67" s="21"/>
      <c r="H67" s="13"/>
      <c r="I67" s="21"/>
      <c r="J67" s="12"/>
      <c r="K67" s="21"/>
      <c r="L67" s="12"/>
      <c r="M67" s="21"/>
      <c r="N67" s="21"/>
      <c r="O67" s="21"/>
    </row>
    <row r="68">
      <c r="A68" s="11"/>
      <c r="B68" s="18"/>
      <c r="C68" s="12"/>
      <c r="D68" s="13"/>
      <c r="E68" s="11"/>
      <c r="F68" s="13"/>
      <c r="G68" s="21"/>
      <c r="H68" s="13"/>
      <c r="I68" s="21"/>
      <c r="J68" s="18"/>
      <c r="K68" s="21"/>
      <c r="L68" s="12"/>
      <c r="M68" s="21"/>
      <c r="N68" s="21"/>
      <c r="O68" s="21"/>
    </row>
    <row r="69">
      <c r="A69" s="11"/>
      <c r="B69" s="12"/>
      <c r="C69" s="18"/>
      <c r="D69" s="13"/>
      <c r="E69" s="11"/>
      <c r="F69" s="13"/>
      <c r="G69" s="21"/>
      <c r="H69" s="13"/>
      <c r="I69" s="21"/>
      <c r="J69" s="12"/>
      <c r="K69" s="21"/>
      <c r="L69" s="18"/>
      <c r="M69" s="21"/>
      <c r="N69" s="21"/>
      <c r="O69" s="21"/>
    </row>
    <row r="70">
      <c r="A70" s="11"/>
      <c r="B70" s="12"/>
      <c r="C70" s="12"/>
      <c r="D70" s="13"/>
      <c r="E70" s="11"/>
      <c r="F70" s="13"/>
      <c r="G70" s="21"/>
      <c r="H70" s="13"/>
      <c r="I70" s="21"/>
      <c r="J70" s="12"/>
      <c r="K70" s="21"/>
      <c r="L70" s="12"/>
      <c r="M70" s="21"/>
      <c r="N70" s="21"/>
      <c r="O70" s="21"/>
    </row>
  </sheetData>
  <mergeCells count="1">
    <mergeCell ref="A1:O3"/>
  </mergeCells>
  <conditionalFormatting sqref="G1:G972 O4 O43">
    <cfRule type="cellIs" dxfId="4" priority="1" operator="equal">
      <formula>"FALTA"</formula>
    </cfRule>
  </conditionalFormatting>
  <conditionalFormatting sqref="I1:I972">
    <cfRule type="cellIs" dxfId="4" priority="2" operator="equal">
      <formula>"FALTA"</formula>
    </cfRule>
  </conditionalFormatting>
  <conditionalFormatting sqref="O1:O972">
    <cfRule type="cellIs" dxfId="4" priority="3" operator="equal">
      <formula>"FALTA"</formula>
    </cfRule>
  </conditionalFormatting>
  <conditionalFormatting sqref="E1:O972">
    <cfRule type="cellIs" dxfId="0" priority="4" operator="equal">
      <formula>"PERDEU"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6.25"/>
    <col customWidth="1" min="2" max="3" width="9.88"/>
    <col customWidth="1" min="4" max="4" width="16.63"/>
    <col customWidth="1" min="5" max="5" width="7.0"/>
    <col customWidth="1" min="6" max="6" width="16.63"/>
    <col customWidth="1" min="7" max="7" width="7.0"/>
    <col customWidth="1" min="8" max="8" width="12.5"/>
    <col customWidth="1" min="9" max="9" width="7.0"/>
    <col customWidth="1" min="10" max="10" width="10.25"/>
    <col customWidth="1" min="11" max="11" width="7.75"/>
    <col customWidth="1" min="12" max="12" width="10.25"/>
    <col customWidth="1" min="13" max="13" width="7.75"/>
    <col customWidth="1" min="14" max="14" width="7.0"/>
    <col customWidth="1" min="15" max="15" width="9.88"/>
    <col customWidth="1" min="16" max="16" width="27.5"/>
  </cols>
  <sheetData>
    <row r="1">
      <c r="A1" s="1" t="s">
        <v>266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21"/>
      <c r="Q1" s="21"/>
    </row>
    <row r="2">
      <c r="A2" s="4"/>
      <c r="O2" s="5"/>
      <c r="P2" s="21"/>
      <c r="Q2" s="21"/>
    </row>
    <row r="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8"/>
      <c r="P3" s="21"/>
      <c r="Q3" s="21"/>
    </row>
    <row r="4">
      <c r="A4" s="9" t="s">
        <v>1</v>
      </c>
      <c r="B4" s="9" t="s">
        <v>2</v>
      </c>
      <c r="C4" s="9" t="s">
        <v>3</v>
      </c>
      <c r="D4" s="9" t="s">
        <v>4</v>
      </c>
      <c r="E4" s="9" t="s">
        <v>5</v>
      </c>
      <c r="F4" s="9" t="s">
        <v>6</v>
      </c>
      <c r="G4" s="9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9" t="s">
        <v>12</v>
      </c>
      <c r="M4" s="9" t="s">
        <v>11</v>
      </c>
      <c r="N4" s="9" t="s">
        <v>13</v>
      </c>
      <c r="O4" s="9" t="s">
        <v>14</v>
      </c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1" t="s">
        <v>267</v>
      </c>
      <c r="B5" s="12">
        <v>45372.0</v>
      </c>
      <c r="C5" s="12">
        <v>45398.0</v>
      </c>
      <c r="D5" s="13">
        <v>26.0</v>
      </c>
      <c r="E5" s="11" t="s">
        <v>16</v>
      </c>
      <c r="F5" s="13">
        <v>14.0</v>
      </c>
      <c r="G5" s="11" t="s">
        <v>16</v>
      </c>
      <c r="H5" s="13">
        <v>8.0</v>
      </c>
      <c r="I5" s="11" t="s">
        <v>18</v>
      </c>
      <c r="J5" s="12">
        <v>45401.0</v>
      </c>
      <c r="K5" s="13">
        <v>29.0</v>
      </c>
      <c r="L5" s="12">
        <v>45441.0</v>
      </c>
      <c r="M5" s="13">
        <v>69.0</v>
      </c>
      <c r="N5" s="11" t="s">
        <v>16</v>
      </c>
      <c r="O5" s="11" t="s">
        <v>18</v>
      </c>
      <c r="P5" s="21"/>
      <c r="Q5" s="21"/>
    </row>
    <row r="6">
      <c r="A6" s="11" t="s">
        <v>268</v>
      </c>
      <c r="B6" s="12">
        <v>45412.0</v>
      </c>
      <c r="C6" s="12">
        <v>45453.0</v>
      </c>
      <c r="D6" s="13">
        <v>41.0</v>
      </c>
      <c r="E6" s="11" t="s">
        <v>41</v>
      </c>
      <c r="F6" s="13">
        <v>17.0</v>
      </c>
      <c r="G6" s="11" t="s">
        <v>16</v>
      </c>
      <c r="H6" s="13">
        <v>10.0</v>
      </c>
      <c r="I6" s="11" t="s">
        <v>16</v>
      </c>
      <c r="J6" s="12">
        <v>45450.0</v>
      </c>
      <c r="K6" s="13">
        <v>38.0</v>
      </c>
      <c r="L6" s="12">
        <v>45457.0</v>
      </c>
      <c r="M6" s="13">
        <v>45.0</v>
      </c>
      <c r="N6" s="11" t="s">
        <v>41</v>
      </c>
      <c r="O6" s="11" t="s">
        <v>18</v>
      </c>
      <c r="P6" s="21"/>
      <c r="Q6" s="21"/>
    </row>
    <row r="7">
      <c r="A7" s="11" t="s">
        <v>269</v>
      </c>
      <c r="B7" s="12">
        <v>45426.0</v>
      </c>
      <c r="C7" s="12">
        <v>45482.0</v>
      </c>
      <c r="D7" s="13">
        <v>56.0</v>
      </c>
      <c r="E7" s="11" t="s">
        <v>41</v>
      </c>
      <c r="F7" s="13">
        <v>8.0</v>
      </c>
      <c r="G7" s="11" t="s">
        <v>18</v>
      </c>
      <c r="H7" s="13">
        <v>8.0</v>
      </c>
      <c r="I7" s="11" t="s">
        <v>18</v>
      </c>
      <c r="J7" s="12">
        <v>45432.0</v>
      </c>
      <c r="K7" s="13">
        <v>6.0</v>
      </c>
      <c r="L7" s="12">
        <v>45432.0</v>
      </c>
      <c r="M7" s="13">
        <v>6.0</v>
      </c>
      <c r="N7" s="11" t="s">
        <v>16</v>
      </c>
      <c r="O7" s="11" t="s">
        <v>18</v>
      </c>
      <c r="P7" s="21"/>
      <c r="Q7" s="21"/>
    </row>
    <row r="8">
      <c r="A8" s="11" t="s">
        <v>270</v>
      </c>
      <c r="B8" s="12">
        <v>45426.0</v>
      </c>
      <c r="C8" s="12">
        <v>45457.0</v>
      </c>
      <c r="D8" s="13">
        <v>31.0</v>
      </c>
      <c r="E8" s="11" t="s">
        <v>41</v>
      </c>
      <c r="F8" s="13">
        <v>11.0</v>
      </c>
      <c r="G8" s="11" t="s">
        <v>16</v>
      </c>
      <c r="H8" s="13">
        <v>7.0</v>
      </c>
      <c r="I8" s="11" t="s">
        <v>18</v>
      </c>
      <c r="J8" s="12">
        <v>45432.0</v>
      </c>
      <c r="K8" s="13">
        <v>6.0</v>
      </c>
      <c r="L8" s="12">
        <v>45446.0</v>
      </c>
      <c r="M8" s="13">
        <v>20.0</v>
      </c>
      <c r="N8" s="11" t="s">
        <v>16</v>
      </c>
      <c r="O8" s="11" t="s">
        <v>18</v>
      </c>
      <c r="P8" s="21"/>
      <c r="Q8" s="21"/>
    </row>
    <row r="9">
      <c r="A9" s="11" t="s">
        <v>271</v>
      </c>
      <c r="B9" s="12">
        <v>45463.0</v>
      </c>
      <c r="C9" s="12">
        <v>45533.0</v>
      </c>
      <c r="D9" s="13">
        <v>70.0</v>
      </c>
      <c r="E9" s="11" t="s">
        <v>41</v>
      </c>
      <c r="F9" s="13">
        <v>11.0</v>
      </c>
      <c r="G9" s="11" t="s">
        <v>16</v>
      </c>
      <c r="H9" s="13">
        <v>5.0</v>
      </c>
      <c r="I9" s="11" t="s">
        <v>18</v>
      </c>
      <c r="J9" s="12">
        <v>45477.0</v>
      </c>
      <c r="K9" s="13">
        <v>14.0</v>
      </c>
      <c r="L9" s="12">
        <v>45481.0</v>
      </c>
      <c r="M9" s="13">
        <v>18.0</v>
      </c>
      <c r="N9" s="11" t="s">
        <v>16</v>
      </c>
      <c r="O9" s="11" t="s">
        <v>18</v>
      </c>
      <c r="P9" s="21"/>
      <c r="Q9" s="21"/>
    </row>
    <row r="10">
      <c r="A10" s="11" t="s">
        <v>272</v>
      </c>
      <c r="B10" s="12">
        <v>45474.0</v>
      </c>
      <c r="C10" s="12">
        <v>45495.0</v>
      </c>
      <c r="D10" s="13">
        <v>21.0</v>
      </c>
      <c r="E10" s="11" t="s">
        <v>16</v>
      </c>
      <c r="F10" s="13">
        <v>8.0</v>
      </c>
      <c r="G10" s="11" t="s">
        <v>18</v>
      </c>
      <c r="H10" s="13">
        <v>6.0</v>
      </c>
      <c r="I10" s="11" t="s">
        <v>18</v>
      </c>
      <c r="J10" s="12">
        <v>45491.0</v>
      </c>
      <c r="K10" s="13">
        <v>17.0</v>
      </c>
      <c r="L10" s="12">
        <v>45516.0</v>
      </c>
      <c r="M10" s="13">
        <v>42.0</v>
      </c>
      <c r="N10" s="11" t="s">
        <v>16</v>
      </c>
      <c r="O10" s="11" t="s">
        <v>18</v>
      </c>
      <c r="P10" s="20"/>
      <c r="Q10" s="21"/>
    </row>
    <row r="11">
      <c r="A11" s="11" t="s">
        <v>273</v>
      </c>
      <c r="B11" s="12">
        <v>45541.0</v>
      </c>
      <c r="C11" s="18">
        <v>45576.0</v>
      </c>
      <c r="D11" s="13">
        <v>35.0</v>
      </c>
      <c r="E11" s="11" t="s">
        <v>41</v>
      </c>
      <c r="F11" s="13">
        <v>9.0</v>
      </c>
      <c r="G11" s="11" t="s">
        <v>16</v>
      </c>
      <c r="H11" s="13">
        <v>6.0</v>
      </c>
      <c r="I11" s="11" t="s">
        <v>18</v>
      </c>
      <c r="J11" s="12">
        <v>45554.0</v>
      </c>
      <c r="K11" s="13">
        <v>13.0</v>
      </c>
      <c r="L11" s="18">
        <v>45581.0</v>
      </c>
      <c r="M11" s="13">
        <v>40.0</v>
      </c>
      <c r="N11" s="11" t="s">
        <v>16</v>
      </c>
      <c r="O11" s="11" t="s">
        <v>18</v>
      </c>
      <c r="P11" s="21"/>
      <c r="Q11" s="21"/>
    </row>
    <row r="12">
      <c r="A12" s="11" t="s">
        <v>274</v>
      </c>
      <c r="B12" s="12">
        <v>45561.0</v>
      </c>
      <c r="C12" s="12">
        <v>45600.0</v>
      </c>
      <c r="D12" s="13">
        <v>39.0</v>
      </c>
      <c r="E12" s="11" t="s">
        <v>41</v>
      </c>
      <c r="F12" s="13">
        <v>4.0</v>
      </c>
      <c r="G12" s="11" t="s">
        <v>18</v>
      </c>
      <c r="H12" s="13">
        <v>3.0</v>
      </c>
      <c r="I12" s="11" t="s">
        <v>18</v>
      </c>
      <c r="J12" s="18">
        <v>45588.0</v>
      </c>
      <c r="K12" s="13">
        <v>27.0</v>
      </c>
      <c r="L12" s="18">
        <v>45622.0</v>
      </c>
      <c r="M12" s="13">
        <v>61.0</v>
      </c>
      <c r="N12" s="11" t="s">
        <v>16</v>
      </c>
      <c r="O12" s="11" t="s">
        <v>18</v>
      </c>
      <c r="P12" s="21"/>
      <c r="Q12" s="21"/>
    </row>
    <row r="13">
      <c r="A13" s="11" t="s">
        <v>275</v>
      </c>
      <c r="B13" s="12">
        <v>45570.0</v>
      </c>
      <c r="C13" s="12">
        <v>45635.0</v>
      </c>
      <c r="D13" s="13">
        <v>65.0</v>
      </c>
      <c r="E13" s="11" t="s">
        <v>41</v>
      </c>
      <c r="F13" s="13">
        <v>6.0</v>
      </c>
      <c r="G13" s="11" t="s">
        <v>18</v>
      </c>
      <c r="H13" s="13">
        <v>2.0</v>
      </c>
      <c r="I13" s="11" t="s">
        <v>18</v>
      </c>
      <c r="J13" s="12">
        <v>45629.0</v>
      </c>
      <c r="K13" s="13">
        <v>59.0</v>
      </c>
      <c r="L13" s="12">
        <v>45681.0</v>
      </c>
      <c r="M13" s="13">
        <v>111.0</v>
      </c>
      <c r="N13" s="11" t="s">
        <v>41</v>
      </c>
      <c r="O13" s="11" t="s">
        <v>18</v>
      </c>
      <c r="P13" s="21"/>
      <c r="Q13" s="21"/>
    </row>
    <row r="14">
      <c r="A14" s="11" t="s">
        <v>276</v>
      </c>
      <c r="B14" s="18">
        <v>45594.0</v>
      </c>
      <c r="C14" s="12">
        <v>45742.0</v>
      </c>
      <c r="D14" s="13">
        <v>148.0</v>
      </c>
      <c r="E14" s="11" t="s">
        <v>41</v>
      </c>
      <c r="F14" s="13">
        <v>6.0</v>
      </c>
      <c r="G14" s="11" t="s">
        <v>18</v>
      </c>
      <c r="H14" s="13">
        <v>4.0</v>
      </c>
      <c r="I14" s="11" t="s">
        <v>18</v>
      </c>
      <c r="J14" s="18">
        <v>45617.0</v>
      </c>
      <c r="K14" s="13">
        <v>23.0</v>
      </c>
      <c r="L14" s="18">
        <v>45625.0</v>
      </c>
      <c r="M14" s="13">
        <v>31.0</v>
      </c>
      <c r="N14" s="11" t="s">
        <v>16</v>
      </c>
      <c r="O14" s="11" t="s">
        <v>18</v>
      </c>
      <c r="P14" s="21"/>
      <c r="Q14" s="21"/>
    </row>
    <row r="15">
      <c r="A15" s="11" t="s">
        <v>277</v>
      </c>
      <c r="B15" s="18">
        <v>45613.0</v>
      </c>
      <c r="C15" s="12">
        <v>45670.0</v>
      </c>
      <c r="D15" s="13">
        <v>57.0</v>
      </c>
      <c r="E15" s="11" t="s">
        <v>41</v>
      </c>
      <c r="F15" s="13">
        <v>5.0</v>
      </c>
      <c r="G15" s="11" t="s">
        <v>18</v>
      </c>
      <c r="H15" s="13">
        <v>4.0</v>
      </c>
      <c r="I15" s="11" t="s">
        <v>18</v>
      </c>
      <c r="J15" s="18">
        <v>45618.0</v>
      </c>
      <c r="K15" s="13">
        <v>5.0</v>
      </c>
      <c r="L15" s="18">
        <v>45645.0</v>
      </c>
      <c r="M15" s="13">
        <v>32.0</v>
      </c>
      <c r="N15" s="11" t="s">
        <v>16</v>
      </c>
      <c r="O15" s="11" t="s">
        <v>18</v>
      </c>
      <c r="P15" s="20"/>
      <c r="Q15" s="21"/>
    </row>
    <row r="16">
      <c r="A16" s="11" t="s">
        <v>278</v>
      </c>
      <c r="B16" s="12">
        <v>45630.0</v>
      </c>
      <c r="C16" s="12">
        <v>45712.0</v>
      </c>
      <c r="D16" s="13">
        <v>82.0</v>
      </c>
      <c r="E16" s="11" t="s">
        <v>41</v>
      </c>
      <c r="F16" s="13">
        <v>4.0</v>
      </c>
      <c r="G16" s="11" t="s">
        <v>18</v>
      </c>
      <c r="H16" s="13">
        <v>4.0</v>
      </c>
      <c r="I16" s="11" t="s">
        <v>18</v>
      </c>
      <c r="J16" s="12">
        <v>45685.0</v>
      </c>
      <c r="K16" s="13">
        <v>55.0</v>
      </c>
      <c r="L16" s="12">
        <v>45708.0</v>
      </c>
      <c r="M16" s="13">
        <v>78.0</v>
      </c>
      <c r="N16" s="11" t="s">
        <v>41</v>
      </c>
      <c r="O16" s="11" t="s">
        <v>18</v>
      </c>
      <c r="P16" s="21"/>
      <c r="Q16" s="21"/>
    </row>
    <row r="17">
      <c r="A17" s="11" t="s">
        <v>279</v>
      </c>
      <c r="B17" s="12">
        <v>45675.0</v>
      </c>
      <c r="C17" s="12">
        <v>45726.0</v>
      </c>
      <c r="D17" s="13">
        <v>51.0</v>
      </c>
      <c r="E17" s="11" t="s">
        <v>41</v>
      </c>
      <c r="F17" s="13">
        <v>7.0</v>
      </c>
      <c r="G17" s="11" t="s">
        <v>18</v>
      </c>
      <c r="H17" s="13">
        <v>5.0</v>
      </c>
      <c r="I17" s="11" t="s">
        <v>18</v>
      </c>
      <c r="J17" s="12">
        <v>45693.0</v>
      </c>
      <c r="K17" s="13">
        <v>18.0</v>
      </c>
      <c r="L17" s="12">
        <v>45716.0</v>
      </c>
      <c r="M17" s="13">
        <v>41.0</v>
      </c>
      <c r="N17" s="11" t="s">
        <v>16</v>
      </c>
      <c r="O17" s="11" t="s">
        <v>18</v>
      </c>
      <c r="P17" s="21"/>
      <c r="Q17" s="21"/>
    </row>
    <row r="18">
      <c r="A18" s="11" t="s">
        <v>280</v>
      </c>
      <c r="B18" s="12">
        <v>45683.0</v>
      </c>
      <c r="C18" s="12">
        <v>45722.0</v>
      </c>
      <c r="D18" s="13">
        <v>39.0</v>
      </c>
      <c r="E18" s="11" t="s">
        <v>41</v>
      </c>
      <c r="F18" s="13">
        <v>3.0</v>
      </c>
      <c r="G18" s="11" t="s">
        <v>18</v>
      </c>
      <c r="H18" s="13">
        <v>3.0</v>
      </c>
      <c r="I18" s="11" t="s">
        <v>18</v>
      </c>
      <c r="J18" s="12">
        <v>45705.0</v>
      </c>
      <c r="K18" s="13">
        <v>22.0</v>
      </c>
      <c r="L18" s="12">
        <v>45721.0</v>
      </c>
      <c r="M18" s="13">
        <v>38.0</v>
      </c>
      <c r="N18" s="11" t="s">
        <v>16</v>
      </c>
      <c r="O18" s="11" t="s">
        <v>18</v>
      </c>
      <c r="P18" s="21"/>
      <c r="Q18" s="21"/>
    </row>
    <row r="19">
      <c r="A19" s="11" t="s">
        <v>281</v>
      </c>
      <c r="B19" s="12">
        <v>45712.0</v>
      </c>
      <c r="C19" s="12">
        <v>45785.0</v>
      </c>
      <c r="D19" s="13">
        <v>73.0</v>
      </c>
      <c r="E19" s="11" t="s">
        <v>41</v>
      </c>
      <c r="F19" s="13">
        <v>2.0</v>
      </c>
      <c r="G19" s="11" t="s">
        <v>18</v>
      </c>
      <c r="H19" s="13">
        <v>3.0</v>
      </c>
      <c r="I19" s="11" t="s">
        <v>18</v>
      </c>
      <c r="J19" s="12">
        <v>45737.0</v>
      </c>
      <c r="K19" s="13">
        <v>25.0</v>
      </c>
      <c r="L19" s="12">
        <v>45799.0</v>
      </c>
      <c r="M19" s="13">
        <v>87.0</v>
      </c>
      <c r="N19" s="11" t="s">
        <v>16</v>
      </c>
      <c r="O19" s="11" t="s">
        <v>18</v>
      </c>
      <c r="P19" s="21"/>
      <c r="Q19" s="21"/>
    </row>
    <row r="20">
      <c r="A20" s="11" t="s">
        <v>282</v>
      </c>
      <c r="B20" s="12">
        <v>45717.0</v>
      </c>
      <c r="C20" s="12">
        <v>45785.0</v>
      </c>
      <c r="D20" s="13">
        <v>68.0</v>
      </c>
      <c r="E20" s="11" t="s">
        <v>41</v>
      </c>
      <c r="F20" s="13">
        <v>3.0</v>
      </c>
      <c r="G20" s="11" t="s">
        <v>18</v>
      </c>
      <c r="H20" s="13">
        <v>4.0</v>
      </c>
      <c r="I20" s="11" t="s">
        <v>18</v>
      </c>
      <c r="J20" s="12">
        <v>45729.0</v>
      </c>
      <c r="K20" s="13">
        <v>12.0</v>
      </c>
      <c r="L20" s="12">
        <v>45786.0</v>
      </c>
      <c r="M20" s="13">
        <v>69.0</v>
      </c>
      <c r="N20" s="11" t="s">
        <v>16</v>
      </c>
      <c r="O20" s="11" t="s">
        <v>18</v>
      </c>
      <c r="P20" s="21"/>
      <c r="Q20" s="21"/>
    </row>
    <row r="21">
      <c r="A21" s="11" t="s">
        <v>283</v>
      </c>
      <c r="B21" s="12">
        <v>45730.0</v>
      </c>
      <c r="C21" s="12">
        <v>45796.0</v>
      </c>
      <c r="D21" s="13">
        <v>66.0</v>
      </c>
      <c r="E21" s="11" t="s">
        <v>41</v>
      </c>
      <c r="F21" s="13">
        <v>3.0</v>
      </c>
      <c r="G21" s="11" t="s">
        <v>18</v>
      </c>
      <c r="H21" s="13">
        <v>3.0</v>
      </c>
      <c r="I21" s="11" t="s">
        <v>18</v>
      </c>
      <c r="J21" s="12">
        <v>45783.0</v>
      </c>
      <c r="K21" s="13">
        <v>53.0</v>
      </c>
      <c r="L21" s="12">
        <v>45789.0</v>
      </c>
      <c r="M21" s="13">
        <v>59.0</v>
      </c>
      <c r="N21" s="11" t="s">
        <v>41</v>
      </c>
      <c r="O21" s="11" t="s">
        <v>18</v>
      </c>
      <c r="P21" s="21"/>
      <c r="Q21" s="21"/>
    </row>
    <row r="22">
      <c r="A22" s="11" t="s">
        <v>284</v>
      </c>
      <c r="B22" s="12">
        <v>45759.0</v>
      </c>
      <c r="C22" s="12">
        <v>45804.0</v>
      </c>
      <c r="D22" s="13">
        <v>45.0</v>
      </c>
      <c r="E22" s="11" t="s">
        <v>41</v>
      </c>
      <c r="F22" s="13">
        <v>5.0</v>
      </c>
      <c r="G22" s="11" t="s">
        <v>18</v>
      </c>
      <c r="H22" s="13">
        <v>3.0</v>
      </c>
      <c r="I22" s="11" t="s">
        <v>18</v>
      </c>
      <c r="J22" s="12">
        <v>45782.0</v>
      </c>
      <c r="K22" s="13">
        <v>23.0</v>
      </c>
      <c r="L22" s="12">
        <v>45821.0</v>
      </c>
      <c r="M22" s="13">
        <v>62.0</v>
      </c>
      <c r="N22" s="11" t="s">
        <v>16</v>
      </c>
      <c r="O22" s="11" t="s">
        <v>18</v>
      </c>
      <c r="P22" s="21"/>
      <c r="Q22" s="21"/>
    </row>
    <row r="23">
      <c r="A23" s="20" t="s">
        <v>45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</row>
    <row r="24">
      <c r="A24" s="20" t="s">
        <v>46</v>
      </c>
      <c r="B24" s="21"/>
      <c r="C24" s="21"/>
      <c r="D24" s="21"/>
      <c r="E24" s="22"/>
      <c r="F24" s="21"/>
      <c r="G24" s="22"/>
      <c r="H24" s="21"/>
      <c r="I24" s="22"/>
      <c r="J24" s="21"/>
      <c r="K24" s="21"/>
      <c r="L24" s="21"/>
      <c r="M24" s="21"/>
      <c r="N24" s="22"/>
      <c r="O24" s="21"/>
      <c r="P24" s="22"/>
      <c r="Q24" s="21"/>
    </row>
    <row r="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</row>
    <row r="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3"/>
      <c r="Q27" s="30">
        <f>sum(N24,I24,G24,E24,P24)</f>
        <v>0</v>
      </c>
    </row>
    <row r="35">
      <c r="A35" s="9" t="s">
        <v>1</v>
      </c>
      <c r="B35" s="9" t="s">
        <v>2</v>
      </c>
      <c r="C35" s="9" t="s">
        <v>3</v>
      </c>
      <c r="D35" s="9" t="s">
        <v>4</v>
      </c>
      <c r="E35" s="9" t="s">
        <v>5</v>
      </c>
      <c r="F35" s="9" t="s">
        <v>6</v>
      </c>
      <c r="G35" s="9" t="s">
        <v>7</v>
      </c>
      <c r="H35" s="9" t="s">
        <v>8</v>
      </c>
      <c r="I35" s="9" t="s">
        <v>9</v>
      </c>
      <c r="J35" s="9" t="s">
        <v>10</v>
      </c>
      <c r="K35" s="9" t="s">
        <v>11</v>
      </c>
      <c r="L35" s="9" t="s">
        <v>12</v>
      </c>
      <c r="M35" s="9" t="s">
        <v>11</v>
      </c>
      <c r="N35" s="9" t="s">
        <v>13</v>
      </c>
      <c r="O35" s="9" t="s">
        <v>14</v>
      </c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1" t="s">
        <v>285</v>
      </c>
      <c r="B36" s="12">
        <v>44937.0</v>
      </c>
      <c r="C36" s="12">
        <v>44959.0</v>
      </c>
      <c r="D36" s="13">
        <v>22.0</v>
      </c>
      <c r="E36" s="11" t="s">
        <v>16</v>
      </c>
      <c r="F36" s="13">
        <v>11.0</v>
      </c>
      <c r="G36" s="11" t="s">
        <v>16</v>
      </c>
      <c r="H36" s="13">
        <v>4.0</v>
      </c>
      <c r="I36" s="11" t="s">
        <v>41</v>
      </c>
      <c r="J36" s="12">
        <v>44956.0</v>
      </c>
      <c r="K36" s="13">
        <v>19.0</v>
      </c>
      <c r="L36" s="12">
        <v>44958.0</v>
      </c>
      <c r="M36" s="13">
        <v>21.0</v>
      </c>
      <c r="N36" s="11" t="s">
        <v>16</v>
      </c>
      <c r="O36" s="11" t="s">
        <v>16</v>
      </c>
      <c r="P36" s="20"/>
    </row>
    <row r="37">
      <c r="A37" s="11" t="s">
        <v>286</v>
      </c>
      <c r="B37" s="12">
        <v>44958.0</v>
      </c>
      <c r="C37" s="12">
        <v>44995.0</v>
      </c>
      <c r="D37" s="13">
        <v>37.0</v>
      </c>
      <c r="E37" s="11" t="s">
        <v>41</v>
      </c>
      <c r="F37" s="13">
        <v>10.0</v>
      </c>
      <c r="G37" s="11" t="s">
        <v>16</v>
      </c>
      <c r="H37" s="13">
        <v>5.0</v>
      </c>
      <c r="I37" s="11" t="s">
        <v>41</v>
      </c>
      <c r="J37" s="12">
        <v>44985.0</v>
      </c>
      <c r="K37" s="13">
        <v>27.0</v>
      </c>
      <c r="L37" s="12">
        <v>44991.0</v>
      </c>
      <c r="M37" s="13">
        <v>33.0</v>
      </c>
      <c r="N37" s="11" t="s">
        <v>16</v>
      </c>
      <c r="O37" s="11" t="s">
        <v>16</v>
      </c>
      <c r="P37" s="20"/>
    </row>
    <row r="38">
      <c r="A38" s="11" t="s">
        <v>287</v>
      </c>
      <c r="B38" s="12">
        <v>44977.0</v>
      </c>
      <c r="C38" s="12">
        <v>45800.0</v>
      </c>
      <c r="D38" s="13">
        <v>823.0</v>
      </c>
      <c r="E38" s="11" t="s">
        <v>41</v>
      </c>
      <c r="F38" s="13">
        <v>0.0</v>
      </c>
      <c r="G38" s="11" t="s">
        <v>41</v>
      </c>
      <c r="H38" s="13">
        <v>0.0</v>
      </c>
      <c r="I38" s="11" t="s">
        <v>41</v>
      </c>
      <c r="J38" s="12">
        <v>45798.0</v>
      </c>
      <c r="K38" s="13">
        <v>821.0</v>
      </c>
      <c r="L38" s="12">
        <v>45852.0</v>
      </c>
      <c r="M38" s="13">
        <v>875.0</v>
      </c>
      <c r="N38" s="11" t="s">
        <v>41</v>
      </c>
      <c r="O38" s="11" t="s">
        <v>181</v>
      </c>
      <c r="P38" s="21"/>
    </row>
    <row r="39">
      <c r="A39" s="11" t="s">
        <v>288</v>
      </c>
      <c r="B39" s="12">
        <v>45021.0</v>
      </c>
      <c r="C39" s="12">
        <v>45206.0</v>
      </c>
      <c r="D39" s="13">
        <v>185.0</v>
      </c>
      <c r="E39" s="11" t="s">
        <v>41</v>
      </c>
      <c r="F39" s="13">
        <v>5.0</v>
      </c>
      <c r="G39" s="11" t="s">
        <v>41</v>
      </c>
      <c r="H39" s="13">
        <v>2.0</v>
      </c>
      <c r="I39" s="11" t="s">
        <v>41</v>
      </c>
      <c r="J39" s="12">
        <v>45163.0</v>
      </c>
      <c r="K39" s="13">
        <v>142.0</v>
      </c>
      <c r="L39" s="12">
        <v>45201.0</v>
      </c>
      <c r="M39" s="13">
        <v>180.0</v>
      </c>
      <c r="N39" s="11" t="s">
        <v>41</v>
      </c>
      <c r="O39" s="11" t="s">
        <v>41</v>
      </c>
      <c r="P39" s="20"/>
    </row>
    <row r="40">
      <c r="A40" s="11" t="s">
        <v>289</v>
      </c>
      <c r="B40" s="12">
        <v>45027.0</v>
      </c>
      <c r="C40" s="12">
        <v>45133.0</v>
      </c>
      <c r="D40" s="13">
        <v>106.0</v>
      </c>
      <c r="E40" s="11" t="s">
        <v>41</v>
      </c>
      <c r="F40" s="13">
        <v>14.0</v>
      </c>
      <c r="G40" s="11" t="s">
        <v>16</v>
      </c>
      <c r="H40" s="13">
        <v>8.0</v>
      </c>
      <c r="I40" s="11" t="s">
        <v>41</v>
      </c>
      <c r="J40" s="12">
        <v>45044.0</v>
      </c>
      <c r="K40" s="13">
        <v>17.0</v>
      </c>
      <c r="L40" s="12">
        <v>45071.0</v>
      </c>
      <c r="M40" s="13">
        <v>44.0</v>
      </c>
      <c r="N40" s="11" t="s">
        <v>16</v>
      </c>
      <c r="O40" s="11" t="s">
        <v>16</v>
      </c>
      <c r="P40" s="20"/>
    </row>
    <row r="41">
      <c r="A41" s="11" t="s">
        <v>290</v>
      </c>
      <c r="B41" s="12">
        <v>45062.0</v>
      </c>
      <c r="C41" s="12">
        <v>45113.0</v>
      </c>
      <c r="D41" s="13">
        <v>51.0</v>
      </c>
      <c r="E41" s="11" t="s">
        <v>41</v>
      </c>
      <c r="F41" s="13">
        <v>12.0</v>
      </c>
      <c r="G41" s="11" t="s">
        <v>16</v>
      </c>
      <c r="H41" s="13">
        <v>6.0</v>
      </c>
      <c r="I41" s="11" t="s">
        <v>41</v>
      </c>
      <c r="J41" s="12">
        <v>45082.0</v>
      </c>
      <c r="K41" s="13">
        <v>20.0</v>
      </c>
      <c r="L41" s="12">
        <v>45097.0</v>
      </c>
      <c r="M41" s="13">
        <v>35.0</v>
      </c>
      <c r="N41" s="11" t="s">
        <v>16</v>
      </c>
      <c r="O41" s="11" t="s">
        <v>16</v>
      </c>
      <c r="P41" s="20"/>
    </row>
    <row r="42">
      <c r="A42" s="11" t="s">
        <v>291</v>
      </c>
      <c r="B42" s="12">
        <v>45145.0</v>
      </c>
      <c r="C42" s="18">
        <v>45216.0</v>
      </c>
      <c r="D42" s="13">
        <v>71.0</v>
      </c>
      <c r="E42" s="11" t="s">
        <v>41</v>
      </c>
      <c r="F42" s="13">
        <v>6.0</v>
      </c>
      <c r="G42" s="11" t="s">
        <v>41</v>
      </c>
      <c r="H42" s="13">
        <v>3.0</v>
      </c>
      <c r="I42" s="11" t="s">
        <v>41</v>
      </c>
      <c r="J42" s="12">
        <v>45183.0</v>
      </c>
      <c r="K42" s="13">
        <v>38.0</v>
      </c>
      <c r="L42" s="18">
        <v>45215.0</v>
      </c>
      <c r="M42" s="13">
        <v>70.0</v>
      </c>
      <c r="N42" s="11" t="s">
        <v>41</v>
      </c>
      <c r="O42" s="11" t="s">
        <v>16</v>
      </c>
      <c r="P42" s="20"/>
    </row>
    <row r="43">
      <c r="A43" s="11" t="s">
        <v>292</v>
      </c>
      <c r="B43" s="12">
        <v>45190.0</v>
      </c>
      <c r="C43" s="12">
        <v>45456.0</v>
      </c>
      <c r="D43" s="13">
        <v>266.0</v>
      </c>
      <c r="E43" s="11" t="s">
        <v>41</v>
      </c>
      <c r="F43" s="13">
        <v>7.0</v>
      </c>
      <c r="G43" s="11" t="s">
        <v>18</v>
      </c>
      <c r="H43" s="13">
        <v>5.0</v>
      </c>
      <c r="I43" s="11" t="s">
        <v>18</v>
      </c>
      <c r="J43" s="12">
        <v>45405.0</v>
      </c>
      <c r="K43" s="13">
        <v>215.0</v>
      </c>
      <c r="L43" s="12">
        <v>45432.0</v>
      </c>
      <c r="M43" s="13">
        <v>242.0</v>
      </c>
      <c r="N43" s="11" t="s">
        <v>41</v>
      </c>
      <c r="O43" s="11" t="s">
        <v>16</v>
      </c>
      <c r="P43" s="20"/>
    </row>
    <row r="44">
      <c r="A44" s="11" t="s">
        <v>293</v>
      </c>
      <c r="B44" s="12">
        <v>45190.0</v>
      </c>
      <c r="C44" s="12">
        <v>45316.0</v>
      </c>
      <c r="D44" s="13">
        <v>126.0</v>
      </c>
      <c r="E44" s="11" t="s">
        <v>41</v>
      </c>
      <c r="F44" s="13">
        <v>9.0</v>
      </c>
      <c r="G44" s="11" t="s">
        <v>16</v>
      </c>
      <c r="H44" s="13">
        <v>7.0</v>
      </c>
      <c r="I44" s="11" t="s">
        <v>18</v>
      </c>
      <c r="J44" s="18">
        <v>45216.0</v>
      </c>
      <c r="K44" s="13">
        <v>26.0</v>
      </c>
      <c r="L44" s="18">
        <v>45222.0</v>
      </c>
      <c r="M44" s="13">
        <v>32.0</v>
      </c>
      <c r="N44" s="11" t="s">
        <v>16</v>
      </c>
      <c r="O44" s="11" t="s">
        <v>16</v>
      </c>
      <c r="P44" s="20"/>
    </row>
    <row r="45">
      <c r="A45" s="11" t="s">
        <v>294</v>
      </c>
      <c r="B45" s="18">
        <v>45212.0</v>
      </c>
      <c r="C45" s="18">
        <v>45287.0</v>
      </c>
      <c r="D45" s="13">
        <v>75.0</v>
      </c>
      <c r="E45" s="11" t="s">
        <v>41</v>
      </c>
      <c r="F45" s="13">
        <v>7.0</v>
      </c>
      <c r="G45" s="11" t="s">
        <v>18</v>
      </c>
      <c r="H45" s="13">
        <v>5.0</v>
      </c>
      <c r="I45" s="11" t="s">
        <v>18</v>
      </c>
      <c r="J45" s="18">
        <v>45217.0</v>
      </c>
      <c r="K45" s="13">
        <v>5.0</v>
      </c>
      <c r="L45" s="18">
        <v>45257.0</v>
      </c>
      <c r="M45" s="13">
        <v>45.0</v>
      </c>
      <c r="N45" s="11" t="s">
        <v>16</v>
      </c>
      <c r="O45" s="11" t="s">
        <v>16</v>
      </c>
      <c r="P45" s="20"/>
    </row>
    <row r="46">
      <c r="A46" s="11" t="s">
        <v>295</v>
      </c>
      <c r="B46" s="12">
        <v>45236.0</v>
      </c>
      <c r="C46" s="12">
        <v>45303.0</v>
      </c>
      <c r="D46" s="13">
        <v>67.0</v>
      </c>
      <c r="E46" s="11" t="s">
        <v>41</v>
      </c>
      <c r="F46" s="13">
        <v>7.0</v>
      </c>
      <c r="G46" s="11" t="s">
        <v>18</v>
      </c>
      <c r="H46" s="13">
        <v>2.0</v>
      </c>
      <c r="I46" s="11" t="s">
        <v>18</v>
      </c>
      <c r="J46" s="12">
        <v>45266.0</v>
      </c>
      <c r="K46" s="13">
        <v>30.0</v>
      </c>
      <c r="L46" s="12">
        <v>45296.0</v>
      </c>
      <c r="M46" s="13">
        <v>60.0</v>
      </c>
      <c r="N46" s="11" t="s">
        <v>16</v>
      </c>
      <c r="O46" s="11" t="s">
        <v>16</v>
      </c>
      <c r="P46" s="20"/>
    </row>
  </sheetData>
  <mergeCells count="1">
    <mergeCell ref="A1:O3"/>
  </mergeCells>
  <conditionalFormatting sqref="Q27">
    <cfRule type="cellIs" dxfId="0" priority="1" operator="between">
      <formula>0</formula>
      <formula>25</formula>
    </cfRule>
  </conditionalFormatting>
  <conditionalFormatting sqref="Q27">
    <cfRule type="cellIs" dxfId="1" priority="2" operator="between">
      <formula>25.01</formula>
      <formula>50</formula>
    </cfRule>
  </conditionalFormatting>
  <conditionalFormatting sqref="Q27">
    <cfRule type="cellIs" dxfId="2" priority="3" operator="between">
      <formula>50.01</formula>
      <formula>75</formula>
    </cfRule>
  </conditionalFormatting>
  <conditionalFormatting sqref="Q27">
    <cfRule type="cellIs" dxfId="3" priority="4" operator="between">
      <formula>75.01</formula>
      <formula>100</formula>
    </cfRule>
  </conditionalFormatting>
  <conditionalFormatting sqref="G1:G985 O4 O35">
    <cfRule type="cellIs" dxfId="4" priority="5" operator="equal">
      <formula>"FALTA"</formula>
    </cfRule>
  </conditionalFormatting>
  <conditionalFormatting sqref="I1:I985">
    <cfRule type="cellIs" dxfId="4" priority="6" operator="equal">
      <formula>"FALTA"</formula>
    </cfRule>
  </conditionalFormatting>
  <conditionalFormatting sqref="O1:O985">
    <cfRule type="cellIs" dxfId="4" priority="7" operator="equal">
      <formula>"FALTA"</formula>
    </cfRule>
  </conditionalFormatting>
  <conditionalFormatting sqref="E1:O985">
    <cfRule type="cellIs" dxfId="0" priority="8" operator="equal">
      <formula>"PERDEU"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8.13"/>
    <col customWidth="1" min="2" max="2" width="10.63"/>
    <col customWidth="1" min="3" max="3" width="10.88"/>
    <col customWidth="1" min="4" max="4" width="9.38"/>
    <col customWidth="1" min="5" max="5" width="7.88"/>
    <col customWidth="1" min="6" max="6" width="8.5"/>
    <col customWidth="1" min="7" max="7" width="7.0"/>
    <col customWidth="1" min="9" max="9" width="7.13"/>
    <col customWidth="1" min="10" max="10" width="11.13"/>
    <col customWidth="1" min="11" max="11" width="7.88"/>
    <col customWidth="1" min="12" max="12" width="10.75"/>
    <col customWidth="1" min="13" max="13" width="8.0"/>
    <col customWidth="1" min="14" max="14" width="7.63"/>
  </cols>
  <sheetData>
    <row r="1">
      <c r="A1" s="1" t="s">
        <v>296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21"/>
      <c r="Q1" s="21"/>
    </row>
    <row r="2">
      <c r="A2" s="4"/>
      <c r="O2" s="5"/>
      <c r="P2" s="21"/>
      <c r="Q2" s="21"/>
    </row>
    <row r="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8"/>
      <c r="P3" s="21"/>
      <c r="Q3" s="21"/>
    </row>
    <row r="4">
      <c r="A4" s="9" t="s">
        <v>1</v>
      </c>
      <c r="B4" s="9" t="s">
        <v>2</v>
      </c>
      <c r="C4" s="9" t="s">
        <v>3</v>
      </c>
      <c r="D4" s="9" t="s">
        <v>4</v>
      </c>
      <c r="E4" s="9" t="s">
        <v>5</v>
      </c>
      <c r="F4" s="9" t="s">
        <v>6</v>
      </c>
      <c r="G4" s="9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9" t="s">
        <v>12</v>
      </c>
      <c r="M4" s="9" t="s">
        <v>11</v>
      </c>
      <c r="N4" s="9" t="s">
        <v>13</v>
      </c>
      <c r="O4" s="9" t="s">
        <v>14</v>
      </c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31" t="s">
        <v>297</v>
      </c>
      <c r="B5" s="32">
        <v>45293.0</v>
      </c>
      <c r="C5" s="32">
        <v>45338.0</v>
      </c>
      <c r="D5" s="33">
        <v>45.0</v>
      </c>
      <c r="E5" s="34" t="str">
        <f t="shared" ref="E5:E50" si="1">IF(D5&lt;=30,"OK","PERDEU")</f>
        <v>PERDEU</v>
      </c>
      <c r="F5" s="33">
        <v>19.0</v>
      </c>
      <c r="G5" s="34" t="str">
        <f t="shared" ref="G5:G11" si="2">IF(F5&gt;=9,"OK","PERDEU")</f>
        <v>OK</v>
      </c>
      <c r="H5" s="33">
        <v>11.0</v>
      </c>
      <c r="I5" s="34" t="str">
        <f t="shared" ref="I5:I7" si="3">IF(H5&gt;=9,"OK","PERDEU")</f>
        <v>OK</v>
      </c>
      <c r="J5" s="32">
        <v>45322.0</v>
      </c>
      <c r="K5" s="35" t="s">
        <v>16</v>
      </c>
      <c r="L5" s="32">
        <v>45341.0</v>
      </c>
      <c r="M5" s="35" t="s">
        <v>16</v>
      </c>
      <c r="N5" s="36" t="s">
        <v>16</v>
      </c>
      <c r="O5" s="35" t="s">
        <v>16</v>
      </c>
    </row>
    <row r="6">
      <c r="A6" s="31" t="s">
        <v>298</v>
      </c>
      <c r="B6" s="32">
        <v>45294.0</v>
      </c>
      <c r="C6" s="32">
        <v>45337.0</v>
      </c>
      <c r="D6" s="33">
        <v>43.0</v>
      </c>
      <c r="E6" s="34" t="str">
        <f t="shared" si="1"/>
        <v>PERDEU</v>
      </c>
      <c r="F6" s="33">
        <v>23.0</v>
      </c>
      <c r="G6" s="34" t="str">
        <f t="shared" si="2"/>
        <v>OK</v>
      </c>
      <c r="H6" s="33">
        <v>16.0</v>
      </c>
      <c r="I6" s="34" t="str">
        <f t="shared" si="3"/>
        <v>OK</v>
      </c>
      <c r="J6" s="32">
        <v>45327.0</v>
      </c>
      <c r="K6" s="37" t="s">
        <v>41</v>
      </c>
      <c r="L6" s="32">
        <v>45357.0</v>
      </c>
      <c r="M6" s="37" t="s">
        <v>41</v>
      </c>
      <c r="N6" s="36" t="s">
        <v>41</v>
      </c>
      <c r="O6" s="36" t="s">
        <v>16</v>
      </c>
    </row>
    <row r="7">
      <c r="A7" s="31" t="s">
        <v>299</v>
      </c>
      <c r="B7" s="32">
        <v>45300.0</v>
      </c>
      <c r="C7" s="32">
        <v>45315.0</v>
      </c>
      <c r="D7" s="33">
        <v>15.0</v>
      </c>
      <c r="E7" s="34" t="str">
        <f t="shared" si="1"/>
        <v>OK</v>
      </c>
      <c r="F7" s="33">
        <v>16.0</v>
      </c>
      <c r="G7" s="34" t="str">
        <f t="shared" si="2"/>
        <v>OK</v>
      </c>
      <c r="H7" s="33">
        <v>10.0</v>
      </c>
      <c r="I7" s="34" t="str">
        <f t="shared" si="3"/>
        <v>OK</v>
      </c>
      <c r="J7" s="32">
        <v>45350.0</v>
      </c>
      <c r="K7" s="35" t="s">
        <v>41</v>
      </c>
      <c r="L7" s="32">
        <v>45372.0</v>
      </c>
      <c r="M7" s="35" t="s">
        <v>41</v>
      </c>
      <c r="N7" s="36" t="s">
        <v>41</v>
      </c>
      <c r="O7" s="35" t="s">
        <v>16</v>
      </c>
    </row>
    <row r="8">
      <c r="A8" s="31" t="s">
        <v>300</v>
      </c>
      <c r="B8" s="32">
        <v>45300.0</v>
      </c>
      <c r="C8" s="32">
        <v>45341.0</v>
      </c>
      <c r="D8" s="33">
        <v>41.0</v>
      </c>
      <c r="E8" s="34" t="str">
        <f t="shared" si="1"/>
        <v>PERDEU</v>
      </c>
      <c r="F8" s="33">
        <v>12.0</v>
      </c>
      <c r="G8" s="34" t="str">
        <f t="shared" si="2"/>
        <v>OK</v>
      </c>
      <c r="H8" s="33">
        <v>8.0</v>
      </c>
      <c r="I8" s="36" t="s">
        <v>18</v>
      </c>
      <c r="J8" s="32">
        <v>45351.0</v>
      </c>
      <c r="K8" s="35" t="s">
        <v>41</v>
      </c>
      <c r="L8" s="32">
        <v>45371.0</v>
      </c>
      <c r="M8" s="35" t="s">
        <v>41</v>
      </c>
      <c r="N8" s="36" t="s">
        <v>41</v>
      </c>
      <c r="O8" s="35" t="s">
        <v>16</v>
      </c>
    </row>
    <row r="9">
      <c r="A9" s="31" t="s">
        <v>301</v>
      </c>
      <c r="B9" s="32">
        <v>45300.0</v>
      </c>
      <c r="C9" s="32">
        <v>45331.0</v>
      </c>
      <c r="D9" s="33">
        <v>31.0</v>
      </c>
      <c r="E9" s="34" t="str">
        <f t="shared" si="1"/>
        <v>PERDEU</v>
      </c>
      <c r="F9" s="33">
        <v>20.0</v>
      </c>
      <c r="G9" s="34" t="str">
        <f t="shared" si="2"/>
        <v>OK</v>
      </c>
      <c r="H9" s="33">
        <v>12.0</v>
      </c>
      <c r="I9" s="34" t="str">
        <f>IF(H9&gt;=9,"OK","PERDEU")</f>
        <v>OK</v>
      </c>
      <c r="J9" s="32">
        <v>45322.0</v>
      </c>
      <c r="K9" s="35" t="s">
        <v>16</v>
      </c>
      <c r="L9" s="32">
        <v>45344.0</v>
      </c>
      <c r="M9" s="35" t="s">
        <v>16</v>
      </c>
      <c r="N9" s="36" t="s">
        <v>16</v>
      </c>
      <c r="O9" s="35" t="s">
        <v>16</v>
      </c>
    </row>
    <row r="10">
      <c r="A10" s="31" t="s">
        <v>302</v>
      </c>
      <c r="B10" s="32">
        <v>45314.0</v>
      </c>
      <c r="C10" s="32">
        <v>45344.0</v>
      </c>
      <c r="D10" s="33">
        <v>30.0</v>
      </c>
      <c r="E10" s="34" t="str">
        <f t="shared" si="1"/>
        <v>OK</v>
      </c>
      <c r="F10" s="33">
        <v>10.0</v>
      </c>
      <c r="G10" s="34" t="str">
        <f t="shared" si="2"/>
        <v>OK</v>
      </c>
      <c r="H10" s="33">
        <v>6.0</v>
      </c>
      <c r="I10" s="36" t="s">
        <v>18</v>
      </c>
      <c r="J10" s="32">
        <v>45329.0</v>
      </c>
      <c r="K10" s="35" t="s">
        <v>16</v>
      </c>
      <c r="L10" s="32">
        <v>45362.0</v>
      </c>
      <c r="M10" s="35" t="s">
        <v>16</v>
      </c>
      <c r="N10" s="36" t="s">
        <v>16</v>
      </c>
      <c r="O10" s="35" t="s">
        <v>16</v>
      </c>
    </row>
    <row r="11">
      <c r="A11" s="31" t="s">
        <v>303</v>
      </c>
      <c r="B11" s="32">
        <v>45316.0</v>
      </c>
      <c r="C11" s="32">
        <v>45344.0</v>
      </c>
      <c r="D11" s="33">
        <v>28.0</v>
      </c>
      <c r="E11" s="34" t="str">
        <f t="shared" si="1"/>
        <v>OK</v>
      </c>
      <c r="F11" s="33">
        <v>19.0</v>
      </c>
      <c r="G11" s="34" t="str">
        <f t="shared" si="2"/>
        <v>OK</v>
      </c>
      <c r="H11" s="33">
        <v>15.0</v>
      </c>
      <c r="I11" s="34" t="str">
        <f>IF(H11&gt;=9,"OK","PERDEU")</f>
        <v>OK</v>
      </c>
      <c r="J11" s="32">
        <v>45331.0</v>
      </c>
      <c r="K11" s="35" t="s">
        <v>16</v>
      </c>
      <c r="L11" s="32">
        <v>45351.0</v>
      </c>
      <c r="M11" s="35" t="s">
        <v>16</v>
      </c>
      <c r="N11" s="36" t="s">
        <v>16</v>
      </c>
      <c r="O11" s="35" t="s">
        <v>16</v>
      </c>
    </row>
    <row r="12">
      <c r="A12" s="31" t="s">
        <v>304</v>
      </c>
      <c r="B12" s="32">
        <v>45319.0</v>
      </c>
      <c r="C12" s="32">
        <v>45344.0</v>
      </c>
      <c r="D12" s="33">
        <v>25.0</v>
      </c>
      <c r="E12" s="34" t="str">
        <f t="shared" si="1"/>
        <v>OK</v>
      </c>
      <c r="F12" s="33">
        <v>7.0</v>
      </c>
      <c r="G12" s="36" t="s">
        <v>18</v>
      </c>
      <c r="H12" s="33">
        <v>5.0</v>
      </c>
      <c r="I12" s="36" t="s">
        <v>18</v>
      </c>
      <c r="J12" s="32">
        <v>45322.0</v>
      </c>
      <c r="K12" s="35" t="s">
        <v>16</v>
      </c>
      <c r="L12" s="32">
        <v>45344.0</v>
      </c>
      <c r="M12" s="35" t="s">
        <v>16</v>
      </c>
      <c r="N12" s="36" t="s">
        <v>16</v>
      </c>
      <c r="O12" s="35" t="s">
        <v>16</v>
      </c>
    </row>
    <row r="13">
      <c r="A13" s="31" t="s">
        <v>305</v>
      </c>
      <c r="B13" s="32">
        <v>45343.0</v>
      </c>
      <c r="C13" s="32">
        <v>45383.0</v>
      </c>
      <c r="D13" s="33">
        <v>40.0</v>
      </c>
      <c r="E13" s="34" t="str">
        <f t="shared" si="1"/>
        <v>PERDEU</v>
      </c>
      <c r="F13" s="33">
        <v>9.0</v>
      </c>
      <c r="G13" s="34" t="str">
        <f>IF(F13&gt;=9,"OK","PERDEU")</f>
        <v>OK</v>
      </c>
      <c r="H13" s="33">
        <v>7.0</v>
      </c>
      <c r="I13" s="36" t="s">
        <v>18</v>
      </c>
      <c r="J13" s="32">
        <v>45371.0</v>
      </c>
      <c r="K13" s="37" t="s">
        <v>16</v>
      </c>
      <c r="L13" s="32">
        <v>45407.0</v>
      </c>
      <c r="M13" s="37" t="s">
        <v>16</v>
      </c>
      <c r="N13" s="36" t="s">
        <v>16</v>
      </c>
      <c r="O13" s="36" t="s">
        <v>16</v>
      </c>
    </row>
    <row r="14">
      <c r="A14" s="38" t="s">
        <v>306</v>
      </c>
      <c r="B14" s="32">
        <v>45358.0</v>
      </c>
      <c r="C14" s="32">
        <v>45450.0</v>
      </c>
      <c r="D14" s="33">
        <v>92.0</v>
      </c>
      <c r="E14" s="34" t="str">
        <f t="shared" si="1"/>
        <v>PERDEU</v>
      </c>
      <c r="F14" s="33">
        <v>8.0</v>
      </c>
      <c r="G14" s="36" t="s">
        <v>18</v>
      </c>
      <c r="H14" s="33">
        <v>6.0</v>
      </c>
      <c r="I14" s="36" t="s">
        <v>18</v>
      </c>
      <c r="J14" s="32">
        <v>45443.0</v>
      </c>
      <c r="K14" s="35" t="s">
        <v>41</v>
      </c>
      <c r="L14" s="32">
        <v>45503.0</v>
      </c>
      <c r="M14" s="35" t="s">
        <v>41</v>
      </c>
      <c r="N14" s="36" t="s">
        <v>41</v>
      </c>
      <c r="O14" s="35" t="s">
        <v>16</v>
      </c>
    </row>
    <row r="15">
      <c r="A15" s="31" t="s">
        <v>307</v>
      </c>
      <c r="B15" s="32">
        <v>45358.0</v>
      </c>
      <c r="C15" s="32">
        <v>45393.0</v>
      </c>
      <c r="D15" s="33">
        <v>35.0</v>
      </c>
      <c r="E15" s="34" t="str">
        <f t="shared" si="1"/>
        <v>PERDEU</v>
      </c>
      <c r="F15" s="33">
        <v>10.0</v>
      </c>
      <c r="G15" s="34" t="str">
        <f t="shared" ref="G15:G19" si="4">IF(F15&gt;=9,"OK","PERDEU")</f>
        <v>OK</v>
      </c>
      <c r="H15" s="33">
        <v>8.0</v>
      </c>
      <c r="I15" s="36" t="s">
        <v>18</v>
      </c>
      <c r="J15" s="32">
        <v>45371.0</v>
      </c>
      <c r="K15" s="35" t="s">
        <v>16</v>
      </c>
      <c r="L15" s="32">
        <v>45390.0</v>
      </c>
      <c r="M15" s="35" t="s">
        <v>16</v>
      </c>
      <c r="N15" s="36" t="s">
        <v>16</v>
      </c>
      <c r="O15" s="35" t="s">
        <v>16</v>
      </c>
    </row>
    <row r="16">
      <c r="A16" s="31" t="s">
        <v>308</v>
      </c>
      <c r="B16" s="32">
        <v>45362.0</v>
      </c>
      <c r="C16" s="32">
        <v>45448.0</v>
      </c>
      <c r="D16" s="33">
        <v>86.0</v>
      </c>
      <c r="E16" s="34" t="str">
        <f t="shared" si="1"/>
        <v>PERDEU</v>
      </c>
      <c r="F16" s="33">
        <v>10.0</v>
      </c>
      <c r="G16" s="34" t="str">
        <f t="shared" si="4"/>
        <v>OK</v>
      </c>
      <c r="H16" s="33">
        <v>6.0</v>
      </c>
      <c r="I16" s="36" t="s">
        <v>18</v>
      </c>
      <c r="J16" s="32">
        <v>45428.0</v>
      </c>
      <c r="K16" s="35" t="s">
        <v>41</v>
      </c>
      <c r="L16" s="32">
        <v>45456.0</v>
      </c>
      <c r="M16" s="35" t="s">
        <v>41</v>
      </c>
      <c r="N16" s="36" t="s">
        <v>41</v>
      </c>
      <c r="O16" s="35" t="s">
        <v>16</v>
      </c>
    </row>
    <row r="17">
      <c r="A17" s="31" t="s">
        <v>309</v>
      </c>
      <c r="B17" s="32">
        <v>45385.0</v>
      </c>
      <c r="C17" s="32">
        <v>45448.0</v>
      </c>
      <c r="D17" s="33">
        <v>63.0</v>
      </c>
      <c r="E17" s="34" t="str">
        <f t="shared" si="1"/>
        <v>PERDEU</v>
      </c>
      <c r="F17" s="33">
        <v>16.0</v>
      </c>
      <c r="G17" s="34" t="str">
        <f t="shared" si="4"/>
        <v>OK</v>
      </c>
      <c r="H17" s="33">
        <v>14.0</v>
      </c>
      <c r="I17" s="34" t="str">
        <f t="shared" ref="I17:I19" si="5">IF(H17&gt;=9,"OK","PERDEU")</f>
        <v>OK</v>
      </c>
      <c r="J17" s="32">
        <v>45397.0</v>
      </c>
      <c r="K17" s="37" t="s">
        <v>16</v>
      </c>
      <c r="L17" s="32">
        <v>45449.0</v>
      </c>
      <c r="M17" s="37" t="s">
        <v>16</v>
      </c>
      <c r="N17" s="36" t="s">
        <v>16</v>
      </c>
      <c r="O17" s="36" t="s">
        <v>16</v>
      </c>
    </row>
    <row r="18">
      <c r="A18" s="31" t="s">
        <v>310</v>
      </c>
      <c r="B18" s="32">
        <v>45385.0</v>
      </c>
      <c r="C18" s="32">
        <v>45398.0</v>
      </c>
      <c r="D18" s="33">
        <v>13.0</v>
      </c>
      <c r="E18" s="34" t="str">
        <f t="shared" si="1"/>
        <v>OK</v>
      </c>
      <c r="F18" s="33">
        <v>15.0</v>
      </c>
      <c r="G18" s="34" t="str">
        <f t="shared" si="4"/>
        <v>OK</v>
      </c>
      <c r="H18" s="33">
        <v>12.0</v>
      </c>
      <c r="I18" s="34" t="str">
        <f t="shared" si="5"/>
        <v>OK</v>
      </c>
      <c r="J18" s="32">
        <v>45397.0</v>
      </c>
      <c r="K18" s="35" t="s">
        <v>16</v>
      </c>
      <c r="L18" s="32">
        <v>45422.0</v>
      </c>
      <c r="M18" s="35" t="s">
        <v>16</v>
      </c>
      <c r="N18" s="36" t="s">
        <v>16</v>
      </c>
      <c r="O18" s="35" t="s">
        <v>18</v>
      </c>
    </row>
    <row r="19">
      <c r="A19" s="31" t="s">
        <v>311</v>
      </c>
      <c r="B19" s="32">
        <v>45390.0</v>
      </c>
      <c r="C19" s="32">
        <v>45418.0</v>
      </c>
      <c r="D19" s="33">
        <v>28.0</v>
      </c>
      <c r="E19" s="34" t="str">
        <f t="shared" si="1"/>
        <v>OK</v>
      </c>
      <c r="F19" s="33">
        <v>17.0</v>
      </c>
      <c r="G19" s="34" t="str">
        <f t="shared" si="4"/>
        <v>OK</v>
      </c>
      <c r="H19" s="33">
        <v>14.0</v>
      </c>
      <c r="I19" s="34" t="str">
        <f t="shared" si="5"/>
        <v>OK</v>
      </c>
      <c r="J19" s="32">
        <v>45401.0</v>
      </c>
      <c r="K19" s="35" t="s">
        <v>16</v>
      </c>
      <c r="L19" s="32">
        <v>45435.0</v>
      </c>
      <c r="M19" s="35" t="s">
        <v>16</v>
      </c>
      <c r="N19" s="36" t="s">
        <v>16</v>
      </c>
      <c r="O19" s="35" t="s">
        <v>16</v>
      </c>
    </row>
    <row r="20">
      <c r="A20" s="31" t="s">
        <v>312</v>
      </c>
      <c r="B20" s="32">
        <v>45393.0</v>
      </c>
      <c r="C20" s="32">
        <v>45532.0</v>
      </c>
      <c r="D20" s="33">
        <v>139.0</v>
      </c>
      <c r="E20" s="34" t="str">
        <f t="shared" si="1"/>
        <v>PERDEU</v>
      </c>
      <c r="F20" s="33">
        <v>8.0</v>
      </c>
      <c r="G20" s="36" t="s">
        <v>18</v>
      </c>
      <c r="H20" s="33">
        <v>3.0</v>
      </c>
      <c r="I20" s="36" t="s">
        <v>18</v>
      </c>
      <c r="J20" s="32">
        <v>45499.0</v>
      </c>
      <c r="K20" s="35" t="s">
        <v>41</v>
      </c>
      <c r="L20" s="32">
        <v>45516.0</v>
      </c>
      <c r="M20" s="35" t="s">
        <v>41</v>
      </c>
      <c r="N20" s="36" t="s">
        <v>41</v>
      </c>
      <c r="O20" s="35" t="s">
        <v>18</v>
      </c>
    </row>
    <row r="21">
      <c r="A21" s="31" t="s">
        <v>313</v>
      </c>
      <c r="B21" s="32">
        <v>45405.0</v>
      </c>
      <c r="C21" s="32">
        <v>45470.0</v>
      </c>
      <c r="D21" s="33">
        <v>65.0</v>
      </c>
      <c r="E21" s="34" t="str">
        <f t="shared" si="1"/>
        <v>PERDEU</v>
      </c>
      <c r="F21" s="33">
        <v>11.0</v>
      </c>
      <c r="G21" s="34" t="str">
        <f>IF(F21&gt;=9,"OK","PERDEU")</f>
        <v>OK</v>
      </c>
      <c r="H21" s="33">
        <v>10.0</v>
      </c>
      <c r="I21" s="34" t="str">
        <f>IF(H21&gt;=9,"OK","PERDEU")</f>
        <v>OK</v>
      </c>
      <c r="J21" s="32">
        <v>45457.0</v>
      </c>
      <c r="K21" s="35" t="s">
        <v>41</v>
      </c>
      <c r="L21" s="32">
        <v>45496.0</v>
      </c>
      <c r="M21" s="35" t="s">
        <v>41</v>
      </c>
      <c r="N21" s="36" t="s">
        <v>41</v>
      </c>
      <c r="O21" s="35" t="s">
        <v>18</v>
      </c>
    </row>
    <row r="22">
      <c r="A22" s="31" t="s">
        <v>314</v>
      </c>
      <c r="B22" s="32">
        <v>45431.0</v>
      </c>
      <c r="C22" s="32">
        <v>45532.0</v>
      </c>
      <c r="D22" s="33">
        <v>101.0</v>
      </c>
      <c r="E22" s="34" t="str">
        <f t="shared" si="1"/>
        <v>PERDEU</v>
      </c>
      <c r="F22" s="33">
        <v>8.0</v>
      </c>
      <c r="G22" s="36" t="s">
        <v>18</v>
      </c>
      <c r="H22" s="33">
        <v>7.0</v>
      </c>
      <c r="I22" s="36" t="s">
        <v>18</v>
      </c>
      <c r="J22" s="32">
        <v>45446.0</v>
      </c>
      <c r="K22" s="35" t="s">
        <v>16</v>
      </c>
      <c r="L22" s="32">
        <v>45488.0</v>
      </c>
      <c r="M22" s="35" t="s">
        <v>16</v>
      </c>
      <c r="N22" s="36" t="s">
        <v>16</v>
      </c>
      <c r="O22" s="35" t="s">
        <v>18</v>
      </c>
    </row>
    <row r="23">
      <c r="A23" s="31" t="s">
        <v>315</v>
      </c>
      <c r="B23" s="32">
        <v>45442.0</v>
      </c>
      <c r="C23" s="32">
        <v>45506.0</v>
      </c>
      <c r="D23" s="33">
        <v>64.0</v>
      </c>
      <c r="E23" s="34" t="str">
        <f t="shared" si="1"/>
        <v>PERDEU</v>
      </c>
      <c r="F23" s="33">
        <v>12.0</v>
      </c>
      <c r="G23" s="34" t="str">
        <f>IF(F23&gt;=9,"OK","PERDEU")</f>
        <v>OK</v>
      </c>
      <c r="H23" s="33">
        <v>11.0</v>
      </c>
      <c r="I23" s="34" t="str">
        <f>IF(H23&gt;=9,"OK","PERDEU")</f>
        <v>OK</v>
      </c>
      <c r="J23" s="32">
        <v>45455.0</v>
      </c>
      <c r="K23" s="35" t="s">
        <v>16</v>
      </c>
      <c r="L23" s="32">
        <v>45491.0</v>
      </c>
      <c r="M23" s="35" t="s">
        <v>16</v>
      </c>
      <c r="N23" s="36" t="s">
        <v>16</v>
      </c>
      <c r="O23" s="35" t="s">
        <v>18</v>
      </c>
    </row>
    <row r="24">
      <c r="A24" s="31" t="s">
        <v>316</v>
      </c>
      <c r="B24" s="32">
        <v>45448.0</v>
      </c>
      <c r="C24" s="32">
        <v>45603.0</v>
      </c>
      <c r="D24" s="33">
        <v>155.0</v>
      </c>
      <c r="E24" s="34" t="str">
        <f t="shared" si="1"/>
        <v>PERDEU</v>
      </c>
      <c r="F24" s="33">
        <v>3.0</v>
      </c>
      <c r="G24" s="36" t="s">
        <v>18</v>
      </c>
      <c r="H24" s="33">
        <v>2.0</v>
      </c>
      <c r="I24" s="36" t="s">
        <v>18</v>
      </c>
      <c r="J24" s="32">
        <v>45491.0</v>
      </c>
      <c r="K24" s="37" t="s">
        <v>41</v>
      </c>
      <c r="L24" s="32">
        <v>45540.0</v>
      </c>
      <c r="M24" s="37" t="s">
        <v>41</v>
      </c>
      <c r="N24" s="36" t="s">
        <v>41</v>
      </c>
      <c r="O24" s="36" t="s">
        <v>18</v>
      </c>
      <c r="P24" s="39"/>
      <c r="Q24" s="40"/>
    </row>
    <row r="25">
      <c r="A25" s="31" t="s">
        <v>317</v>
      </c>
      <c r="B25" s="32">
        <v>45465.0</v>
      </c>
      <c r="C25" s="32">
        <v>45531.0</v>
      </c>
      <c r="D25" s="33">
        <v>66.0</v>
      </c>
      <c r="E25" s="34" t="str">
        <f t="shared" si="1"/>
        <v>PERDEU</v>
      </c>
      <c r="F25" s="33">
        <v>5.0</v>
      </c>
      <c r="G25" s="36" t="s">
        <v>18</v>
      </c>
      <c r="H25" s="33">
        <v>0.0</v>
      </c>
      <c r="I25" s="36" t="s">
        <v>18</v>
      </c>
      <c r="J25" s="32">
        <v>45511.0</v>
      </c>
      <c r="K25" s="35" t="s">
        <v>41</v>
      </c>
      <c r="L25" s="32">
        <v>45539.0</v>
      </c>
      <c r="M25" s="35" t="s">
        <v>41</v>
      </c>
      <c r="N25" s="36" t="s">
        <v>41</v>
      </c>
      <c r="O25" s="35" t="s">
        <v>18</v>
      </c>
    </row>
    <row r="26">
      <c r="A26" s="31" t="s">
        <v>318</v>
      </c>
      <c r="B26" s="32">
        <v>45474.0</v>
      </c>
      <c r="C26" s="32">
        <v>45553.0</v>
      </c>
      <c r="D26" s="33">
        <v>79.0</v>
      </c>
      <c r="E26" s="34" t="str">
        <f t="shared" si="1"/>
        <v>PERDEU</v>
      </c>
      <c r="F26" s="33">
        <v>4.0</v>
      </c>
      <c r="G26" s="36" t="s">
        <v>18</v>
      </c>
      <c r="H26" s="33">
        <v>3.0</v>
      </c>
      <c r="I26" s="36" t="s">
        <v>18</v>
      </c>
      <c r="J26" s="32">
        <v>45513.0</v>
      </c>
      <c r="K26" s="35" t="s">
        <v>41</v>
      </c>
      <c r="L26" s="32">
        <v>45548.0</v>
      </c>
      <c r="M26" s="35" t="s">
        <v>41</v>
      </c>
      <c r="N26" s="36" t="s">
        <v>41</v>
      </c>
      <c r="O26" s="35" t="s">
        <v>18</v>
      </c>
    </row>
    <row r="27">
      <c r="A27" s="31" t="s">
        <v>319</v>
      </c>
      <c r="B27" s="32">
        <v>45482.0</v>
      </c>
      <c r="C27" s="32">
        <v>45574.0</v>
      </c>
      <c r="D27" s="33">
        <v>92.0</v>
      </c>
      <c r="E27" s="34" t="str">
        <f t="shared" si="1"/>
        <v>PERDEU</v>
      </c>
      <c r="F27" s="33">
        <v>6.0</v>
      </c>
      <c r="G27" s="36" t="s">
        <v>18</v>
      </c>
      <c r="H27" s="33">
        <v>5.0</v>
      </c>
      <c r="I27" s="36" t="s">
        <v>18</v>
      </c>
      <c r="J27" s="32">
        <v>45547.0</v>
      </c>
      <c r="K27" s="35" t="s">
        <v>41</v>
      </c>
      <c r="L27" s="32">
        <v>45567.0</v>
      </c>
      <c r="M27" s="35" t="s">
        <v>41</v>
      </c>
      <c r="N27" s="36" t="s">
        <v>41</v>
      </c>
      <c r="O27" s="35" t="s">
        <v>18</v>
      </c>
    </row>
    <row r="28">
      <c r="A28" s="31" t="s">
        <v>320</v>
      </c>
      <c r="B28" s="32">
        <v>45484.0</v>
      </c>
      <c r="C28" s="32">
        <v>45516.0</v>
      </c>
      <c r="D28" s="33">
        <v>32.0</v>
      </c>
      <c r="E28" s="34" t="str">
        <f t="shared" si="1"/>
        <v>PERDEU</v>
      </c>
      <c r="F28" s="33">
        <v>10.0</v>
      </c>
      <c r="G28" s="34" t="str">
        <f t="shared" ref="G28:G29" si="6">IF(F28&gt;=9,"OK","PERDEU")</f>
        <v>OK</v>
      </c>
      <c r="H28" s="33">
        <v>7.0</v>
      </c>
      <c r="I28" s="36" t="s">
        <v>18</v>
      </c>
      <c r="J28" s="32">
        <v>45530.0</v>
      </c>
      <c r="K28" s="35" t="s">
        <v>41</v>
      </c>
      <c r="L28" s="32">
        <v>45569.0</v>
      </c>
      <c r="M28" s="35" t="s">
        <v>41</v>
      </c>
      <c r="N28" s="36" t="s">
        <v>41</v>
      </c>
      <c r="O28" s="35" t="s">
        <v>18</v>
      </c>
      <c r="P28" s="16"/>
    </row>
    <row r="29">
      <c r="A29" s="31" t="s">
        <v>321</v>
      </c>
      <c r="B29" s="32">
        <v>45491.0</v>
      </c>
      <c r="C29" s="32">
        <v>45530.0</v>
      </c>
      <c r="D29" s="33">
        <v>39.0</v>
      </c>
      <c r="E29" s="34" t="str">
        <f t="shared" si="1"/>
        <v>PERDEU</v>
      </c>
      <c r="F29" s="33">
        <v>11.0</v>
      </c>
      <c r="G29" s="34" t="str">
        <f t="shared" si="6"/>
        <v>OK</v>
      </c>
      <c r="H29" s="33">
        <v>6.0</v>
      </c>
      <c r="I29" s="36" t="s">
        <v>18</v>
      </c>
      <c r="J29" s="32">
        <v>45502.0</v>
      </c>
      <c r="K29" s="35" t="s">
        <v>16</v>
      </c>
      <c r="L29" s="32">
        <v>45523.0</v>
      </c>
      <c r="M29" s="35" t="s">
        <v>16</v>
      </c>
      <c r="N29" s="36" t="s">
        <v>16</v>
      </c>
      <c r="O29" s="35" t="s">
        <v>18</v>
      </c>
      <c r="P29" s="16"/>
    </row>
    <row r="30">
      <c r="A30" s="31" t="s">
        <v>322</v>
      </c>
      <c r="B30" s="41">
        <v>45494.0</v>
      </c>
      <c r="C30" s="32">
        <v>45551.0</v>
      </c>
      <c r="D30" s="33">
        <v>57.0</v>
      </c>
      <c r="E30" s="34" t="str">
        <f t="shared" si="1"/>
        <v>PERDEU</v>
      </c>
      <c r="F30" s="33">
        <v>4.0</v>
      </c>
      <c r="G30" s="36" t="s">
        <v>18</v>
      </c>
      <c r="H30" s="33">
        <v>3.0</v>
      </c>
      <c r="I30" s="36" t="s">
        <v>18</v>
      </c>
      <c r="J30" s="41">
        <v>45559.0</v>
      </c>
      <c r="K30" s="37" t="s">
        <v>41</v>
      </c>
      <c r="L30" s="41">
        <v>45586.0</v>
      </c>
      <c r="M30" s="37" t="s">
        <v>41</v>
      </c>
      <c r="N30" s="36" t="s">
        <v>41</v>
      </c>
      <c r="O30" s="36" t="s">
        <v>18</v>
      </c>
    </row>
    <row r="31">
      <c r="A31" s="31" t="s">
        <v>323</v>
      </c>
      <c r="B31" s="32">
        <v>45533.0</v>
      </c>
      <c r="C31" s="41">
        <v>45637.0</v>
      </c>
      <c r="D31" s="33">
        <v>104.0</v>
      </c>
      <c r="E31" s="34" t="str">
        <f t="shared" si="1"/>
        <v>PERDEU</v>
      </c>
      <c r="F31" s="33">
        <v>2.0</v>
      </c>
      <c r="G31" s="36" t="s">
        <v>18</v>
      </c>
      <c r="H31" s="33">
        <v>2.0</v>
      </c>
      <c r="I31" s="36" t="s">
        <v>18</v>
      </c>
      <c r="J31" s="32">
        <v>45559.0</v>
      </c>
      <c r="K31" s="35" t="s">
        <v>16</v>
      </c>
      <c r="L31" s="32">
        <v>45632.0</v>
      </c>
      <c r="M31" s="35" t="s">
        <v>16</v>
      </c>
      <c r="N31" s="36" t="s">
        <v>16</v>
      </c>
      <c r="O31" s="35" t="s">
        <v>18</v>
      </c>
    </row>
    <row r="32">
      <c r="A32" s="31" t="s">
        <v>324</v>
      </c>
      <c r="B32" s="41">
        <v>45547.0</v>
      </c>
      <c r="C32" s="32">
        <v>45574.0</v>
      </c>
      <c r="D32" s="33">
        <v>27.0</v>
      </c>
      <c r="E32" s="34" t="str">
        <f t="shared" si="1"/>
        <v>OK</v>
      </c>
      <c r="F32" s="33">
        <v>10.0</v>
      </c>
      <c r="G32" s="34" t="str">
        <f>IF(F32&gt;=9,"OK","PERDEU")</f>
        <v>OK</v>
      </c>
      <c r="H32" s="33">
        <v>6.0</v>
      </c>
      <c r="I32" s="36" t="s">
        <v>18</v>
      </c>
      <c r="J32" s="41">
        <v>45559.0</v>
      </c>
      <c r="K32" s="37" t="s">
        <v>16</v>
      </c>
      <c r="L32" s="41">
        <v>45632.0</v>
      </c>
      <c r="M32" s="37" t="s">
        <v>16</v>
      </c>
      <c r="N32" s="36" t="s">
        <v>16</v>
      </c>
      <c r="O32" s="36" t="s">
        <v>18</v>
      </c>
    </row>
    <row r="33">
      <c r="A33" s="31" t="s">
        <v>325</v>
      </c>
      <c r="B33" s="32">
        <v>45561.0</v>
      </c>
      <c r="C33" s="32">
        <v>45594.0</v>
      </c>
      <c r="D33" s="33">
        <v>33.0</v>
      </c>
      <c r="E33" s="34" t="str">
        <f t="shared" si="1"/>
        <v>PERDEU</v>
      </c>
      <c r="F33" s="33">
        <v>7.0</v>
      </c>
      <c r="G33" s="36" t="s">
        <v>18</v>
      </c>
      <c r="H33" s="33">
        <v>5.0</v>
      </c>
      <c r="I33" s="36" t="s">
        <v>18</v>
      </c>
      <c r="J33" s="32">
        <v>45576.0</v>
      </c>
      <c r="K33" s="37" t="s">
        <v>16</v>
      </c>
      <c r="L33" s="32">
        <v>45600.0</v>
      </c>
      <c r="M33" s="37" t="s">
        <v>16</v>
      </c>
      <c r="N33" s="36" t="s">
        <v>16</v>
      </c>
      <c r="O33" s="36" t="s">
        <v>18</v>
      </c>
    </row>
    <row r="34">
      <c r="A34" s="31" t="s">
        <v>326</v>
      </c>
      <c r="B34" s="32">
        <v>45564.0</v>
      </c>
      <c r="C34" s="41">
        <v>45575.0</v>
      </c>
      <c r="D34" s="33">
        <v>11.0</v>
      </c>
      <c r="E34" s="34" t="str">
        <f t="shared" si="1"/>
        <v>OK</v>
      </c>
      <c r="F34" s="33">
        <v>10.0</v>
      </c>
      <c r="G34" s="34" t="str">
        <f t="shared" ref="G34:G37" si="7">IF(F34&gt;=9,"OK","PERDEU")</f>
        <v>OK</v>
      </c>
      <c r="H34" s="33">
        <v>6.0</v>
      </c>
      <c r="I34" s="36" t="s">
        <v>18</v>
      </c>
      <c r="J34" s="32">
        <v>45568.0</v>
      </c>
      <c r="K34" s="35" t="s">
        <v>16</v>
      </c>
      <c r="L34" s="41">
        <v>45610.0</v>
      </c>
      <c r="M34" s="35" t="s">
        <v>16</v>
      </c>
      <c r="N34" s="36" t="s">
        <v>16</v>
      </c>
      <c r="O34" s="35" t="s">
        <v>18</v>
      </c>
    </row>
    <row r="35">
      <c r="A35" s="31" t="s">
        <v>327</v>
      </c>
      <c r="B35" s="32">
        <v>45569.0</v>
      </c>
      <c r="C35" s="32">
        <v>45602.0</v>
      </c>
      <c r="D35" s="33">
        <v>33.0</v>
      </c>
      <c r="E35" s="34" t="str">
        <f t="shared" si="1"/>
        <v>PERDEU</v>
      </c>
      <c r="F35" s="33">
        <v>9.0</v>
      </c>
      <c r="G35" s="34" t="str">
        <f t="shared" si="7"/>
        <v>OK</v>
      </c>
      <c r="H35" s="33">
        <v>8.0</v>
      </c>
      <c r="I35" s="36" t="s">
        <v>18</v>
      </c>
      <c r="J35" s="41">
        <v>45594.0</v>
      </c>
      <c r="K35" s="35" t="s">
        <v>16</v>
      </c>
      <c r="L35" s="32">
        <v>45600.0</v>
      </c>
      <c r="M35" s="35" t="s">
        <v>16</v>
      </c>
      <c r="N35" s="36" t="s">
        <v>16</v>
      </c>
      <c r="O35" s="35" t="s">
        <v>18</v>
      </c>
    </row>
    <row r="36">
      <c r="A36" s="31" t="s">
        <v>328</v>
      </c>
      <c r="B36" s="41">
        <v>45576.0</v>
      </c>
      <c r="C36" s="41">
        <v>45595.0</v>
      </c>
      <c r="D36" s="33">
        <v>19.0</v>
      </c>
      <c r="E36" s="34" t="str">
        <f t="shared" si="1"/>
        <v>OK</v>
      </c>
      <c r="F36" s="33">
        <v>9.0</v>
      </c>
      <c r="G36" s="34" t="str">
        <f t="shared" si="7"/>
        <v>OK</v>
      </c>
      <c r="H36" s="33">
        <v>6.0</v>
      </c>
      <c r="I36" s="36" t="s">
        <v>18</v>
      </c>
      <c r="J36" s="41">
        <v>45580.0</v>
      </c>
      <c r="K36" s="35" t="s">
        <v>16</v>
      </c>
      <c r="L36" s="41">
        <v>45607.0</v>
      </c>
      <c r="M36" s="35" t="s">
        <v>16</v>
      </c>
      <c r="N36" s="36" t="s">
        <v>16</v>
      </c>
      <c r="O36" s="35" t="s">
        <v>18</v>
      </c>
    </row>
    <row r="37">
      <c r="A37" s="31" t="s">
        <v>329</v>
      </c>
      <c r="B37" s="41">
        <v>45589.0</v>
      </c>
      <c r="C37" s="41">
        <v>45609.0</v>
      </c>
      <c r="D37" s="33">
        <v>20.0</v>
      </c>
      <c r="E37" s="34" t="str">
        <f t="shared" si="1"/>
        <v>OK</v>
      </c>
      <c r="F37" s="33">
        <v>13.0</v>
      </c>
      <c r="G37" s="34" t="str">
        <f t="shared" si="7"/>
        <v>OK</v>
      </c>
      <c r="H37" s="33">
        <v>8.0</v>
      </c>
      <c r="I37" s="36" t="s">
        <v>18</v>
      </c>
      <c r="J37" s="41">
        <v>45623.0</v>
      </c>
      <c r="K37" s="35" t="s">
        <v>41</v>
      </c>
      <c r="L37" s="32">
        <v>45630.0</v>
      </c>
      <c r="M37" s="35" t="s">
        <v>41</v>
      </c>
      <c r="N37" s="36" t="s">
        <v>41</v>
      </c>
      <c r="O37" s="35" t="s">
        <v>18</v>
      </c>
    </row>
    <row r="38">
      <c r="A38" s="31" t="s">
        <v>330</v>
      </c>
      <c r="B38" s="32">
        <v>45597.0</v>
      </c>
      <c r="C38" s="32">
        <v>45615.0</v>
      </c>
      <c r="D38" s="33">
        <v>18.0</v>
      </c>
      <c r="E38" s="34" t="str">
        <f t="shared" si="1"/>
        <v>OK</v>
      </c>
      <c r="F38" s="33">
        <v>4.0</v>
      </c>
      <c r="G38" s="36" t="s">
        <v>18</v>
      </c>
      <c r="H38" s="33">
        <v>2.0</v>
      </c>
      <c r="I38" s="36" t="s">
        <v>18</v>
      </c>
      <c r="J38" s="41">
        <v>45607.0</v>
      </c>
      <c r="K38" s="37" t="s">
        <v>16</v>
      </c>
      <c r="L38" s="41">
        <v>45639.0</v>
      </c>
      <c r="M38" s="37" t="s">
        <v>16</v>
      </c>
      <c r="N38" s="36" t="s">
        <v>16</v>
      </c>
      <c r="O38" s="36" t="s">
        <v>18</v>
      </c>
    </row>
    <row r="39">
      <c r="A39" s="31" t="s">
        <v>331</v>
      </c>
      <c r="B39" s="41">
        <v>45617.0</v>
      </c>
      <c r="C39" s="41">
        <v>45644.0</v>
      </c>
      <c r="D39" s="33">
        <v>27.0</v>
      </c>
      <c r="E39" s="34" t="str">
        <f t="shared" si="1"/>
        <v>OK</v>
      </c>
      <c r="F39" s="33">
        <v>6.0</v>
      </c>
      <c r="G39" s="36" t="s">
        <v>18</v>
      </c>
      <c r="H39" s="33">
        <v>4.0</v>
      </c>
      <c r="I39" s="36" t="s">
        <v>18</v>
      </c>
      <c r="J39" s="32">
        <v>45693.0</v>
      </c>
      <c r="K39" s="35" t="s">
        <v>41</v>
      </c>
      <c r="L39" s="32">
        <v>45733.0</v>
      </c>
      <c r="M39" s="35" t="s">
        <v>41</v>
      </c>
      <c r="N39" s="36" t="s">
        <v>41</v>
      </c>
      <c r="O39" s="35" t="s">
        <v>18</v>
      </c>
    </row>
    <row r="40">
      <c r="A40" s="31" t="s">
        <v>332</v>
      </c>
      <c r="B40" s="41">
        <v>45624.0</v>
      </c>
      <c r="C40" s="32">
        <v>45728.0</v>
      </c>
      <c r="D40" s="33">
        <v>104.0</v>
      </c>
      <c r="E40" s="34" t="str">
        <f t="shared" si="1"/>
        <v>PERDEU</v>
      </c>
      <c r="F40" s="33">
        <v>8.0</v>
      </c>
      <c r="G40" s="36" t="s">
        <v>18</v>
      </c>
      <c r="H40" s="33">
        <v>6.0</v>
      </c>
      <c r="I40" s="36" t="s">
        <v>18</v>
      </c>
      <c r="J40" s="32">
        <v>45706.0</v>
      </c>
      <c r="K40" s="35" t="s">
        <v>41</v>
      </c>
      <c r="L40" s="32">
        <v>45726.0</v>
      </c>
      <c r="M40" s="35" t="s">
        <v>41</v>
      </c>
      <c r="N40" s="36" t="s">
        <v>41</v>
      </c>
      <c r="O40" s="35" t="s">
        <v>18</v>
      </c>
    </row>
    <row r="41">
      <c r="A41" s="31" t="s">
        <v>333</v>
      </c>
      <c r="B41" s="41">
        <v>45638.0</v>
      </c>
      <c r="C41" s="32">
        <v>45707.0</v>
      </c>
      <c r="D41" s="33">
        <v>69.0</v>
      </c>
      <c r="E41" s="34" t="str">
        <f t="shared" si="1"/>
        <v>PERDEU</v>
      </c>
      <c r="F41" s="33">
        <v>9.0</v>
      </c>
      <c r="G41" s="34" t="str">
        <f>IF(F41&gt;=9,"OK","PERDEU")</f>
        <v>OK</v>
      </c>
      <c r="H41" s="33">
        <v>7.0</v>
      </c>
      <c r="I41" s="36" t="s">
        <v>18</v>
      </c>
      <c r="J41" s="41">
        <v>45646.0</v>
      </c>
      <c r="K41" s="35" t="s">
        <v>16</v>
      </c>
      <c r="L41" s="32">
        <v>45673.0</v>
      </c>
      <c r="M41" s="35" t="s">
        <v>16</v>
      </c>
      <c r="N41" s="36" t="s">
        <v>16</v>
      </c>
      <c r="O41" s="35" t="s">
        <v>18</v>
      </c>
    </row>
    <row r="42">
      <c r="A42" s="31" t="s">
        <v>334</v>
      </c>
      <c r="B42" s="41">
        <v>45650.0</v>
      </c>
      <c r="C42" s="32">
        <v>45770.0</v>
      </c>
      <c r="D42" s="33">
        <v>120.0</v>
      </c>
      <c r="E42" s="34" t="str">
        <f t="shared" si="1"/>
        <v>PERDEU</v>
      </c>
      <c r="F42" s="33">
        <v>5.0</v>
      </c>
      <c r="G42" s="36" t="s">
        <v>18</v>
      </c>
      <c r="H42" s="33">
        <v>5.0</v>
      </c>
      <c r="I42" s="36" t="s">
        <v>18</v>
      </c>
      <c r="J42" s="32">
        <v>45743.0</v>
      </c>
      <c r="K42" s="35" t="s">
        <v>41</v>
      </c>
      <c r="L42" s="32">
        <v>45799.0</v>
      </c>
      <c r="M42" s="35" t="s">
        <v>41</v>
      </c>
      <c r="N42" s="36" t="s">
        <v>41</v>
      </c>
      <c r="O42" s="35" t="s">
        <v>18</v>
      </c>
    </row>
    <row r="43">
      <c r="A43" s="31" t="s">
        <v>335</v>
      </c>
      <c r="B43" s="32">
        <v>45693.0</v>
      </c>
      <c r="C43" s="32">
        <v>45728.0</v>
      </c>
      <c r="D43" s="33">
        <v>35.0</v>
      </c>
      <c r="E43" s="34" t="str">
        <f t="shared" si="1"/>
        <v>PERDEU</v>
      </c>
      <c r="F43" s="33">
        <v>7.0</v>
      </c>
      <c r="G43" s="36" t="s">
        <v>18</v>
      </c>
      <c r="H43" s="33">
        <v>4.0</v>
      </c>
      <c r="I43" s="36" t="s">
        <v>18</v>
      </c>
      <c r="J43" s="32">
        <v>45715.0</v>
      </c>
      <c r="K43" s="35" t="s">
        <v>16</v>
      </c>
      <c r="L43" s="32">
        <v>45729.0</v>
      </c>
      <c r="M43" s="35" t="s">
        <v>16</v>
      </c>
      <c r="N43" s="36" t="s">
        <v>16</v>
      </c>
      <c r="O43" s="35" t="s">
        <v>18</v>
      </c>
    </row>
    <row r="44">
      <c r="A44" s="31" t="s">
        <v>336</v>
      </c>
      <c r="B44" s="32">
        <v>45734.0</v>
      </c>
      <c r="C44" s="32">
        <v>45798.0</v>
      </c>
      <c r="D44" s="33">
        <v>64.0</v>
      </c>
      <c r="E44" s="34" t="str">
        <f t="shared" si="1"/>
        <v>PERDEU</v>
      </c>
      <c r="F44" s="33">
        <v>4.0</v>
      </c>
      <c r="G44" s="36" t="s">
        <v>18</v>
      </c>
      <c r="H44" s="33">
        <v>3.0</v>
      </c>
      <c r="I44" s="36" t="s">
        <v>18</v>
      </c>
      <c r="J44" s="32">
        <v>45785.0</v>
      </c>
      <c r="K44" s="35" t="s">
        <v>41</v>
      </c>
      <c r="L44" s="32">
        <v>45840.0</v>
      </c>
      <c r="M44" s="35" t="s">
        <v>41</v>
      </c>
      <c r="N44" s="36" t="s">
        <v>41</v>
      </c>
      <c r="O44" s="35" t="s">
        <v>18</v>
      </c>
    </row>
    <row r="45">
      <c r="A45" s="31" t="s">
        <v>337</v>
      </c>
      <c r="B45" s="32">
        <v>45744.0</v>
      </c>
      <c r="C45" s="32">
        <v>45761.0</v>
      </c>
      <c r="D45" s="33">
        <v>17.0</v>
      </c>
      <c r="E45" s="34" t="str">
        <f t="shared" si="1"/>
        <v>OK</v>
      </c>
      <c r="F45" s="33">
        <v>4.0</v>
      </c>
      <c r="G45" s="36" t="s">
        <v>18</v>
      </c>
      <c r="H45" s="33">
        <v>2.0</v>
      </c>
      <c r="I45" s="36" t="s">
        <v>18</v>
      </c>
      <c r="J45" s="32">
        <v>45799.0</v>
      </c>
      <c r="K45" s="35" t="s">
        <v>41</v>
      </c>
      <c r="L45" s="32">
        <v>45811.0</v>
      </c>
      <c r="M45" s="35" t="s">
        <v>41</v>
      </c>
      <c r="N45" s="36" t="s">
        <v>41</v>
      </c>
      <c r="O45" s="35" t="s">
        <v>18</v>
      </c>
    </row>
    <row r="46">
      <c r="A46" s="31" t="s">
        <v>338</v>
      </c>
      <c r="B46" s="32">
        <v>45779.0</v>
      </c>
      <c r="C46" s="32">
        <v>45791.0</v>
      </c>
      <c r="D46" s="33">
        <v>12.0</v>
      </c>
      <c r="E46" s="34" t="str">
        <f t="shared" si="1"/>
        <v>OK</v>
      </c>
      <c r="F46" s="33">
        <v>2.0</v>
      </c>
      <c r="G46" s="36" t="s">
        <v>18</v>
      </c>
      <c r="H46" s="33">
        <v>1.0</v>
      </c>
      <c r="I46" s="36" t="s">
        <v>18</v>
      </c>
      <c r="J46" s="32">
        <v>45791.0</v>
      </c>
      <c r="K46" s="35" t="s">
        <v>16</v>
      </c>
      <c r="L46" s="32">
        <v>45792.0</v>
      </c>
      <c r="M46" s="35" t="s">
        <v>16</v>
      </c>
      <c r="N46" s="36" t="s">
        <v>16</v>
      </c>
      <c r="O46" s="35" t="s">
        <v>18</v>
      </c>
    </row>
    <row r="47">
      <c r="A47" s="31" t="s">
        <v>339</v>
      </c>
      <c r="B47" s="32">
        <v>45783.0</v>
      </c>
      <c r="C47" s="32">
        <v>45791.0</v>
      </c>
      <c r="D47" s="33">
        <v>8.0</v>
      </c>
      <c r="E47" s="34" t="str">
        <f t="shared" si="1"/>
        <v>OK</v>
      </c>
      <c r="F47" s="33">
        <v>5.0</v>
      </c>
      <c r="G47" s="36" t="s">
        <v>18</v>
      </c>
      <c r="H47" s="33">
        <v>3.0</v>
      </c>
      <c r="I47" s="36" t="s">
        <v>18</v>
      </c>
      <c r="J47" s="32">
        <v>45785.0</v>
      </c>
      <c r="K47" s="35" t="s">
        <v>16</v>
      </c>
      <c r="L47" s="32">
        <v>45789.0</v>
      </c>
      <c r="M47" s="35" t="s">
        <v>16</v>
      </c>
      <c r="N47" s="36" t="s">
        <v>16</v>
      </c>
      <c r="O47" s="35" t="s">
        <v>18</v>
      </c>
    </row>
    <row r="48">
      <c r="A48" s="31" t="s">
        <v>340</v>
      </c>
      <c r="B48" s="32">
        <v>45807.0</v>
      </c>
      <c r="C48" s="32">
        <v>45820.0</v>
      </c>
      <c r="D48" s="33">
        <v>13.0</v>
      </c>
      <c r="E48" s="34" t="str">
        <f t="shared" si="1"/>
        <v>OK</v>
      </c>
      <c r="F48" s="33">
        <v>4.0</v>
      </c>
      <c r="G48" s="36" t="s">
        <v>18</v>
      </c>
      <c r="H48" s="33">
        <v>2.0</v>
      </c>
      <c r="I48" s="36" t="s">
        <v>18</v>
      </c>
      <c r="J48" s="32">
        <v>45825.0</v>
      </c>
      <c r="K48" s="35" t="s">
        <v>16</v>
      </c>
      <c r="L48" s="32">
        <v>45841.0</v>
      </c>
      <c r="M48" s="35" t="s">
        <v>16</v>
      </c>
      <c r="N48" s="36" t="s">
        <v>16</v>
      </c>
      <c r="O48" s="35" t="s">
        <v>18</v>
      </c>
    </row>
    <row r="49">
      <c r="A49" s="31" t="s">
        <v>341</v>
      </c>
      <c r="B49" s="32">
        <v>45828.0</v>
      </c>
      <c r="C49" s="32">
        <v>45861.0</v>
      </c>
      <c r="D49" s="33">
        <v>33.0</v>
      </c>
      <c r="E49" s="34" t="str">
        <f t="shared" si="1"/>
        <v>PERDEU</v>
      </c>
      <c r="F49" s="33">
        <v>2.0</v>
      </c>
      <c r="G49" s="36" t="s">
        <v>18</v>
      </c>
      <c r="H49" s="33">
        <v>1.0</v>
      </c>
      <c r="I49" s="36" t="s">
        <v>18</v>
      </c>
      <c r="J49" s="32">
        <v>45847.0</v>
      </c>
      <c r="K49" s="35" t="s">
        <v>16</v>
      </c>
      <c r="L49" s="38" t="s">
        <v>18</v>
      </c>
      <c r="M49" s="35" t="s">
        <v>18</v>
      </c>
      <c r="N49" s="36" t="s">
        <v>18</v>
      </c>
      <c r="O49" s="35" t="s">
        <v>18</v>
      </c>
    </row>
    <row r="50">
      <c r="A50" s="31" t="s">
        <v>342</v>
      </c>
      <c r="B50" s="32">
        <v>45835.0</v>
      </c>
      <c r="C50" s="32">
        <v>45868.0</v>
      </c>
      <c r="D50" s="33">
        <v>33.0</v>
      </c>
      <c r="E50" s="34" t="str">
        <f t="shared" si="1"/>
        <v>PERDEU</v>
      </c>
      <c r="F50" s="33">
        <v>2.0</v>
      </c>
      <c r="G50" s="36" t="s">
        <v>18</v>
      </c>
      <c r="H50" s="33">
        <v>2.0</v>
      </c>
      <c r="I50" s="36" t="s">
        <v>18</v>
      </c>
      <c r="J50" s="32">
        <v>45839.0</v>
      </c>
      <c r="K50" s="35" t="s">
        <v>16</v>
      </c>
      <c r="L50" s="38" t="s">
        <v>18</v>
      </c>
      <c r="M50" s="35" t="s">
        <v>18</v>
      </c>
      <c r="N50" s="36" t="s">
        <v>18</v>
      </c>
      <c r="O50" s="35" t="s">
        <v>18</v>
      </c>
    </row>
    <row r="51">
      <c r="A51" s="34"/>
      <c r="B51" s="42"/>
      <c r="C51" s="42"/>
      <c r="D51" s="34"/>
      <c r="E51" s="34"/>
      <c r="F51" s="34"/>
      <c r="G51" s="34"/>
      <c r="H51" s="34"/>
      <c r="I51" s="34"/>
      <c r="J51" s="42"/>
      <c r="K51" s="43"/>
      <c r="L51" s="34"/>
      <c r="M51" s="43"/>
      <c r="N51" s="34"/>
      <c r="O51" s="43"/>
    </row>
    <row r="52">
      <c r="A52" s="44"/>
      <c r="B52" s="45"/>
      <c r="C52" s="45"/>
      <c r="D52" s="46"/>
      <c r="E52" s="46"/>
      <c r="F52" s="46"/>
      <c r="G52" s="46"/>
      <c r="H52" s="46"/>
      <c r="I52" s="46"/>
      <c r="J52" s="45"/>
      <c r="K52" s="47"/>
      <c r="L52" s="46"/>
      <c r="M52" s="47"/>
      <c r="N52" s="46"/>
      <c r="O52" s="47"/>
    </row>
    <row r="53">
      <c r="A53" s="48" t="s">
        <v>296</v>
      </c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50"/>
    </row>
    <row r="54">
      <c r="A54" s="31"/>
      <c r="B54" s="32"/>
      <c r="C54" s="32"/>
      <c r="D54" s="33"/>
      <c r="E54" s="34"/>
      <c r="F54" s="33"/>
      <c r="G54" s="34"/>
      <c r="H54" s="33"/>
      <c r="I54" s="34"/>
      <c r="J54" s="32"/>
      <c r="K54" s="46"/>
      <c r="L54" s="32"/>
      <c r="M54" s="46"/>
      <c r="N54" s="34"/>
      <c r="O54" s="46"/>
    </row>
    <row r="55">
      <c r="A55" s="9" t="s">
        <v>1</v>
      </c>
      <c r="B55" s="9" t="s">
        <v>2</v>
      </c>
      <c r="C55" s="9" t="s">
        <v>3</v>
      </c>
      <c r="D55" s="9" t="s">
        <v>4</v>
      </c>
      <c r="E55" s="9" t="s">
        <v>5</v>
      </c>
      <c r="F55" s="9" t="s">
        <v>6</v>
      </c>
      <c r="G55" s="9" t="s">
        <v>7</v>
      </c>
      <c r="H55" s="9" t="s">
        <v>8</v>
      </c>
      <c r="I55" s="9" t="s">
        <v>9</v>
      </c>
      <c r="J55" s="9" t="s">
        <v>10</v>
      </c>
      <c r="K55" s="9" t="s">
        <v>11</v>
      </c>
      <c r="L55" s="9" t="s">
        <v>12</v>
      </c>
      <c r="M55" s="9" t="s">
        <v>11</v>
      </c>
      <c r="N55" s="9" t="s">
        <v>13</v>
      </c>
      <c r="O55" s="9" t="s">
        <v>14</v>
      </c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31" t="s">
        <v>343</v>
      </c>
      <c r="B56" s="32">
        <v>44933.0</v>
      </c>
      <c r="C56" s="32">
        <v>44951.0</v>
      </c>
      <c r="D56" s="33">
        <v>18.0</v>
      </c>
      <c r="E56" s="34" t="str">
        <f t="shared" ref="E56:E81" si="8">IF(D56&lt;=30,"OK","PERDEU")</f>
        <v>OK</v>
      </c>
      <c r="F56" s="33">
        <v>23.0</v>
      </c>
      <c r="G56" s="34" t="str">
        <f t="shared" ref="G56:G79" si="9">IF(F56&gt;=9,"OK","PERDEU")</f>
        <v>OK</v>
      </c>
      <c r="H56" s="33">
        <v>17.0</v>
      </c>
      <c r="I56" s="34" t="str">
        <f t="shared" ref="I56:I79" si="10">IF(H56&gt;=9,"OK","PERDEU")</f>
        <v>OK</v>
      </c>
      <c r="J56" s="32">
        <v>44950.0</v>
      </c>
      <c r="K56" s="37" t="s">
        <v>16</v>
      </c>
      <c r="L56" s="32">
        <v>45007.0</v>
      </c>
      <c r="M56" s="37" t="s">
        <v>16</v>
      </c>
      <c r="N56" s="36" t="s">
        <v>16</v>
      </c>
      <c r="O56" s="36" t="s">
        <v>16</v>
      </c>
    </row>
    <row r="57">
      <c r="A57" s="31" t="s">
        <v>344</v>
      </c>
      <c r="B57" s="32">
        <v>44966.0</v>
      </c>
      <c r="C57" s="32">
        <v>45007.0</v>
      </c>
      <c r="D57" s="33">
        <v>41.0</v>
      </c>
      <c r="E57" s="34" t="str">
        <f t="shared" si="8"/>
        <v>PERDEU</v>
      </c>
      <c r="F57" s="33">
        <v>17.0</v>
      </c>
      <c r="G57" s="34" t="str">
        <f t="shared" si="9"/>
        <v>OK</v>
      </c>
      <c r="H57" s="33">
        <v>14.0</v>
      </c>
      <c r="I57" s="34" t="str">
        <f t="shared" si="10"/>
        <v>OK</v>
      </c>
      <c r="J57" s="32">
        <v>44999.0</v>
      </c>
      <c r="K57" s="35" t="s">
        <v>41</v>
      </c>
      <c r="L57" s="32">
        <v>45044.0</v>
      </c>
      <c r="M57" s="35" t="s">
        <v>41</v>
      </c>
      <c r="N57" s="36" t="s">
        <v>41</v>
      </c>
      <c r="O57" s="35" t="s">
        <v>16</v>
      </c>
    </row>
    <row r="58">
      <c r="A58" s="31" t="s">
        <v>345</v>
      </c>
      <c r="B58" s="32">
        <v>44967.0</v>
      </c>
      <c r="C58" s="32">
        <v>45014.0</v>
      </c>
      <c r="D58" s="33">
        <v>47.0</v>
      </c>
      <c r="E58" s="34" t="str">
        <f t="shared" si="8"/>
        <v>PERDEU</v>
      </c>
      <c r="F58" s="33">
        <v>16.0</v>
      </c>
      <c r="G58" s="34" t="str">
        <f t="shared" si="9"/>
        <v>OK</v>
      </c>
      <c r="H58" s="33">
        <v>12.0</v>
      </c>
      <c r="I58" s="34" t="str">
        <f t="shared" si="10"/>
        <v>OK</v>
      </c>
      <c r="J58" s="32">
        <v>45001.0</v>
      </c>
      <c r="K58" s="35" t="s">
        <v>41</v>
      </c>
      <c r="L58" s="32">
        <v>45055.0</v>
      </c>
      <c r="M58" s="35" t="s">
        <v>41</v>
      </c>
      <c r="N58" s="36" t="s">
        <v>41</v>
      </c>
      <c r="O58" s="35" t="s">
        <v>16</v>
      </c>
    </row>
    <row r="59">
      <c r="A59" s="31" t="s">
        <v>346</v>
      </c>
      <c r="B59" s="32">
        <v>44972.0</v>
      </c>
      <c r="C59" s="32">
        <v>45005.0</v>
      </c>
      <c r="D59" s="33">
        <v>33.0</v>
      </c>
      <c r="E59" s="34" t="str">
        <f t="shared" si="8"/>
        <v>PERDEU</v>
      </c>
      <c r="F59" s="33">
        <v>15.0</v>
      </c>
      <c r="G59" s="34" t="str">
        <f t="shared" si="9"/>
        <v>OK</v>
      </c>
      <c r="H59" s="33">
        <v>8.0</v>
      </c>
      <c r="I59" s="34" t="str">
        <f t="shared" si="10"/>
        <v>PERDEU</v>
      </c>
      <c r="J59" s="32">
        <v>44994.0</v>
      </c>
      <c r="K59" s="35" t="s">
        <v>16</v>
      </c>
      <c r="L59" s="32">
        <v>45057.0</v>
      </c>
      <c r="M59" s="35" t="s">
        <v>16</v>
      </c>
      <c r="N59" s="36" t="s">
        <v>16</v>
      </c>
      <c r="O59" s="35" t="s">
        <v>41</v>
      </c>
    </row>
    <row r="60">
      <c r="A60" s="31" t="s">
        <v>347</v>
      </c>
      <c r="B60" s="32">
        <v>44986.0</v>
      </c>
      <c r="C60" s="32">
        <v>45196.0</v>
      </c>
      <c r="D60" s="33">
        <v>210.0</v>
      </c>
      <c r="E60" s="34" t="str">
        <f t="shared" si="8"/>
        <v>PERDEU</v>
      </c>
      <c r="F60" s="33">
        <v>11.0</v>
      </c>
      <c r="G60" s="34" t="str">
        <f t="shared" si="9"/>
        <v>OK</v>
      </c>
      <c r="H60" s="33">
        <v>11.0</v>
      </c>
      <c r="I60" s="34" t="str">
        <f t="shared" si="10"/>
        <v>OK</v>
      </c>
      <c r="J60" s="32">
        <v>45189.0</v>
      </c>
      <c r="K60" s="35" t="s">
        <v>41</v>
      </c>
      <c r="L60" s="41">
        <v>45216.0</v>
      </c>
      <c r="M60" s="35" t="s">
        <v>41</v>
      </c>
      <c r="N60" s="36" t="s">
        <v>41</v>
      </c>
      <c r="O60" s="35" t="s">
        <v>16</v>
      </c>
    </row>
    <row r="61">
      <c r="A61" s="31" t="s">
        <v>348</v>
      </c>
      <c r="B61" s="32">
        <v>45007.0</v>
      </c>
      <c r="C61" s="32">
        <v>45161.0</v>
      </c>
      <c r="D61" s="33">
        <v>154.0</v>
      </c>
      <c r="E61" s="34" t="str">
        <f t="shared" si="8"/>
        <v>PERDEU</v>
      </c>
      <c r="F61" s="33">
        <v>3.0</v>
      </c>
      <c r="G61" s="34" t="str">
        <f t="shared" si="9"/>
        <v>PERDEU</v>
      </c>
      <c r="H61" s="33">
        <v>2.0</v>
      </c>
      <c r="I61" s="34" t="str">
        <f t="shared" si="10"/>
        <v>PERDEU</v>
      </c>
      <c r="J61" s="32">
        <v>45034.0</v>
      </c>
      <c r="K61" s="35" t="s">
        <v>16</v>
      </c>
      <c r="L61" s="32">
        <v>45063.0</v>
      </c>
      <c r="M61" s="35" t="s">
        <v>16</v>
      </c>
      <c r="N61" s="36" t="s">
        <v>16</v>
      </c>
      <c r="O61" s="35" t="s">
        <v>41</v>
      </c>
    </row>
    <row r="62">
      <c r="A62" s="31" t="s">
        <v>349</v>
      </c>
      <c r="B62" s="32">
        <v>45021.0</v>
      </c>
      <c r="C62" s="32">
        <v>45161.0</v>
      </c>
      <c r="D62" s="33">
        <v>140.0</v>
      </c>
      <c r="E62" s="34" t="str">
        <f t="shared" si="8"/>
        <v>PERDEU</v>
      </c>
      <c r="F62" s="33">
        <v>4.0</v>
      </c>
      <c r="G62" s="34" t="str">
        <f t="shared" si="9"/>
        <v>PERDEU</v>
      </c>
      <c r="H62" s="33">
        <v>3.0</v>
      </c>
      <c r="I62" s="34" t="str">
        <f t="shared" si="10"/>
        <v>PERDEU</v>
      </c>
      <c r="J62" s="32">
        <v>45159.0</v>
      </c>
      <c r="K62" s="35" t="s">
        <v>41</v>
      </c>
      <c r="L62" s="32">
        <v>45181.0</v>
      </c>
      <c r="M62" s="35" t="s">
        <v>41</v>
      </c>
      <c r="N62" s="36" t="s">
        <v>41</v>
      </c>
      <c r="O62" s="35" t="s">
        <v>16</v>
      </c>
    </row>
    <row r="63">
      <c r="A63" s="31" t="s">
        <v>350</v>
      </c>
      <c r="B63" s="32">
        <v>45034.0</v>
      </c>
      <c r="C63" s="32">
        <v>45062.0</v>
      </c>
      <c r="D63" s="33">
        <v>28.0</v>
      </c>
      <c r="E63" s="34" t="str">
        <f t="shared" si="8"/>
        <v>OK</v>
      </c>
      <c r="F63" s="33">
        <v>17.0</v>
      </c>
      <c r="G63" s="34" t="str">
        <f t="shared" si="9"/>
        <v>OK</v>
      </c>
      <c r="H63" s="33">
        <v>10.0</v>
      </c>
      <c r="I63" s="34" t="str">
        <f t="shared" si="10"/>
        <v>OK</v>
      </c>
      <c r="J63" s="32">
        <v>45051.0</v>
      </c>
      <c r="K63" s="35" t="s">
        <v>16</v>
      </c>
      <c r="L63" s="32">
        <v>45056.0</v>
      </c>
      <c r="M63" s="35" t="s">
        <v>16</v>
      </c>
      <c r="N63" s="36" t="s">
        <v>16</v>
      </c>
      <c r="O63" s="35" t="s">
        <v>16</v>
      </c>
    </row>
    <row r="64">
      <c r="A64" s="31" t="s">
        <v>351</v>
      </c>
      <c r="B64" s="32">
        <v>45035.0</v>
      </c>
      <c r="C64" s="32">
        <v>45056.0</v>
      </c>
      <c r="D64" s="33">
        <v>21.0</v>
      </c>
      <c r="E64" s="34" t="str">
        <f t="shared" si="8"/>
        <v>OK</v>
      </c>
      <c r="F64" s="33">
        <v>19.0</v>
      </c>
      <c r="G64" s="34" t="str">
        <f t="shared" si="9"/>
        <v>OK</v>
      </c>
      <c r="H64" s="33">
        <v>11.0</v>
      </c>
      <c r="I64" s="34" t="str">
        <f t="shared" si="10"/>
        <v>OK</v>
      </c>
      <c r="J64" s="32">
        <v>45166.0</v>
      </c>
      <c r="K64" s="37" t="s">
        <v>41</v>
      </c>
      <c r="L64" s="32">
        <v>45173.0</v>
      </c>
      <c r="M64" s="37" t="s">
        <v>41</v>
      </c>
      <c r="N64" s="36" t="s">
        <v>41</v>
      </c>
      <c r="O64" s="36" t="s">
        <v>16</v>
      </c>
    </row>
    <row r="65">
      <c r="A65" s="31" t="s">
        <v>352</v>
      </c>
      <c r="B65" s="32">
        <v>45054.0</v>
      </c>
      <c r="C65" s="32">
        <v>45093.0</v>
      </c>
      <c r="D65" s="33">
        <v>39.0</v>
      </c>
      <c r="E65" s="34" t="str">
        <f t="shared" si="8"/>
        <v>PERDEU</v>
      </c>
      <c r="F65" s="33">
        <v>28.0</v>
      </c>
      <c r="G65" s="34" t="str">
        <f t="shared" si="9"/>
        <v>OK</v>
      </c>
      <c r="H65" s="33">
        <v>17.0</v>
      </c>
      <c r="I65" s="34" t="str">
        <f t="shared" si="10"/>
        <v>OK</v>
      </c>
      <c r="J65" s="32">
        <v>45096.0</v>
      </c>
      <c r="K65" s="35" t="s">
        <v>41</v>
      </c>
      <c r="L65" s="32">
        <v>45120.0</v>
      </c>
      <c r="M65" s="35" t="s">
        <v>41</v>
      </c>
      <c r="N65" s="36" t="s">
        <v>41</v>
      </c>
      <c r="O65" s="35" t="s">
        <v>16</v>
      </c>
    </row>
    <row r="66">
      <c r="A66" s="31" t="s">
        <v>353</v>
      </c>
      <c r="B66" s="32">
        <v>45058.0</v>
      </c>
      <c r="C66" s="32">
        <v>45118.0</v>
      </c>
      <c r="D66" s="33">
        <v>60.0</v>
      </c>
      <c r="E66" s="34" t="str">
        <f t="shared" si="8"/>
        <v>PERDEU</v>
      </c>
      <c r="F66" s="33">
        <v>9.0</v>
      </c>
      <c r="G66" s="34" t="str">
        <f t="shared" si="9"/>
        <v>OK</v>
      </c>
      <c r="H66" s="33">
        <v>8.0</v>
      </c>
      <c r="I66" s="34" t="str">
        <f t="shared" si="10"/>
        <v>PERDEU</v>
      </c>
      <c r="J66" s="32">
        <v>45064.0</v>
      </c>
      <c r="K66" s="35" t="s">
        <v>16</v>
      </c>
      <c r="L66" s="32">
        <v>45097.0</v>
      </c>
      <c r="M66" s="35" t="s">
        <v>16</v>
      </c>
      <c r="N66" s="36" t="s">
        <v>16</v>
      </c>
      <c r="O66" s="35" t="s">
        <v>16</v>
      </c>
    </row>
    <row r="67">
      <c r="A67" s="31" t="s">
        <v>354</v>
      </c>
      <c r="B67" s="32">
        <v>45074.0</v>
      </c>
      <c r="C67" s="32">
        <v>45148.0</v>
      </c>
      <c r="D67" s="33">
        <v>74.0</v>
      </c>
      <c r="E67" s="34" t="str">
        <f t="shared" si="8"/>
        <v>PERDEU</v>
      </c>
      <c r="F67" s="33">
        <v>21.0</v>
      </c>
      <c r="G67" s="34" t="str">
        <f t="shared" si="9"/>
        <v>OK</v>
      </c>
      <c r="H67" s="33">
        <v>16.0</v>
      </c>
      <c r="I67" s="34" t="str">
        <f t="shared" si="10"/>
        <v>OK</v>
      </c>
      <c r="J67" s="32">
        <v>45084.0</v>
      </c>
      <c r="K67" s="35" t="s">
        <v>16</v>
      </c>
      <c r="L67" s="32">
        <v>45091.0</v>
      </c>
      <c r="M67" s="35" t="s">
        <v>16</v>
      </c>
      <c r="N67" s="36" t="s">
        <v>16</v>
      </c>
      <c r="O67" s="35" t="s">
        <v>16</v>
      </c>
    </row>
    <row r="68">
      <c r="A68" s="31" t="s">
        <v>355</v>
      </c>
      <c r="B68" s="32">
        <v>45084.0</v>
      </c>
      <c r="C68" s="32">
        <v>45118.0</v>
      </c>
      <c r="D68" s="33">
        <v>34.0</v>
      </c>
      <c r="E68" s="34" t="str">
        <f t="shared" si="8"/>
        <v>PERDEU</v>
      </c>
      <c r="F68" s="33">
        <v>17.0</v>
      </c>
      <c r="G68" s="34" t="str">
        <f t="shared" si="9"/>
        <v>OK</v>
      </c>
      <c r="H68" s="33">
        <v>13.0</v>
      </c>
      <c r="I68" s="34" t="str">
        <f t="shared" si="10"/>
        <v>OK</v>
      </c>
      <c r="J68" s="32">
        <v>45099.0</v>
      </c>
      <c r="K68" s="37" t="s">
        <v>16</v>
      </c>
      <c r="L68" s="32">
        <v>45117.0</v>
      </c>
      <c r="M68" s="37" t="s">
        <v>16</v>
      </c>
      <c r="N68" s="36" t="s">
        <v>16</v>
      </c>
      <c r="O68" s="36" t="s">
        <v>16</v>
      </c>
    </row>
    <row r="69">
      <c r="A69" s="31" t="s">
        <v>356</v>
      </c>
      <c r="B69" s="32">
        <v>45084.0</v>
      </c>
      <c r="C69" s="32">
        <v>45118.0</v>
      </c>
      <c r="D69" s="33">
        <v>34.0</v>
      </c>
      <c r="E69" s="34" t="str">
        <f t="shared" si="8"/>
        <v>PERDEU</v>
      </c>
      <c r="F69" s="33">
        <v>16.0</v>
      </c>
      <c r="G69" s="34" t="str">
        <f t="shared" si="9"/>
        <v>OK</v>
      </c>
      <c r="H69" s="33">
        <v>13.0</v>
      </c>
      <c r="I69" s="34" t="str">
        <f t="shared" si="10"/>
        <v>OK</v>
      </c>
      <c r="J69" s="32">
        <v>45099.0</v>
      </c>
      <c r="K69" s="37" t="s">
        <v>16</v>
      </c>
      <c r="L69" s="32">
        <v>45117.0</v>
      </c>
      <c r="M69" s="37" t="s">
        <v>16</v>
      </c>
      <c r="N69" s="36" t="s">
        <v>16</v>
      </c>
      <c r="O69" s="36" t="s">
        <v>16</v>
      </c>
    </row>
    <row r="70">
      <c r="A70" s="31" t="s">
        <v>357</v>
      </c>
      <c r="B70" s="32">
        <v>45106.0</v>
      </c>
      <c r="C70" s="32">
        <v>45175.0</v>
      </c>
      <c r="D70" s="33">
        <v>69.0</v>
      </c>
      <c r="E70" s="34" t="str">
        <f t="shared" si="8"/>
        <v>PERDEU</v>
      </c>
      <c r="F70" s="33">
        <v>11.0</v>
      </c>
      <c r="G70" s="34" t="str">
        <f t="shared" si="9"/>
        <v>OK</v>
      </c>
      <c r="H70" s="33">
        <v>7.0</v>
      </c>
      <c r="I70" s="34" t="str">
        <f t="shared" si="10"/>
        <v>PERDEU</v>
      </c>
      <c r="J70" s="32">
        <v>45155.0</v>
      </c>
      <c r="K70" s="35" t="s">
        <v>41</v>
      </c>
      <c r="L70" s="32">
        <v>45182.0</v>
      </c>
      <c r="M70" s="35" t="s">
        <v>41</v>
      </c>
      <c r="N70" s="36" t="s">
        <v>41</v>
      </c>
      <c r="O70" s="35" t="s">
        <v>16</v>
      </c>
    </row>
    <row r="71">
      <c r="A71" s="31" t="s">
        <v>358</v>
      </c>
      <c r="B71" s="32">
        <v>45110.0</v>
      </c>
      <c r="C71" s="32">
        <v>45142.0</v>
      </c>
      <c r="D71" s="33">
        <v>32.0</v>
      </c>
      <c r="E71" s="34" t="str">
        <f t="shared" si="8"/>
        <v>PERDEU</v>
      </c>
      <c r="F71" s="33">
        <v>18.0</v>
      </c>
      <c r="G71" s="34" t="str">
        <f t="shared" si="9"/>
        <v>OK</v>
      </c>
      <c r="H71" s="33">
        <v>15.0</v>
      </c>
      <c r="I71" s="34" t="str">
        <f t="shared" si="10"/>
        <v>OK</v>
      </c>
      <c r="J71" s="32">
        <v>45114.0</v>
      </c>
      <c r="K71" s="35" t="s">
        <v>16</v>
      </c>
      <c r="L71" s="32">
        <v>45155.0</v>
      </c>
      <c r="M71" s="35" t="s">
        <v>16</v>
      </c>
      <c r="N71" s="36" t="s">
        <v>16</v>
      </c>
      <c r="O71" s="35" t="s">
        <v>16</v>
      </c>
    </row>
    <row r="72">
      <c r="A72" s="31" t="s">
        <v>359</v>
      </c>
      <c r="B72" s="32">
        <v>45127.0</v>
      </c>
      <c r="C72" s="32">
        <v>45197.0</v>
      </c>
      <c r="D72" s="33">
        <v>70.0</v>
      </c>
      <c r="E72" s="34" t="str">
        <f t="shared" si="8"/>
        <v>PERDEU</v>
      </c>
      <c r="F72" s="33">
        <v>14.0</v>
      </c>
      <c r="G72" s="34" t="str">
        <f t="shared" si="9"/>
        <v>OK</v>
      </c>
      <c r="H72" s="33">
        <v>8.0</v>
      </c>
      <c r="I72" s="34" t="str">
        <f t="shared" si="10"/>
        <v>PERDEU</v>
      </c>
      <c r="J72" s="32">
        <v>45159.0</v>
      </c>
      <c r="K72" s="35" t="s">
        <v>41</v>
      </c>
      <c r="L72" s="32">
        <v>45175.0</v>
      </c>
      <c r="M72" s="35" t="s">
        <v>41</v>
      </c>
      <c r="N72" s="36" t="s">
        <v>41</v>
      </c>
      <c r="O72" s="35" t="s">
        <v>16</v>
      </c>
    </row>
    <row r="73">
      <c r="A73" s="31" t="s">
        <v>360</v>
      </c>
      <c r="B73" s="32">
        <v>45128.0</v>
      </c>
      <c r="C73" s="32">
        <v>45161.0</v>
      </c>
      <c r="D73" s="33">
        <v>33.0</v>
      </c>
      <c r="E73" s="34" t="str">
        <f t="shared" si="8"/>
        <v>PERDEU</v>
      </c>
      <c r="F73" s="33">
        <v>8.0</v>
      </c>
      <c r="G73" s="34" t="str">
        <f t="shared" si="9"/>
        <v>PERDEU</v>
      </c>
      <c r="H73" s="33">
        <v>6.0</v>
      </c>
      <c r="I73" s="34" t="str">
        <f t="shared" si="10"/>
        <v>PERDEU</v>
      </c>
      <c r="J73" s="32">
        <v>45145.0</v>
      </c>
      <c r="K73" s="35" t="s">
        <v>16</v>
      </c>
      <c r="L73" s="32">
        <v>45160.0</v>
      </c>
      <c r="M73" s="35" t="s">
        <v>16</v>
      </c>
      <c r="N73" s="36" t="s">
        <v>16</v>
      </c>
      <c r="O73" s="35" t="s">
        <v>16</v>
      </c>
    </row>
    <row r="74">
      <c r="A74" s="31" t="s">
        <v>361</v>
      </c>
      <c r="B74" s="32">
        <v>45145.0</v>
      </c>
      <c r="C74" s="32">
        <v>45184.0</v>
      </c>
      <c r="D74" s="33">
        <v>39.0</v>
      </c>
      <c r="E74" s="34" t="str">
        <f t="shared" si="8"/>
        <v>PERDEU</v>
      </c>
      <c r="F74" s="33">
        <v>10.0</v>
      </c>
      <c r="G74" s="34" t="str">
        <f t="shared" si="9"/>
        <v>OK</v>
      </c>
      <c r="H74" s="33">
        <v>8.0</v>
      </c>
      <c r="I74" s="34" t="str">
        <f t="shared" si="10"/>
        <v>PERDEU</v>
      </c>
      <c r="J74" s="32">
        <v>45191.0</v>
      </c>
      <c r="K74" s="35" t="s">
        <v>41</v>
      </c>
      <c r="L74" s="41">
        <v>45226.0</v>
      </c>
      <c r="M74" s="35" t="s">
        <v>41</v>
      </c>
      <c r="N74" s="36" t="s">
        <v>41</v>
      </c>
      <c r="O74" s="35" t="s">
        <v>16</v>
      </c>
    </row>
    <row r="75">
      <c r="A75" s="31" t="s">
        <v>362</v>
      </c>
      <c r="B75" s="32">
        <v>45176.0</v>
      </c>
      <c r="C75" s="32">
        <v>45217.0</v>
      </c>
      <c r="D75" s="33">
        <v>41.0</v>
      </c>
      <c r="E75" s="34" t="str">
        <f t="shared" si="8"/>
        <v>PERDEU</v>
      </c>
      <c r="F75" s="33">
        <v>20.0</v>
      </c>
      <c r="G75" s="34" t="str">
        <f t="shared" si="9"/>
        <v>OK</v>
      </c>
      <c r="H75" s="33">
        <v>13.0</v>
      </c>
      <c r="I75" s="34" t="str">
        <f t="shared" si="10"/>
        <v>OK</v>
      </c>
      <c r="J75" s="32">
        <v>45189.0</v>
      </c>
      <c r="K75" s="37" t="s">
        <v>16</v>
      </c>
      <c r="L75" s="32">
        <v>45204.0</v>
      </c>
      <c r="M75" s="37" t="s">
        <v>16</v>
      </c>
      <c r="N75" s="36" t="s">
        <v>16</v>
      </c>
      <c r="O75" s="36" t="s">
        <v>16</v>
      </c>
    </row>
    <row r="76">
      <c r="A76" s="31" t="s">
        <v>363</v>
      </c>
      <c r="B76" s="32">
        <v>45187.0</v>
      </c>
      <c r="C76" s="32">
        <v>45223.0</v>
      </c>
      <c r="D76" s="33">
        <v>36.0</v>
      </c>
      <c r="E76" s="34" t="str">
        <f t="shared" si="8"/>
        <v>PERDEU</v>
      </c>
      <c r="F76" s="33">
        <v>22.0</v>
      </c>
      <c r="G76" s="34" t="str">
        <f t="shared" si="9"/>
        <v>OK</v>
      </c>
      <c r="H76" s="33">
        <v>15.0</v>
      </c>
      <c r="I76" s="34" t="str">
        <f t="shared" si="10"/>
        <v>OK</v>
      </c>
      <c r="J76" s="32">
        <v>45210.0</v>
      </c>
      <c r="K76" s="37" t="s">
        <v>16</v>
      </c>
      <c r="L76" s="32">
        <v>45295.0</v>
      </c>
      <c r="M76" s="37" t="s">
        <v>16</v>
      </c>
      <c r="N76" s="36" t="s">
        <v>16</v>
      </c>
      <c r="O76" s="36" t="s">
        <v>16</v>
      </c>
    </row>
    <row r="77">
      <c r="A77" s="31" t="s">
        <v>364</v>
      </c>
      <c r="B77" s="32">
        <v>45196.0</v>
      </c>
      <c r="C77" s="32">
        <v>45231.0</v>
      </c>
      <c r="D77" s="33">
        <v>35.0</v>
      </c>
      <c r="E77" s="34" t="str">
        <f t="shared" si="8"/>
        <v>PERDEU</v>
      </c>
      <c r="F77" s="33">
        <v>10.0</v>
      </c>
      <c r="G77" s="34" t="str">
        <f t="shared" si="9"/>
        <v>OK</v>
      </c>
      <c r="H77" s="33">
        <v>9.0</v>
      </c>
      <c r="I77" s="34" t="str">
        <f t="shared" si="10"/>
        <v>OK</v>
      </c>
      <c r="J77" s="41">
        <v>45210.0</v>
      </c>
      <c r="K77" s="35" t="s">
        <v>16</v>
      </c>
      <c r="L77" s="41">
        <v>45224.0</v>
      </c>
      <c r="M77" s="35" t="s">
        <v>16</v>
      </c>
      <c r="N77" s="36" t="s">
        <v>16</v>
      </c>
      <c r="O77" s="35" t="s">
        <v>16</v>
      </c>
    </row>
    <row r="78">
      <c r="A78" s="31" t="s">
        <v>365</v>
      </c>
      <c r="B78" s="41">
        <v>45211.0</v>
      </c>
      <c r="C78" s="41">
        <v>45247.0</v>
      </c>
      <c r="D78" s="33">
        <v>36.0</v>
      </c>
      <c r="E78" s="34" t="str">
        <f t="shared" si="8"/>
        <v>PERDEU</v>
      </c>
      <c r="F78" s="33">
        <v>17.0</v>
      </c>
      <c r="G78" s="34" t="str">
        <f t="shared" si="9"/>
        <v>OK</v>
      </c>
      <c r="H78" s="33">
        <v>17.0</v>
      </c>
      <c r="I78" s="34" t="str">
        <f t="shared" si="10"/>
        <v>OK</v>
      </c>
      <c r="J78" s="41">
        <v>45246.0</v>
      </c>
      <c r="K78" s="35" t="s">
        <v>41</v>
      </c>
      <c r="L78" s="41">
        <v>45271.0</v>
      </c>
      <c r="M78" s="35" t="s">
        <v>41</v>
      </c>
      <c r="N78" s="36" t="s">
        <v>41</v>
      </c>
      <c r="O78" s="35" t="s">
        <v>16</v>
      </c>
    </row>
    <row r="79">
      <c r="A79" s="31" t="s">
        <v>366</v>
      </c>
      <c r="B79" s="41">
        <v>45246.0</v>
      </c>
      <c r="C79" s="32">
        <v>45315.0</v>
      </c>
      <c r="D79" s="33">
        <v>69.0</v>
      </c>
      <c r="E79" s="34" t="str">
        <f t="shared" si="8"/>
        <v>PERDEU</v>
      </c>
      <c r="F79" s="33">
        <v>15.0</v>
      </c>
      <c r="G79" s="34" t="str">
        <f t="shared" si="9"/>
        <v>OK</v>
      </c>
      <c r="H79" s="33">
        <v>12.0</v>
      </c>
      <c r="I79" s="34" t="str">
        <f t="shared" si="10"/>
        <v>OK</v>
      </c>
      <c r="J79" s="41">
        <v>45254.0</v>
      </c>
      <c r="K79" s="35" t="s">
        <v>16</v>
      </c>
      <c r="L79" s="41">
        <v>45282.0</v>
      </c>
      <c r="M79" s="35" t="s">
        <v>16</v>
      </c>
      <c r="N79" s="36" t="s">
        <v>16</v>
      </c>
      <c r="O79" s="35" t="s">
        <v>16</v>
      </c>
    </row>
    <row r="80">
      <c r="A80" s="31" t="s">
        <v>367</v>
      </c>
      <c r="B80" s="41">
        <v>45247.0</v>
      </c>
      <c r="C80" s="41">
        <v>45279.0</v>
      </c>
      <c r="D80" s="33">
        <v>32.0</v>
      </c>
      <c r="E80" s="34" t="str">
        <f t="shared" si="8"/>
        <v>PERDEU</v>
      </c>
      <c r="F80" s="33">
        <v>8.0</v>
      </c>
      <c r="G80" s="36" t="s">
        <v>18</v>
      </c>
      <c r="H80" s="33">
        <v>6.0</v>
      </c>
      <c r="I80" s="36" t="s">
        <v>18</v>
      </c>
      <c r="J80" s="41">
        <v>45279.0</v>
      </c>
      <c r="K80" s="35" t="s">
        <v>41</v>
      </c>
      <c r="L80" s="32">
        <v>45315.0</v>
      </c>
      <c r="M80" s="35" t="s">
        <v>41</v>
      </c>
      <c r="N80" s="36" t="s">
        <v>41</v>
      </c>
      <c r="O80" s="35" t="s">
        <v>16</v>
      </c>
    </row>
    <row r="81">
      <c r="A81" s="31" t="s">
        <v>368</v>
      </c>
      <c r="B81" s="32">
        <v>45286.0</v>
      </c>
      <c r="C81" s="32">
        <v>45323.0</v>
      </c>
      <c r="D81" s="33">
        <v>37.0</v>
      </c>
      <c r="E81" s="34" t="str">
        <f t="shared" si="8"/>
        <v>PERDEU</v>
      </c>
      <c r="F81" s="33">
        <v>22.0</v>
      </c>
      <c r="G81" s="34" t="str">
        <f>IF(F81&gt;=9,"OK","PERDEU")</f>
        <v>OK</v>
      </c>
      <c r="H81" s="33">
        <v>14.0</v>
      </c>
      <c r="I81" s="34" t="str">
        <f>IF(H81&gt;=9,"OK","PERDEU")</f>
        <v>OK</v>
      </c>
      <c r="J81" s="32">
        <v>45308.0</v>
      </c>
      <c r="K81" s="37" t="s">
        <v>16</v>
      </c>
      <c r="L81" s="32">
        <v>45338.0</v>
      </c>
      <c r="M81" s="37" t="s">
        <v>16</v>
      </c>
      <c r="N81" s="36" t="s">
        <v>16</v>
      </c>
      <c r="O81" s="36" t="s">
        <v>16</v>
      </c>
    </row>
  </sheetData>
  <mergeCells count="2">
    <mergeCell ref="A1:O3"/>
    <mergeCell ref="A53:O53"/>
  </mergeCells>
  <conditionalFormatting sqref="P47">
    <cfRule type="cellIs" dxfId="0" priority="1" operator="equal">
      <formula>"FALTA"</formula>
    </cfRule>
  </conditionalFormatting>
  <conditionalFormatting sqref="G1:G954 O4 O55">
    <cfRule type="cellIs" dxfId="4" priority="2" operator="equal">
      <formula>"FALTA"</formula>
    </cfRule>
  </conditionalFormatting>
  <conditionalFormatting sqref="I4">
    <cfRule type="cellIs" dxfId="4" priority="3" operator="equal">
      <formula>"FALTA"</formula>
    </cfRule>
  </conditionalFormatting>
  <conditionalFormatting sqref="I1:I954">
    <cfRule type="cellIs" dxfId="4" priority="4" operator="equal">
      <formula>"FALTA"</formula>
    </cfRule>
  </conditionalFormatting>
  <conditionalFormatting sqref="N1:N954">
    <cfRule type="cellIs" dxfId="4" priority="5" operator="equal">
      <formula>"FALTA"</formula>
    </cfRule>
  </conditionalFormatting>
  <conditionalFormatting sqref="O1:O954">
    <cfRule type="cellIs" dxfId="4" priority="6" operator="equal">
      <formula>"FALTA"</formula>
    </cfRule>
  </conditionalFormatting>
  <conditionalFormatting sqref="E1:O954">
    <cfRule type="cellIs" dxfId="0" priority="7" operator="equal">
      <formula>"PERDEU"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6.13"/>
    <col customWidth="1" min="2" max="2" width="10.5"/>
    <col customWidth="1" min="3" max="3" width="10.63"/>
    <col customWidth="1" min="4" max="4" width="9.38"/>
    <col customWidth="1" min="5" max="5" width="8.38"/>
    <col customWidth="1" min="6" max="6" width="8.75"/>
    <col customWidth="1" min="7" max="7" width="8.0"/>
    <col customWidth="1" min="9" max="9" width="7.5"/>
    <col customWidth="1" min="10" max="10" width="10.88"/>
    <col customWidth="1" min="11" max="11" width="7.75"/>
    <col customWidth="1" min="12" max="12" width="11.13"/>
    <col customWidth="1" min="13" max="13" width="8.38"/>
    <col customWidth="1" min="14" max="14" width="8.5"/>
  </cols>
  <sheetData>
    <row r="1">
      <c r="A1" s="1" t="s">
        <v>369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>
      <c r="A2" s="4"/>
      <c r="O2" s="5"/>
    </row>
    <row r="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8"/>
    </row>
    <row r="4">
      <c r="A4" s="9" t="s">
        <v>1</v>
      </c>
      <c r="B4" s="9" t="s">
        <v>2</v>
      </c>
      <c r="C4" s="9" t="s">
        <v>3</v>
      </c>
      <c r="D4" s="9" t="s">
        <v>4</v>
      </c>
      <c r="E4" s="9" t="s">
        <v>5</v>
      </c>
      <c r="F4" s="9" t="s">
        <v>6</v>
      </c>
      <c r="G4" s="9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9" t="s">
        <v>12</v>
      </c>
      <c r="M4" s="9" t="s">
        <v>11</v>
      </c>
      <c r="N4" s="9" t="s">
        <v>13</v>
      </c>
      <c r="O4" s="9" t="s">
        <v>14</v>
      </c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1" t="s">
        <v>370</v>
      </c>
      <c r="B5" s="12">
        <v>45297.0</v>
      </c>
      <c r="C5" s="12">
        <v>45400.0</v>
      </c>
      <c r="D5" s="13">
        <v>103.0</v>
      </c>
      <c r="E5" s="11" t="str">
        <f t="shared" ref="E5:E27" si="1">IF(D5&lt;=30,"OK","PERDEU")</f>
        <v>PERDEU</v>
      </c>
      <c r="F5" s="13">
        <v>5.0</v>
      </c>
      <c r="G5" s="11" t="s">
        <v>18</v>
      </c>
      <c r="H5" s="13">
        <v>2.0</v>
      </c>
      <c r="I5" s="11" t="s">
        <v>18</v>
      </c>
      <c r="J5" s="12">
        <v>45321.0</v>
      </c>
      <c r="K5" s="51">
        <f t="shared" ref="K5:K32" si="2">J5-B5</f>
        <v>24</v>
      </c>
      <c r="L5" s="12">
        <v>45327.0</v>
      </c>
      <c r="M5" s="51">
        <f t="shared" ref="M5:M32" si="3">L5-B5</f>
        <v>30</v>
      </c>
      <c r="N5" s="11" t="str">
        <f t="shared" ref="N5:N27" si="4">IF(AND(K5&lt;=30, M5&lt;=180), "OK", "PERDEU")</f>
        <v>OK</v>
      </c>
      <c r="O5" s="20" t="s">
        <v>18</v>
      </c>
    </row>
    <row r="6">
      <c r="A6" s="11" t="s">
        <v>371</v>
      </c>
      <c r="B6" s="12">
        <v>45313.0</v>
      </c>
      <c r="C6" s="12">
        <v>45350.0</v>
      </c>
      <c r="D6" s="13">
        <v>37.0</v>
      </c>
      <c r="E6" s="11" t="str">
        <f t="shared" si="1"/>
        <v>PERDEU</v>
      </c>
      <c r="F6" s="13">
        <v>15.0</v>
      </c>
      <c r="G6" s="11" t="str">
        <f t="shared" ref="G6:G7" si="5">IF(F6&gt;=9,"OK","PERDEU")</f>
        <v>OK</v>
      </c>
      <c r="H6" s="13">
        <v>5.0</v>
      </c>
      <c r="I6" s="11" t="s">
        <v>18</v>
      </c>
      <c r="J6" s="12">
        <v>45322.0</v>
      </c>
      <c r="K6" s="51">
        <f t="shared" si="2"/>
        <v>9</v>
      </c>
      <c r="L6" s="12">
        <v>45329.0</v>
      </c>
      <c r="M6" s="51">
        <f t="shared" si="3"/>
        <v>16</v>
      </c>
      <c r="N6" s="11" t="str">
        <f t="shared" si="4"/>
        <v>OK</v>
      </c>
      <c r="O6" s="20" t="s">
        <v>16</v>
      </c>
    </row>
    <row r="7">
      <c r="A7" s="11" t="s">
        <v>372</v>
      </c>
      <c r="B7" s="18">
        <v>45320.0</v>
      </c>
      <c r="C7" s="12">
        <v>45384.0</v>
      </c>
      <c r="D7" s="13">
        <v>64.0</v>
      </c>
      <c r="E7" s="11" t="str">
        <f t="shared" si="1"/>
        <v>PERDEU</v>
      </c>
      <c r="F7" s="13">
        <v>18.0</v>
      </c>
      <c r="G7" s="11" t="str">
        <f t="shared" si="5"/>
        <v>OK</v>
      </c>
      <c r="H7" s="13">
        <v>19.0</v>
      </c>
      <c r="I7" s="11" t="str">
        <f t="shared" ref="I7:I14" si="6">IF(H7&gt;=9,"OK","PERDEU")</f>
        <v>OK</v>
      </c>
      <c r="J7" s="18">
        <v>45358.0</v>
      </c>
      <c r="K7" s="51">
        <f t="shared" si="2"/>
        <v>38</v>
      </c>
      <c r="L7" s="18">
        <v>45385.0</v>
      </c>
      <c r="M7" s="51">
        <f t="shared" si="3"/>
        <v>65</v>
      </c>
      <c r="N7" s="11" t="str">
        <f t="shared" si="4"/>
        <v>PERDEU</v>
      </c>
      <c r="O7" s="11" t="s">
        <v>16</v>
      </c>
    </row>
    <row r="8">
      <c r="A8" s="11" t="s">
        <v>373</v>
      </c>
      <c r="B8" s="12">
        <v>45348.0</v>
      </c>
      <c r="C8" s="18">
        <v>45538.0</v>
      </c>
      <c r="D8" s="13">
        <v>190.0</v>
      </c>
      <c r="E8" s="11" t="str">
        <f t="shared" si="1"/>
        <v>PERDEU</v>
      </c>
      <c r="F8" s="13">
        <v>7.0</v>
      </c>
      <c r="G8" s="11" t="s">
        <v>18</v>
      </c>
      <c r="H8" s="13">
        <v>9.0</v>
      </c>
      <c r="I8" s="11" t="str">
        <f t="shared" si="6"/>
        <v>OK</v>
      </c>
      <c r="J8" s="12">
        <v>45481.0</v>
      </c>
      <c r="K8" s="51">
        <f t="shared" si="2"/>
        <v>133</v>
      </c>
      <c r="L8" s="12">
        <v>45517.0</v>
      </c>
      <c r="M8" s="51">
        <f t="shared" si="3"/>
        <v>169</v>
      </c>
      <c r="N8" s="11" t="str">
        <f t="shared" si="4"/>
        <v>PERDEU</v>
      </c>
      <c r="O8" s="20" t="s">
        <v>18</v>
      </c>
    </row>
    <row r="9">
      <c r="A9" s="11" t="s">
        <v>374</v>
      </c>
      <c r="B9" s="18">
        <v>45361.0</v>
      </c>
      <c r="C9" s="12">
        <v>45425.0</v>
      </c>
      <c r="D9" s="13">
        <v>64.0</v>
      </c>
      <c r="E9" s="11" t="str">
        <f t="shared" si="1"/>
        <v>PERDEU</v>
      </c>
      <c r="F9" s="13">
        <v>15.0</v>
      </c>
      <c r="G9" s="11" t="str">
        <f t="shared" ref="G9:G15" si="7">IF(F9&gt;=9,"OK","PERDEU")</f>
        <v>OK</v>
      </c>
      <c r="H9" s="13">
        <v>11.0</v>
      </c>
      <c r="I9" s="11" t="str">
        <f t="shared" si="6"/>
        <v>OK</v>
      </c>
      <c r="J9" s="18">
        <v>45406.0</v>
      </c>
      <c r="K9" s="51">
        <f t="shared" si="2"/>
        <v>45</v>
      </c>
      <c r="L9" s="18">
        <v>45434.0</v>
      </c>
      <c r="M9" s="51">
        <f t="shared" si="3"/>
        <v>73</v>
      </c>
      <c r="N9" s="11" t="str">
        <f t="shared" si="4"/>
        <v>PERDEU</v>
      </c>
      <c r="O9" s="11" t="s">
        <v>16</v>
      </c>
    </row>
    <row r="10">
      <c r="A10" s="11" t="s">
        <v>375</v>
      </c>
      <c r="B10" s="12">
        <v>45413.0</v>
      </c>
      <c r="C10" s="12">
        <v>45446.0</v>
      </c>
      <c r="D10" s="13">
        <v>33.0</v>
      </c>
      <c r="E10" s="11" t="str">
        <f t="shared" si="1"/>
        <v>PERDEU</v>
      </c>
      <c r="F10" s="13">
        <v>11.0</v>
      </c>
      <c r="G10" s="11" t="str">
        <f t="shared" si="7"/>
        <v>OK</v>
      </c>
      <c r="H10" s="13">
        <v>11.0</v>
      </c>
      <c r="I10" s="11" t="str">
        <f t="shared" si="6"/>
        <v>OK</v>
      </c>
      <c r="J10" s="12">
        <v>45434.0</v>
      </c>
      <c r="K10" s="51">
        <f t="shared" si="2"/>
        <v>21</v>
      </c>
      <c r="L10" s="12">
        <v>45453.0</v>
      </c>
      <c r="M10" s="51">
        <f t="shared" si="3"/>
        <v>40</v>
      </c>
      <c r="N10" s="11" t="str">
        <f t="shared" si="4"/>
        <v>OK</v>
      </c>
      <c r="O10" s="11" t="s">
        <v>18</v>
      </c>
    </row>
    <row r="11">
      <c r="A11" s="11" t="s">
        <v>376</v>
      </c>
      <c r="B11" s="12">
        <v>45468.0</v>
      </c>
      <c r="C11" s="18">
        <v>45530.0</v>
      </c>
      <c r="D11" s="13">
        <v>62.0</v>
      </c>
      <c r="E11" s="11" t="str">
        <f t="shared" si="1"/>
        <v>PERDEU</v>
      </c>
      <c r="F11" s="13">
        <v>11.0</v>
      </c>
      <c r="G11" s="11" t="str">
        <f t="shared" si="7"/>
        <v>OK</v>
      </c>
      <c r="H11" s="13">
        <v>11.0</v>
      </c>
      <c r="I11" s="11" t="str">
        <f t="shared" si="6"/>
        <v>OK</v>
      </c>
      <c r="J11" s="12">
        <v>45504.0</v>
      </c>
      <c r="K11" s="51">
        <f t="shared" si="2"/>
        <v>36</v>
      </c>
      <c r="L11" s="18">
        <v>45565.0</v>
      </c>
      <c r="M11" s="51">
        <f t="shared" si="3"/>
        <v>97</v>
      </c>
      <c r="N11" s="11" t="str">
        <f t="shared" si="4"/>
        <v>PERDEU</v>
      </c>
      <c r="O11" s="20" t="s">
        <v>18</v>
      </c>
    </row>
    <row r="12">
      <c r="A12" s="11" t="s">
        <v>377</v>
      </c>
      <c r="B12" s="12">
        <v>45487.0</v>
      </c>
      <c r="C12" s="12">
        <v>45530.0</v>
      </c>
      <c r="D12" s="13">
        <v>43.0</v>
      </c>
      <c r="E12" s="11" t="str">
        <f t="shared" si="1"/>
        <v>PERDEU</v>
      </c>
      <c r="F12" s="13">
        <v>15.0</v>
      </c>
      <c r="G12" s="11" t="str">
        <f t="shared" si="7"/>
        <v>OK</v>
      </c>
      <c r="H12" s="13">
        <v>13.0</v>
      </c>
      <c r="I12" s="11" t="str">
        <f t="shared" si="6"/>
        <v>OK</v>
      </c>
      <c r="J12" s="18">
        <v>45511.0</v>
      </c>
      <c r="K12" s="51">
        <f t="shared" si="2"/>
        <v>24</v>
      </c>
      <c r="L12" s="12">
        <v>45565.0</v>
      </c>
      <c r="M12" s="51">
        <f t="shared" si="3"/>
        <v>78</v>
      </c>
      <c r="N12" s="11" t="str">
        <f t="shared" si="4"/>
        <v>OK</v>
      </c>
      <c r="O12" s="20" t="s">
        <v>18</v>
      </c>
    </row>
    <row r="13">
      <c r="A13" s="11" t="s">
        <v>378</v>
      </c>
      <c r="B13" s="18">
        <v>45489.0</v>
      </c>
      <c r="C13" s="18">
        <v>45517.0</v>
      </c>
      <c r="D13" s="13">
        <v>28.0</v>
      </c>
      <c r="E13" s="11" t="str">
        <f t="shared" si="1"/>
        <v>OK</v>
      </c>
      <c r="F13" s="13">
        <v>16.0</v>
      </c>
      <c r="G13" s="11" t="str">
        <f t="shared" si="7"/>
        <v>OK</v>
      </c>
      <c r="H13" s="13">
        <v>13.0</v>
      </c>
      <c r="I13" s="11" t="str">
        <f t="shared" si="6"/>
        <v>OK</v>
      </c>
      <c r="J13" s="18">
        <v>45513.0</v>
      </c>
      <c r="K13" s="51">
        <f t="shared" si="2"/>
        <v>24</v>
      </c>
      <c r="L13" s="18">
        <v>45558.0</v>
      </c>
      <c r="M13" s="51">
        <f t="shared" si="3"/>
        <v>69</v>
      </c>
      <c r="N13" s="11" t="str">
        <f t="shared" si="4"/>
        <v>OK</v>
      </c>
      <c r="O13" s="20" t="s">
        <v>18</v>
      </c>
    </row>
    <row r="14">
      <c r="A14" s="11" t="s">
        <v>379</v>
      </c>
      <c r="B14" s="18">
        <v>45490.0</v>
      </c>
      <c r="C14" s="18">
        <v>45534.0</v>
      </c>
      <c r="D14" s="13">
        <v>44.0</v>
      </c>
      <c r="E14" s="11" t="str">
        <f t="shared" si="1"/>
        <v>PERDEU</v>
      </c>
      <c r="F14" s="13">
        <v>11.0</v>
      </c>
      <c r="G14" s="11" t="str">
        <f t="shared" si="7"/>
        <v>OK</v>
      </c>
      <c r="H14" s="13">
        <v>12.0</v>
      </c>
      <c r="I14" s="11" t="str">
        <f t="shared" si="6"/>
        <v>OK</v>
      </c>
      <c r="J14" s="18">
        <v>45511.0</v>
      </c>
      <c r="K14" s="51">
        <f t="shared" si="2"/>
        <v>21</v>
      </c>
      <c r="L14" s="12">
        <v>45511.0</v>
      </c>
      <c r="M14" s="51">
        <f t="shared" si="3"/>
        <v>21</v>
      </c>
      <c r="N14" s="11" t="str">
        <f t="shared" si="4"/>
        <v>OK</v>
      </c>
      <c r="O14" s="20" t="s">
        <v>18</v>
      </c>
    </row>
    <row r="15">
      <c r="A15" s="11" t="s">
        <v>380</v>
      </c>
      <c r="B15" s="12">
        <v>45495.0</v>
      </c>
      <c r="C15" s="12">
        <v>45537.0</v>
      </c>
      <c r="D15" s="13">
        <v>42.0</v>
      </c>
      <c r="E15" s="11" t="str">
        <f t="shared" si="1"/>
        <v>PERDEU</v>
      </c>
      <c r="F15" s="13">
        <v>10.0</v>
      </c>
      <c r="G15" s="11" t="str">
        <f t="shared" si="7"/>
        <v>OK</v>
      </c>
      <c r="H15" s="13">
        <v>8.0</v>
      </c>
      <c r="I15" s="11" t="s">
        <v>18</v>
      </c>
      <c r="J15" s="18">
        <v>45512.0</v>
      </c>
      <c r="K15" s="51">
        <f t="shared" si="2"/>
        <v>17</v>
      </c>
      <c r="L15" s="18">
        <v>45561.0</v>
      </c>
      <c r="M15" s="51">
        <f t="shared" si="3"/>
        <v>66</v>
      </c>
      <c r="N15" s="11" t="str">
        <f t="shared" si="4"/>
        <v>OK</v>
      </c>
      <c r="O15" s="11" t="s">
        <v>18</v>
      </c>
    </row>
    <row r="16">
      <c r="A16" s="11" t="s">
        <v>381</v>
      </c>
      <c r="B16" s="18">
        <v>45497.0</v>
      </c>
      <c r="C16" s="18">
        <v>45574.0</v>
      </c>
      <c r="D16" s="13">
        <v>77.0</v>
      </c>
      <c r="E16" s="11" t="str">
        <f t="shared" si="1"/>
        <v>PERDEU</v>
      </c>
      <c r="F16" s="13">
        <v>5.0</v>
      </c>
      <c r="G16" s="11" t="s">
        <v>18</v>
      </c>
      <c r="H16" s="13">
        <v>3.0</v>
      </c>
      <c r="I16" s="11" t="s">
        <v>18</v>
      </c>
      <c r="J16" s="12">
        <v>45554.0</v>
      </c>
      <c r="K16" s="51">
        <f t="shared" si="2"/>
        <v>57</v>
      </c>
      <c r="L16" s="12">
        <v>45558.0</v>
      </c>
      <c r="M16" s="51">
        <f t="shared" si="3"/>
        <v>61</v>
      </c>
      <c r="N16" s="11" t="str">
        <f t="shared" si="4"/>
        <v>PERDEU</v>
      </c>
      <c r="O16" s="20" t="s">
        <v>18</v>
      </c>
    </row>
    <row r="17">
      <c r="A17" s="11" t="s">
        <v>382</v>
      </c>
      <c r="B17" s="18">
        <v>45507.0</v>
      </c>
      <c r="C17" s="12">
        <v>45534.0</v>
      </c>
      <c r="D17" s="13">
        <v>27.0</v>
      </c>
      <c r="E17" s="11" t="str">
        <f t="shared" si="1"/>
        <v>OK</v>
      </c>
      <c r="F17" s="13">
        <v>17.0</v>
      </c>
      <c r="G17" s="11" t="str">
        <f>IF(F17&gt;=9,"OK","PERDEU")</f>
        <v>OK</v>
      </c>
      <c r="H17" s="13">
        <v>16.0</v>
      </c>
      <c r="I17" s="11" t="str">
        <f>IF(H17&gt;=9,"OK","PERDEU")</f>
        <v>OK</v>
      </c>
      <c r="J17" s="12">
        <v>45510.0</v>
      </c>
      <c r="K17" s="51">
        <f t="shared" si="2"/>
        <v>3</v>
      </c>
      <c r="L17" s="12">
        <v>45537.0</v>
      </c>
      <c r="M17" s="51">
        <f t="shared" si="3"/>
        <v>30</v>
      </c>
      <c r="N17" s="11" t="str">
        <f t="shared" si="4"/>
        <v>OK</v>
      </c>
      <c r="O17" s="20" t="s">
        <v>18</v>
      </c>
    </row>
    <row r="18">
      <c r="A18" s="11" t="s">
        <v>383</v>
      </c>
      <c r="B18" s="18">
        <v>45518.0</v>
      </c>
      <c r="C18" s="12">
        <v>45568.0</v>
      </c>
      <c r="D18" s="13">
        <v>50.0</v>
      </c>
      <c r="E18" s="11" t="str">
        <f t="shared" si="1"/>
        <v>PERDEU</v>
      </c>
      <c r="F18" s="13">
        <v>7.0</v>
      </c>
      <c r="G18" s="11" t="s">
        <v>18</v>
      </c>
      <c r="H18" s="13">
        <v>6.0</v>
      </c>
      <c r="I18" s="11" t="s">
        <v>18</v>
      </c>
      <c r="J18" s="18">
        <v>45533.0</v>
      </c>
      <c r="K18" s="51">
        <f t="shared" si="2"/>
        <v>15</v>
      </c>
      <c r="L18" s="12">
        <v>45551.0</v>
      </c>
      <c r="M18" s="51">
        <f t="shared" si="3"/>
        <v>33</v>
      </c>
      <c r="N18" s="11" t="str">
        <f t="shared" si="4"/>
        <v>OK</v>
      </c>
      <c r="O18" s="20" t="s">
        <v>18</v>
      </c>
    </row>
    <row r="19">
      <c r="A19" s="11" t="s">
        <v>384</v>
      </c>
      <c r="B19" s="18">
        <v>45525.0</v>
      </c>
      <c r="C19" s="12">
        <v>45581.0</v>
      </c>
      <c r="D19" s="13">
        <v>56.0</v>
      </c>
      <c r="E19" s="11" t="str">
        <f t="shared" si="1"/>
        <v>PERDEU</v>
      </c>
      <c r="F19" s="13">
        <v>6.0</v>
      </c>
      <c r="G19" s="11" t="s">
        <v>18</v>
      </c>
      <c r="H19" s="13">
        <v>3.0</v>
      </c>
      <c r="I19" s="11" t="s">
        <v>18</v>
      </c>
      <c r="J19" s="12">
        <v>45573.0</v>
      </c>
      <c r="K19" s="51">
        <f t="shared" si="2"/>
        <v>48</v>
      </c>
      <c r="L19" s="12">
        <v>45621.0</v>
      </c>
      <c r="M19" s="51">
        <f t="shared" si="3"/>
        <v>96</v>
      </c>
      <c r="N19" s="11" t="str">
        <f t="shared" si="4"/>
        <v>PERDEU</v>
      </c>
      <c r="O19" s="20" t="s">
        <v>18</v>
      </c>
    </row>
    <row r="20">
      <c r="A20" s="11" t="s">
        <v>385</v>
      </c>
      <c r="B20" s="12">
        <v>45532.0</v>
      </c>
      <c r="C20" s="12">
        <v>45565.0</v>
      </c>
      <c r="D20" s="13">
        <v>33.0</v>
      </c>
      <c r="E20" s="11" t="str">
        <f t="shared" si="1"/>
        <v>PERDEU</v>
      </c>
      <c r="F20" s="13">
        <v>14.0</v>
      </c>
      <c r="G20" s="11" t="str">
        <f t="shared" ref="G20:G21" si="8">IF(F20&gt;=9,"OK","PERDEU")</f>
        <v>OK</v>
      </c>
      <c r="H20" s="13">
        <v>12.0</v>
      </c>
      <c r="I20" s="11" t="str">
        <f>IF(H20&gt;=9,"OK","PERDEU")</f>
        <v>OK</v>
      </c>
      <c r="J20" s="12">
        <v>45566.0</v>
      </c>
      <c r="K20" s="51">
        <f t="shared" si="2"/>
        <v>34</v>
      </c>
      <c r="L20" s="12">
        <v>45582.0</v>
      </c>
      <c r="M20" s="51">
        <f t="shared" si="3"/>
        <v>50</v>
      </c>
      <c r="N20" s="11" t="str">
        <f t="shared" si="4"/>
        <v>PERDEU</v>
      </c>
      <c r="O20" s="20" t="s">
        <v>18</v>
      </c>
    </row>
    <row r="21">
      <c r="A21" s="11" t="s">
        <v>386</v>
      </c>
      <c r="B21" s="12">
        <v>45554.0</v>
      </c>
      <c r="C21" s="12">
        <v>45756.0</v>
      </c>
      <c r="D21" s="13">
        <v>202.0</v>
      </c>
      <c r="E21" s="11" t="str">
        <f t="shared" si="1"/>
        <v>PERDEU</v>
      </c>
      <c r="F21" s="13">
        <v>9.0</v>
      </c>
      <c r="G21" s="11" t="str">
        <f t="shared" si="8"/>
        <v>OK</v>
      </c>
      <c r="H21" s="13">
        <v>1.0</v>
      </c>
      <c r="I21" s="11" t="s">
        <v>18</v>
      </c>
      <c r="J21" s="12">
        <v>45579.0</v>
      </c>
      <c r="K21" s="51">
        <f t="shared" si="2"/>
        <v>25</v>
      </c>
      <c r="L21" s="12">
        <v>45596.0</v>
      </c>
      <c r="M21" s="51">
        <f t="shared" si="3"/>
        <v>42</v>
      </c>
      <c r="N21" s="11" t="str">
        <f t="shared" si="4"/>
        <v>OK</v>
      </c>
      <c r="O21" s="20" t="s">
        <v>18</v>
      </c>
    </row>
    <row r="22">
      <c r="A22" s="11" t="s">
        <v>387</v>
      </c>
      <c r="B22" s="12">
        <v>45572.0</v>
      </c>
      <c r="C22" s="12">
        <v>45670.0</v>
      </c>
      <c r="D22" s="13">
        <v>98.0</v>
      </c>
      <c r="E22" s="11" t="str">
        <f t="shared" si="1"/>
        <v>PERDEU</v>
      </c>
      <c r="F22" s="13">
        <v>3.0</v>
      </c>
      <c r="G22" s="11" t="s">
        <v>18</v>
      </c>
      <c r="H22" s="13">
        <v>3.0</v>
      </c>
      <c r="I22" s="11" t="s">
        <v>18</v>
      </c>
      <c r="J22" s="12">
        <v>45608.0</v>
      </c>
      <c r="K22" s="51">
        <f t="shared" si="2"/>
        <v>36</v>
      </c>
      <c r="L22" s="12">
        <v>45630.0</v>
      </c>
      <c r="M22" s="51">
        <f t="shared" si="3"/>
        <v>58</v>
      </c>
      <c r="N22" s="11" t="str">
        <f t="shared" si="4"/>
        <v>PERDEU</v>
      </c>
      <c r="O22" s="20" t="s">
        <v>18</v>
      </c>
    </row>
    <row r="23">
      <c r="A23" s="11" t="s">
        <v>388</v>
      </c>
      <c r="B23" s="12">
        <v>45592.0</v>
      </c>
      <c r="C23" s="12">
        <v>45643.0</v>
      </c>
      <c r="D23" s="13">
        <v>51.0</v>
      </c>
      <c r="E23" s="11" t="str">
        <f t="shared" si="1"/>
        <v>PERDEU</v>
      </c>
      <c r="F23" s="13">
        <v>10.0</v>
      </c>
      <c r="G23" s="11" t="str">
        <f>IF(F23&gt;=9,"OK","PERDEU")</f>
        <v>OK</v>
      </c>
      <c r="H23" s="13">
        <v>7.0</v>
      </c>
      <c r="I23" s="11" t="s">
        <v>18</v>
      </c>
      <c r="J23" s="12">
        <v>45603.0</v>
      </c>
      <c r="K23" s="51">
        <f t="shared" si="2"/>
        <v>11</v>
      </c>
      <c r="L23" s="12">
        <v>45630.0</v>
      </c>
      <c r="M23" s="51">
        <f t="shared" si="3"/>
        <v>38</v>
      </c>
      <c r="N23" s="11" t="str">
        <f t="shared" si="4"/>
        <v>OK</v>
      </c>
      <c r="O23" s="20" t="s">
        <v>18</v>
      </c>
    </row>
    <row r="24">
      <c r="A24" s="11" t="s">
        <v>389</v>
      </c>
      <c r="B24" s="12">
        <v>45593.0</v>
      </c>
      <c r="C24" s="12">
        <v>45770.0</v>
      </c>
      <c r="D24" s="13">
        <v>177.0</v>
      </c>
      <c r="E24" s="11" t="str">
        <f t="shared" si="1"/>
        <v>PERDEU</v>
      </c>
      <c r="F24" s="13">
        <v>8.0</v>
      </c>
      <c r="G24" s="11" t="s">
        <v>18</v>
      </c>
      <c r="H24" s="13">
        <v>3.0</v>
      </c>
      <c r="I24" s="11" t="s">
        <v>18</v>
      </c>
      <c r="J24" s="12">
        <v>45671.0</v>
      </c>
      <c r="K24" s="51">
        <f t="shared" si="2"/>
        <v>78</v>
      </c>
      <c r="L24" s="12">
        <v>45688.0</v>
      </c>
      <c r="M24" s="51">
        <f t="shared" si="3"/>
        <v>95</v>
      </c>
      <c r="N24" s="11" t="str">
        <f t="shared" si="4"/>
        <v>PERDEU</v>
      </c>
      <c r="O24" s="20" t="s">
        <v>18</v>
      </c>
    </row>
    <row r="25">
      <c r="A25" s="11" t="s">
        <v>390</v>
      </c>
      <c r="B25" s="12">
        <v>45637.0</v>
      </c>
      <c r="C25" s="12">
        <v>45699.0</v>
      </c>
      <c r="D25" s="13">
        <v>62.0</v>
      </c>
      <c r="E25" s="11" t="str">
        <f t="shared" si="1"/>
        <v>PERDEU</v>
      </c>
      <c r="F25" s="13">
        <v>8.0</v>
      </c>
      <c r="G25" s="11" t="s">
        <v>18</v>
      </c>
      <c r="H25" s="13">
        <v>6.0</v>
      </c>
      <c r="I25" s="11" t="s">
        <v>18</v>
      </c>
      <c r="J25" s="12">
        <v>45713.0</v>
      </c>
      <c r="K25" s="51">
        <f t="shared" si="2"/>
        <v>76</v>
      </c>
      <c r="L25" s="12">
        <v>45736.0</v>
      </c>
      <c r="M25" s="51">
        <f t="shared" si="3"/>
        <v>99</v>
      </c>
      <c r="N25" s="11" t="str">
        <f t="shared" si="4"/>
        <v>PERDEU</v>
      </c>
      <c r="O25" s="20" t="s">
        <v>18</v>
      </c>
    </row>
    <row r="26">
      <c r="A26" s="11" t="s">
        <v>391</v>
      </c>
      <c r="B26" s="12">
        <v>45664.0</v>
      </c>
      <c r="C26" s="12">
        <v>45727.0</v>
      </c>
      <c r="D26" s="13">
        <v>63.0</v>
      </c>
      <c r="E26" s="11" t="str">
        <f t="shared" si="1"/>
        <v>PERDEU</v>
      </c>
      <c r="F26" s="13">
        <v>7.0</v>
      </c>
      <c r="G26" s="11" t="s">
        <v>18</v>
      </c>
      <c r="H26" s="13">
        <v>7.0</v>
      </c>
      <c r="I26" s="11" t="s">
        <v>18</v>
      </c>
      <c r="J26" s="12">
        <v>45692.0</v>
      </c>
      <c r="K26" s="51">
        <f t="shared" si="2"/>
        <v>28</v>
      </c>
      <c r="L26" s="12">
        <v>45728.0</v>
      </c>
      <c r="M26" s="51">
        <f t="shared" si="3"/>
        <v>64</v>
      </c>
      <c r="N26" s="11" t="str">
        <f t="shared" si="4"/>
        <v>OK</v>
      </c>
      <c r="O26" s="20" t="s">
        <v>18</v>
      </c>
    </row>
    <row r="27">
      <c r="A27" s="11" t="s">
        <v>392</v>
      </c>
      <c r="B27" s="12">
        <v>45671.0</v>
      </c>
      <c r="C27" s="12">
        <v>45784.0</v>
      </c>
      <c r="D27" s="13">
        <v>113.0</v>
      </c>
      <c r="E27" s="11" t="str">
        <f t="shared" si="1"/>
        <v>PERDEU</v>
      </c>
      <c r="F27" s="13">
        <v>6.0</v>
      </c>
      <c r="G27" s="11" t="s">
        <v>18</v>
      </c>
      <c r="H27" s="13">
        <v>3.0</v>
      </c>
      <c r="I27" s="11" t="s">
        <v>18</v>
      </c>
      <c r="J27" s="12">
        <v>45705.0</v>
      </c>
      <c r="K27" s="51">
        <f t="shared" si="2"/>
        <v>34</v>
      </c>
      <c r="L27" s="12">
        <v>45733.0</v>
      </c>
      <c r="M27" s="51">
        <f t="shared" si="3"/>
        <v>62</v>
      </c>
      <c r="N27" s="11" t="str">
        <f t="shared" si="4"/>
        <v>PERDEU</v>
      </c>
      <c r="O27" s="20" t="s">
        <v>18</v>
      </c>
    </row>
    <row r="28">
      <c r="A28" s="11" t="s">
        <v>393</v>
      </c>
      <c r="B28" s="12">
        <v>45685.0</v>
      </c>
      <c r="C28" s="12">
        <v>45748.0</v>
      </c>
      <c r="D28" s="13">
        <v>63.0</v>
      </c>
      <c r="E28" s="20" t="s">
        <v>41</v>
      </c>
      <c r="F28" s="13">
        <v>6.0</v>
      </c>
      <c r="G28" s="20" t="s">
        <v>18</v>
      </c>
      <c r="H28" s="13">
        <v>3.0</v>
      </c>
      <c r="I28" s="20" t="s">
        <v>18</v>
      </c>
      <c r="J28" s="12">
        <v>45716.0</v>
      </c>
      <c r="K28" s="51">
        <f t="shared" si="2"/>
        <v>31</v>
      </c>
      <c r="L28" s="12">
        <v>45734.0</v>
      </c>
      <c r="M28" s="51">
        <f t="shared" si="3"/>
        <v>49</v>
      </c>
      <c r="N28" s="20" t="s">
        <v>41</v>
      </c>
      <c r="O28" s="20" t="s">
        <v>18</v>
      </c>
    </row>
    <row r="29">
      <c r="A29" s="52" t="s">
        <v>394</v>
      </c>
      <c r="B29" s="53">
        <v>45690.0</v>
      </c>
      <c r="C29" s="53">
        <v>45755.0</v>
      </c>
      <c r="D29" s="54">
        <v>65.0</v>
      </c>
      <c r="E29" s="55" t="s">
        <v>41</v>
      </c>
      <c r="F29" s="54">
        <v>5.0</v>
      </c>
      <c r="G29" s="56" t="s">
        <v>18</v>
      </c>
      <c r="H29" s="54">
        <v>4.0</v>
      </c>
      <c r="I29" s="56" t="s">
        <v>18</v>
      </c>
      <c r="J29" s="53">
        <v>45729.0</v>
      </c>
      <c r="K29" s="57">
        <f t="shared" si="2"/>
        <v>39</v>
      </c>
      <c r="L29" s="53">
        <v>45756.0</v>
      </c>
      <c r="M29" s="57">
        <f t="shared" si="3"/>
        <v>66</v>
      </c>
      <c r="N29" s="55" t="s">
        <v>41</v>
      </c>
      <c r="O29" s="56" t="s">
        <v>18</v>
      </c>
    </row>
    <row r="30">
      <c r="A30" s="11" t="s">
        <v>395</v>
      </c>
      <c r="B30" s="12">
        <v>45716.0</v>
      </c>
      <c r="C30" s="12">
        <v>45728.0</v>
      </c>
      <c r="D30" s="13">
        <v>12.0</v>
      </c>
      <c r="E30" s="11" t="s">
        <v>16</v>
      </c>
      <c r="F30" s="13">
        <v>9.0</v>
      </c>
      <c r="G30" s="11" t="s">
        <v>16</v>
      </c>
      <c r="H30" s="13">
        <v>5.0</v>
      </c>
      <c r="I30" s="11" t="s">
        <v>18</v>
      </c>
      <c r="J30" s="12">
        <v>45723.0</v>
      </c>
      <c r="K30" s="51">
        <f t="shared" si="2"/>
        <v>7</v>
      </c>
      <c r="L30" s="12">
        <v>45757.0</v>
      </c>
      <c r="M30" s="51">
        <f t="shared" si="3"/>
        <v>41</v>
      </c>
      <c r="N30" s="11" t="s">
        <v>16</v>
      </c>
      <c r="O30" s="11" t="s">
        <v>18</v>
      </c>
    </row>
    <row r="31">
      <c r="A31" s="11" t="s">
        <v>396</v>
      </c>
      <c r="B31" s="12">
        <v>45727.0</v>
      </c>
      <c r="C31" s="12">
        <v>45758.0</v>
      </c>
      <c r="D31" s="13">
        <v>31.0</v>
      </c>
      <c r="E31" s="11" t="s">
        <v>41</v>
      </c>
      <c r="F31" s="13">
        <v>8.0</v>
      </c>
      <c r="G31" s="11" t="s">
        <v>18</v>
      </c>
      <c r="H31" s="13">
        <v>6.0</v>
      </c>
      <c r="I31" s="11" t="s">
        <v>18</v>
      </c>
      <c r="J31" s="12">
        <v>45747.0</v>
      </c>
      <c r="K31" s="51">
        <f t="shared" si="2"/>
        <v>20</v>
      </c>
      <c r="L31" s="12">
        <v>45750.0</v>
      </c>
      <c r="M31" s="51">
        <f t="shared" si="3"/>
        <v>23</v>
      </c>
      <c r="N31" s="11" t="s">
        <v>16</v>
      </c>
      <c r="O31" s="20" t="s">
        <v>18</v>
      </c>
    </row>
    <row r="32">
      <c r="A32" s="11" t="s">
        <v>397</v>
      </c>
      <c r="B32" s="12">
        <v>45797.0</v>
      </c>
      <c r="C32" s="12">
        <v>45833.0</v>
      </c>
      <c r="D32" s="13">
        <v>36.0</v>
      </c>
      <c r="E32" s="11" t="s">
        <v>41</v>
      </c>
      <c r="F32" s="13">
        <v>4.0</v>
      </c>
      <c r="G32" s="11" t="s">
        <v>18</v>
      </c>
      <c r="H32" s="13">
        <v>2.0</v>
      </c>
      <c r="I32" s="11" t="s">
        <v>18</v>
      </c>
      <c r="J32" s="12">
        <v>45838.0</v>
      </c>
      <c r="K32" s="51">
        <f t="shared" si="2"/>
        <v>41</v>
      </c>
      <c r="L32" s="12">
        <v>45869.0</v>
      </c>
      <c r="M32" s="51">
        <f t="shared" si="3"/>
        <v>72</v>
      </c>
      <c r="N32" s="11" t="s">
        <v>41</v>
      </c>
      <c r="O32" s="20" t="s">
        <v>18</v>
      </c>
    </row>
    <row r="33">
      <c r="A33" s="11" t="s">
        <v>398</v>
      </c>
      <c r="B33" s="12">
        <v>45799.0</v>
      </c>
      <c r="C33" s="12">
        <v>45881.0</v>
      </c>
      <c r="D33" s="13">
        <v>82.0</v>
      </c>
      <c r="E33" s="11" t="s">
        <v>41</v>
      </c>
      <c r="F33" s="13">
        <v>1.0</v>
      </c>
      <c r="G33" s="11" t="s">
        <v>18</v>
      </c>
      <c r="H33" s="13">
        <v>1.0</v>
      </c>
      <c r="I33" s="11" t="s">
        <v>18</v>
      </c>
      <c r="J33" s="11" t="s">
        <v>41</v>
      </c>
      <c r="K33" s="58" t="s">
        <v>41</v>
      </c>
      <c r="L33" s="11" t="s">
        <v>41</v>
      </c>
      <c r="M33" s="58" t="s">
        <v>41</v>
      </c>
      <c r="N33" s="11" t="s">
        <v>41</v>
      </c>
      <c r="O33" s="20" t="s">
        <v>18</v>
      </c>
    </row>
    <row r="34">
      <c r="A34" s="11" t="s">
        <v>399</v>
      </c>
      <c r="B34" s="12">
        <v>45808.0</v>
      </c>
      <c r="C34" s="12">
        <v>45833.0</v>
      </c>
      <c r="D34" s="13">
        <v>25.0</v>
      </c>
      <c r="E34" s="11" t="s">
        <v>16</v>
      </c>
      <c r="F34" s="13">
        <v>1.0</v>
      </c>
      <c r="G34" s="11" t="s">
        <v>18</v>
      </c>
      <c r="H34" s="13">
        <v>1.0</v>
      </c>
      <c r="I34" s="11" t="s">
        <v>18</v>
      </c>
      <c r="J34" s="12">
        <v>45826.0</v>
      </c>
      <c r="K34" s="51">
        <f t="shared" ref="K34:K38" si="9">J34-B34</f>
        <v>18</v>
      </c>
      <c r="L34" s="18">
        <v>45887.0</v>
      </c>
      <c r="M34" s="51">
        <f>L34-B34</f>
        <v>79</v>
      </c>
      <c r="N34" s="11" t="s">
        <v>16</v>
      </c>
      <c r="O34" s="20" t="s">
        <v>18</v>
      </c>
    </row>
    <row r="35">
      <c r="A35" s="11" t="s">
        <v>400</v>
      </c>
      <c r="B35" s="12">
        <v>45818.0</v>
      </c>
      <c r="C35" s="12">
        <v>45888.0</v>
      </c>
      <c r="D35" s="13">
        <v>70.0</v>
      </c>
      <c r="E35" s="11" t="s">
        <v>41</v>
      </c>
      <c r="F35" s="13">
        <v>1.0</v>
      </c>
      <c r="G35" s="11" t="s">
        <v>18</v>
      </c>
      <c r="H35" s="13">
        <v>2.0</v>
      </c>
      <c r="I35" s="11" t="s">
        <v>18</v>
      </c>
      <c r="J35" s="12">
        <v>45882.0</v>
      </c>
      <c r="K35" s="51">
        <f t="shared" si="9"/>
        <v>64</v>
      </c>
      <c r="L35" s="11" t="s">
        <v>41</v>
      </c>
      <c r="M35" s="58" t="s">
        <v>41</v>
      </c>
      <c r="N35" s="11" t="s">
        <v>41</v>
      </c>
      <c r="O35" s="20" t="s">
        <v>18</v>
      </c>
    </row>
    <row r="36">
      <c r="A36" s="11" t="s">
        <v>401</v>
      </c>
      <c r="B36" s="12">
        <v>45835.0</v>
      </c>
      <c r="C36" s="12">
        <v>45863.0</v>
      </c>
      <c r="D36" s="13">
        <v>28.0</v>
      </c>
      <c r="E36" s="11" t="s">
        <v>16</v>
      </c>
      <c r="F36" s="13">
        <v>1.0</v>
      </c>
      <c r="G36" s="11" t="s">
        <v>18</v>
      </c>
      <c r="H36" s="13">
        <v>1.0</v>
      </c>
      <c r="I36" s="11" t="s">
        <v>18</v>
      </c>
      <c r="J36" s="12">
        <v>45862.0</v>
      </c>
      <c r="K36" s="51">
        <f t="shared" si="9"/>
        <v>27</v>
      </c>
      <c r="L36" s="11" t="s">
        <v>18</v>
      </c>
      <c r="M36" s="58" t="s">
        <v>18</v>
      </c>
      <c r="N36" s="11" t="s">
        <v>18</v>
      </c>
      <c r="O36" s="20" t="s">
        <v>18</v>
      </c>
    </row>
    <row r="37">
      <c r="A37" s="11" t="s">
        <v>402</v>
      </c>
      <c r="B37" s="12">
        <v>45849.0</v>
      </c>
      <c r="C37" s="12">
        <v>45874.0</v>
      </c>
      <c r="D37" s="13">
        <v>25.0</v>
      </c>
      <c r="E37" s="11" t="s">
        <v>16</v>
      </c>
      <c r="F37" s="13">
        <v>1.0</v>
      </c>
      <c r="G37" s="11" t="s">
        <v>18</v>
      </c>
      <c r="H37" s="13">
        <v>1.0</v>
      </c>
      <c r="I37" s="11" t="s">
        <v>18</v>
      </c>
      <c r="J37" s="12">
        <v>45862.0</v>
      </c>
      <c r="K37" s="51">
        <f t="shared" si="9"/>
        <v>13</v>
      </c>
      <c r="L37" s="11" t="s">
        <v>18</v>
      </c>
      <c r="M37" s="58" t="s">
        <v>18</v>
      </c>
      <c r="N37" s="11" t="s">
        <v>18</v>
      </c>
      <c r="O37" s="20" t="s">
        <v>18</v>
      </c>
    </row>
    <row r="38">
      <c r="A38" s="11" t="s">
        <v>403</v>
      </c>
      <c r="B38" s="12">
        <v>45863.0</v>
      </c>
      <c r="C38" s="12">
        <v>45873.0</v>
      </c>
      <c r="D38" s="13">
        <v>10.0</v>
      </c>
      <c r="E38" s="11" t="s">
        <v>16</v>
      </c>
      <c r="F38" s="13">
        <v>1.0</v>
      </c>
      <c r="G38" s="11" t="s">
        <v>18</v>
      </c>
      <c r="H38" s="13">
        <v>0.0</v>
      </c>
      <c r="I38" s="11" t="s">
        <v>18</v>
      </c>
      <c r="J38" s="12">
        <v>45869.0</v>
      </c>
      <c r="K38" s="51">
        <f t="shared" si="9"/>
        <v>6</v>
      </c>
      <c r="L38" s="12">
        <v>45891.0</v>
      </c>
      <c r="M38" s="51">
        <f>L38-B38</f>
        <v>28</v>
      </c>
      <c r="N38" s="11" t="s">
        <v>16</v>
      </c>
      <c r="O38" s="11" t="s">
        <v>18</v>
      </c>
    </row>
    <row r="39">
      <c r="A39" s="59"/>
      <c r="B39" s="60"/>
      <c r="C39" s="60"/>
      <c r="D39" s="61"/>
      <c r="E39" s="11"/>
      <c r="F39" s="61"/>
      <c r="G39" s="11"/>
      <c r="H39" s="61"/>
      <c r="I39" s="11"/>
      <c r="J39" s="60"/>
      <c r="K39" s="21"/>
      <c r="L39" s="60"/>
      <c r="M39" s="21"/>
      <c r="N39" s="11"/>
      <c r="O39" s="21"/>
    </row>
    <row r="40">
      <c r="A40" s="59"/>
      <c r="B40" s="60"/>
      <c r="C40" s="60"/>
      <c r="D40" s="61"/>
      <c r="E40" s="11"/>
      <c r="F40" s="61"/>
      <c r="G40" s="11"/>
      <c r="H40" s="61"/>
      <c r="I40" s="11"/>
      <c r="J40" s="60"/>
      <c r="K40" s="21"/>
      <c r="L40" s="60"/>
      <c r="M40" s="21"/>
      <c r="N40" s="11"/>
      <c r="O40" s="21"/>
    </row>
    <row r="41">
      <c r="A41" s="59"/>
      <c r="B41" s="60"/>
      <c r="C41" s="60"/>
      <c r="D41" s="61"/>
      <c r="E41" s="11"/>
      <c r="F41" s="61"/>
      <c r="G41" s="11"/>
      <c r="H41" s="61"/>
      <c r="I41" s="11"/>
      <c r="J41" s="60"/>
      <c r="K41" s="21"/>
      <c r="L41" s="60"/>
      <c r="M41" s="21"/>
      <c r="N41" s="11"/>
      <c r="O41" s="21"/>
    </row>
    <row r="42">
      <c r="A42" s="1" t="s">
        <v>369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3"/>
    </row>
    <row r="43">
      <c r="A43" s="4"/>
      <c r="O43" s="5"/>
    </row>
    <row r="44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8"/>
    </row>
    <row r="45">
      <c r="A45" s="62" t="s">
        <v>1</v>
      </c>
      <c r="B45" s="62" t="s">
        <v>2</v>
      </c>
      <c r="C45" s="62" t="s">
        <v>3</v>
      </c>
      <c r="D45" s="62" t="s">
        <v>4</v>
      </c>
      <c r="E45" s="62" t="s">
        <v>5</v>
      </c>
      <c r="F45" s="62" t="s">
        <v>6</v>
      </c>
      <c r="G45" s="62" t="s">
        <v>7</v>
      </c>
      <c r="H45" s="62" t="s">
        <v>8</v>
      </c>
      <c r="I45" s="62" t="s">
        <v>9</v>
      </c>
      <c r="J45" s="62" t="s">
        <v>10</v>
      </c>
      <c r="K45" s="62" t="s">
        <v>11</v>
      </c>
      <c r="L45" s="62" t="s">
        <v>12</v>
      </c>
      <c r="M45" s="62" t="s">
        <v>11</v>
      </c>
      <c r="N45" s="62" t="s">
        <v>13</v>
      </c>
      <c r="O45" s="62" t="s">
        <v>14</v>
      </c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</row>
    <row r="46">
      <c r="A46" s="11" t="s">
        <v>404</v>
      </c>
      <c r="B46" s="12">
        <v>44931.0</v>
      </c>
      <c r="C46" s="12">
        <v>44999.0</v>
      </c>
      <c r="D46" s="13">
        <v>68.0</v>
      </c>
      <c r="E46" s="11" t="str">
        <f t="shared" ref="E46:E64" si="10">IF(D46&lt;=30,"OK","PERDEU")</f>
        <v>PERDEU</v>
      </c>
      <c r="F46" s="13">
        <v>13.0</v>
      </c>
      <c r="G46" s="11" t="str">
        <f t="shared" ref="G46:G59" si="11">IF(F46&gt;=9,"OK","PERDEU")</f>
        <v>OK</v>
      </c>
      <c r="H46" s="13">
        <v>9.0</v>
      </c>
      <c r="I46" s="11" t="str">
        <f t="shared" ref="I46:I56" si="12">IF(H46&gt;=9,"OK","PERDEU")</f>
        <v>OK</v>
      </c>
      <c r="J46" s="12">
        <v>44970.0</v>
      </c>
      <c r="K46" s="51">
        <f t="shared" ref="K46:K64" si="13">J46-B46</f>
        <v>39</v>
      </c>
      <c r="L46" s="12">
        <v>44994.0</v>
      </c>
      <c r="M46" s="51">
        <f t="shared" ref="M46:M64" si="14">L46-B46</f>
        <v>63</v>
      </c>
      <c r="N46" s="11" t="str">
        <f t="shared" ref="N46:N64" si="15">IF(AND(K46&lt;=30, M46&lt;=180), "OK", "PERDEU")</f>
        <v>PERDEU</v>
      </c>
      <c r="O46" s="20" t="s">
        <v>41</v>
      </c>
    </row>
    <row r="47">
      <c r="A47" s="11" t="s">
        <v>405</v>
      </c>
      <c r="B47" s="12">
        <v>44960.0</v>
      </c>
      <c r="C47" s="12">
        <v>45028.0</v>
      </c>
      <c r="D47" s="13">
        <v>68.0</v>
      </c>
      <c r="E47" s="11" t="str">
        <f t="shared" si="10"/>
        <v>PERDEU</v>
      </c>
      <c r="F47" s="13">
        <v>5.0</v>
      </c>
      <c r="G47" s="11" t="str">
        <f t="shared" si="11"/>
        <v>PERDEU</v>
      </c>
      <c r="H47" s="13">
        <v>2.0</v>
      </c>
      <c r="I47" s="11" t="str">
        <f t="shared" si="12"/>
        <v>PERDEU</v>
      </c>
      <c r="J47" s="12">
        <v>44986.0</v>
      </c>
      <c r="K47" s="51">
        <f t="shared" si="13"/>
        <v>26</v>
      </c>
      <c r="L47" s="12">
        <v>44992.0</v>
      </c>
      <c r="M47" s="51">
        <f t="shared" si="14"/>
        <v>32</v>
      </c>
      <c r="N47" s="11" t="str">
        <f t="shared" si="15"/>
        <v>OK</v>
      </c>
      <c r="O47" s="20" t="s">
        <v>16</v>
      </c>
    </row>
    <row r="48">
      <c r="A48" s="11" t="s">
        <v>406</v>
      </c>
      <c r="B48" s="12">
        <v>44962.0</v>
      </c>
      <c r="C48" s="12">
        <v>45056.0</v>
      </c>
      <c r="D48" s="13">
        <v>94.0</v>
      </c>
      <c r="E48" s="11" t="str">
        <f t="shared" si="10"/>
        <v>PERDEU</v>
      </c>
      <c r="F48" s="13">
        <v>9.0</v>
      </c>
      <c r="G48" s="11" t="str">
        <f t="shared" si="11"/>
        <v>OK</v>
      </c>
      <c r="H48" s="13">
        <v>7.0</v>
      </c>
      <c r="I48" s="11" t="str">
        <f t="shared" si="12"/>
        <v>PERDEU</v>
      </c>
      <c r="J48" s="12">
        <v>44964.0</v>
      </c>
      <c r="K48" s="51">
        <f t="shared" si="13"/>
        <v>2</v>
      </c>
      <c r="L48" s="12">
        <v>44986.0</v>
      </c>
      <c r="M48" s="51">
        <f t="shared" si="14"/>
        <v>24</v>
      </c>
      <c r="N48" s="11" t="str">
        <f t="shared" si="15"/>
        <v>OK</v>
      </c>
      <c r="O48" s="20" t="s">
        <v>16</v>
      </c>
    </row>
    <row r="49">
      <c r="A49" s="11" t="s">
        <v>407</v>
      </c>
      <c r="B49" s="12">
        <v>44982.0</v>
      </c>
      <c r="C49" s="12">
        <v>45007.0</v>
      </c>
      <c r="D49" s="13">
        <v>25.0</v>
      </c>
      <c r="E49" s="11" t="str">
        <f t="shared" si="10"/>
        <v>OK</v>
      </c>
      <c r="F49" s="13">
        <v>12.0</v>
      </c>
      <c r="G49" s="11" t="str">
        <f t="shared" si="11"/>
        <v>OK</v>
      </c>
      <c r="H49" s="13">
        <v>10.0</v>
      </c>
      <c r="I49" s="11" t="str">
        <f t="shared" si="12"/>
        <v>OK</v>
      </c>
      <c r="J49" s="12">
        <v>44991.0</v>
      </c>
      <c r="K49" s="51">
        <f t="shared" si="13"/>
        <v>9</v>
      </c>
      <c r="L49" s="12">
        <v>45001.0</v>
      </c>
      <c r="M49" s="51">
        <f t="shared" si="14"/>
        <v>19</v>
      </c>
      <c r="N49" s="11" t="str">
        <f t="shared" si="15"/>
        <v>OK</v>
      </c>
      <c r="O49" s="20" t="s">
        <v>16</v>
      </c>
    </row>
    <row r="50">
      <c r="A50" s="11" t="s">
        <v>408</v>
      </c>
      <c r="B50" s="12">
        <v>44991.0</v>
      </c>
      <c r="C50" s="12">
        <v>45062.0</v>
      </c>
      <c r="D50" s="13">
        <v>71.0</v>
      </c>
      <c r="E50" s="11" t="str">
        <f t="shared" si="10"/>
        <v>PERDEU</v>
      </c>
      <c r="F50" s="13">
        <v>2.0</v>
      </c>
      <c r="G50" s="11" t="str">
        <f t="shared" si="11"/>
        <v>PERDEU</v>
      </c>
      <c r="H50" s="13">
        <v>1.0</v>
      </c>
      <c r="I50" s="11" t="str">
        <f t="shared" si="12"/>
        <v>PERDEU</v>
      </c>
      <c r="J50" s="12">
        <v>44999.0</v>
      </c>
      <c r="K50" s="51">
        <f t="shared" si="13"/>
        <v>8</v>
      </c>
      <c r="L50" s="12">
        <v>45000.0</v>
      </c>
      <c r="M50" s="51">
        <f t="shared" si="14"/>
        <v>9</v>
      </c>
      <c r="N50" s="11" t="str">
        <f t="shared" si="15"/>
        <v>OK</v>
      </c>
      <c r="O50" s="11" t="s">
        <v>16</v>
      </c>
    </row>
    <row r="51">
      <c r="A51" s="11" t="s">
        <v>409</v>
      </c>
      <c r="B51" s="12">
        <v>44997.0</v>
      </c>
      <c r="C51" s="12">
        <v>45033.0</v>
      </c>
      <c r="D51" s="13">
        <v>36.0</v>
      </c>
      <c r="E51" s="11" t="str">
        <f t="shared" si="10"/>
        <v>PERDEU</v>
      </c>
      <c r="F51" s="13">
        <v>13.0</v>
      </c>
      <c r="G51" s="11" t="str">
        <f t="shared" si="11"/>
        <v>OK</v>
      </c>
      <c r="H51" s="13">
        <v>10.0</v>
      </c>
      <c r="I51" s="11" t="str">
        <f t="shared" si="12"/>
        <v>OK</v>
      </c>
      <c r="J51" s="12">
        <v>45026.0</v>
      </c>
      <c r="K51" s="51">
        <f t="shared" si="13"/>
        <v>29</v>
      </c>
      <c r="L51" s="12">
        <v>45033.0</v>
      </c>
      <c r="M51" s="51">
        <f t="shared" si="14"/>
        <v>36</v>
      </c>
      <c r="N51" s="11" t="str">
        <f t="shared" si="15"/>
        <v>OK</v>
      </c>
      <c r="O51" s="20" t="s">
        <v>16</v>
      </c>
    </row>
    <row r="52">
      <c r="A52" s="11" t="s">
        <v>410</v>
      </c>
      <c r="B52" s="12">
        <v>45002.0</v>
      </c>
      <c r="C52" s="12">
        <v>45069.0</v>
      </c>
      <c r="D52" s="13">
        <v>67.0</v>
      </c>
      <c r="E52" s="11" t="str">
        <f t="shared" si="10"/>
        <v>PERDEU</v>
      </c>
      <c r="F52" s="13">
        <v>4.0</v>
      </c>
      <c r="G52" s="11" t="str">
        <f t="shared" si="11"/>
        <v>PERDEU</v>
      </c>
      <c r="H52" s="13">
        <v>4.0</v>
      </c>
      <c r="I52" s="11" t="str">
        <f t="shared" si="12"/>
        <v>PERDEU</v>
      </c>
      <c r="J52" s="12">
        <v>45021.0</v>
      </c>
      <c r="K52" s="51">
        <f t="shared" si="13"/>
        <v>19</v>
      </c>
      <c r="L52" s="12">
        <v>45050.0</v>
      </c>
      <c r="M52" s="51">
        <f t="shared" si="14"/>
        <v>48</v>
      </c>
      <c r="N52" s="11" t="str">
        <f t="shared" si="15"/>
        <v>OK</v>
      </c>
      <c r="O52" s="20" t="s">
        <v>16</v>
      </c>
    </row>
    <row r="53">
      <c r="A53" s="11" t="s">
        <v>411</v>
      </c>
      <c r="B53" s="12">
        <v>45054.0</v>
      </c>
      <c r="C53" s="12">
        <v>45230.0</v>
      </c>
      <c r="D53" s="13">
        <v>176.0</v>
      </c>
      <c r="E53" s="11" t="str">
        <f t="shared" si="10"/>
        <v>PERDEU</v>
      </c>
      <c r="F53" s="13">
        <v>13.0</v>
      </c>
      <c r="G53" s="11" t="str">
        <f t="shared" si="11"/>
        <v>OK</v>
      </c>
      <c r="H53" s="13">
        <v>2.0</v>
      </c>
      <c r="I53" s="11" t="str">
        <f t="shared" si="12"/>
        <v>PERDEU</v>
      </c>
      <c r="J53" s="12">
        <v>45083.0</v>
      </c>
      <c r="K53" s="51">
        <f t="shared" si="13"/>
        <v>29</v>
      </c>
      <c r="L53" s="12">
        <v>45253.0</v>
      </c>
      <c r="M53" s="51">
        <f t="shared" si="14"/>
        <v>199</v>
      </c>
      <c r="N53" s="11" t="str">
        <f t="shared" si="15"/>
        <v>PERDEU</v>
      </c>
      <c r="O53" s="20" t="s">
        <v>41</v>
      </c>
    </row>
    <row r="54">
      <c r="A54" s="11" t="s">
        <v>412</v>
      </c>
      <c r="B54" s="12">
        <v>45077.0</v>
      </c>
      <c r="C54" s="12">
        <v>45231.0</v>
      </c>
      <c r="D54" s="13">
        <v>154.0</v>
      </c>
      <c r="E54" s="11" t="str">
        <f t="shared" si="10"/>
        <v>PERDEU</v>
      </c>
      <c r="F54" s="13">
        <v>14.0</v>
      </c>
      <c r="G54" s="11" t="str">
        <f t="shared" si="11"/>
        <v>OK</v>
      </c>
      <c r="H54" s="13">
        <v>5.0</v>
      </c>
      <c r="I54" s="11" t="str">
        <f t="shared" si="12"/>
        <v>PERDEU</v>
      </c>
      <c r="J54" s="12">
        <v>45090.0</v>
      </c>
      <c r="K54" s="51">
        <f t="shared" si="13"/>
        <v>13</v>
      </c>
      <c r="L54" s="12">
        <v>45092.0</v>
      </c>
      <c r="M54" s="51">
        <f t="shared" si="14"/>
        <v>15</v>
      </c>
      <c r="N54" s="11" t="str">
        <f t="shared" si="15"/>
        <v>OK</v>
      </c>
      <c r="O54" s="11" t="s">
        <v>16</v>
      </c>
    </row>
    <row r="55">
      <c r="A55" s="11" t="s">
        <v>413</v>
      </c>
      <c r="B55" s="12">
        <v>45085.0</v>
      </c>
      <c r="C55" s="12">
        <v>45155.0</v>
      </c>
      <c r="D55" s="13">
        <v>70.0</v>
      </c>
      <c r="E55" s="11" t="str">
        <f t="shared" si="10"/>
        <v>PERDEU</v>
      </c>
      <c r="F55" s="13">
        <v>7.0</v>
      </c>
      <c r="G55" s="11" t="str">
        <f t="shared" si="11"/>
        <v>PERDEU</v>
      </c>
      <c r="H55" s="13">
        <v>5.0</v>
      </c>
      <c r="I55" s="11" t="str">
        <f t="shared" si="12"/>
        <v>PERDEU</v>
      </c>
      <c r="J55" s="12">
        <v>45111.0</v>
      </c>
      <c r="K55" s="51">
        <f t="shared" si="13"/>
        <v>26</v>
      </c>
      <c r="L55" s="12">
        <v>45149.0</v>
      </c>
      <c r="M55" s="51">
        <f t="shared" si="14"/>
        <v>64</v>
      </c>
      <c r="N55" s="11" t="str">
        <f t="shared" si="15"/>
        <v>OK</v>
      </c>
      <c r="O55" s="20" t="s">
        <v>16</v>
      </c>
    </row>
    <row r="56">
      <c r="A56" s="11" t="s">
        <v>414</v>
      </c>
      <c r="B56" s="12">
        <v>45096.0</v>
      </c>
      <c r="C56" s="12">
        <v>45218.0</v>
      </c>
      <c r="D56" s="13">
        <v>122.0</v>
      </c>
      <c r="E56" s="11" t="str">
        <f t="shared" si="10"/>
        <v>PERDEU</v>
      </c>
      <c r="F56" s="13">
        <v>6.0</v>
      </c>
      <c r="G56" s="11" t="str">
        <f t="shared" si="11"/>
        <v>PERDEU</v>
      </c>
      <c r="H56" s="13">
        <v>4.0</v>
      </c>
      <c r="I56" s="11" t="str">
        <f t="shared" si="12"/>
        <v>PERDEU</v>
      </c>
      <c r="J56" s="12">
        <v>45121.0</v>
      </c>
      <c r="K56" s="51">
        <f t="shared" si="13"/>
        <v>25</v>
      </c>
      <c r="L56" s="12">
        <v>45141.0</v>
      </c>
      <c r="M56" s="51">
        <f t="shared" si="14"/>
        <v>45</v>
      </c>
      <c r="N56" s="11" t="str">
        <f t="shared" si="15"/>
        <v>OK</v>
      </c>
      <c r="O56" s="20" t="s">
        <v>16</v>
      </c>
    </row>
    <row r="57">
      <c r="A57" s="11" t="s">
        <v>415</v>
      </c>
      <c r="B57" s="12">
        <v>45209.0</v>
      </c>
      <c r="C57" s="12">
        <v>45503.0</v>
      </c>
      <c r="D57" s="13">
        <v>294.0</v>
      </c>
      <c r="E57" s="11" t="str">
        <f t="shared" si="10"/>
        <v>PERDEU</v>
      </c>
      <c r="F57" s="13">
        <v>9.0</v>
      </c>
      <c r="G57" s="11" t="str">
        <f t="shared" si="11"/>
        <v>OK</v>
      </c>
      <c r="H57" s="13">
        <v>4.0</v>
      </c>
      <c r="I57" s="11" t="s">
        <v>18</v>
      </c>
      <c r="J57" s="12">
        <v>45280.0</v>
      </c>
      <c r="K57" s="51">
        <f t="shared" si="13"/>
        <v>71</v>
      </c>
      <c r="L57" s="12">
        <v>45601.0</v>
      </c>
      <c r="M57" s="51">
        <f t="shared" si="14"/>
        <v>392</v>
      </c>
      <c r="N57" s="11" t="str">
        <f t="shared" si="15"/>
        <v>PERDEU</v>
      </c>
      <c r="O57" s="20" t="s">
        <v>16</v>
      </c>
    </row>
    <row r="58">
      <c r="A58" s="11" t="s">
        <v>416</v>
      </c>
      <c r="B58" s="12">
        <v>45220.0</v>
      </c>
      <c r="C58" s="12">
        <v>45348.0</v>
      </c>
      <c r="D58" s="13">
        <v>128.0</v>
      </c>
      <c r="E58" s="11" t="str">
        <f t="shared" si="10"/>
        <v>PERDEU</v>
      </c>
      <c r="F58" s="13">
        <v>17.0</v>
      </c>
      <c r="G58" s="11" t="str">
        <f t="shared" si="11"/>
        <v>OK</v>
      </c>
      <c r="H58" s="13">
        <v>9.0</v>
      </c>
      <c r="I58" s="11" t="str">
        <f>IF(H58&gt;=9,"OK","PERDEU")</f>
        <v>OK</v>
      </c>
      <c r="J58" s="12">
        <v>45266.0</v>
      </c>
      <c r="K58" s="51">
        <f t="shared" si="13"/>
        <v>46</v>
      </c>
      <c r="L58" s="12">
        <v>45301.0</v>
      </c>
      <c r="M58" s="51">
        <f t="shared" si="14"/>
        <v>81</v>
      </c>
      <c r="N58" s="11" t="str">
        <f t="shared" si="15"/>
        <v>PERDEU</v>
      </c>
      <c r="O58" s="20" t="s">
        <v>16</v>
      </c>
    </row>
    <row r="59">
      <c r="A59" s="11" t="s">
        <v>417</v>
      </c>
      <c r="B59" s="12">
        <v>45238.0</v>
      </c>
      <c r="C59" s="12">
        <v>45343.0</v>
      </c>
      <c r="D59" s="13">
        <v>105.0</v>
      </c>
      <c r="E59" s="11" t="str">
        <f t="shared" si="10"/>
        <v>PERDEU</v>
      </c>
      <c r="F59" s="13">
        <v>11.0</v>
      </c>
      <c r="G59" s="11" t="str">
        <f t="shared" si="11"/>
        <v>OK</v>
      </c>
      <c r="H59" s="13">
        <v>3.0</v>
      </c>
      <c r="I59" s="11" t="s">
        <v>18</v>
      </c>
      <c r="J59" s="12">
        <v>45296.0</v>
      </c>
      <c r="K59" s="51">
        <f t="shared" si="13"/>
        <v>58</v>
      </c>
      <c r="L59" s="12">
        <v>45322.0</v>
      </c>
      <c r="M59" s="51">
        <f t="shared" si="14"/>
        <v>84</v>
      </c>
      <c r="N59" s="11" t="str">
        <f t="shared" si="15"/>
        <v>PERDEU</v>
      </c>
      <c r="O59" s="20" t="s">
        <v>16</v>
      </c>
    </row>
    <row r="60">
      <c r="A60" s="11" t="s">
        <v>418</v>
      </c>
      <c r="B60" s="12">
        <v>45239.0</v>
      </c>
      <c r="C60" s="12">
        <v>45345.0</v>
      </c>
      <c r="D60" s="13">
        <v>106.0</v>
      </c>
      <c r="E60" s="11" t="str">
        <f t="shared" si="10"/>
        <v>PERDEU</v>
      </c>
      <c r="F60" s="13">
        <v>5.0</v>
      </c>
      <c r="G60" s="11" t="s">
        <v>18</v>
      </c>
      <c r="H60" s="13">
        <v>3.0</v>
      </c>
      <c r="I60" s="11" t="s">
        <v>18</v>
      </c>
      <c r="J60" s="12">
        <v>45259.0</v>
      </c>
      <c r="K60" s="51">
        <f t="shared" si="13"/>
        <v>20</v>
      </c>
      <c r="L60" s="12">
        <v>45320.0</v>
      </c>
      <c r="M60" s="51">
        <f t="shared" si="14"/>
        <v>81</v>
      </c>
      <c r="N60" s="11" t="str">
        <f t="shared" si="15"/>
        <v>OK</v>
      </c>
      <c r="O60" s="20" t="s">
        <v>18</v>
      </c>
    </row>
    <row r="61">
      <c r="A61" s="11" t="s">
        <v>419</v>
      </c>
      <c r="B61" s="12">
        <v>45246.0</v>
      </c>
      <c r="C61" s="12">
        <v>45278.0</v>
      </c>
      <c r="D61" s="13">
        <v>32.0</v>
      </c>
      <c r="E61" s="11" t="str">
        <f t="shared" si="10"/>
        <v>PERDEU</v>
      </c>
      <c r="F61" s="13">
        <v>29.0</v>
      </c>
      <c r="G61" s="11" t="str">
        <f t="shared" ref="G61:G64" si="16">IF(F61&gt;=9,"OK","PERDEU")</f>
        <v>OK</v>
      </c>
      <c r="H61" s="13">
        <v>17.0</v>
      </c>
      <c r="I61" s="11" t="str">
        <f t="shared" ref="I61:I62" si="17">IF(H61&gt;=9,"OK","PERDEU")</f>
        <v>OK</v>
      </c>
      <c r="J61" s="12">
        <v>45253.0</v>
      </c>
      <c r="K61" s="51">
        <f t="shared" si="13"/>
        <v>7</v>
      </c>
      <c r="L61" s="12">
        <v>45265.0</v>
      </c>
      <c r="M61" s="51">
        <f t="shared" si="14"/>
        <v>19</v>
      </c>
      <c r="N61" s="11" t="str">
        <f t="shared" si="15"/>
        <v>OK</v>
      </c>
      <c r="O61" s="11" t="s">
        <v>16</v>
      </c>
    </row>
    <row r="62">
      <c r="A62" s="11" t="s">
        <v>420</v>
      </c>
      <c r="B62" s="12">
        <v>45259.0</v>
      </c>
      <c r="C62" s="12">
        <v>45299.0</v>
      </c>
      <c r="D62" s="13">
        <v>40.0</v>
      </c>
      <c r="E62" s="11" t="str">
        <f t="shared" si="10"/>
        <v>PERDEU</v>
      </c>
      <c r="F62" s="13">
        <v>36.0</v>
      </c>
      <c r="G62" s="11" t="str">
        <f t="shared" si="16"/>
        <v>OK</v>
      </c>
      <c r="H62" s="13">
        <v>19.0</v>
      </c>
      <c r="I62" s="11" t="str">
        <f t="shared" si="17"/>
        <v>OK</v>
      </c>
      <c r="J62" s="12">
        <v>45266.0</v>
      </c>
      <c r="K62" s="51">
        <f t="shared" si="13"/>
        <v>7</v>
      </c>
      <c r="L62" s="12">
        <v>45303.0</v>
      </c>
      <c r="M62" s="51">
        <f t="shared" si="14"/>
        <v>44</v>
      </c>
      <c r="N62" s="11" t="str">
        <f t="shared" si="15"/>
        <v>OK</v>
      </c>
      <c r="O62" s="20" t="s">
        <v>16</v>
      </c>
    </row>
    <row r="63">
      <c r="A63" s="11" t="s">
        <v>421</v>
      </c>
      <c r="B63" s="12">
        <v>45278.0</v>
      </c>
      <c r="C63" s="12">
        <v>45343.0</v>
      </c>
      <c r="D63" s="13">
        <v>65.0</v>
      </c>
      <c r="E63" s="11" t="str">
        <f t="shared" si="10"/>
        <v>PERDEU</v>
      </c>
      <c r="F63" s="13">
        <v>11.0</v>
      </c>
      <c r="G63" s="11" t="str">
        <f t="shared" si="16"/>
        <v>OK</v>
      </c>
      <c r="H63" s="13">
        <v>4.0</v>
      </c>
      <c r="I63" s="11" t="s">
        <v>18</v>
      </c>
      <c r="J63" s="12">
        <v>45313.0</v>
      </c>
      <c r="K63" s="51">
        <f t="shared" si="13"/>
        <v>35</v>
      </c>
      <c r="L63" s="12">
        <v>45341.0</v>
      </c>
      <c r="M63" s="51">
        <f t="shared" si="14"/>
        <v>63</v>
      </c>
      <c r="N63" s="11" t="str">
        <f t="shared" si="15"/>
        <v>PERDEU</v>
      </c>
      <c r="O63" s="20" t="s">
        <v>16</v>
      </c>
    </row>
    <row r="64">
      <c r="A64" s="11" t="s">
        <v>422</v>
      </c>
      <c r="B64" s="12">
        <v>45286.0</v>
      </c>
      <c r="C64" s="12">
        <v>45350.0</v>
      </c>
      <c r="D64" s="13">
        <v>64.0</v>
      </c>
      <c r="E64" s="11" t="str">
        <f t="shared" si="10"/>
        <v>PERDEU</v>
      </c>
      <c r="F64" s="13">
        <v>12.0</v>
      </c>
      <c r="G64" s="11" t="str">
        <f t="shared" si="16"/>
        <v>OK</v>
      </c>
      <c r="H64" s="13">
        <v>5.0</v>
      </c>
      <c r="I64" s="11" t="s">
        <v>18</v>
      </c>
      <c r="J64" s="12">
        <v>45308.0</v>
      </c>
      <c r="K64" s="51">
        <f t="shared" si="13"/>
        <v>22</v>
      </c>
      <c r="L64" s="12">
        <v>45317.0</v>
      </c>
      <c r="M64" s="51">
        <f t="shared" si="14"/>
        <v>31</v>
      </c>
      <c r="N64" s="11" t="str">
        <f t="shared" si="15"/>
        <v>OK</v>
      </c>
      <c r="O64" s="20" t="s">
        <v>16</v>
      </c>
    </row>
  </sheetData>
  <mergeCells count="2">
    <mergeCell ref="A1:O3"/>
    <mergeCell ref="A42:O44"/>
  </mergeCells>
  <conditionalFormatting sqref="G1:G977 O4">
    <cfRule type="cellIs" dxfId="4" priority="1" operator="equal">
      <formula>"FALTA"</formula>
    </cfRule>
  </conditionalFormatting>
  <conditionalFormatting sqref="I1:I977">
    <cfRule type="cellIs" dxfId="4" priority="2" operator="equal">
      <formula>"FALTA"</formula>
    </cfRule>
  </conditionalFormatting>
  <conditionalFormatting sqref="L1:L977">
    <cfRule type="cellIs" dxfId="4" priority="3" operator="equal">
      <formula>"FALTA"</formula>
    </cfRule>
  </conditionalFormatting>
  <conditionalFormatting sqref="M1:M977">
    <cfRule type="cellIs" dxfId="4" priority="4" operator="equal">
      <formula>"FALTA"</formula>
    </cfRule>
  </conditionalFormatting>
  <conditionalFormatting sqref="N1:N977">
    <cfRule type="cellIs" dxfId="4" priority="5" operator="equal">
      <formula>"FALTA"</formula>
    </cfRule>
  </conditionalFormatting>
  <conditionalFormatting sqref="O1:O977">
    <cfRule type="cellIs" dxfId="4" priority="6" operator="equal">
      <formula>"FALTA"</formula>
    </cfRule>
  </conditionalFormatting>
  <conditionalFormatting sqref="E1:O977">
    <cfRule type="cellIs" dxfId="0" priority="7" operator="equal">
      <formula>"PERDEU"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6.38"/>
    <col customWidth="1" min="2" max="2" width="10.5"/>
    <col customWidth="1" min="3" max="3" width="10.25"/>
    <col customWidth="1" min="4" max="4" width="8.88"/>
    <col customWidth="1" min="5" max="5" width="8.13"/>
    <col customWidth="1" min="6" max="7" width="8.0"/>
    <col customWidth="1" min="9" max="9" width="8.25"/>
    <col customWidth="1" min="10" max="10" width="10.63"/>
    <col customWidth="1" min="11" max="11" width="8.13"/>
    <col customWidth="1" min="12" max="12" width="9.88"/>
    <col customWidth="1" min="13" max="13" width="8.25"/>
  </cols>
  <sheetData>
    <row r="1">
      <c r="A1" s="1" t="s">
        <v>423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>
      <c r="A2" s="4"/>
      <c r="O2" s="5"/>
    </row>
    <row r="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8"/>
    </row>
    <row r="4">
      <c r="A4" s="62" t="s">
        <v>1</v>
      </c>
      <c r="B4" s="62" t="s">
        <v>2</v>
      </c>
      <c r="C4" s="62" t="s">
        <v>3</v>
      </c>
      <c r="D4" s="62" t="s">
        <v>4</v>
      </c>
      <c r="E4" s="62" t="s">
        <v>5</v>
      </c>
      <c r="F4" s="62" t="s">
        <v>6</v>
      </c>
      <c r="G4" s="62" t="s">
        <v>7</v>
      </c>
      <c r="H4" s="62" t="s">
        <v>8</v>
      </c>
      <c r="I4" s="62" t="s">
        <v>9</v>
      </c>
      <c r="J4" s="62" t="s">
        <v>10</v>
      </c>
      <c r="K4" s="62" t="s">
        <v>11</v>
      </c>
      <c r="L4" s="62" t="s">
        <v>12</v>
      </c>
      <c r="M4" s="62" t="s">
        <v>11</v>
      </c>
      <c r="N4" s="62" t="s">
        <v>13</v>
      </c>
      <c r="O4" s="62" t="s">
        <v>14</v>
      </c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</row>
    <row r="5">
      <c r="A5" s="11" t="s">
        <v>424</v>
      </c>
      <c r="B5" s="18">
        <v>45301.0</v>
      </c>
      <c r="C5" s="12">
        <v>45363.0</v>
      </c>
      <c r="D5" s="13">
        <v>62.0</v>
      </c>
      <c r="E5" s="11" t="str">
        <f t="shared" ref="E5:E31" si="1">IF(D5&lt;=30,"OK","PERDEU")</f>
        <v>PERDEU</v>
      </c>
      <c r="F5" s="13">
        <v>9.0</v>
      </c>
      <c r="G5" s="11" t="str">
        <f>IF(F5&gt;=9,"OK","PERDEU")</f>
        <v>OK</v>
      </c>
      <c r="H5" s="13">
        <v>6.0</v>
      </c>
      <c r="I5" s="11" t="s">
        <v>18</v>
      </c>
      <c r="J5" s="18">
        <v>45343.0</v>
      </c>
      <c r="K5" s="51">
        <f t="shared" ref="K5:K31" si="2">J5-B5</f>
        <v>42</v>
      </c>
      <c r="L5" s="18">
        <v>45365.0</v>
      </c>
      <c r="M5" s="51">
        <f t="shared" ref="M5:M26" si="3">L5-B5</f>
        <v>64</v>
      </c>
      <c r="N5" s="11" t="str">
        <f t="shared" ref="N5:N29" si="4">IF(AND(K5&lt;=30, M5&lt;=180), "OK", "PERDEU")</f>
        <v>PERDEU</v>
      </c>
      <c r="O5" s="11" t="s">
        <v>16</v>
      </c>
    </row>
    <row r="6">
      <c r="A6" s="11" t="s">
        <v>425</v>
      </c>
      <c r="B6" s="12">
        <v>45301.0</v>
      </c>
      <c r="C6" s="12">
        <v>45363.0</v>
      </c>
      <c r="D6" s="13">
        <v>62.0</v>
      </c>
      <c r="E6" s="11" t="str">
        <f t="shared" si="1"/>
        <v>PERDEU</v>
      </c>
      <c r="F6" s="13">
        <v>7.0</v>
      </c>
      <c r="G6" s="11" t="s">
        <v>18</v>
      </c>
      <c r="H6" s="13">
        <v>4.0</v>
      </c>
      <c r="I6" s="11" t="s">
        <v>18</v>
      </c>
      <c r="J6" s="12">
        <v>45343.0</v>
      </c>
      <c r="K6" s="51">
        <f t="shared" si="2"/>
        <v>42</v>
      </c>
      <c r="L6" s="12">
        <v>45365.0</v>
      </c>
      <c r="M6" s="51">
        <f t="shared" si="3"/>
        <v>64</v>
      </c>
      <c r="N6" s="11" t="str">
        <f t="shared" si="4"/>
        <v>PERDEU</v>
      </c>
      <c r="O6" s="20" t="s">
        <v>16</v>
      </c>
    </row>
    <row r="7">
      <c r="A7" s="11" t="s">
        <v>426</v>
      </c>
      <c r="B7" s="18">
        <v>45303.0</v>
      </c>
      <c r="C7" s="12">
        <v>45344.0</v>
      </c>
      <c r="D7" s="13">
        <v>41.0</v>
      </c>
      <c r="E7" s="11" t="str">
        <f t="shared" si="1"/>
        <v>PERDEU</v>
      </c>
      <c r="F7" s="13">
        <v>10.0</v>
      </c>
      <c r="G7" s="11" t="str">
        <f t="shared" ref="G7:G9" si="5">IF(F7&gt;=9,"OK","PERDEU")</f>
        <v>OK</v>
      </c>
      <c r="H7" s="13">
        <v>2.0</v>
      </c>
      <c r="I7" s="11" t="s">
        <v>18</v>
      </c>
      <c r="J7" s="18">
        <v>45329.0</v>
      </c>
      <c r="K7" s="51">
        <f t="shared" si="2"/>
        <v>26</v>
      </c>
      <c r="L7" s="18">
        <v>45329.0</v>
      </c>
      <c r="M7" s="51">
        <f t="shared" si="3"/>
        <v>26</v>
      </c>
      <c r="N7" s="11" t="str">
        <f t="shared" si="4"/>
        <v>OK</v>
      </c>
      <c r="O7" s="11" t="s">
        <v>16</v>
      </c>
    </row>
    <row r="8">
      <c r="A8" s="11" t="s">
        <v>427</v>
      </c>
      <c r="B8" s="12">
        <v>45323.0</v>
      </c>
      <c r="C8" s="12">
        <v>45434.0</v>
      </c>
      <c r="D8" s="13">
        <v>111.0</v>
      </c>
      <c r="E8" s="11" t="str">
        <f t="shared" si="1"/>
        <v>PERDEU</v>
      </c>
      <c r="F8" s="13">
        <v>9.0</v>
      </c>
      <c r="G8" s="11" t="str">
        <f t="shared" si="5"/>
        <v>OK</v>
      </c>
      <c r="H8" s="13">
        <v>5.0</v>
      </c>
      <c r="I8" s="11" t="s">
        <v>18</v>
      </c>
      <c r="J8" s="12">
        <v>45405.0</v>
      </c>
      <c r="K8" s="51">
        <f t="shared" si="2"/>
        <v>82</v>
      </c>
      <c r="L8" s="12">
        <v>45419.0</v>
      </c>
      <c r="M8" s="51">
        <f t="shared" si="3"/>
        <v>96</v>
      </c>
      <c r="N8" s="11" t="str">
        <f t="shared" si="4"/>
        <v>PERDEU</v>
      </c>
      <c r="O8" s="11" t="s">
        <v>16</v>
      </c>
    </row>
    <row r="9">
      <c r="A9" s="11" t="s">
        <v>428</v>
      </c>
      <c r="B9" s="12">
        <v>45369.0</v>
      </c>
      <c r="C9" s="12">
        <v>45399.0</v>
      </c>
      <c r="D9" s="13">
        <v>30.0</v>
      </c>
      <c r="E9" s="11" t="str">
        <f t="shared" si="1"/>
        <v>OK</v>
      </c>
      <c r="F9" s="13">
        <v>13.0</v>
      </c>
      <c r="G9" s="11" t="str">
        <f t="shared" si="5"/>
        <v>OK</v>
      </c>
      <c r="H9" s="13">
        <v>11.0</v>
      </c>
      <c r="I9" s="11" t="str">
        <f>IF(H9&gt;=9,"OK","PERDEU")</f>
        <v>OK</v>
      </c>
      <c r="J9" s="12">
        <v>45387.0</v>
      </c>
      <c r="K9" s="51">
        <f t="shared" si="2"/>
        <v>18</v>
      </c>
      <c r="L9" s="18">
        <v>45425.0</v>
      </c>
      <c r="M9" s="51">
        <f t="shared" si="3"/>
        <v>56</v>
      </c>
      <c r="N9" s="11" t="str">
        <f t="shared" si="4"/>
        <v>OK</v>
      </c>
      <c r="O9" s="20" t="s">
        <v>16</v>
      </c>
    </row>
    <row r="10">
      <c r="A10" s="11" t="s">
        <v>429</v>
      </c>
      <c r="B10" s="12">
        <v>45385.0</v>
      </c>
      <c r="C10" s="12">
        <v>45523.0</v>
      </c>
      <c r="D10" s="13">
        <v>138.0</v>
      </c>
      <c r="E10" s="11" t="str">
        <f t="shared" si="1"/>
        <v>PERDEU</v>
      </c>
      <c r="F10" s="13">
        <v>8.0</v>
      </c>
      <c r="G10" s="11" t="s">
        <v>18</v>
      </c>
      <c r="H10" s="13">
        <v>7.0</v>
      </c>
      <c r="I10" s="11" t="s">
        <v>18</v>
      </c>
      <c r="J10" s="18">
        <v>45406.0</v>
      </c>
      <c r="K10" s="51">
        <f t="shared" si="2"/>
        <v>21</v>
      </c>
      <c r="L10" s="12">
        <v>45427.0</v>
      </c>
      <c r="M10" s="51">
        <f t="shared" si="3"/>
        <v>42</v>
      </c>
      <c r="N10" s="11" t="str">
        <f t="shared" si="4"/>
        <v>OK</v>
      </c>
      <c r="O10" s="20" t="s">
        <v>16</v>
      </c>
    </row>
    <row r="11">
      <c r="A11" s="11" t="s">
        <v>430</v>
      </c>
      <c r="B11" s="18">
        <v>45413.0</v>
      </c>
      <c r="C11" s="12">
        <v>45819.0</v>
      </c>
      <c r="D11" s="13">
        <v>406.0</v>
      </c>
      <c r="E11" s="11" t="str">
        <f t="shared" si="1"/>
        <v>PERDEU</v>
      </c>
      <c r="F11" s="13">
        <v>4.0</v>
      </c>
      <c r="G11" s="11" t="s">
        <v>18</v>
      </c>
      <c r="H11" s="13">
        <v>2.0</v>
      </c>
      <c r="I11" s="11" t="s">
        <v>18</v>
      </c>
      <c r="J11" s="18">
        <v>45734.0</v>
      </c>
      <c r="K11" s="51">
        <f t="shared" si="2"/>
        <v>321</v>
      </c>
      <c r="L11" s="18">
        <v>45785.0</v>
      </c>
      <c r="M11" s="51">
        <f t="shared" si="3"/>
        <v>372</v>
      </c>
      <c r="N11" s="11" t="str">
        <f t="shared" si="4"/>
        <v>PERDEU</v>
      </c>
      <c r="O11" s="20" t="s">
        <v>18</v>
      </c>
    </row>
    <row r="12">
      <c r="A12" s="11" t="s">
        <v>431</v>
      </c>
      <c r="B12" s="18">
        <v>45428.0</v>
      </c>
      <c r="C12" s="12">
        <v>45463.0</v>
      </c>
      <c r="D12" s="13">
        <v>35.0</v>
      </c>
      <c r="E12" s="11" t="str">
        <f t="shared" si="1"/>
        <v>PERDEU</v>
      </c>
      <c r="F12" s="13">
        <v>10.0</v>
      </c>
      <c r="G12" s="11" t="str">
        <f>IF(F12&gt;=9,"OK","PERDEU")</f>
        <v>OK</v>
      </c>
      <c r="H12" s="13">
        <v>6.0</v>
      </c>
      <c r="I12" s="11" t="s">
        <v>18</v>
      </c>
      <c r="J12" s="18">
        <v>45446.0</v>
      </c>
      <c r="K12" s="51">
        <f t="shared" si="2"/>
        <v>18</v>
      </c>
      <c r="L12" s="12">
        <v>45490.0</v>
      </c>
      <c r="M12" s="51">
        <f t="shared" si="3"/>
        <v>62</v>
      </c>
      <c r="N12" s="11" t="str">
        <f t="shared" si="4"/>
        <v>OK</v>
      </c>
      <c r="O12" s="20" t="s">
        <v>16</v>
      </c>
    </row>
    <row r="13">
      <c r="A13" s="11" t="s">
        <v>432</v>
      </c>
      <c r="B13" s="12">
        <v>45447.0</v>
      </c>
      <c r="C13" s="12">
        <v>45523.0</v>
      </c>
      <c r="D13" s="13">
        <v>76.0</v>
      </c>
      <c r="E13" s="11" t="str">
        <f t="shared" si="1"/>
        <v>PERDEU</v>
      </c>
      <c r="F13" s="13">
        <v>7.0</v>
      </c>
      <c r="G13" s="11" t="s">
        <v>18</v>
      </c>
      <c r="H13" s="13">
        <v>3.0</v>
      </c>
      <c r="I13" s="11" t="s">
        <v>18</v>
      </c>
      <c r="J13" s="18">
        <v>45488.0</v>
      </c>
      <c r="K13" s="51">
        <f t="shared" si="2"/>
        <v>41</v>
      </c>
      <c r="L13" s="18">
        <v>45530.0</v>
      </c>
      <c r="M13" s="51">
        <f t="shared" si="3"/>
        <v>83</v>
      </c>
      <c r="N13" s="11" t="str">
        <f t="shared" si="4"/>
        <v>PERDEU</v>
      </c>
      <c r="O13" s="11" t="s">
        <v>18</v>
      </c>
    </row>
    <row r="14">
      <c r="A14" s="11" t="s">
        <v>433</v>
      </c>
      <c r="B14" s="18">
        <v>45449.0</v>
      </c>
      <c r="C14" s="12">
        <v>45478.0</v>
      </c>
      <c r="D14" s="13">
        <v>29.0</v>
      </c>
      <c r="E14" s="11" t="str">
        <f t="shared" si="1"/>
        <v>OK</v>
      </c>
      <c r="F14" s="13">
        <v>17.0</v>
      </c>
      <c r="G14" s="11" t="str">
        <f t="shared" ref="G14:G16" si="6">IF(F14&gt;=9,"OK","PERDEU")</f>
        <v>OK</v>
      </c>
      <c r="H14" s="13">
        <v>7.0</v>
      </c>
      <c r="I14" s="11" t="s">
        <v>18</v>
      </c>
      <c r="J14" s="12">
        <v>45476.0</v>
      </c>
      <c r="K14" s="51">
        <f t="shared" si="2"/>
        <v>27</v>
      </c>
      <c r="L14" s="12">
        <v>45496.0</v>
      </c>
      <c r="M14" s="51">
        <f t="shared" si="3"/>
        <v>47</v>
      </c>
      <c r="N14" s="11" t="str">
        <f t="shared" si="4"/>
        <v>OK</v>
      </c>
      <c r="O14" s="20" t="s">
        <v>18</v>
      </c>
    </row>
    <row r="15">
      <c r="A15" s="11" t="s">
        <v>434</v>
      </c>
      <c r="B15" s="18">
        <v>45453.0</v>
      </c>
      <c r="C15" s="12">
        <v>45523.0</v>
      </c>
      <c r="D15" s="13">
        <v>70.0</v>
      </c>
      <c r="E15" s="11" t="str">
        <f t="shared" si="1"/>
        <v>PERDEU</v>
      </c>
      <c r="F15" s="13">
        <v>21.0</v>
      </c>
      <c r="G15" s="11" t="str">
        <f t="shared" si="6"/>
        <v>OK</v>
      </c>
      <c r="H15" s="13">
        <v>10.0</v>
      </c>
      <c r="I15" s="11" t="str">
        <f>IF(H15&gt;=9,"OK","PERDEU")</f>
        <v>OK</v>
      </c>
      <c r="J15" s="12">
        <v>45485.0</v>
      </c>
      <c r="K15" s="51">
        <f t="shared" si="2"/>
        <v>32</v>
      </c>
      <c r="L15" s="12">
        <v>45485.0</v>
      </c>
      <c r="M15" s="51">
        <f t="shared" si="3"/>
        <v>32</v>
      </c>
      <c r="N15" s="11" t="str">
        <f t="shared" si="4"/>
        <v>PERDEU</v>
      </c>
      <c r="O15" s="20" t="s">
        <v>18</v>
      </c>
    </row>
    <row r="16">
      <c r="A16" s="11" t="s">
        <v>435</v>
      </c>
      <c r="B16" s="18">
        <v>45504.0</v>
      </c>
      <c r="C16" s="12">
        <v>45539.0</v>
      </c>
      <c r="D16" s="13">
        <v>35.0</v>
      </c>
      <c r="E16" s="11" t="str">
        <f t="shared" si="1"/>
        <v>PERDEU</v>
      </c>
      <c r="F16" s="13">
        <v>14.0</v>
      </c>
      <c r="G16" s="11" t="str">
        <f t="shared" si="6"/>
        <v>OK</v>
      </c>
      <c r="H16" s="13">
        <v>4.0</v>
      </c>
      <c r="I16" s="11" t="s">
        <v>18</v>
      </c>
      <c r="J16" s="18">
        <v>45540.0</v>
      </c>
      <c r="K16" s="51">
        <f t="shared" si="2"/>
        <v>36</v>
      </c>
      <c r="L16" s="12">
        <v>45576.0</v>
      </c>
      <c r="M16" s="51">
        <f t="shared" si="3"/>
        <v>72</v>
      </c>
      <c r="N16" s="11" t="str">
        <f t="shared" si="4"/>
        <v>PERDEU</v>
      </c>
      <c r="O16" s="20" t="s">
        <v>18</v>
      </c>
    </row>
    <row r="17">
      <c r="A17" s="11" t="s">
        <v>436</v>
      </c>
      <c r="B17" s="18">
        <v>45505.0</v>
      </c>
      <c r="C17" s="18">
        <v>45582.0</v>
      </c>
      <c r="D17" s="13">
        <v>77.0</v>
      </c>
      <c r="E17" s="11" t="str">
        <f t="shared" si="1"/>
        <v>PERDEU</v>
      </c>
      <c r="F17" s="13">
        <v>6.0</v>
      </c>
      <c r="G17" s="11" t="s">
        <v>18</v>
      </c>
      <c r="H17" s="13">
        <v>4.0</v>
      </c>
      <c r="I17" s="11" t="s">
        <v>18</v>
      </c>
      <c r="J17" s="12">
        <v>45526.0</v>
      </c>
      <c r="K17" s="51">
        <f t="shared" si="2"/>
        <v>21</v>
      </c>
      <c r="L17" s="12">
        <v>45560.0</v>
      </c>
      <c r="M17" s="51">
        <f t="shared" si="3"/>
        <v>55</v>
      </c>
      <c r="N17" s="11" t="str">
        <f t="shared" si="4"/>
        <v>OK</v>
      </c>
      <c r="O17" s="20" t="s">
        <v>18</v>
      </c>
    </row>
    <row r="18">
      <c r="A18" s="11" t="s">
        <v>437</v>
      </c>
      <c r="B18" s="12">
        <v>45535.0</v>
      </c>
      <c r="C18" s="18">
        <v>45581.0</v>
      </c>
      <c r="D18" s="13">
        <v>46.0</v>
      </c>
      <c r="E18" s="11" t="str">
        <f t="shared" si="1"/>
        <v>PERDEU</v>
      </c>
      <c r="F18" s="13">
        <v>11.0</v>
      </c>
      <c r="G18" s="11" t="str">
        <f t="shared" ref="G18:G19" si="7">IF(F18&gt;=9,"OK","PERDEU")</f>
        <v>OK</v>
      </c>
      <c r="H18" s="13">
        <v>5.0</v>
      </c>
      <c r="I18" s="11" t="s">
        <v>18</v>
      </c>
      <c r="J18" s="12">
        <v>45565.0</v>
      </c>
      <c r="K18" s="51">
        <f t="shared" si="2"/>
        <v>30</v>
      </c>
      <c r="L18" s="12">
        <v>45573.0</v>
      </c>
      <c r="M18" s="51">
        <f t="shared" si="3"/>
        <v>38</v>
      </c>
      <c r="N18" s="11" t="str">
        <f t="shared" si="4"/>
        <v>OK</v>
      </c>
      <c r="O18" s="20" t="s">
        <v>18</v>
      </c>
    </row>
    <row r="19">
      <c r="A19" s="11" t="s">
        <v>438</v>
      </c>
      <c r="B19" s="12">
        <v>45559.0</v>
      </c>
      <c r="C19" s="18">
        <v>45615.0</v>
      </c>
      <c r="D19" s="13">
        <v>56.0</v>
      </c>
      <c r="E19" s="11" t="str">
        <f t="shared" si="1"/>
        <v>PERDEU</v>
      </c>
      <c r="F19" s="13">
        <v>9.0</v>
      </c>
      <c r="G19" s="11" t="str">
        <f t="shared" si="7"/>
        <v>OK</v>
      </c>
      <c r="H19" s="13">
        <v>5.0</v>
      </c>
      <c r="I19" s="11" t="s">
        <v>18</v>
      </c>
      <c r="J19" s="12">
        <v>45575.0</v>
      </c>
      <c r="K19" s="51">
        <f t="shared" si="2"/>
        <v>16</v>
      </c>
      <c r="L19" s="12">
        <v>45583.0</v>
      </c>
      <c r="M19" s="51">
        <f t="shared" si="3"/>
        <v>24</v>
      </c>
      <c r="N19" s="11" t="str">
        <f t="shared" si="4"/>
        <v>OK</v>
      </c>
      <c r="O19" s="20" t="s">
        <v>18</v>
      </c>
    </row>
    <row r="20">
      <c r="A20" s="11" t="s">
        <v>439</v>
      </c>
      <c r="B20" s="12">
        <v>45562.0</v>
      </c>
      <c r="C20" s="12">
        <v>45706.0</v>
      </c>
      <c r="D20" s="13">
        <v>144.0</v>
      </c>
      <c r="E20" s="11" t="str">
        <f t="shared" si="1"/>
        <v>PERDEU</v>
      </c>
      <c r="F20" s="13">
        <v>3.0</v>
      </c>
      <c r="G20" s="11" t="s">
        <v>18</v>
      </c>
      <c r="H20" s="13">
        <v>1.0</v>
      </c>
      <c r="I20" s="11" t="s">
        <v>18</v>
      </c>
      <c r="J20" s="12">
        <v>45660.0</v>
      </c>
      <c r="K20" s="51">
        <f t="shared" si="2"/>
        <v>98</v>
      </c>
      <c r="L20" s="12">
        <v>45705.0</v>
      </c>
      <c r="M20" s="51">
        <f t="shared" si="3"/>
        <v>143</v>
      </c>
      <c r="N20" s="11" t="str">
        <f t="shared" si="4"/>
        <v>PERDEU</v>
      </c>
      <c r="O20" s="20" t="s">
        <v>18</v>
      </c>
    </row>
    <row r="21">
      <c r="A21" s="11" t="s">
        <v>440</v>
      </c>
      <c r="B21" s="12">
        <v>45617.0</v>
      </c>
      <c r="C21" s="18">
        <v>45645.0</v>
      </c>
      <c r="D21" s="13">
        <v>28.0</v>
      </c>
      <c r="E21" s="11" t="str">
        <f t="shared" si="1"/>
        <v>OK</v>
      </c>
      <c r="F21" s="13">
        <v>9.0</v>
      </c>
      <c r="G21" s="11" t="str">
        <f>IF(F21&gt;=9,"OK","PERDEU")</f>
        <v>OK</v>
      </c>
      <c r="H21" s="13">
        <v>5.0</v>
      </c>
      <c r="I21" s="11" t="s">
        <v>18</v>
      </c>
      <c r="J21" s="12">
        <v>45623.0</v>
      </c>
      <c r="K21" s="51">
        <f t="shared" si="2"/>
        <v>6</v>
      </c>
      <c r="L21" s="12">
        <v>45646.0</v>
      </c>
      <c r="M21" s="51">
        <f t="shared" si="3"/>
        <v>29</v>
      </c>
      <c r="N21" s="11" t="str">
        <f t="shared" si="4"/>
        <v>OK</v>
      </c>
      <c r="O21" s="20" t="s">
        <v>18</v>
      </c>
    </row>
    <row r="22">
      <c r="A22" s="11" t="s">
        <v>441</v>
      </c>
      <c r="B22" s="12">
        <v>45625.0</v>
      </c>
      <c r="C22" s="12">
        <v>45692.0</v>
      </c>
      <c r="D22" s="13">
        <v>67.0</v>
      </c>
      <c r="E22" s="11" t="str">
        <f t="shared" si="1"/>
        <v>PERDEU</v>
      </c>
      <c r="F22" s="13">
        <v>6.0</v>
      </c>
      <c r="G22" s="11" t="s">
        <v>18</v>
      </c>
      <c r="H22" s="13">
        <v>4.0</v>
      </c>
      <c r="I22" s="11" t="s">
        <v>18</v>
      </c>
      <c r="J22" s="12">
        <v>45686.0</v>
      </c>
      <c r="K22" s="51">
        <f t="shared" si="2"/>
        <v>61</v>
      </c>
      <c r="L22" s="12">
        <v>45702.0</v>
      </c>
      <c r="M22" s="51">
        <f t="shared" si="3"/>
        <v>77</v>
      </c>
      <c r="N22" s="11" t="str">
        <f t="shared" si="4"/>
        <v>PERDEU</v>
      </c>
      <c r="O22" s="20" t="s">
        <v>18</v>
      </c>
    </row>
    <row r="23">
      <c r="A23" s="11" t="s">
        <v>442</v>
      </c>
      <c r="B23" s="12">
        <v>45681.0</v>
      </c>
      <c r="C23" s="12">
        <v>45743.0</v>
      </c>
      <c r="D23" s="13">
        <v>62.0</v>
      </c>
      <c r="E23" s="11" t="str">
        <f t="shared" si="1"/>
        <v>PERDEU</v>
      </c>
      <c r="F23" s="13">
        <v>5.0</v>
      </c>
      <c r="G23" s="11" t="s">
        <v>18</v>
      </c>
      <c r="H23" s="13">
        <v>4.0</v>
      </c>
      <c r="I23" s="11" t="s">
        <v>18</v>
      </c>
      <c r="J23" s="12">
        <v>45716.0</v>
      </c>
      <c r="K23" s="51">
        <f t="shared" si="2"/>
        <v>35</v>
      </c>
      <c r="L23" s="12">
        <v>45742.0</v>
      </c>
      <c r="M23" s="51">
        <f t="shared" si="3"/>
        <v>61</v>
      </c>
      <c r="N23" s="11" t="str">
        <f t="shared" si="4"/>
        <v>PERDEU</v>
      </c>
      <c r="O23" s="20" t="s">
        <v>18</v>
      </c>
    </row>
    <row r="24">
      <c r="A24" s="11" t="s">
        <v>443</v>
      </c>
      <c r="B24" s="12">
        <v>45711.0</v>
      </c>
      <c r="C24" s="12">
        <v>45776.0</v>
      </c>
      <c r="D24" s="13">
        <v>65.0</v>
      </c>
      <c r="E24" s="11" t="str">
        <f t="shared" si="1"/>
        <v>PERDEU</v>
      </c>
      <c r="F24" s="13">
        <v>5.0</v>
      </c>
      <c r="G24" s="11" t="s">
        <v>18</v>
      </c>
      <c r="H24" s="13">
        <v>4.0</v>
      </c>
      <c r="I24" s="11" t="s">
        <v>18</v>
      </c>
      <c r="J24" s="12">
        <v>45728.0</v>
      </c>
      <c r="K24" s="51">
        <f t="shared" si="2"/>
        <v>17</v>
      </c>
      <c r="L24" s="12">
        <v>45750.0</v>
      </c>
      <c r="M24" s="51">
        <f t="shared" si="3"/>
        <v>39</v>
      </c>
      <c r="N24" s="11" t="str">
        <f t="shared" si="4"/>
        <v>OK</v>
      </c>
      <c r="O24" s="20" t="s">
        <v>18</v>
      </c>
    </row>
    <row r="25">
      <c r="A25" s="11" t="s">
        <v>444</v>
      </c>
      <c r="B25" s="12">
        <v>45761.0</v>
      </c>
      <c r="C25" s="12">
        <v>45805.0</v>
      </c>
      <c r="D25" s="13">
        <v>44.0</v>
      </c>
      <c r="E25" s="11" t="str">
        <f t="shared" si="1"/>
        <v>PERDEU</v>
      </c>
      <c r="F25" s="13">
        <v>4.0</v>
      </c>
      <c r="G25" s="11" t="s">
        <v>18</v>
      </c>
      <c r="H25" s="13">
        <v>2.0</v>
      </c>
      <c r="I25" s="11" t="s">
        <v>18</v>
      </c>
      <c r="J25" s="12">
        <v>45783.0</v>
      </c>
      <c r="K25" s="51">
        <f t="shared" si="2"/>
        <v>22</v>
      </c>
      <c r="L25" s="12">
        <v>45811.0</v>
      </c>
      <c r="M25" s="51">
        <f t="shared" si="3"/>
        <v>50</v>
      </c>
      <c r="N25" s="11" t="str">
        <f t="shared" si="4"/>
        <v>OK</v>
      </c>
      <c r="O25" s="20" t="s">
        <v>18</v>
      </c>
    </row>
    <row r="26">
      <c r="A26" s="11" t="s">
        <v>445</v>
      </c>
      <c r="B26" s="12">
        <v>45773.0</v>
      </c>
      <c r="C26" s="12">
        <v>45855.0</v>
      </c>
      <c r="D26" s="13">
        <v>82.0</v>
      </c>
      <c r="E26" s="11" t="str">
        <f t="shared" si="1"/>
        <v>PERDEU</v>
      </c>
      <c r="F26" s="13">
        <v>2.0</v>
      </c>
      <c r="G26" s="11" t="s">
        <v>18</v>
      </c>
      <c r="H26" s="13">
        <v>1.0</v>
      </c>
      <c r="I26" s="11" t="s">
        <v>18</v>
      </c>
      <c r="J26" s="12">
        <v>45785.0</v>
      </c>
      <c r="K26" s="51">
        <f t="shared" si="2"/>
        <v>12</v>
      </c>
      <c r="L26" s="12">
        <v>45863.0</v>
      </c>
      <c r="M26" s="51">
        <f t="shared" si="3"/>
        <v>90</v>
      </c>
      <c r="N26" s="11" t="str">
        <f t="shared" si="4"/>
        <v>OK</v>
      </c>
      <c r="O26" s="20" t="s">
        <v>18</v>
      </c>
    </row>
    <row r="27">
      <c r="A27" s="11" t="s">
        <v>446</v>
      </c>
      <c r="B27" s="12">
        <v>45778.0</v>
      </c>
      <c r="C27" s="12">
        <v>45855.0</v>
      </c>
      <c r="D27" s="13">
        <v>77.0</v>
      </c>
      <c r="E27" s="11" t="str">
        <f t="shared" si="1"/>
        <v>PERDEU</v>
      </c>
      <c r="F27" s="13">
        <v>2.0</v>
      </c>
      <c r="G27" s="11" t="s">
        <v>18</v>
      </c>
      <c r="H27" s="13">
        <v>2.0</v>
      </c>
      <c r="I27" s="11" t="s">
        <v>18</v>
      </c>
      <c r="J27" s="12">
        <v>45854.0</v>
      </c>
      <c r="K27" s="51">
        <f t="shared" si="2"/>
        <v>76</v>
      </c>
      <c r="L27" s="11" t="s">
        <v>41</v>
      </c>
      <c r="M27" s="58" t="s">
        <v>41</v>
      </c>
      <c r="N27" s="11" t="str">
        <f t="shared" si="4"/>
        <v>PERDEU</v>
      </c>
      <c r="O27" s="56" t="s">
        <v>18</v>
      </c>
    </row>
    <row r="28">
      <c r="A28" s="11" t="s">
        <v>447</v>
      </c>
      <c r="B28" s="12">
        <v>45786.0</v>
      </c>
      <c r="C28" s="12">
        <v>45835.0</v>
      </c>
      <c r="D28" s="13">
        <v>49.0</v>
      </c>
      <c r="E28" s="11" t="str">
        <f t="shared" si="1"/>
        <v>PERDEU</v>
      </c>
      <c r="F28" s="13">
        <v>5.0</v>
      </c>
      <c r="G28" s="11" t="s">
        <v>18</v>
      </c>
      <c r="H28" s="13">
        <v>2.0</v>
      </c>
      <c r="I28" s="11" t="s">
        <v>18</v>
      </c>
      <c r="J28" s="12">
        <v>45825.0</v>
      </c>
      <c r="K28" s="51">
        <f t="shared" si="2"/>
        <v>39</v>
      </c>
      <c r="L28" s="12">
        <v>45847.0</v>
      </c>
      <c r="M28" s="51">
        <f t="shared" ref="M28:M29" si="8">L28-B28</f>
        <v>61</v>
      </c>
      <c r="N28" s="11" t="str">
        <f t="shared" si="4"/>
        <v>PERDEU</v>
      </c>
      <c r="O28" s="11" t="s">
        <v>18</v>
      </c>
    </row>
    <row r="29">
      <c r="A29" s="11" t="s">
        <v>448</v>
      </c>
      <c r="B29" s="12">
        <v>45813.0</v>
      </c>
      <c r="C29" s="12">
        <v>45840.0</v>
      </c>
      <c r="D29" s="13">
        <v>27.0</v>
      </c>
      <c r="E29" s="11" t="str">
        <f t="shared" si="1"/>
        <v>OK</v>
      </c>
      <c r="F29" s="13">
        <v>3.0</v>
      </c>
      <c r="G29" s="11" t="s">
        <v>18</v>
      </c>
      <c r="H29" s="13">
        <v>1.0</v>
      </c>
      <c r="I29" s="11" t="s">
        <v>18</v>
      </c>
      <c r="J29" s="12">
        <v>45835.0</v>
      </c>
      <c r="K29" s="51">
        <f t="shared" si="2"/>
        <v>22</v>
      </c>
      <c r="L29" s="12">
        <v>45869.0</v>
      </c>
      <c r="M29" s="51">
        <f t="shared" si="8"/>
        <v>56</v>
      </c>
      <c r="N29" s="11" t="str">
        <f t="shared" si="4"/>
        <v>OK</v>
      </c>
      <c r="O29" s="20" t="s">
        <v>18</v>
      </c>
    </row>
    <row r="30">
      <c r="A30" s="11" t="s">
        <v>449</v>
      </c>
      <c r="B30" s="12">
        <v>45853.0</v>
      </c>
      <c r="C30" s="12">
        <v>45868.0</v>
      </c>
      <c r="D30" s="13">
        <v>15.0</v>
      </c>
      <c r="E30" s="11" t="str">
        <f t="shared" si="1"/>
        <v>OK</v>
      </c>
      <c r="F30" s="13">
        <v>1.0</v>
      </c>
      <c r="G30" s="11" t="s">
        <v>18</v>
      </c>
      <c r="H30" s="13">
        <v>1.0</v>
      </c>
      <c r="I30" s="11" t="s">
        <v>18</v>
      </c>
      <c r="J30" s="12">
        <v>45862.0</v>
      </c>
      <c r="K30" s="51">
        <f t="shared" si="2"/>
        <v>9</v>
      </c>
      <c r="L30" s="11" t="s">
        <v>18</v>
      </c>
      <c r="M30" s="58" t="s">
        <v>18</v>
      </c>
      <c r="N30" s="11" t="s">
        <v>18</v>
      </c>
      <c r="O30" s="20" t="s">
        <v>18</v>
      </c>
    </row>
    <row r="31">
      <c r="A31" s="11" t="s">
        <v>450</v>
      </c>
      <c r="B31" s="12">
        <v>45865.0</v>
      </c>
      <c r="C31" s="12">
        <v>45888.0</v>
      </c>
      <c r="D31" s="13">
        <v>23.0</v>
      </c>
      <c r="E31" s="11" t="str">
        <f t="shared" si="1"/>
        <v>OK</v>
      </c>
      <c r="F31" s="13">
        <v>2.0</v>
      </c>
      <c r="G31" s="11" t="s">
        <v>18</v>
      </c>
      <c r="H31" s="13">
        <v>1.0</v>
      </c>
      <c r="I31" s="11" t="s">
        <v>18</v>
      </c>
      <c r="J31" s="12">
        <v>45869.0</v>
      </c>
      <c r="K31" s="51">
        <f t="shared" si="2"/>
        <v>4</v>
      </c>
      <c r="L31" s="12">
        <v>45870.0</v>
      </c>
      <c r="M31" s="51">
        <f>L31-B31</f>
        <v>5</v>
      </c>
      <c r="N31" s="11" t="str">
        <f>IF(AND(K31&lt;=30, M31&lt;=180), "OK", "PERDEU")</f>
        <v>OK</v>
      </c>
      <c r="O31" s="20" t="s">
        <v>18</v>
      </c>
    </row>
    <row r="32">
      <c r="A32" s="11"/>
      <c r="B32" s="12"/>
      <c r="C32" s="12"/>
      <c r="D32" s="13"/>
      <c r="E32" s="11"/>
      <c r="F32" s="13"/>
      <c r="G32" s="11"/>
      <c r="H32" s="13"/>
      <c r="I32" s="11"/>
      <c r="J32" s="12"/>
      <c r="K32" s="51"/>
      <c r="L32" s="18"/>
      <c r="M32" s="51"/>
      <c r="N32" s="11"/>
      <c r="O32" s="21"/>
    </row>
    <row r="33">
      <c r="A33" s="11"/>
      <c r="B33" s="12"/>
      <c r="C33" s="12"/>
      <c r="D33" s="13"/>
      <c r="E33" s="11"/>
      <c r="F33" s="13"/>
      <c r="G33" s="11"/>
      <c r="H33" s="13"/>
      <c r="I33" s="11"/>
      <c r="J33" s="12"/>
      <c r="K33" s="51"/>
      <c r="L33" s="11"/>
      <c r="M33" s="51"/>
      <c r="N33" s="11"/>
      <c r="O33" s="21"/>
    </row>
    <row r="34">
      <c r="A34" s="11"/>
      <c r="B34" s="12"/>
      <c r="C34" s="12"/>
      <c r="D34" s="13"/>
      <c r="E34" s="11"/>
      <c r="F34" s="13"/>
      <c r="G34" s="11"/>
      <c r="H34" s="13"/>
      <c r="I34" s="11"/>
      <c r="J34" s="12"/>
      <c r="K34" s="51"/>
      <c r="L34" s="11"/>
      <c r="M34" s="51"/>
      <c r="N34" s="11"/>
      <c r="O34" s="21"/>
    </row>
    <row r="35">
      <c r="A35" s="11"/>
      <c r="B35" s="12"/>
      <c r="C35" s="12"/>
      <c r="D35" s="13"/>
      <c r="E35" s="11"/>
      <c r="F35" s="13"/>
      <c r="G35" s="11"/>
      <c r="H35" s="13"/>
      <c r="I35" s="11"/>
      <c r="J35" s="12"/>
      <c r="K35" s="51"/>
      <c r="L35" s="11"/>
      <c r="M35" s="51"/>
      <c r="N35" s="11"/>
      <c r="O35" s="21"/>
    </row>
    <row r="36">
      <c r="A36" s="11"/>
      <c r="B36" s="12"/>
      <c r="C36" s="12"/>
      <c r="D36" s="13"/>
      <c r="E36" s="11"/>
      <c r="F36" s="13"/>
      <c r="G36" s="11"/>
      <c r="H36" s="13"/>
      <c r="I36" s="11"/>
      <c r="J36" s="12"/>
      <c r="K36" s="51"/>
      <c r="L36" s="12"/>
      <c r="M36" s="51"/>
      <c r="N36" s="11"/>
      <c r="O36" s="11"/>
    </row>
    <row r="39">
      <c r="A39" s="62" t="s">
        <v>1</v>
      </c>
      <c r="B39" s="62" t="s">
        <v>2</v>
      </c>
      <c r="C39" s="62" t="s">
        <v>3</v>
      </c>
      <c r="D39" s="62" t="s">
        <v>4</v>
      </c>
      <c r="E39" s="62" t="s">
        <v>5</v>
      </c>
      <c r="F39" s="62" t="s">
        <v>6</v>
      </c>
      <c r="G39" s="62" t="s">
        <v>7</v>
      </c>
      <c r="H39" s="62" t="s">
        <v>8</v>
      </c>
      <c r="I39" s="62" t="s">
        <v>9</v>
      </c>
      <c r="J39" s="62" t="s">
        <v>10</v>
      </c>
      <c r="K39" s="62" t="s">
        <v>11</v>
      </c>
      <c r="L39" s="62" t="s">
        <v>12</v>
      </c>
      <c r="M39" s="62" t="s">
        <v>11</v>
      </c>
      <c r="N39" s="62" t="s">
        <v>13</v>
      </c>
      <c r="O39" s="62" t="s">
        <v>14</v>
      </c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</row>
    <row r="40">
      <c r="A40" s="11" t="s">
        <v>451</v>
      </c>
      <c r="B40" s="12">
        <v>44937.0</v>
      </c>
      <c r="C40" s="12">
        <v>45078.0</v>
      </c>
      <c r="D40" s="13">
        <v>141.0</v>
      </c>
      <c r="E40" s="11" t="str">
        <f t="shared" ref="E40:E55" si="9">IF(D40&lt;=30,"OK","PERDEU")</f>
        <v>PERDEU</v>
      </c>
      <c r="F40" s="13">
        <v>8.0</v>
      </c>
      <c r="G40" s="11" t="str">
        <f t="shared" ref="G40:G47" si="10">IF(F40&gt;=9,"OK","PERDEU")</f>
        <v>PERDEU</v>
      </c>
      <c r="H40" s="13">
        <v>6.0</v>
      </c>
      <c r="I40" s="11" t="str">
        <f t="shared" ref="I40:I47" si="11">IF(H40&gt;=9,"OK","PERDEU")</f>
        <v>PERDEU</v>
      </c>
      <c r="J40" s="12">
        <v>44971.0</v>
      </c>
      <c r="K40" s="51">
        <f t="shared" ref="K40:K55" si="12">J40-B40</f>
        <v>34</v>
      </c>
      <c r="L40" s="12">
        <v>45001.0</v>
      </c>
      <c r="M40" s="51">
        <f t="shared" ref="M40:M55" si="13">L40-B40</f>
        <v>64</v>
      </c>
      <c r="N40" s="11" t="str">
        <f t="shared" ref="N40:N55" si="14">IF(AND(K40&lt;=30, M40&lt;=180), "OK", "PERDEU")</f>
        <v>PERDEU</v>
      </c>
      <c r="O40" s="20" t="s">
        <v>16</v>
      </c>
    </row>
    <row r="41">
      <c r="A41" s="11" t="s">
        <v>452</v>
      </c>
      <c r="B41" s="12">
        <v>44938.0</v>
      </c>
      <c r="C41" s="12">
        <v>45000.0</v>
      </c>
      <c r="D41" s="13">
        <v>62.0</v>
      </c>
      <c r="E41" s="11" t="str">
        <f t="shared" si="9"/>
        <v>PERDEU</v>
      </c>
      <c r="F41" s="13">
        <v>10.0</v>
      </c>
      <c r="G41" s="11" t="str">
        <f t="shared" si="10"/>
        <v>OK</v>
      </c>
      <c r="H41" s="13">
        <v>7.0</v>
      </c>
      <c r="I41" s="11" t="str">
        <f t="shared" si="11"/>
        <v>PERDEU</v>
      </c>
      <c r="J41" s="12">
        <v>44970.0</v>
      </c>
      <c r="K41" s="51">
        <f t="shared" si="12"/>
        <v>32</v>
      </c>
      <c r="L41" s="12">
        <v>44998.0</v>
      </c>
      <c r="M41" s="51">
        <f t="shared" si="13"/>
        <v>60</v>
      </c>
      <c r="N41" s="11" t="str">
        <f t="shared" si="14"/>
        <v>PERDEU</v>
      </c>
      <c r="O41" s="20" t="s">
        <v>41</v>
      </c>
    </row>
    <row r="42">
      <c r="A42" s="11" t="s">
        <v>453</v>
      </c>
      <c r="B42" s="12">
        <v>44972.0</v>
      </c>
      <c r="C42" s="12">
        <v>45161.0</v>
      </c>
      <c r="D42" s="13">
        <v>189.0</v>
      </c>
      <c r="E42" s="11" t="str">
        <f t="shared" si="9"/>
        <v>PERDEU</v>
      </c>
      <c r="F42" s="13">
        <v>7.0</v>
      </c>
      <c r="G42" s="11" t="str">
        <f t="shared" si="10"/>
        <v>PERDEU</v>
      </c>
      <c r="H42" s="13">
        <v>7.0</v>
      </c>
      <c r="I42" s="11" t="str">
        <f t="shared" si="11"/>
        <v>PERDEU</v>
      </c>
      <c r="J42" s="12">
        <v>45013.0</v>
      </c>
      <c r="K42" s="51">
        <f t="shared" si="12"/>
        <v>41</v>
      </c>
      <c r="L42" s="12">
        <v>45021.0</v>
      </c>
      <c r="M42" s="51">
        <f t="shared" si="13"/>
        <v>49</v>
      </c>
      <c r="N42" s="11" t="str">
        <f t="shared" si="14"/>
        <v>PERDEU</v>
      </c>
      <c r="O42" s="20" t="s">
        <v>41</v>
      </c>
    </row>
    <row r="43">
      <c r="A43" s="11" t="s">
        <v>454</v>
      </c>
      <c r="B43" s="12">
        <v>45033.0</v>
      </c>
      <c r="C43" s="12">
        <v>45321.0</v>
      </c>
      <c r="D43" s="13">
        <v>288.0</v>
      </c>
      <c r="E43" s="11" t="str">
        <f t="shared" si="9"/>
        <v>PERDEU</v>
      </c>
      <c r="F43" s="13">
        <v>3.0</v>
      </c>
      <c r="G43" s="11" t="str">
        <f t="shared" si="10"/>
        <v>PERDEU</v>
      </c>
      <c r="H43" s="13">
        <v>2.0</v>
      </c>
      <c r="I43" s="11" t="str">
        <f t="shared" si="11"/>
        <v>PERDEU</v>
      </c>
      <c r="J43" s="12">
        <v>45117.0</v>
      </c>
      <c r="K43" s="51">
        <f t="shared" si="12"/>
        <v>84</v>
      </c>
      <c r="L43" s="12">
        <v>45217.0</v>
      </c>
      <c r="M43" s="51">
        <f t="shared" si="13"/>
        <v>184</v>
      </c>
      <c r="N43" s="11" t="str">
        <f t="shared" si="14"/>
        <v>PERDEU</v>
      </c>
      <c r="O43" s="11" t="s">
        <v>41</v>
      </c>
    </row>
    <row r="44">
      <c r="A44" s="11" t="s">
        <v>455</v>
      </c>
      <c r="B44" s="12">
        <v>45052.0</v>
      </c>
      <c r="C44" s="12">
        <v>45267.0</v>
      </c>
      <c r="D44" s="13">
        <v>215.0</v>
      </c>
      <c r="E44" s="11" t="str">
        <f t="shared" si="9"/>
        <v>PERDEU</v>
      </c>
      <c r="F44" s="13">
        <v>7.0</v>
      </c>
      <c r="G44" s="11" t="str">
        <f t="shared" si="10"/>
        <v>PERDEU</v>
      </c>
      <c r="H44" s="13">
        <v>7.0</v>
      </c>
      <c r="I44" s="11" t="str">
        <f t="shared" si="11"/>
        <v>PERDEU</v>
      </c>
      <c r="J44" s="12">
        <v>45077.0</v>
      </c>
      <c r="K44" s="51">
        <f t="shared" si="12"/>
        <v>25</v>
      </c>
      <c r="L44" s="12">
        <v>45098.0</v>
      </c>
      <c r="M44" s="51">
        <f t="shared" si="13"/>
        <v>46</v>
      </c>
      <c r="N44" s="11" t="str">
        <f t="shared" si="14"/>
        <v>OK</v>
      </c>
      <c r="O44" s="20" t="s">
        <v>16</v>
      </c>
    </row>
    <row r="45">
      <c r="A45" s="11" t="s">
        <v>456</v>
      </c>
      <c r="B45" s="12">
        <v>45074.0</v>
      </c>
      <c r="C45" s="12">
        <v>45099.0</v>
      </c>
      <c r="D45" s="13">
        <v>25.0</v>
      </c>
      <c r="E45" s="11" t="str">
        <f t="shared" si="9"/>
        <v>OK</v>
      </c>
      <c r="F45" s="13">
        <v>7.0</v>
      </c>
      <c r="G45" s="11" t="str">
        <f t="shared" si="10"/>
        <v>PERDEU</v>
      </c>
      <c r="H45" s="13">
        <v>6.0</v>
      </c>
      <c r="I45" s="11" t="str">
        <f t="shared" si="11"/>
        <v>PERDEU</v>
      </c>
      <c r="J45" s="12">
        <v>45076.0</v>
      </c>
      <c r="K45" s="51">
        <f t="shared" si="12"/>
        <v>2</v>
      </c>
      <c r="L45" s="12">
        <v>45107.0</v>
      </c>
      <c r="M45" s="51">
        <f t="shared" si="13"/>
        <v>33</v>
      </c>
      <c r="N45" s="11" t="str">
        <f t="shared" si="14"/>
        <v>OK</v>
      </c>
      <c r="O45" s="20" t="s">
        <v>16</v>
      </c>
    </row>
    <row r="46">
      <c r="A46" s="11" t="s">
        <v>457</v>
      </c>
      <c r="B46" s="12">
        <v>45082.0</v>
      </c>
      <c r="C46" s="18">
        <v>45286.0</v>
      </c>
      <c r="D46" s="13">
        <v>204.0</v>
      </c>
      <c r="E46" s="11" t="str">
        <f t="shared" si="9"/>
        <v>PERDEU</v>
      </c>
      <c r="F46" s="13">
        <v>19.0</v>
      </c>
      <c r="G46" s="11" t="str">
        <f t="shared" si="10"/>
        <v>OK</v>
      </c>
      <c r="H46" s="13">
        <v>12.0</v>
      </c>
      <c r="I46" s="11" t="str">
        <f t="shared" si="11"/>
        <v>OK</v>
      </c>
      <c r="J46" s="12">
        <v>45124.0</v>
      </c>
      <c r="K46" s="51">
        <f t="shared" si="12"/>
        <v>42</v>
      </c>
      <c r="L46" s="12">
        <v>45142.0</v>
      </c>
      <c r="M46" s="51">
        <f t="shared" si="13"/>
        <v>60</v>
      </c>
      <c r="N46" s="11" t="str">
        <f t="shared" si="14"/>
        <v>PERDEU</v>
      </c>
      <c r="O46" s="20" t="s">
        <v>16</v>
      </c>
    </row>
    <row r="47">
      <c r="A47" s="11" t="s">
        <v>458</v>
      </c>
      <c r="B47" s="12">
        <v>45173.0</v>
      </c>
      <c r="C47" s="18">
        <v>45222.0</v>
      </c>
      <c r="D47" s="13">
        <v>49.0</v>
      </c>
      <c r="E47" s="11" t="str">
        <f t="shared" si="9"/>
        <v>PERDEU</v>
      </c>
      <c r="F47" s="13">
        <v>17.0</v>
      </c>
      <c r="G47" s="11" t="str">
        <f t="shared" si="10"/>
        <v>OK</v>
      </c>
      <c r="H47" s="13">
        <v>12.0</v>
      </c>
      <c r="I47" s="11" t="str">
        <f t="shared" si="11"/>
        <v>OK</v>
      </c>
      <c r="J47" s="12">
        <v>45182.0</v>
      </c>
      <c r="K47" s="51">
        <f t="shared" si="12"/>
        <v>9</v>
      </c>
      <c r="L47" s="12">
        <v>45184.0</v>
      </c>
      <c r="M47" s="51">
        <f t="shared" si="13"/>
        <v>11</v>
      </c>
      <c r="N47" s="11" t="str">
        <f t="shared" si="14"/>
        <v>OK</v>
      </c>
      <c r="O47" s="20" t="s">
        <v>18</v>
      </c>
    </row>
    <row r="48">
      <c r="A48" s="11" t="s">
        <v>459</v>
      </c>
      <c r="B48" s="12">
        <v>45182.0</v>
      </c>
      <c r="C48" s="12">
        <v>45321.0</v>
      </c>
      <c r="D48" s="13">
        <v>139.0</v>
      </c>
      <c r="E48" s="11" t="str">
        <f t="shared" si="9"/>
        <v>PERDEU</v>
      </c>
      <c r="F48" s="13">
        <v>5.0</v>
      </c>
      <c r="G48" s="11" t="s">
        <v>18</v>
      </c>
      <c r="H48" s="13">
        <v>4.0</v>
      </c>
      <c r="I48" s="11" t="s">
        <v>18</v>
      </c>
      <c r="J48" s="12">
        <v>45215.0</v>
      </c>
      <c r="K48" s="51">
        <f t="shared" si="12"/>
        <v>33</v>
      </c>
      <c r="L48" s="12">
        <v>45244.0</v>
      </c>
      <c r="M48" s="51">
        <f t="shared" si="13"/>
        <v>62</v>
      </c>
      <c r="N48" s="11" t="str">
        <f t="shared" si="14"/>
        <v>PERDEU</v>
      </c>
      <c r="O48" s="20" t="s">
        <v>16</v>
      </c>
    </row>
    <row r="49">
      <c r="A49" s="11" t="s">
        <v>460</v>
      </c>
      <c r="B49" s="12">
        <v>45189.0</v>
      </c>
      <c r="C49" s="12">
        <v>45853.0</v>
      </c>
      <c r="D49" s="13">
        <v>664.0</v>
      </c>
      <c r="E49" s="11" t="str">
        <f t="shared" si="9"/>
        <v>PERDEU</v>
      </c>
      <c r="F49" s="13">
        <v>2.0</v>
      </c>
      <c r="G49" s="11" t="s">
        <v>18</v>
      </c>
      <c r="H49" s="13">
        <v>1.0</v>
      </c>
      <c r="I49" s="11" t="s">
        <v>18</v>
      </c>
      <c r="J49" s="12">
        <v>45849.0</v>
      </c>
      <c r="K49" s="51">
        <f t="shared" si="12"/>
        <v>660</v>
      </c>
      <c r="L49" s="12">
        <v>45889.0</v>
      </c>
      <c r="M49" s="51">
        <f t="shared" si="13"/>
        <v>700</v>
      </c>
      <c r="N49" s="11" t="str">
        <f t="shared" si="14"/>
        <v>PERDEU</v>
      </c>
      <c r="O49" s="20" t="s">
        <v>181</v>
      </c>
    </row>
    <row r="50">
      <c r="A50" s="11" t="s">
        <v>461</v>
      </c>
      <c r="B50" s="12">
        <v>45198.0</v>
      </c>
      <c r="C50" s="12">
        <v>45236.0</v>
      </c>
      <c r="D50" s="13">
        <v>38.0</v>
      </c>
      <c r="E50" s="11" t="str">
        <f t="shared" si="9"/>
        <v>PERDEU</v>
      </c>
      <c r="F50" s="13">
        <v>5.0</v>
      </c>
      <c r="G50" s="11" t="s">
        <v>18</v>
      </c>
      <c r="H50" s="13">
        <v>1.0</v>
      </c>
      <c r="I50" s="11" t="s">
        <v>18</v>
      </c>
      <c r="J50" s="12">
        <v>45201.0</v>
      </c>
      <c r="K50" s="51">
        <f t="shared" si="12"/>
        <v>3</v>
      </c>
      <c r="L50" s="12">
        <v>45202.0</v>
      </c>
      <c r="M50" s="51">
        <f t="shared" si="13"/>
        <v>4</v>
      </c>
      <c r="N50" s="11" t="str">
        <f t="shared" si="14"/>
        <v>OK</v>
      </c>
      <c r="O50" s="11" t="s">
        <v>18</v>
      </c>
    </row>
    <row r="51">
      <c r="A51" s="11" t="s">
        <v>462</v>
      </c>
      <c r="B51" s="12">
        <v>45202.0</v>
      </c>
      <c r="C51" s="18">
        <v>45224.0</v>
      </c>
      <c r="D51" s="13">
        <v>22.0</v>
      </c>
      <c r="E51" s="11" t="str">
        <f t="shared" si="9"/>
        <v>OK</v>
      </c>
      <c r="F51" s="13">
        <v>21.0</v>
      </c>
      <c r="G51" s="11" t="str">
        <f t="shared" ref="G51:G55" si="15">IF(F51&gt;=9,"OK","PERDEU")</f>
        <v>OK</v>
      </c>
      <c r="H51" s="13">
        <v>17.0</v>
      </c>
      <c r="I51" s="11" t="str">
        <f t="shared" ref="I51:I54" si="16">IF(H51&gt;=9,"OK","PERDEU")</f>
        <v>OK</v>
      </c>
      <c r="J51" s="12">
        <v>45219.0</v>
      </c>
      <c r="K51" s="51">
        <f t="shared" si="12"/>
        <v>17</v>
      </c>
      <c r="L51" s="12">
        <v>45230.0</v>
      </c>
      <c r="M51" s="51">
        <f t="shared" si="13"/>
        <v>28</v>
      </c>
      <c r="N51" s="11" t="str">
        <f t="shared" si="14"/>
        <v>OK</v>
      </c>
      <c r="O51" s="20" t="s">
        <v>16</v>
      </c>
    </row>
    <row r="52">
      <c r="A52" s="11" t="s">
        <v>463</v>
      </c>
      <c r="B52" s="12">
        <v>45216.0</v>
      </c>
      <c r="C52" s="18">
        <v>45253.0</v>
      </c>
      <c r="D52" s="13">
        <v>37.0</v>
      </c>
      <c r="E52" s="11" t="str">
        <f t="shared" si="9"/>
        <v>PERDEU</v>
      </c>
      <c r="F52" s="13">
        <v>21.0</v>
      </c>
      <c r="G52" s="11" t="str">
        <f t="shared" si="15"/>
        <v>OK</v>
      </c>
      <c r="H52" s="13">
        <v>13.0</v>
      </c>
      <c r="I52" s="11" t="str">
        <f t="shared" si="16"/>
        <v>OK</v>
      </c>
      <c r="J52" s="12">
        <v>45230.0</v>
      </c>
      <c r="K52" s="51">
        <f t="shared" si="12"/>
        <v>14</v>
      </c>
      <c r="L52" s="12">
        <v>45247.0</v>
      </c>
      <c r="M52" s="51">
        <f t="shared" si="13"/>
        <v>31</v>
      </c>
      <c r="N52" s="11" t="str">
        <f t="shared" si="14"/>
        <v>OK</v>
      </c>
      <c r="O52" s="20" t="s">
        <v>16</v>
      </c>
    </row>
    <row r="53">
      <c r="A53" s="11" t="s">
        <v>464</v>
      </c>
      <c r="B53" s="12">
        <v>45219.0</v>
      </c>
      <c r="C53" s="18">
        <v>45253.0</v>
      </c>
      <c r="D53" s="13">
        <v>34.0</v>
      </c>
      <c r="E53" s="11" t="str">
        <f t="shared" si="9"/>
        <v>PERDEU</v>
      </c>
      <c r="F53" s="13">
        <v>18.0</v>
      </c>
      <c r="G53" s="11" t="str">
        <f t="shared" si="15"/>
        <v>OK</v>
      </c>
      <c r="H53" s="13">
        <v>15.0</v>
      </c>
      <c r="I53" s="11" t="str">
        <f t="shared" si="16"/>
        <v>OK</v>
      </c>
      <c r="J53" s="12">
        <v>45224.0</v>
      </c>
      <c r="K53" s="51">
        <f t="shared" si="12"/>
        <v>5</v>
      </c>
      <c r="L53" s="12">
        <v>45250.0</v>
      </c>
      <c r="M53" s="51">
        <f t="shared" si="13"/>
        <v>31</v>
      </c>
      <c r="N53" s="11" t="str">
        <f t="shared" si="14"/>
        <v>OK</v>
      </c>
      <c r="O53" s="20" t="s">
        <v>16</v>
      </c>
    </row>
    <row r="54">
      <c r="A54" s="11" t="s">
        <v>465</v>
      </c>
      <c r="B54" s="12">
        <v>45259.0</v>
      </c>
      <c r="C54" s="12">
        <v>45315.0</v>
      </c>
      <c r="D54" s="13">
        <v>56.0</v>
      </c>
      <c r="E54" s="11" t="str">
        <f t="shared" si="9"/>
        <v>PERDEU</v>
      </c>
      <c r="F54" s="13">
        <v>17.0</v>
      </c>
      <c r="G54" s="11" t="str">
        <f t="shared" si="15"/>
        <v>OK</v>
      </c>
      <c r="H54" s="13">
        <v>11.0</v>
      </c>
      <c r="I54" s="11" t="str">
        <f t="shared" si="16"/>
        <v>OK</v>
      </c>
      <c r="J54" s="12">
        <v>45281.0</v>
      </c>
      <c r="K54" s="51">
        <f t="shared" si="12"/>
        <v>22</v>
      </c>
      <c r="L54" s="12">
        <v>45300.0</v>
      </c>
      <c r="M54" s="51">
        <f t="shared" si="13"/>
        <v>41</v>
      </c>
      <c r="N54" s="11" t="str">
        <f t="shared" si="14"/>
        <v>OK</v>
      </c>
      <c r="O54" s="20" t="s">
        <v>16</v>
      </c>
    </row>
    <row r="55">
      <c r="A55" s="11" t="s">
        <v>466</v>
      </c>
      <c r="B55" s="12">
        <v>45260.0</v>
      </c>
      <c r="C55" s="12">
        <v>45320.0</v>
      </c>
      <c r="D55" s="13">
        <v>60.0</v>
      </c>
      <c r="E55" s="11" t="str">
        <f t="shared" si="9"/>
        <v>PERDEU</v>
      </c>
      <c r="F55" s="13">
        <v>14.0</v>
      </c>
      <c r="G55" s="11" t="str">
        <f t="shared" si="15"/>
        <v>OK</v>
      </c>
      <c r="H55" s="13">
        <v>2.0</v>
      </c>
      <c r="I55" s="11" t="s">
        <v>18</v>
      </c>
      <c r="J55" s="12">
        <v>45296.0</v>
      </c>
      <c r="K55" s="51">
        <f t="shared" si="12"/>
        <v>36</v>
      </c>
      <c r="L55" s="12">
        <v>45314.0</v>
      </c>
      <c r="M55" s="51">
        <f t="shared" si="13"/>
        <v>54</v>
      </c>
      <c r="N55" s="11" t="str">
        <f t="shared" si="14"/>
        <v>PERDEU</v>
      </c>
      <c r="O55" s="20" t="s">
        <v>16</v>
      </c>
    </row>
  </sheetData>
  <mergeCells count="1">
    <mergeCell ref="A1:O3"/>
  </mergeCells>
  <conditionalFormatting sqref="G1:G975">
    <cfRule type="cellIs" dxfId="4" priority="1" operator="equal">
      <formula>"FALTA"</formula>
    </cfRule>
  </conditionalFormatting>
  <conditionalFormatting sqref="I1:I975">
    <cfRule type="cellIs" dxfId="4" priority="2" operator="equal">
      <formula>"FALTA"</formula>
    </cfRule>
  </conditionalFormatting>
  <conditionalFormatting sqref="L1:L975">
    <cfRule type="cellIs" dxfId="4" priority="3" operator="equal">
      <formula>"FALTA"</formula>
    </cfRule>
  </conditionalFormatting>
  <conditionalFormatting sqref="N1:N975">
    <cfRule type="cellIs" dxfId="4" priority="4" operator="equal">
      <formula>"FALTA"</formula>
    </cfRule>
  </conditionalFormatting>
  <conditionalFormatting sqref="O1:O975">
    <cfRule type="cellIs" dxfId="4" priority="5" operator="equal">
      <formula>"FALTA"</formula>
    </cfRule>
  </conditionalFormatting>
  <conditionalFormatting sqref="E1:O975">
    <cfRule type="cellIs" dxfId="0" priority="6" operator="equal">
      <formula>"PERDEU"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1.38"/>
    <col customWidth="1" min="2" max="3" width="9.88"/>
    <col customWidth="1" min="4" max="4" width="9.25"/>
    <col customWidth="1" min="5" max="6" width="7.88"/>
    <col customWidth="1" min="7" max="7" width="8.13"/>
    <col customWidth="1" min="9" max="9" width="7.63"/>
    <col customWidth="1" min="10" max="10" width="10.63"/>
    <col customWidth="1" min="11" max="11" width="8.63"/>
    <col customWidth="1" min="12" max="12" width="9.63"/>
    <col customWidth="1" min="13" max="13" width="8.38"/>
    <col customWidth="1" min="14" max="14" width="8.0"/>
  </cols>
  <sheetData>
    <row r="1">
      <c r="A1" s="1" t="s">
        <v>467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>
      <c r="A2" s="4"/>
      <c r="O2" s="5"/>
    </row>
    <row r="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8"/>
    </row>
    <row r="4">
      <c r="A4" s="62" t="s">
        <v>1</v>
      </c>
      <c r="B4" s="62" t="s">
        <v>2</v>
      </c>
      <c r="C4" s="62" t="s">
        <v>3</v>
      </c>
      <c r="D4" s="62" t="s">
        <v>4</v>
      </c>
      <c r="E4" s="62" t="s">
        <v>5</v>
      </c>
      <c r="F4" s="62" t="s">
        <v>6</v>
      </c>
      <c r="G4" s="62" t="s">
        <v>7</v>
      </c>
      <c r="H4" s="62" t="s">
        <v>8</v>
      </c>
      <c r="I4" s="62" t="s">
        <v>9</v>
      </c>
      <c r="J4" s="62" t="s">
        <v>10</v>
      </c>
      <c r="K4" s="62" t="s">
        <v>11</v>
      </c>
      <c r="L4" s="62" t="s">
        <v>12</v>
      </c>
      <c r="M4" s="62" t="s">
        <v>11</v>
      </c>
      <c r="N4" s="62" t="s">
        <v>13</v>
      </c>
      <c r="O4" s="62" t="s">
        <v>14</v>
      </c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</row>
    <row r="5">
      <c r="A5" s="11" t="s">
        <v>468</v>
      </c>
      <c r="B5" s="12">
        <v>45327.0</v>
      </c>
      <c r="C5" s="18">
        <v>45434.0</v>
      </c>
      <c r="D5" s="13">
        <v>107.0</v>
      </c>
      <c r="E5" s="11" t="str">
        <f t="shared" ref="E5:E15" si="1">IF(D5&lt;=30,"OK","PERDEU")</f>
        <v>PERDEU</v>
      </c>
      <c r="F5" s="13">
        <v>5.0</v>
      </c>
      <c r="G5" s="11" t="s">
        <v>18</v>
      </c>
      <c r="H5" s="13">
        <v>4.0</v>
      </c>
      <c r="I5" s="11" t="s">
        <v>18</v>
      </c>
      <c r="J5" s="12">
        <v>45622.0</v>
      </c>
      <c r="K5" s="51">
        <f t="shared" ref="K5:K47" si="2">J5-B5</f>
        <v>295</v>
      </c>
      <c r="L5" s="12">
        <v>45685.0</v>
      </c>
      <c r="M5" s="51">
        <f t="shared" ref="M5:M24" si="3">L5-B5</f>
        <v>358</v>
      </c>
      <c r="N5" s="11" t="str">
        <f t="shared" ref="N5:N15" si="4">IF(AND(K5&lt;=30, M5&lt;=180), "OK", "PERDEU")</f>
        <v>PERDEU</v>
      </c>
      <c r="O5" s="20" t="s">
        <v>18</v>
      </c>
    </row>
    <row r="6">
      <c r="A6" s="11" t="s">
        <v>469</v>
      </c>
      <c r="B6" s="12">
        <v>45328.0</v>
      </c>
      <c r="C6" s="12">
        <v>45393.0</v>
      </c>
      <c r="D6" s="13">
        <v>65.0</v>
      </c>
      <c r="E6" s="11" t="str">
        <f t="shared" si="1"/>
        <v>PERDEU</v>
      </c>
      <c r="F6" s="13">
        <v>6.0</v>
      </c>
      <c r="G6" s="11" t="s">
        <v>18</v>
      </c>
      <c r="H6" s="13">
        <v>4.0</v>
      </c>
      <c r="I6" s="11" t="s">
        <v>18</v>
      </c>
      <c r="J6" s="12">
        <v>45373.0</v>
      </c>
      <c r="K6" s="51">
        <f t="shared" si="2"/>
        <v>45</v>
      </c>
      <c r="L6" s="12">
        <v>45399.0</v>
      </c>
      <c r="M6" s="51">
        <f t="shared" si="3"/>
        <v>71</v>
      </c>
      <c r="N6" s="11" t="str">
        <f t="shared" si="4"/>
        <v>PERDEU</v>
      </c>
      <c r="O6" s="20" t="s">
        <v>18</v>
      </c>
    </row>
    <row r="7">
      <c r="A7" s="11" t="s">
        <v>470</v>
      </c>
      <c r="B7" s="12">
        <v>45330.0</v>
      </c>
      <c r="C7" s="12">
        <v>45400.0</v>
      </c>
      <c r="D7" s="13">
        <v>70.0</v>
      </c>
      <c r="E7" s="11" t="str">
        <f t="shared" si="1"/>
        <v>PERDEU</v>
      </c>
      <c r="F7" s="13">
        <v>20.0</v>
      </c>
      <c r="G7" s="11" t="str">
        <f>IF(F7&gt;=9,"OK","PERDEU")</f>
        <v>OK</v>
      </c>
      <c r="H7" s="13">
        <v>15.0</v>
      </c>
      <c r="I7" s="11" t="str">
        <f>IF(H7&gt;=9,"OK","PERDEU")</f>
        <v>OK</v>
      </c>
      <c r="J7" s="12">
        <v>45372.0</v>
      </c>
      <c r="K7" s="51">
        <f t="shared" si="2"/>
        <v>42</v>
      </c>
      <c r="L7" s="12">
        <v>45433.0</v>
      </c>
      <c r="M7" s="51">
        <f t="shared" si="3"/>
        <v>103</v>
      </c>
      <c r="N7" s="11" t="str">
        <f t="shared" si="4"/>
        <v>PERDEU</v>
      </c>
      <c r="O7" s="20" t="s">
        <v>16</v>
      </c>
    </row>
    <row r="8">
      <c r="A8" s="11" t="s">
        <v>471</v>
      </c>
      <c r="B8" s="12">
        <v>45336.0</v>
      </c>
      <c r="C8" s="12">
        <v>45588.0</v>
      </c>
      <c r="D8" s="13">
        <v>252.0</v>
      </c>
      <c r="E8" s="11" t="str">
        <f t="shared" si="1"/>
        <v>PERDEU</v>
      </c>
      <c r="F8" s="13">
        <v>4.0</v>
      </c>
      <c r="G8" s="11" t="s">
        <v>18</v>
      </c>
      <c r="H8" s="13">
        <v>2.0</v>
      </c>
      <c r="I8" s="11" t="s">
        <v>18</v>
      </c>
      <c r="J8" s="12">
        <v>45525.0</v>
      </c>
      <c r="K8" s="51">
        <f t="shared" si="2"/>
        <v>189</v>
      </c>
      <c r="L8" s="12">
        <v>45595.0</v>
      </c>
      <c r="M8" s="51">
        <f t="shared" si="3"/>
        <v>259</v>
      </c>
      <c r="N8" s="11" t="str">
        <f t="shared" si="4"/>
        <v>PERDEU</v>
      </c>
      <c r="O8" s="20" t="s">
        <v>16</v>
      </c>
    </row>
    <row r="9">
      <c r="A9" s="11" t="s">
        <v>472</v>
      </c>
      <c r="B9" s="12">
        <v>45342.0</v>
      </c>
      <c r="C9" s="12">
        <v>45407.0</v>
      </c>
      <c r="D9" s="13">
        <v>65.0</v>
      </c>
      <c r="E9" s="11" t="str">
        <f t="shared" si="1"/>
        <v>PERDEU</v>
      </c>
      <c r="F9" s="13">
        <v>4.0</v>
      </c>
      <c r="G9" s="11" t="s">
        <v>18</v>
      </c>
      <c r="H9" s="13">
        <v>4.0</v>
      </c>
      <c r="I9" s="11" t="s">
        <v>18</v>
      </c>
      <c r="J9" s="12">
        <v>45371.0</v>
      </c>
      <c r="K9" s="51">
        <f t="shared" si="2"/>
        <v>29</v>
      </c>
      <c r="L9" s="12">
        <v>45386.0</v>
      </c>
      <c r="M9" s="51">
        <f t="shared" si="3"/>
        <v>44</v>
      </c>
      <c r="N9" s="11" t="str">
        <f t="shared" si="4"/>
        <v>OK</v>
      </c>
      <c r="O9" s="20" t="s">
        <v>16</v>
      </c>
    </row>
    <row r="10">
      <c r="A10" s="11" t="s">
        <v>473</v>
      </c>
      <c r="B10" s="12">
        <v>45343.0</v>
      </c>
      <c r="C10" s="12">
        <v>45383.0</v>
      </c>
      <c r="D10" s="13">
        <v>40.0</v>
      </c>
      <c r="E10" s="11" t="str">
        <f t="shared" si="1"/>
        <v>PERDEU</v>
      </c>
      <c r="F10" s="13">
        <v>11.0</v>
      </c>
      <c r="G10" s="11" t="str">
        <f t="shared" ref="G10:G12" si="5">IF(F10&gt;=9,"OK","PERDEU")</f>
        <v>OK</v>
      </c>
      <c r="H10" s="13">
        <v>4.0</v>
      </c>
      <c r="I10" s="11" t="s">
        <v>18</v>
      </c>
      <c r="J10" s="12">
        <v>45362.0</v>
      </c>
      <c r="K10" s="51">
        <f t="shared" si="2"/>
        <v>19</v>
      </c>
      <c r="L10" s="12">
        <v>45384.0</v>
      </c>
      <c r="M10" s="51">
        <f t="shared" si="3"/>
        <v>41</v>
      </c>
      <c r="N10" s="11" t="str">
        <f t="shared" si="4"/>
        <v>OK</v>
      </c>
      <c r="O10" s="20" t="s">
        <v>16</v>
      </c>
    </row>
    <row r="11">
      <c r="A11" s="11" t="s">
        <v>474</v>
      </c>
      <c r="B11" s="12">
        <v>45365.0</v>
      </c>
      <c r="C11" s="12">
        <v>45399.0</v>
      </c>
      <c r="D11" s="13">
        <v>34.0</v>
      </c>
      <c r="E11" s="11" t="str">
        <f t="shared" si="1"/>
        <v>PERDEU</v>
      </c>
      <c r="F11" s="13">
        <v>9.0</v>
      </c>
      <c r="G11" s="11" t="str">
        <f t="shared" si="5"/>
        <v>OK</v>
      </c>
      <c r="H11" s="13">
        <v>7.0</v>
      </c>
      <c r="I11" s="11" t="s">
        <v>18</v>
      </c>
      <c r="J11" s="12">
        <v>45386.0</v>
      </c>
      <c r="K11" s="51">
        <f t="shared" si="2"/>
        <v>21</v>
      </c>
      <c r="L11" s="12">
        <v>45426.0</v>
      </c>
      <c r="M11" s="51">
        <f t="shared" si="3"/>
        <v>61</v>
      </c>
      <c r="N11" s="11" t="str">
        <f t="shared" si="4"/>
        <v>OK</v>
      </c>
      <c r="O11" s="56" t="s">
        <v>16</v>
      </c>
    </row>
    <row r="12">
      <c r="A12" s="11" t="s">
        <v>475</v>
      </c>
      <c r="B12" s="12">
        <v>45366.0</v>
      </c>
      <c r="C12" s="12">
        <v>45428.0</v>
      </c>
      <c r="D12" s="13">
        <v>62.0</v>
      </c>
      <c r="E12" s="11" t="str">
        <f t="shared" si="1"/>
        <v>PERDEU</v>
      </c>
      <c r="F12" s="13">
        <v>21.0</v>
      </c>
      <c r="G12" s="11" t="str">
        <f t="shared" si="5"/>
        <v>OK</v>
      </c>
      <c r="H12" s="13">
        <v>13.0</v>
      </c>
      <c r="I12" s="11" t="str">
        <f>IF(H12&gt;=9,"OK","PERDEU")</f>
        <v>OK</v>
      </c>
      <c r="J12" s="12">
        <v>45421.0</v>
      </c>
      <c r="K12" s="51">
        <f t="shared" si="2"/>
        <v>55</v>
      </c>
      <c r="L12" s="12">
        <v>45511.0</v>
      </c>
      <c r="M12" s="51">
        <f t="shared" si="3"/>
        <v>145</v>
      </c>
      <c r="N12" s="11" t="str">
        <f t="shared" si="4"/>
        <v>PERDEU</v>
      </c>
      <c r="O12" s="11" t="s">
        <v>18</v>
      </c>
    </row>
    <row r="13">
      <c r="A13" s="11" t="s">
        <v>476</v>
      </c>
      <c r="B13" s="12">
        <v>45386.0</v>
      </c>
      <c r="C13" s="12">
        <v>45453.0</v>
      </c>
      <c r="D13" s="13">
        <v>67.0</v>
      </c>
      <c r="E13" s="11" t="str">
        <f t="shared" si="1"/>
        <v>PERDEU</v>
      </c>
      <c r="F13" s="13">
        <v>4.0</v>
      </c>
      <c r="G13" s="11" t="s">
        <v>18</v>
      </c>
      <c r="H13" s="13">
        <v>3.0</v>
      </c>
      <c r="I13" s="11" t="s">
        <v>18</v>
      </c>
      <c r="J13" s="12">
        <v>45394.0</v>
      </c>
      <c r="K13" s="51">
        <f t="shared" si="2"/>
        <v>8</v>
      </c>
      <c r="L13" s="12">
        <v>45439.0</v>
      </c>
      <c r="M13" s="51">
        <f t="shared" si="3"/>
        <v>53</v>
      </c>
      <c r="N13" s="11" t="str">
        <f t="shared" si="4"/>
        <v>OK</v>
      </c>
      <c r="O13" s="20" t="s">
        <v>18</v>
      </c>
    </row>
    <row r="14">
      <c r="A14" s="11" t="s">
        <v>477</v>
      </c>
      <c r="B14" s="12">
        <v>45404.0</v>
      </c>
      <c r="C14" s="12">
        <v>45484.0</v>
      </c>
      <c r="D14" s="13">
        <v>80.0</v>
      </c>
      <c r="E14" s="11" t="str">
        <f t="shared" si="1"/>
        <v>PERDEU</v>
      </c>
      <c r="F14" s="13">
        <v>7.0</v>
      </c>
      <c r="G14" s="11" t="s">
        <v>18</v>
      </c>
      <c r="H14" s="13">
        <v>6.0</v>
      </c>
      <c r="I14" s="11" t="s">
        <v>18</v>
      </c>
      <c r="J14" s="12">
        <v>45434.0</v>
      </c>
      <c r="K14" s="51">
        <f t="shared" si="2"/>
        <v>30</v>
      </c>
      <c r="L14" s="12">
        <v>45496.0</v>
      </c>
      <c r="M14" s="51">
        <f t="shared" si="3"/>
        <v>92</v>
      </c>
      <c r="N14" s="11" t="str">
        <f t="shared" si="4"/>
        <v>OK</v>
      </c>
      <c r="O14" s="20" t="s">
        <v>16</v>
      </c>
    </row>
    <row r="15">
      <c r="A15" s="11" t="s">
        <v>478</v>
      </c>
      <c r="B15" s="12">
        <v>45413.0</v>
      </c>
      <c r="C15" s="12">
        <v>45484.0</v>
      </c>
      <c r="D15" s="13">
        <v>71.0</v>
      </c>
      <c r="E15" s="11" t="str">
        <f t="shared" si="1"/>
        <v>PERDEU</v>
      </c>
      <c r="F15" s="13">
        <v>13.0</v>
      </c>
      <c r="G15" s="11" t="str">
        <f>IF(F15&gt;=9,"OK","PERDEU")</f>
        <v>OK</v>
      </c>
      <c r="H15" s="13">
        <v>10.0</v>
      </c>
      <c r="I15" s="11" t="str">
        <f>IF(H15&gt;=9,"OK","PERDEU")</f>
        <v>OK</v>
      </c>
      <c r="J15" s="12">
        <v>45421.0</v>
      </c>
      <c r="K15" s="51">
        <f t="shared" si="2"/>
        <v>8</v>
      </c>
      <c r="L15" s="12">
        <v>45460.0</v>
      </c>
      <c r="M15" s="51">
        <f t="shared" si="3"/>
        <v>47</v>
      </c>
      <c r="N15" s="11" t="str">
        <f t="shared" si="4"/>
        <v>OK</v>
      </c>
      <c r="O15" s="20" t="s">
        <v>18</v>
      </c>
    </row>
    <row r="16">
      <c r="A16" s="11" t="s">
        <v>479</v>
      </c>
      <c r="B16" s="12">
        <v>45432.0</v>
      </c>
      <c r="C16" s="12">
        <v>45517.0</v>
      </c>
      <c r="D16" s="13">
        <v>85.0</v>
      </c>
      <c r="E16" s="11" t="s">
        <v>41</v>
      </c>
      <c r="F16" s="13">
        <v>6.0</v>
      </c>
      <c r="G16" s="11" t="s">
        <v>18</v>
      </c>
      <c r="H16" s="13">
        <v>4.0</v>
      </c>
      <c r="I16" s="11" t="s">
        <v>18</v>
      </c>
      <c r="J16" s="12">
        <v>45498.0</v>
      </c>
      <c r="K16" s="51">
        <f t="shared" si="2"/>
        <v>66</v>
      </c>
      <c r="L16" s="18">
        <v>45524.0</v>
      </c>
      <c r="M16" s="51">
        <f t="shared" si="3"/>
        <v>92</v>
      </c>
      <c r="N16" s="11" t="s">
        <v>41</v>
      </c>
      <c r="O16" s="20" t="s">
        <v>18</v>
      </c>
    </row>
    <row r="17">
      <c r="A17" s="11" t="s">
        <v>480</v>
      </c>
      <c r="B17" s="12">
        <v>45441.0</v>
      </c>
      <c r="C17" s="12">
        <v>45469.0</v>
      </c>
      <c r="D17" s="13">
        <v>28.0</v>
      </c>
      <c r="E17" s="11" t="s">
        <v>16</v>
      </c>
      <c r="F17" s="13">
        <v>6.0</v>
      </c>
      <c r="G17" s="11" t="s">
        <v>18</v>
      </c>
      <c r="H17" s="13">
        <v>4.0</v>
      </c>
      <c r="I17" s="11" t="s">
        <v>18</v>
      </c>
      <c r="J17" s="12">
        <v>45461.0</v>
      </c>
      <c r="K17" s="51">
        <f t="shared" si="2"/>
        <v>20</v>
      </c>
      <c r="L17" s="12">
        <v>45495.0</v>
      </c>
      <c r="M17" s="51">
        <f t="shared" si="3"/>
        <v>54</v>
      </c>
      <c r="N17" s="11" t="s">
        <v>16</v>
      </c>
      <c r="O17" s="20" t="s">
        <v>18</v>
      </c>
    </row>
    <row r="18">
      <c r="A18" s="11" t="s">
        <v>481</v>
      </c>
      <c r="B18" s="12">
        <v>45444.0</v>
      </c>
      <c r="C18" s="12">
        <v>45512.0</v>
      </c>
      <c r="D18" s="13">
        <v>68.0</v>
      </c>
      <c r="E18" s="11" t="s">
        <v>41</v>
      </c>
      <c r="F18" s="13">
        <v>11.0</v>
      </c>
      <c r="G18" s="11" t="s">
        <v>16</v>
      </c>
      <c r="H18" s="13">
        <v>10.0</v>
      </c>
      <c r="I18" s="11" t="s">
        <v>16</v>
      </c>
      <c r="J18" s="12">
        <v>45449.0</v>
      </c>
      <c r="K18" s="51">
        <f t="shared" si="2"/>
        <v>5</v>
      </c>
      <c r="L18" s="12">
        <v>45492.0</v>
      </c>
      <c r="M18" s="51">
        <f t="shared" si="3"/>
        <v>48</v>
      </c>
      <c r="N18" s="11" t="s">
        <v>16</v>
      </c>
      <c r="O18" s="20" t="s">
        <v>18</v>
      </c>
    </row>
    <row r="19">
      <c r="A19" s="11" t="s">
        <v>482</v>
      </c>
      <c r="B19" s="12">
        <v>45446.0</v>
      </c>
      <c r="C19" s="12">
        <v>45477.0</v>
      </c>
      <c r="D19" s="13">
        <v>31.0</v>
      </c>
      <c r="E19" s="11" t="s">
        <v>41</v>
      </c>
      <c r="F19" s="13">
        <v>6.0</v>
      </c>
      <c r="G19" s="11" t="s">
        <v>18</v>
      </c>
      <c r="H19" s="13">
        <v>5.0</v>
      </c>
      <c r="I19" s="11" t="s">
        <v>18</v>
      </c>
      <c r="J19" s="12">
        <v>45468.0</v>
      </c>
      <c r="K19" s="51">
        <f t="shared" si="2"/>
        <v>22</v>
      </c>
      <c r="L19" s="12">
        <v>45488.0</v>
      </c>
      <c r="M19" s="51">
        <f t="shared" si="3"/>
        <v>42</v>
      </c>
      <c r="N19" s="11" t="s">
        <v>16</v>
      </c>
      <c r="O19" s="20" t="s">
        <v>18</v>
      </c>
    </row>
    <row r="20">
      <c r="A20" s="11" t="s">
        <v>483</v>
      </c>
      <c r="B20" s="12">
        <v>45446.0</v>
      </c>
      <c r="C20" s="12">
        <v>45517.0</v>
      </c>
      <c r="D20" s="13">
        <v>71.0</v>
      </c>
      <c r="E20" s="11" t="s">
        <v>41</v>
      </c>
      <c r="F20" s="13">
        <v>9.0</v>
      </c>
      <c r="G20" s="11" t="s">
        <v>16</v>
      </c>
      <c r="H20" s="13">
        <v>5.0</v>
      </c>
      <c r="I20" s="11" t="s">
        <v>18</v>
      </c>
      <c r="J20" s="12">
        <v>45485.0</v>
      </c>
      <c r="K20" s="51">
        <f t="shared" si="2"/>
        <v>39</v>
      </c>
      <c r="L20" s="12">
        <v>45527.0</v>
      </c>
      <c r="M20" s="51">
        <f t="shared" si="3"/>
        <v>81</v>
      </c>
      <c r="N20" s="11" t="s">
        <v>41</v>
      </c>
      <c r="O20" s="11" t="s">
        <v>18</v>
      </c>
    </row>
    <row r="21">
      <c r="A21" s="11" t="s">
        <v>484</v>
      </c>
      <c r="B21" s="12">
        <v>45464.0</v>
      </c>
      <c r="C21" s="12">
        <v>45498.0</v>
      </c>
      <c r="D21" s="13">
        <v>34.0</v>
      </c>
      <c r="E21" s="20" t="s">
        <v>41</v>
      </c>
      <c r="F21" s="13">
        <v>11.0</v>
      </c>
      <c r="G21" s="20" t="s">
        <v>16</v>
      </c>
      <c r="H21" s="13">
        <v>9.0</v>
      </c>
      <c r="I21" s="20" t="s">
        <v>16</v>
      </c>
      <c r="J21" s="12">
        <v>45477.0</v>
      </c>
      <c r="K21" s="51">
        <f t="shared" si="2"/>
        <v>13</v>
      </c>
      <c r="L21" s="12">
        <v>45544.0</v>
      </c>
      <c r="M21" s="51">
        <f t="shared" si="3"/>
        <v>80</v>
      </c>
      <c r="N21" s="20" t="s">
        <v>16</v>
      </c>
      <c r="O21" s="20" t="s">
        <v>18</v>
      </c>
    </row>
    <row r="22">
      <c r="A22" s="11" t="s">
        <v>485</v>
      </c>
      <c r="B22" s="12">
        <v>45471.0</v>
      </c>
      <c r="C22" s="18">
        <v>45581.0</v>
      </c>
      <c r="D22" s="13">
        <v>110.0</v>
      </c>
      <c r="E22" s="20" t="s">
        <v>41</v>
      </c>
      <c r="F22" s="13">
        <v>6.0</v>
      </c>
      <c r="G22" s="20" t="s">
        <v>18</v>
      </c>
      <c r="H22" s="13">
        <v>5.0</v>
      </c>
      <c r="I22" s="20" t="s">
        <v>18</v>
      </c>
      <c r="J22" s="12">
        <v>45569.0</v>
      </c>
      <c r="K22" s="51">
        <f t="shared" si="2"/>
        <v>98</v>
      </c>
      <c r="L22" s="12">
        <v>45685.0</v>
      </c>
      <c r="M22" s="51">
        <f t="shared" si="3"/>
        <v>214</v>
      </c>
      <c r="N22" s="20" t="s">
        <v>41</v>
      </c>
      <c r="O22" s="20" t="s">
        <v>18</v>
      </c>
    </row>
    <row r="23">
      <c r="A23" s="11" t="s">
        <v>486</v>
      </c>
      <c r="B23" s="12">
        <v>45498.0</v>
      </c>
      <c r="C23" s="12">
        <v>45573.0</v>
      </c>
      <c r="D23" s="13">
        <v>75.0</v>
      </c>
      <c r="E23" s="20" t="s">
        <v>41</v>
      </c>
      <c r="F23" s="13">
        <v>8.0</v>
      </c>
      <c r="G23" s="20" t="s">
        <v>18</v>
      </c>
      <c r="H23" s="13">
        <v>6.0</v>
      </c>
      <c r="I23" s="20" t="s">
        <v>18</v>
      </c>
      <c r="J23" s="18">
        <v>45581.0</v>
      </c>
      <c r="K23" s="51">
        <f t="shared" si="2"/>
        <v>83</v>
      </c>
      <c r="L23" s="18">
        <v>45621.0</v>
      </c>
      <c r="M23" s="51">
        <f t="shared" si="3"/>
        <v>123</v>
      </c>
      <c r="N23" s="20" t="s">
        <v>41</v>
      </c>
      <c r="O23" s="20" t="s">
        <v>18</v>
      </c>
    </row>
    <row r="24">
      <c r="A24" s="11" t="s">
        <v>487</v>
      </c>
      <c r="B24" s="12">
        <v>45509.0</v>
      </c>
      <c r="C24" s="18">
        <v>45576.0</v>
      </c>
      <c r="D24" s="13">
        <v>67.0</v>
      </c>
      <c r="E24" s="20" t="s">
        <v>41</v>
      </c>
      <c r="F24" s="13">
        <v>4.0</v>
      </c>
      <c r="G24" s="20" t="s">
        <v>18</v>
      </c>
      <c r="H24" s="13">
        <v>1.0</v>
      </c>
      <c r="I24" s="20" t="s">
        <v>18</v>
      </c>
      <c r="J24" s="18">
        <v>45621.0</v>
      </c>
      <c r="K24" s="51">
        <f t="shared" si="2"/>
        <v>112</v>
      </c>
      <c r="L24" s="18">
        <v>45642.0</v>
      </c>
      <c r="M24" s="51">
        <f t="shared" si="3"/>
        <v>133</v>
      </c>
      <c r="N24" s="20" t="s">
        <v>41</v>
      </c>
      <c r="O24" s="20" t="s">
        <v>18</v>
      </c>
    </row>
    <row r="25">
      <c r="A25" s="11" t="s">
        <v>488</v>
      </c>
      <c r="B25" s="12">
        <v>45527.0</v>
      </c>
      <c r="C25" s="18">
        <v>45621.0</v>
      </c>
      <c r="D25" s="13">
        <v>94.0</v>
      </c>
      <c r="E25" s="20" t="s">
        <v>41</v>
      </c>
      <c r="F25" s="13">
        <v>3.0</v>
      </c>
      <c r="G25" s="20" t="s">
        <v>18</v>
      </c>
      <c r="H25" s="13">
        <v>2.0</v>
      </c>
      <c r="I25" s="20" t="s">
        <v>18</v>
      </c>
      <c r="J25" s="12">
        <v>45568.0</v>
      </c>
      <c r="K25" s="51">
        <f t="shared" si="2"/>
        <v>41</v>
      </c>
      <c r="L25" s="11" t="s">
        <v>41</v>
      </c>
      <c r="M25" s="58" t="s">
        <v>41</v>
      </c>
      <c r="N25" s="20" t="s">
        <v>41</v>
      </c>
      <c r="O25" s="20" t="s">
        <v>18</v>
      </c>
    </row>
    <row r="26">
      <c r="A26" s="11" t="s">
        <v>489</v>
      </c>
      <c r="B26" s="12">
        <v>45531.0</v>
      </c>
      <c r="C26" s="12">
        <v>45561.0</v>
      </c>
      <c r="D26" s="13">
        <v>30.0</v>
      </c>
      <c r="E26" s="20" t="s">
        <v>16</v>
      </c>
      <c r="F26" s="13">
        <v>16.0</v>
      </c>
      <c r="G26" s="20" t="s">
        <v>16</v>
      </c>
      <c r="H26" s="13">
        <v>7.0</v>
      </c>
      <c r="I26" s="20" t="s">
        <v>18</v>
      </c>
      <c r="J26" s="12">
        <v>45540.0</v>
      </c>
      <c r="K26" s="51">
        <f t="shared" si="2"/>
        <v>9</v>
      </c>
      <c r="L26" s="18">
        <v>45581.0</v>
      </c>
      <c r="M26" s="51">
        <f t="shared" ref="M26:M47" si="6">L26-B26</f>
        <v>50</v>
      </c>
      <c r="N26" s="20" t="s">
        <v>16</v>
      </c>
      <c r="O26" s="20" t="s">
        <v>18</v>
      </c>
    </row>
    <row r="27">
      <c r="A27" s="11" t="s">
        <v>490</v>
      </c>
      <c r="B27" s="12">
        <v>45531.0</v>
      </c>
      <c r="C27" s="18">
        <v>45596.0</v>
      </c>
      <c r="D27" s="13">
        <v>65.0</v>
      </c>
      <c r="E27" s="20" t="s">
        <v>41</v>
      </c>
      <c r="F27" s="13">
        <v>7.0</v>
      </c>
      <c r="G27" s="20" t="s">
        <v>18</v>
      </c>
      <c r="H27" s="13">
        <v>6.0</v>
      </c>
      <c r="I27" s="20" t="s">
        <v>18</v>
      </c>
      <c r="J27" s="12">
        <v>45544.0</v>
      </c>
      <c r="K27" s="51">
        <f t="shared" si="2"/>
        <v>13</v>
      </c>
      <c r="L27" s="18">
        <v>45581.0</v>
      </c>
      <c r="M27" s="51">
        <f t="shared" si="6"/>
        <v>50</v>
      </c>
      <c r="N27" s="20" t="s">
        <v>16</v>
      </c>
      <c r="O27" s="20" t="s">
        <v>18</v>
      </c>
    </row>
    <row r="28">
      <c r="A28" s="11" t="s">
        <v>491</v>
      </c>
      <c r="B28" s="12">
        <v>45545.0</v>
      </c>
      <c r="C28" s="18">
        <v>45617.0</v>
      </c>
      <c r="D28" s="13">
        <v>72.0</v>
      </c>
      <c r="E28" s="20" t="s">
        <v>41</v>
      </c>
      <c r="F28" s="13">
        <v>6.0</v>
      </c>
      <c r="G28" s="20" t="s">
        <v>18</v>
      </c>
      <c r="H28" s="13">
        <v>6.0</v>
      </c>
      <c r="I28" s="20" t="s">
        <v>18</v>
      </c>
      <c r="J28" s="12">
        <v>45602.0</v>
      </c>
      <c r="K28" s="51">
        <f t="shared" si="2"/>
        <v>57</v>
      </c>
      <c r="L28" s="18">
        <v>45614.0</v>
      </c>
      <c r="M28" s="51">
        <f t="shared" si="6"/>
        <v>69</v>
      </c>
      <c r="N28" s="20" t="s">
        <v>41</v>
      </c>
      <c r="O28" s="20" t="s">
        <v>18</v>
      </c>
    </row>
    <row r="29">
      <c r="A29" s="11" t="s">
        <v>492</v>
      </c>
      <c r="B29" s="12">
        <v>45545.0</v>
      </c>
      <c r="C29" s="18">
        <v>45579.0</v>
      </c>
      <c r="D29" s="13">
        <v>34.0</v>
      </c>
      <c r="E29" s="20" t="s">
        <v>41</v>
      </c>
      <c r="F29" s="13">
        <v>9.0</v>
      </c>
      <c r="G29" s="20" t="s">
        <v>16</v>
      </c>
      <c r="H29" s="13">
        <v>8.0</v>
      </c>
      <c r="I29" s="20" t="s">
        <v>18</v>
      </c>
      <c r="J29" s="12">
        <v>45565.0</v>
      </c>
      <c r="K29" s="51">
        <f t="shared" si="2"/>
        <v>20</v>
      </c>
      <c r="L29" s="12">
        <v>45574.0</v>
      </c>
      <c r="M29" s="51">
        <f t="shared" si="6"/>
        <v>29</v>
      </c>
      <c r="N29" s="20" t="s">
        <v>16</v>
      </c>
      <c r="O29" s="20" t="s">
        <v>18</v>
      </c>
    </row>
    <row r="30">
      <c r="A30" s="11" t="s">
        <v>493</v>
      </c>
      <c r="B30" s="12">
        <v>45552.0</v>
      </c>
      <c r="C30" s="18">
        <v>45596.0</v>
      </c>
      <c r="D30" s="13">
        <v>44.0</v>
      </c>
      <c r="E30" s="20" t="s">
        <v>41</v>
      </c>
      <c r="F30" s="13">
        <v>14.0</v>
      </c>
      <c r="G30" s="20" t="s">
        <v>16</v>
      </c>
      <c r="H30" s="13">
        <v>10.0</v>
      </c>
      <c r="I30" s="20" t="s">
        <v>16</v>
      </c>
      <c r="J30" s="12">
        <v>45565.0</v>
      </c>
      <c r="K30" s="51">
        <f t="shared" si="2"/>
        <v>13</v>
      </c>
      <c r="L30" s="12">
        <v>45565.0</v>
      </c>
      <c r="M30" s="51">
        <f t="shared" si="6"/>
        <v>13</v>
      </c>
      <c r="N30" s="20" t="s">
        <v>16</v>
      </c>
      <c r="O30" s="20" t="s">
        <v>18</v>
      </c>
    </row>
    <row r="31">
      <c r="A31" s="11" t="s">
        <v>494</v>
      </c>
      <c r="B31" s="12">
        <v>45567.0</v>
      </c>
      <c r="C31" s="12">
        <v>45602.0</v>
      </c>
      <c r="D31" s="13">
        <v>35.0</v>
      </c>
      <c r="E31" s="20" t="s">
        <v>41</v>
      </c>
      <c r="F31" s="13">
        <v>5.0</v>
      </c>
      <c r="G31" s="20" t="s">
        <v>18</v>
      </c>
      <c r="H31" s="13">
        <v>5.0</v>
      </c>
      <c r="I31" s="20" t="s">
        <v>18</v>
      </c>
      <c r="J31" s="18">
        <v>45607.0</v>
      </c>
      <c r="K31" s="51">
        <f t="shared" si="2"/>
        <v>40</v>
      </c>
      <c r="L31" s="12">
        <v>45628.0</v>
      </c>
      <c r="M31" s="51">
        <f t="shared" si="6"/>
        <v>61</v>
      </c>
      <c r="N31" s="20" t="s">
        <v>41</v>
      </c>
      <c r="O31" s="20" t="s">
        <v>18</v>
      </c>
    </row>
    <row r="32">
      <c r="A32" s="11" t="s">
        <v>495</v>
      </c>
      <c r="B32" s="12">
        <v>45602.0</v>
      </c>
      <c r="C32" s="12">
        <v>45694.0</v>
      </c>
      <c r="D32" s="13">
        <v>92.0</v>
      </c>
      <c r="E32" s="20" t="s">
        <v>41</v>
      </c>
      <c r="F32" s="13">
        <v>8.0</v>
      </c>
      <c r="G32" s="20" t="s">
        <v>18</v>
      </c>
      <c r="H32" s="13">
        <v>7.0</v>
      </c>
      <c r="I32" s="20" t="s">
        <v>18</v>
      </c>
      <c r="J32" s="12">
        <v>45729.0</v>
      </c>
      <c r="K32" s="51">
        <f t="shared" si="2"/>
        <v>127</v>
      </c>
      <c r="L32" s="12">
        <v>45776.0</v>
      </c>
      <c r="M32" s="51">
        <f t="shared" si="6"/>
        <v>174</v>
      </c>
      <c r="N32" s="20" t="s">
        <v>41</v>
      </c>
      <c r="O32" s="20" t="s">
        <v>18</v>
      </c>
    </row>
    <row r="33">
      <c r="A33" s="11" t="s">
        <v>496</v>
      </c>
      <c r="B33" s="18">
        <v>45619.0</v>
      </c>
      <c r="C33" s="12">
        <v>45715.0</v>
      </c>
      <c r="D33" s="13">
        <v>96.0</v>
      </c>
      <c r="E33" s="20" t="s">
        <v>41</v>
      </c>
      <c r="F33" s="13">
        <v>7.0</v>
      </c>
      <c r="G33" s="20" t="s">
        <v>18</v>
      </c>
      <c r="H33" s="13">
        <v>2.0</v>
      </c>
      <c r="I33" s="20" t="s">
        <v>18</v>
      </c>
      <c r="J33" s="12">
        <v>45681.0</v>
      </c>
      <c r="K33" s="51">
        <f t="shared" si="2"/>
        <v>62</v>
      </c>
      <c r="L33" s="12">
        <v>45692.0</v>
      </c>
      <c r="M33" s="51">
        <f t="shared" si="6"/>
        <v>73</v>
      </c>
      <c r="N33" s="20" t="s">
        <v>41</v>
      </c>
      <c r="O33" s="20" t="s">
        <v>18</v>
      </c>
    </row>
    <row r="34">
      <c r="A34" s="11" t="s">
        <v>497</v>
      </c>
      <c r="B34" s="12">
        <v>45664.0</v>
      </c>
      <c r="C34" s="12">
        <v>45729.0</v>
      </c>
      <c r="D34" s="13">
        <v>65.0</v>
      </c>
      <c r="E34" s="20" t="s">
        <v>41</v>
      </c>
      <c r="F34" s="13">
        <v>3.0</v>
      </c>
      <c r="G34" s="20" t="s">
        <v>18</v>
      </c>
      <c r="H34" s="13">
        <v>3.0</v>
      </c>
      <c r="I34" s="20" t="s">
        <v>18</v>
      </c>
      <c r="J34" s="12">
        <v>45694.0</v>
      </c>
      <c r="K34" s="51">
        <f t="shared" si="2"/>
        <v>30</v>
      </c>
      <c r="L34" s="12">
        <v>45743.0</v>
      </c>
      <c r="M34" s="51">
        <f t="shared" si="6"/>
        <v>79</v>
      </c>
      <c r="N34" s="20" t="s">
        <v>16</v>
      </c>
      <c r="O34" s="20" t="s">
        <v>18</v>
      </c>
    </row>
    <row r="35">
      <c r="A35" s="11" t="s">
        <v>498</v>
      </c>
      <c r="B35" s="12">
        <v>45664.0</v>
      </c>
      <c r="C35" s="12">
        <v>45727.0</v>
      </c>
      <c r="D35" s="13">
        <v>63.0</v>
      </c>
      <c r="E35" s="20" t="s">
        <v>41</v>
      </c>
      <c r="F35" s="13">
        <v>6.0</v>
      </c>
      <c r="G35" s="20" t="s">
        <v>18</v>
      </c>
      <c r="H35" s="13">
        <v>5.0</v>
      </c>
      <c r="I35" s="20" t="s">
        <v>18</v>
      </c>
      <c r="J35" s="12">
        <v>45670.0</v>
      </c>
      <c r="K35" s="51">
        <f t="shared" si="2"/>
        <v>6</v>
      </c>
      <c r="L35" s="12">
        <v>45701.0</v>
      </c>
      <c r="M35" s="51">
        <f t="shared" si="6"/>
        <v>37</v>
      </c>
      <c r="N35" s="20" t="s">
        <v>16</v>
      </c>
      <c r="O35" s="20" t="s">
        <v>18</v>
      </c>
    </row>
    <row r="36">
      <c r="A36" s="11" t="s">
        <v>499</v>
      </c>
      <c r="B36" s="12">
        <v>45672.0</v>
      </c>
      <c r="C36" s="12">
        <v>45708.0</v>
      </c>
      <c r="D36" s="13">
        <v>36.0</v>
      </c>
      <c r="E36" s="20" t="s">
        <v>41</v>
      </c>
      <c r="F36" s="13">
        <v>9.0</v>
      </c>
      <c r="G36" s="20" t="s">
        <v>16</v>
      </c>
      <c r="H36" s="13">
        <v>6.0</v>
      </c>
      <c r="I36" s="20" t="s">
        <v>18</v>
      </c>
      <c r="J36" s="12">
        <v>45684.0</v>
      </c>
      <c r="K36" s="51">
        <f t="shared" si="2"/>
        <v>12</v>
      </c>
      <c r="L36" s="12">
        <v>45686.0</v>
      </c>
      <c r="M36" s="51">
        <f t="shared" si="6"/>
        <v>14</v>
      </c>
      <c r="N36" s="20" t="s">
        <v>16</v>
      </c>
      <c r="O36" s="20" t="s">
        <v>18</v>
      </c>
    </row>
    <row r="37">
      <c r="A37" s="11" t="s">
        <v>500</v>
      </c>
      <c r="B37" s="12">
        <v>45694.0</v>
      </c>
      <c r="C37" s="12">
        <v>45540.0</v>
      </c>
      <c r="D37" s="13">
        <v>154.0</v>
      </c>
      <c r="E37" s="20" t="s">
        <v>41</v>
      </c>
      <c r="F37" s="13">
        <v>2.0</v>
      </c>
      <c r="G37" s="20" t="s">
        <v>18</v>
      </c>
      <c r="H37" s="13">
        <v>0.0</v>
      </c>
      <c r="I37" s="20" t="s">
        <v>18</v>
      </c>
      <c r="J37" s="12">
        <v>45717.0</v>
      </c>
      <c r="K37" s="51">
        <f t="shared" si="2"/>
        <v>23</v>
      </c>
      <c r="L37" s="12">
        <v>45789.0</v>
      </c>
      <c r="M37" s="51">
        <f t="shared" si="6"/>
        <v>95</v>
      </c>
      <c r="N37" s="20" t="s">
        <v>16</v>
      </c>
      <c r="O37" s="20" t="s">
        <v>18</v>
      </c>
    </row>
    <row r="38">
      <c r="A38" s="11" t="s">
        <v>501</v>
      </c>
      <c r="B38" s="12">
        <v>45694.0</v>
      </c>
      <c r="C38" s="12">
        <v>45784.0</v>
      </c>
      <c r="D38" s="13">
        <v>90.0</v>
      </c>
      <c r="E38" s="20" t="s">
        <v>41</v>
      </c>
      <c r="F38" s="13">
        <v>3.0</v>
      </c>
      <c r="G38" s="20" t="s">
        <v>18</v>
      </c>
      <c r="H38" s="13">
        <v>2.0</v>
      </c>
      <c r="I38" s="20" t="s">
        <v>18</v>
      </c>
      <c r="J38" s="12">
        <v>45744.0</v>
      </c>
      <c r="K38" s="51">
        <f t="shared" si="2"/>
        <v>50</v>
      </c>
      <c r="L38" s="12">
        <v>45758.0</v>
      </c>
      <c r="M38" s="51">
        <f t="shared" si="6"/>
        <v>64</v>
      </c>
      <c r="N38" s="20" t="s">
        <v>41</v>
      </c>
      <c r="O38" s="20" t="s">
        <v>18</v>
      </c>
    </row>
    <row r="39">
      <c r="A39" s="11" t="s">
        <v>502</v>
      </c>
      <c r="B39" s="12">
        <v>45723.0</v>
      </c>
      <c r="C39" s="12">
        <v>45817.0</v>
      </c>
      <c r="D39" s="13">
        <v>94.0</v>
      </c>
      <c r="E39" s="20" t="s">
        <v>41</v>
      </c>
      <c r="F39" s="13">
        <v>2.0</v>
      </c>
      <c r="G39" s="20" t="s">
        <v>18</v>
      </c>
      <c r="H39" s="13">
        <v>3.0</v>
      </c>
      <c r="I39" s="20" t="s">
        <v>18</v>
      </c>
      <c r="J39" s="12">
        <v>45736.0</v>
      </c>
      <c r="K39" s="51">
        <f t="shared" si="2"/>
        <v>13</v>
      </c>
      <c r="L39" s="12">
        <v>45758.0</v>
      </c>
      <c r="M39" s="51">
        <f t="shared" si="6"/>
        <v>35</v>
      </c>
      <c r="N39" s="20" t="s">
        <v>16</v>
      </c>
      <c r="O39" s="20" t="s">
        <v>18</v>
      </c>
    </row>
    <row r="40">
      <c r="A40" s="11" t="s">
        <v>503</v>
      </c>
      <c r="B40" s="12">
        <v>45728.0</v>
      </c>
      <c r="C40" s="12">
        <v>45770.0</v>
      </c>
      <c r="D40" s="13">
        <v>42.0</v>
      </c>
      <c r="E40" s="20" t="s">
        <v>41</v>
      </c>
      <c r="F40" s="13">
        <v>5.0</v>
      </c>
      <c r="G40" s="20" t="s">
        <v>18</v>
      </c>
      <c r="H40" s="13">
        <v>5.0</v>
      </c>
      <c r="I40" s="20" t="s">
        <v>18</v>
      </c>
      <c r="J40" s="12">
        <v>45757.0</v>
      </c>
      <c r="K40" s="51">
        <f t="shared" si="2"/>
        <v>29</v>
      </c>
      <c r="L40" s="12">
        <v>45777.0</v>
      </c>
      <c r="M40" s="51">
        <f t="shared" si="6"/>
        <v>49</v>
      </c>
      <c r="N40" s="20" t="s">
        <v>16</v>
      </c>
      <c r="O40" s="20" t="s">
        <v>18</v>
      </c>
    </row>
    <row r="41">
      <c r="A41" s="11" t="s">
        <v>504</v>
      </c>
      <c r="B41" s="12">
        <v>45729.0</v>
      </c>
      <c r="C41" s="12">
        <v>45777.0</v>
      </c>
      <c r="D41" s="13">
        <v>48.0</v>
      </c>
      <c r="E41" s="20" t="s">
        <v>41</v>
      </c>
      <c r="F41" s="13">
        <v>4.0</v>
      </c>
      <c r="G41" s="20" t="s">
        <v>18</v>
      </c>
      <c r="H41" s="13">
        <v>4.0</v>
      </c>
      <c r="I41" s="20" t="s">
        <v>18</v>
      </c>
      <c r="J41" s="12">
        <v>45770.0</v>
      </c>
      <c r="K41" s="51">
        <f t="shared" si="2"/>
        <v>41</v>
      </c>
      <c r="L41" s="12">
        <v>45777.0</v>
      </c>
      <c r="M41" s="51">
        <f t="shared" si="6"/>
        <v>48</v>
      </c>
      <c r="N41" s="20" t="s">
        <v>41</v>
      </c>
      <c r="O41" s="20" t="s">
        <v>18</v>
      </c>
    </row>
    <row r="42">
      <c r="A42" s="11" t="s">
        <v>505</v>
      </c>
      <c r="B42" s="12">
        <v>45730.0</v>
      </c>
      <c r="C42" s="12">
        <v>45792.0</v>
      </c>
      <c r="D42" s="13">
        <v>62.0</v>
      </c>
      <c r="E42" s="20" t="s">
        <v>41</v>
      </c>
      <c r="F42" s="13">
        <v>4.0</v>
      </c>
      <c r="G42" s="20" t="s">
        <v>18</v>
      </c>
      <c r="H42" s="13">
        <v>4.0</v>
      </c>
      <c r="I42" s="20" t="s">
        <v>18</v>
      </c>
      <c r="J42" s="12">
        <v>45742.0</v>
      </c>
      <c r="K42" s="51">
        <f t="shared" si="2"/>
        <v>12</v>
      </c>
      <c r="L42" s="12">
        <v>45772.0</v>
      </c>
      <c r="M42" s="51">
        <f t="shared" si="6"/>
        <v>42</v>
      </c>
      <c r="N42" s="20" t="s">
        <v>16</v>
      </c>
      <c r="O42" s="20" t="s">
        <v>18</v>
      </c>
    </row>
    <row r="43">
      <c r="A43" s="11" t="s">
        <v>506</v>
      </c>
      <c r="B43" s="12">
        <v>45737.0</v>
      </c>
      <c r="C43" s="12">
        <v>45799.0</v>
      </c>
      <c r="D43" s="13">
        <v>62.0</v>
      </c>
      <c r="E43" s="20" t="s">
        <v>41</v>
      </c>
      <c r="F43" s="13">
        <v>4.0</v>
      </c>
      <c r="G43" s="20" t="s">
        <v>18</v>
      </c>
      <c r="H43" s="13">
        <v>3.0</v>
      </c>
      <c r="I43" s="20" t="s">
        <v>18</v>
      </c>
      <c r="J43" s="12">
        <v>45742.0</v>
      </c>
      <c r="K43" s="51">
        <f t="shared" si="2"/>
        <v>5</v>
      </c>
      <c r="L43" s="12">
        <v>45772.0</v>
      </c>
      <c r="M43" s="51">
        <f t="shared" si="6"/>
        <v>35</v>
      </c>
      <c r="N43" s="20" t="s">
        <v>16</v>
      </c>
      <c r="O43" s="20" t="s">
        <v>18</v>
      </c>
    </row>
    <row r="44">
      <c r="A44" s="11" t="s">
        <v>507</v>
      </c>
      <c r="B44" s="12">
        <v>45745.0</v>
      </c>
      <c r="C44" s="12">
        <v>45862.0</v>
      </c>
      <c r="D44" s="13">
        <v>117.0</v>
      </c>
      <c r="E44" s="20" t="s">
        <v>41</v>
      </c>
      <c r="F44" s="13">
        <v>1.0</v>
      </c>
      <c r="G44" s="20" t="s">
        <v>18</v>
      </c>
      <c r="H44" s="13">
        <v>1.0</v>
      </c>
      <c r="I44" s="20" t="s">
        <v>18</v>
      </c>
      <c r="J44" s="12">
        <v>45754.0</v>
      </c>
      <c r="K44" s="51">
        <f t="shared" si="2"/>
        <v>9</v>
      </c>
      <c r="L44" s="12">
        <v>45803.0</v>
      </c>
      <c r="M44" s="51">
        <f t="shared" si="6"/>
        <v>58</v>
      </c>
      <c r="N44" s="20" t="s">
        <v>16</v>
      </c>
      <c r="O44" s="20" t="s">
        <v>18</v>
      </c>
    </row>
    <row r="45">
      <c r="A45" s="11" t="s">
        <v>508</v>
      </c>
      <c r="B45" s="12">
        <v>45764.0</v>
      </c>
      <c r="C45" s="12">
        <v>45834.0</v>
      </c>
      <c r="D45" s="13">
        <v>70.0</v>
      </c>
      <c r="E45" s="20" t="s">
        <v>41</v>
      </c>
      <c r="F45" s="13">
        <v>2.0</v>
      </c>
      <c r="G45" s="20" t="s">
        <v>18</v>
      </c>
      <c r="H45" s="13">
        <v>2.0</v>
      </c>
      <c r="I45" s="20" t="s">
        <v>18</v>
      </c>
      <c r="J45" s="12">
        <v>45783.0</v>
      </c>
      <c r="K45" s="51">
        <f t="shared" si="2"/>
        <v>19</v>
      </c>
      <c r="L45" s="12">
        <v>45825.0</v>
      </c>
      <c r="M45" s="51">
        <f t="shared" si="6"/>
        <v>61</v>
      </c>
      <c r="N45" s="20" t="s">
        <v>16</v>
      </c>
      <c r="O45" s="20" t="s">
        <v>18</v>
      </c>
    </row>
    <row r="46">
      <c r="A46" s="11" t="s">
        <v>509</v>
      </c>
      <c r="B46" s="12">
        <v>45779.0</v>
      </c>
      <c r="C46" s="12">
        <v>45813.0</v>
      </c>
      <c r="D46" s="13">
        <v>34.0</v>
      </c>
      <c r="E46" s="20" t="s">
        <v>41</v>
      </c>
      <c r="F46" s="13">
        <v>3.0</v>
      </c>
      <c r="G46" s="20" t="s">
        <v>18</v>
      </c>
      <c r="H46" s="13">
        <v>3.0</v>
      </c>
      <c r="I46" s="20" t="s">
        <v>18</v>
      </c>
      <c r="J46" s="12">
        <v>45812.0</v>
      </c>
      <c r="K46" s="51">
        <f t="shared" si="2"/>
        <v>33</v>
      </c>
      <c r="L46" s="12">
        <v>45833.0</v>
      </c>
      <c r="M46" s="51">
        <f t="shared" si="6"/>
        <v>54</v>
      </c>
      <c r="N46" s="20" t="s">
        <v>41</v>
      </c>
      <c r="O46" s="20" t="s">
        <v>18</v>
      </c>
    </row>
    <row r="47">
      <c r="A47" s="11" t="s">
        <v>510</v>
      </c>
      <c r="B47" s="12">
        <v>45823.0</v>
      </c>
      <c r="C47" s="12">
        <v>45848.0</v>
      </c>
      <c r="D47" s="13">
        <v>25.0</v>
      </c>
      <c r="E47" s="20" t="s">
        <v>16</v>
      </c>
      <c r="F47" s="13">
        <v>3.0</v>
      </c>
      <c r="G47" s="20" t="s">
        <v>18</v>
      </c>
      <c r="H47" s="13">
        <v>2.0</v>
      </c>
      <c r="I47" s="20" t="s">
        <v>18</v>
      </c>
      <c r="J47" s="12">
        <v>45831.0</v>
      </c>
      <c r="K47" s="51">
        <f t="shared" si="2"/>
        <v>8</v>
      </c>
      <c r="L47" s="12">
        <v>45852.0</v>
      </c>
      <c r="M47" s="51">
        <f t="shared" si="6"/>
        <v>29</v>
      </c>
      <c r="N47" s="20" t="s">
        <v>16</v>
      </c>
      <c r="O47" s="20" t="s">
        <v>18</v>
      </c>
    </row>
    <row r="52">
      <c r="A52" s="62" t="s">
        <v>1</v>
      </c>
      <c r="B52" s="62" t="s">
        <v>2</v>
      </c>
      <c r="C52" s="62" t="s">
        <v>3</v>
      </c>
      <c r="D52" s="62" t="s">
        <v>4</v>
      </c>
      <c r="E52" s="62" t="s">
        <v>5</v>
      </c>
      <c r="F52" s="62" t="s">
        <v>6</v>
      </c>
      <c r="G52" s="62" t="s">
        <v>7</v>
      </c>
      <c r="H52" s="62" t="s">
        <v>8</v>
      </c>
      <c r="I52" s="62" t="s">
        <v>9</v>
      </c>
      <c r="J52" s="62" t="s">
        <v>10</v>
      </c>
      <c r="K52" s="62" t="s">
        <v>11</v>
      </c>
      <c r="L52" s="62" t="s">
        <v>12</v>
      </c>
      <c r="M52" s="62" t="s">
        <v>11</v>
      </c>
      <c r="N52" s="62" t="s">
        <v>13</v>
      </c>
      <c r="O52" s="62" t="s">
        <v>14</v>
      </c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</row>
    <row r="53">
      <c r="A53" s="11" t="s">
        <v>511</v>
      </c>
      <c r="B53" s="12">
        <v>44928.0</v>
      </c>
      <c r="C53" s="12">
        <v>44994.0</v>
      </c>
      <c r="D53" s="13">
        <v>66.0</v>
      </c>
      <c r="E53" s="11" t="str">
        <f t="shared" ref="E53:E79" si="7">IF(D53&lt;=30,"OK","PERDEU")</f>
        <v>PERDEU</v>
      </c>
      <c r="F53" s="13">
        <v>4.0</v>
      </c>
      <c r="G53" s="11" t="str">
        <f t="shared" ref="G53:G69" si="8">IF(F53&gt;=9,"OK","PERDEU")</f>
        <v>PERDEU</v>
      </c>
      <c r="H53" s="13">
        <v>2.0</v>
      </c>
      <c r="I53" s="11" t="str">
        <f t="shared" ref="I53:I69" si="9">IF(H53&gt;=9,"OK","PERDEU")</f>
        <v>PERDEU</v>
      </c>
      <c r="J53" s="12">
        <v>44984.0</v>
      </c>
      <c r="K53" s="51">
        <f t="shared" ref="K53:K79" si="10">J53-B53</f>
        <v>56</v>
      </c>
      <c r="L53" s="12">
        <v>45005.0</v>
      </c>
      <c r="M53" s="51">
        <f t="shared" ref="M53:M79" si="11">L53-B53</f>
        <v>77</v>
      </c>
      <c r="N53" s="11" t="str">
        <f t="shared" ref="N53:N79" si="12">IF(AND(K53&lt;=30, M53&lt;=180), "OK", "PERDEU")</f>
        <v>PERDEU</v>
      </c>
      <c r="O53" s="20" t="s">
        <v>16</v>
      </c>
    </row>
    <row r="54">
      <c r="A54" s="11" t="s">
        <v>512</v>
      </c>
      <c r="B54" s="12">
        <v>44944.0</v>
      </c>
      <c r="C54" s="18">
        <v>45007.0</v>
      </c>
      <c r="D54" s="13">
        <v>63.0</v>
      </c>
      <c r="E54" s="11" t="str">
        <f t="shared" si="7"/>
        <v>PERDEU</v>
      </c>
      <c r="F54" s="13">
        <v>13.0</v>
      </c>
      <c r="G54" s="11" t="str">
        <f t="shared" si="8"/>
        <v>OK</v>
      </c>
      <c r="H54" s="13">
        <v>8.0</v>
      </c>
      <c r="I54" s="11" t="str">
        <f t="shared" si="9"/>
        <v>PERDEU</v>
      </c>
      <c r="J54" s="12">
        <v>45005.0</v>
      </c>
      <c r="K54" s="51">
        <f t="shared" si="10"/>
        <v>61</v>
      </c>
      <c r="L54" s="12">
        <v>45034.0</v>
      </c>
      <c r="M54" s="51">
        <f t="shared" si="11"/>
        <v>90</v>
      </c>
      <c r="N54" s="11" t="str">
        <f t="shared" si="12"/>
        <v>PERDEU</v>
      </c>
      <c r="O54" s="20" t="s">
        <v>16</v>
      </c>
    </row>
    <row r="55">
      <c r="A55" s="11" t="s">
        <v>513</v>
      </c>
      <c r="B55" s="12">
        <v>44951.0</v>
      </c>
      <c r="C55" s="18">
        <v>44991.0</v>
      </c>
      <c r="D55" s="13">
        <v>40.0</v>
      </c>
      <c r="E55" s="11" t="str">
        <f t="shared" si="7"/>
        <v>PERDEU</v>
      </c>
      <c r="F55" s="13">
        <v>22.0</v>
      </c>
      <c r="G55" s="11" t="str">
        <f t="shared" si="8"/>
        <v>OK</v>
      </c>
      <c r="H55" s="13">
        <v>20.0</v>
      </c>
      <c r="I55" s="11" t="str">
        <f t="shared" si="9"/>
        <v>OK</v>
      </c>
      <c r="J55" s="12">
        <v>44967.0</v>
      </c>
      <c r="K55" s="51">
        <f t="shared" si="10"/>
        <v>16</v>
      </c>
      <c r="L55" s="12">
        <v>45001.0</v>
      </c>
      <c r="M55" s="51">
        <f t="shared" si="11"/>
        <v>50</v>
      </c>
      <c r="N55" s="11" t="str">
        <f t="shared" si="12"/>
        <v>OK</v>
      </c>
      <c r="O55" s="20" t="s">
        <v>16</v>
      </c>
    </row>
    <row r="56">
      <c r="A56" s="11" t="s">
        <v>514</v>
      </c>
      <c r="B56" s="12">
        <v>44959.0</v>
      </c>
      <c r="C56" s="12">
        <v>44991.0</v>
      </c>
      <c r="D56" s="13">
        <v>32.0</v>
      </c>
      <c r="E56" s="11" t="str">
        <f t="shared" si="7"/>
        <v>PERDEU</v>
      </c>
      <c r="F56" s="13">
        <v>13.0</v>
      </c>
      <c r="G56" s="11" t="str">
        <f t="shared" si="8"/>
        <v>OK</v>
      </c>
      <c r="H56" s="13">
        <v>10.0</v>
      </c>
      <c r="I56" s="11" t="str">
        <f t="shared" si="9"/>
        <v>OK</v>
      </c>
      <c r="J56" s="12">
        <v>44974.0</v>
      </c>
      <c r="K56" s="51">
        <f t="shared" si="10"/>
        <v>15</v>
      </c>
      <c r="L56" s="12">
        <v>44988.0</v>
      </c>
      <c r="M56" s="51">
        <f t="shared" si="11"/>
        <v>29</v>
      </c>
      <c r="N56" s="11" t="str">
        <f t="shared" si="12"/>
        <v>OK</v>
      </c>
      <c r="O56" s="20" t="s">
        <v>41</v>
      </c>
    </row>
    <row r="57">
      <c r="A57" s="11" t="s">
        <v>515</v>
      </c>
      <c r="B57" s="12">
        <v>44985.0</v>
      </c>
      <c r="C57" s="12">
        <v>45016.0</v>
      </c>
      <c r="D57" s="13">
        <v>31.0</v>
      </c>
      <c r="E57" s="11" t="str">
        <f t="shared" si="7"/>
        <v>PERDEU</v>
      </c>
      <c r="F57" s="13">
        <v>19.0</v>
      </c>
      <c r="G57" s="11" t="str">
        <f t="shared" si="8"/>
        <v>OK</v>
      </c>
      <c r="H57" s="13">
        <v>10.0</v>
      </c>
      <c r="I57" s="11" t="str">
        <f t="shared" si="9"/>
        <v>OK</v>
      </c>
      <c r="J57" s="12">
        <v>44991.0</v>
      </c>
      <c r="K57" s="51">
        <f t="shared" si="10"/>
        <v>6</v>
      </c>
      <c r="L57" s="12">
        <v>45019.0</v>
      </c>
      <c r="M57" s="51">
        <f t="shared" si="11"/>
        <v>34</v>
      </c>
      <c r="N57" s="11" t="str">
        <f t="shared" si="12"/>
        <v>OK</v>
      </c>
      <c r="O57" s="20" t="s">
        <v>16</v>
      </c>
    </row>
    <row r="58">
      <c r="A58" s="11" t="s">
        <v>516</v>
      </c>
      <c r="B58" s="12">
        <v>44986.0</v>
      </c>
      <c r="C58" s="12">
        <v>45019.0</v>
      </c>
      <c r="D58" s="13">
        <v>33.0</v>
      </c>
      <c r="E58" s="11" t="str">
        <f t="shared" si="7"/>
        <v>PERDEU</v>
      </c>
      <c r="F58" s="13">
        <v>21.0</v>
      </c>
      <c r="G58" s="11" t="str">
        <f t="shared" si="8"/>
        <v>OK</v>
      </c>
      <c r="H58" s="13">
        <v>16.0</v>
      </c>
      <c r="I58" s="11" t="str">
        <f t="shared" si="9"/>
        <v>OK</v>
      </c>
      <c r="J58" s="12">
        <v>45005.0</v>
      </c>
      <c r="K58" s="51">
        <f t="shared" si="10"/>
        <v>19</v>
      </c>
      <c r="L58" s="12">
        <v>45071.0</v>
      </c>
      <c r="M58" s="51">
        <f t="shared" si="11"/>
        <v>85</v>
      </c>
      <c r="N58" s="11" t="str">
        <f t="shared" si="12"/>
        <v>OK</v>
      </c>
      <c r="O58" s="11" t="s">
        <v>41</v>
      </c>
    </row>
    <row r="59">
      <c r="A59" s="11" t="s">
        <v>517</v>
      </c>
      <c r="B59" s="12">
        <v>44999.0</v>
      </c>
      <c r="C59" s="18">
        <v>45029.0</v>
      </c>
      <c r="D59" s="13">
        <v>30.0</v>
      </c>
      <c r="E59" s="11" t="str">
        <f t="shared" si="7"/>
        <v>OK</v>
      </c>
      <c r="F59" s="13">
        <v>16.0</v>
      </c>
      <c r="G59" s="11" t="str">
        <f t="shared" si="8"/>
        <v>OK</v>
      </c>
      <c r="H59" s="13">
        <v>11.0</v>
      </c>
      <c r="I59" s="11" t="str">
        <f t="shared" si="9"/>
        <v>OK</v>
      </c>
      <c r="J59" s="12">
        <v>45015.0</v>
      </c>
      <c r="K59" s="51">
        <f t="shared" si="10"/>
        <v>16</v>
      </c>
      <c r="L59" s="12">
        <v>45071.0</v>
      </c>
      <c r="M59" s="51">
        <f t="shared" si="11"/>
        <v>72</v>
      </c>
      <c r="N59" s="11" t="str">
        <f t="shared" si="12"/>
        <v>OK</v>
      </c>
      <c r="O59" s="20" t="s">
        <v>16</v>
      </c>
    </row>
    <row r="60">
      <c r="A60" s="11" t="s">
        <v>518</v>
      </c>
      <c r="B60" s="12">
        <v>45002.0</v>
      </c>
      <c r="C60" s="18">
        <v>45084.0</v>
      </c>
      <c r="D60" s="13">
        <v>82.0</v>
      </c>
      <c r="E60" s="11" t="str">
        <f t="shared" si="7"/>
        <v>PERDEU</v>
      </c>
      <c r="F60" s="13">
        <v>24.0</v>
      </c>
      <c r="G60" s="11" t="str">
        <f t="shared" si="8"/>
        <v>OK</v>
      </c>
      <c r="H60" s="13">
        <v>16.0</v>
      </c>
      <c r="I60" s="11" t="str">
        <f t="shared" si="9"/>
        <v>OK</v>
      </c>
      <c r="J60" s="12">
        <v>45026.0</v>
      </c>
      <c r="K60" s="51">
        <f t="shared" si="10"/>
        <v>24</v>
      </c>
      <c r="L60" s="12">
        <v>45051.0</v>
      </c>
      <c r="M60" s="51">
        <f t="shared" si="11"/>
        <v>49</v>
      </c>
      <c r="N60" s="11" t="str">
        <f t="shared" si="12"/>
        <v>OK</v>
      </c>
      <c r="O60" s="20" t="s">
        <v>16</v>
      </c>
    </row>
    <row r="61">
      <c r="A61" s="11" t="s">
        <v>519</v>
      </c>
      <c r="B61" s="12">
        <v>45013.0</v>
      </c>
      <c r="C61" s="18">
        <v>45120.0</v>
      </c>
      <c r="D61" s="13">
        <v>107.0</v>
      </c>
      <c r="E61" s="11" t="str">
        <f t="shared" si="7"/>
        <v>PERDEU</v>
      </c>
      <c r="F61" s="13">
        <v>16.0</v>
      </c>
      <c r="G61" s="11" t="str">
        <f t="shared" si="8"/>
        <v>OK</v>
      </c>
      <c r="H61" s="13">
        <v>8.0</v>
      </c>
      <c r="I61" s="11" t="str">
        <f t="shared" si="9"/>
        <v>PERDEU</v>
      </c>
      <c r="J61" s="12">
        <v>45063.0</v>
      </c>
      <c r="K61" s="51">
        <f t="shared" si="10"/>
        <v>50</v>
      </c>
      <c r="L61" s="12">
        <v>45107.0</v>
      </c>
      <c r="M61" s="51">
        <f t="shared" si="11"/>
        <v>94</v>
      </c>
      <c r="N61" s="11" t="str">
        <f t="shared" si="12"/>
        <v>PERDEU</v>
      </c>
      <c r="O61" s="20" t="s">
        <v>16</v>
      </c>
    </row>
    <row r="62">
      <c r="A62" s="11" t="s">
        <v>520</v>
      </c>
      <c r="B62" s="12">
        <v>45036.0</v>
      </c>
      <c r="C62" s="12">
        <v>45076.0</v>
      </c>
      <c r="D62" s="13">
        <v>40.0</v>
      </c>
      <c r="E62" s="11" t="str">
        <f t="shared" si="7"/>
        <v>PERDEU</v>
      </c>
      <c r="F62" s="13">
        <v>8.0</v>
      </c>
      <c r="G62" s="11" t="str">
        <f t="shared" si="8"/>
        <v>PERDEU</v>
      </c>
      <c r="H62" s="13">
        <v>7.0</v>
      </c>
      <c r="I62" s="11" t="str">
        <f t="shared" si="9"/>
        <v>PERDEU</v>
      </c>
      <c r="J62" s="12">
        <v>45044.0</v>
      </c>
      <c r="K62" s="51">
        <f t="shared" si="10"/>
        <v>8</v>
      </c>
      <c r="L62" s="12">
        <v>45131.0</v>
      </c>
      <c r="M62" s="51">
        <f t="shared" si="11"/>
        <v>95</v>
      </c>
      <c r="N62" s="11" t="str">
        <f t="shared" si="12"/>
        <v>OK</v>
      </c>
      <c r="O62" s="20" t="s">
        <v>16</v>
      </c>
    </row>
    <row r="63">
      <c r="A63" s="11" t="s">
        <v>521</v>
      </c>
      <c r="B63" s="12">
        <v>45042.0</v>
      </c>
      <c r="C63" s="12">
        <v>45148.0</v>
      </c>
      <c r="D63" s="13">
        <v>106.0</v>
      </c>
      <c r="E63" s="11" t="str">
        <f t="shared" si="7"/>
        <v>PERDEU</v>
      </c>
      <c r="F63" s="13">
        <v>7.0</v>
      </c>
      <c r="G63" s="11" t="str">
        <f t="shared" si="8"/>
        <v>PERDEU</v>
      </c>
      <c r="H63" s="13">
        <v>6.0</v>
      </c>
      <c r="I63" s="11" t="str">
        <f t="shared" si="9"/>
        <v>PERDEU</v>
      </c>
      <c r="J63" s="12">
        <v>45105.0</v>
      </c>
      <c r="K63" s="51">
        <f t="shared" si="10"/>
        <v>63</v>
      </c>
      <c r="L63" s="12">
        <v>45133.0</v>
      </c>
      <c r="M63" s="51">
        <f t="shared" si="11"/>
        <v>91</v>
      </c>
      <c r="N63" s="11" t="str">
        <f t="shared" si="12"/>
        <v>PERDEU</v>
      </c>
      <c r="O63" s="20" t="s">
        <v>41</v>
      </c>
    </row>
    <row r="64">
      <c r="A64" s="11" t="s">
        <v>522</v>
      </c>
      <c r="B64" s="18">
        <v>45044.0</v>
      </c>
      <c r="C64" s="12">
        <v>45104.0</v>
      </c>
      <c r="D64" s="13">
        <v>60.0</v>
      </c>
      <c r="E64" s="11" t="str">
        <f t="shared" si="7"/>
        <v>PERDEU</v>
      </c>
      <c r="F64" s="13">
        <v>7.0</v>
      </c>
      <c r="G64" s="11" t="str">
        <f t="shared" si="8"/>
        <v>PERDEU</v>
      </c>
      <c r="H64" s="13">
        <v>6.0</v>
      </c>
      <c r="I64" s="11" t="str">
        <f t="shared" si="9"/>
        <v>PERDEU</v>
      </c>
      <c r="J64" s="18">
        <v>45097.0</v>
      </c>
      <c r="K64" s="51">
        <f t="shared" si="10"/>
        <v>53</v>
      </c>
      <c r="L64" s="18">
        <v>45100.0</v>
      </c>
      <c r="M64" s="51">
        <f t="shared" si="11"/>
        <v>56</v>
      </c>
      <c r="N64" s="11" t="str">
        <f t="shared" si="12"/>
        <v>PERDEU</v>
      </c>
      <c r="O64" s="11" t="s">
        <v>16</v>
      </c>
    </row>
    <row r="65">
      <c r="A65" s="11" t="s">
        <v>523</v>
      </c>
      <c r="B65" s="12">
        <v>45062.0</v>
      </c>
      <c r="C65" s="12">
        <v>45128.0</v>
      </c>
      <c r="D65" s="13">
        <v>66.0</v>
      </c>
      <c r="E65" s="11" t="str">
        <f t="shared" si="7"/>
        <v>PERDEU</v>
      </c>
      <c r="F65" s="13">
        <v>17.0</v>
      </c>
      <c r="G65" s="11" t="str">
        <f t="shared" si="8"/>
        <v>OK</v>
      </c>
      <c r="H65" s="13">
        <v>12.0</v>
      </c>
      <c r="I65" s="11" t="str">
        <f t="shared" si="9"/>
        <v>OK</v>
      </c>
      <c r="J65" s="12">
        <v>45119.0</v>
      </c>
      <c r="K65" s="51">
        <f t="shared" si="10"/>
        <v>57</v>
      </c>
      <c r="L65" s="12">
        <v>45148.0</v>
      </c>
      <c r="M65" s="51">
        <f t="shared" si="11"/>
        <v>86</v>
      </c>
      <c r="N65" s="11" t="str">
        <f t="shared" si="12"/>
        <v>PERDEU</v>
      </c>
      <c r="O65" s="20" t="s">
        <v>16</v>
      </c>
    </row>
    <row r="66">
      <c r="A66" s="11" t="s">
        <v>524</v>
      </c>
      <c r="B66" s="18">
        <v>45099.0</v>
      </c>
      <c r="C66" s="12">
        <v>45174.0</v>
      </c>
      <c r="D66" s="13">
        <v>75.0</v>
      </c>
      <c r="E66" s="11" t="str">
        <f t="shared" si="7"/>
        <v>PERDEU</v>
      </c>
      <c r="F66" s="13">
        <v>4.0</v>
      </c>
      <c r="G66" s="11" t="str">
        <f t="shared" si="8"/>
        <v>PERDEU</v>
      </c>
      <c r="H66" s="13">
        <v>4.0</v>
      </c>
      <c r="I66" s="11" t="str">
        <f t="shared" si="9"/>
        <v>PERDEU</v>
      </c>
      <c r="J66" s="18">
        <v>45173.0</v>
      </c>
      <c r="K66" s="51">
        <f t="shared" si="10"/>
        <v>74</v>
      </c>
      <c r="L66" s="18">
        <v>45189.0</v>
      </c>
      <c r="M66" s="51">
        <f t="shared" si="11"/>
        <v>90</v>
      </c>
      <c r="N66" s="11" t="str">
        <f t="shared" si="12"/>
        <v>PERDEU</v>
      </c>
      <c r="O66" s="11" t="s">
        <v>16</v>
      </c>
    </row>
    <row r="67">
      <c r="A67" s="11" t="s">
        <v>525</v>
      </c>
      <c r="B67" s="12">
        <v>45108.0</v>
      </c>
      <c r="C67" s="12">
        <v>45159.0</v>
      </c>
      <c r="D67" s="13">
        <v>51.0</v>
      </c>
      <c r="E67" s="11" t="str">
        <f t="shared" si="7"/>
        <v>PERDEU</v>
      </c>
      <c r="F67" s="13">
        <v>6.0</v>
      </c>
      <c r="G67" s="11" t="str">
        <f t="shared" si="8"/>
        <v>PERDEU</v>
      </c>
      <c r="H67" s="13">
        <v>6.0</v>
      </c>
      <c r="I67" s="11" t="str">
        <f t="shared" si="9"/>
        <v>PERDEU</v>
      </c>
      <c r="J67" s="12">
        <v>45127.0</v>
      </c>
      <c r="K67" s="51">
        <f t="shared" si="10"/>
        <v>19</v>
      </c>
      <c r="L67" s="12">
        <v>45189.0</v>
      </c>
      <c r="M67" s="51">
        <f t="shared" si="11"/>
        <v>81</v>
      </c>
      <c r="N67" s="11" t="str">
        <f t="shared" si="12"/>
        <v>OK</v>
      </c>
      <c r="O67" s="11" t="s">
        <v>16</v>
      </c>
    </row>
    <row r="68">
      <c r="A68" s="11" t="s">
        <v>526</v>
      </c>
      <c r="B68" s="12">
        <v>45113.0</v>
      </c>
      <c r="C68" s="12">
        <v>45175.0</v>
      </c>
      <c r="D68" s="13">
        <v>62.0</v>
      </c>
      <c r="E68" s="11" t="str">
        <f t="shared" si="7"/>
        <v>PERDEU</v>
      </c>
      <c r="F68" s="13">
        <v>5.0</v>
      </c>
      <c r="G68" s="11" t="str">
        <f t="shared" si="8"/>
        <v>PERDEU</v>
      </c>
      <c r="H68" s="13">
        <v>5.0</v>
      </c>
      <c r="I68" s="11" t="str">
        <f t="shared" si="9"/>
        <v>PERDEU</v>
      </c>
      <c r="J68" s="12">
        <v>45124.0</v>
      </c>
      <c r="K68" s="51">
        <f t="shared" si="10"/>
        <v>11</v>
      </c>
      <c r="L68" s="18">
        <v>45159.0</v>
      </c>
      <c r="M68" s="51">
        <f t="shared" si="11"/>
        <v>46</v>
      </c>
      <c r="N68" s="11" t="str">
        <f t="shared" si="12"/>
        <v>OK</v>
      </c>
      <c r="O68" s="20" t="s">
        <v>16</v>
      </c>
    </row>
    <row r="69">
      <c r="A69" s="11" t="s">
        <v>527</v>
      </c>
      <c r="B69" s="12">
        <v>45162.0</v>
      </c>
      <c r="C69" s="12">
        <v>45218.0</v>
      </c>
      <c r="D69" s="13">
        <v>56.0</v>
      </c>
      <c r="E69" s="11" t="str">
        <f t="shared" si="7"/>
        <v>PERDEU</v>
      </c>
      <c r="F69" s="13">
        <v>10.0</v>
      </c>
      <c r="G69" s="11" t="str">
        <f t="shared" si="8"/>
        <v>OK</v>
      </c>
      <c r="H69" s="13">
        <v>8.0</v>
      </c>
      <c r="I69" s="11" t="str">
        <f t="shared" si="9"/>
        <v>PERDEU</v>
      </c>
      <c r="J69" s="18">
        <v>45216.0</v>
      </c>
      <c r="K69" s="51">
        <f t="shared" si="10"/>
        <v>54</v>
      </c>
      <c r="L69" s="12">
        <v>45268.0</v>
      </c>
      <c r="M69" s="51">
        <f t="shared" si="11"/>
        <v>106</v>
      </c>
      <c r="N69" s="11" t="str">
        <f t="shared" si="12"/>
        <v>PERDEU</v>
      </c>
      <c r="O69" s="20" t="s">
        <v>16</v>
      </c>
    </row>
    <row r="70">
      <c r="A70" s="11" t="s">
        <v>528</v>
      </c>
      <c r="B70" s="18">
        <v>45181.0</v>
      </c>
      <c r="C70" s="12">
        <v>45190.0</v>
      </c>
      <c r="D70" s="13">
        <v>9.0</v>
      </c>
      <c r="E70" s="11" t="str">
        <f t="shared" si="7"/>
        <v>OK</v>
      </c>
      <c r="F70" s="13">
        <v>4.0</v>
      </c>
      <c r="G70" s="11" t="s">
        <v>18</v>
      </c>
      <c r="H70" s="13">
        <v>0.0</v>
      </c>
      <c r="I70" s="11" t="s">
        <v>18</v>
      </c>
      <c r="J70" s="18">
        <v>45124.0</v>
      </c>
      <c r="K70" s="51">
        <f t="shared" si="10"/>
        <v>-57</v>
      </c>
      <c r="L70" s="18">
        <v>45126.0</v>
      </c>
      <c r="M70" s="51">
        <f t="shared" si="11"/>
        <v>-55</v>
      </c>
      <c r="N70" s="11" t="str">
        <f t="shared" si="12"/>
        <v>OK</v>
      </c>
      <c r="O70" s="20" t="s">
        <v>16</v>
      </c>
    </row>
    <row r="71">
      <c r="A71" s="11" t="s">
        <v>529</v>
      </c>
      <c r="B71" s="18">
        <v>45202.0</v>
      </c>
      <c r="C71" s="12">
        <v>45253.0</v>
      </c>
      <c r="D71" s="13">
        <v>51.0</v>
      </c>
      <c r="E71" s="11" t="str">
        <f t="shared" si="7"/>
        <v>PERDEU</v>
      </c>
      <c r="F71" s="13">
        <v>4.0</v>
      </c>
      <c r="G71" s="11" t="s">
        <v>18</v>
      </c>
      <c r="H71" s="13">
        <v>4.0</v>
      </c>
      <c r="I71" s="11" t="s">
        <v>18</v>
      </c>
      <c r="J71" s="18">
        <v>45218.0</v>
      </c>
      <c r="K71" s="51">
        <f t="shared" si="10"/>
        <v>16</v>
      </c>
      <c r="L71" s="12">
        <v>45258.0</v>
      </c>
      <c r="M71" s="51">
        <f t="shared" si="11"/>
        <v>56</v>
      </c>
      <c r="N71" s="11" t="str">
        <f t="shared" si="12"/>
        <v>OK</v>
      </c>
      <c r="O71" s="20" t="s">
        <v>16</v>
      </c>
    </row>
    <row r="72">
      <c r="A72" s="11" t="s">
        <v>530</v>
      </c>
      <c r="B72" s="12">
        <v>45214.0</v>
      </c>
      <c r="C72" s="12">
        <v>45246.0</v>
      </c>
      <c r="D72" s="13">
        <v>32.0</v>
      </c>
      <c r="E72" s="11" t="str">
        <f t="shared" si="7"/>
        <v>PERDEU</v>
      </c>
      <c r="F72" s="13">
        <v>12.0</v>
      </c>
      <c r="G72" s="11" t="str">
        <f t="shared" ref="G72:G73" si="13">IF(F72&gt;=9,"OK","PERDEU")</f>
        <v>OK</v>
      </c>
      <c r="H72" s="13">
        <v>12.0</v>
      </c>
      <c r="I72" s="11" t="str">
        <f t="shared" ref="I72:I73" si="14">IF(H72&gt;=9,"OK","PERDEU")</f>
        <v>OK</v>
      </c>
      <c r="J72" s="18">
        <v>45225.0</v>
      </c>
      <c r="K72" s="51">
        <f t="shared" si="10"/>
        <v>11</v>
      </c>
      <c r="L72" s="18">
        <v>45293.0</v>
      </c>
      <c r="M72" s="51">
        <f t="shared" si="11"/>
        <v>79</v>
      </c>
      <c r="N72" s="11" t="str">
        <f t="shared" si="12"/>
        <v>OK</v>
      </c>
      <c r="O72" s="11" t="s">
        <v>16</v>
      </c>
    </row>
    <row r="73">
      <c r="A73" s="11" t="s">
        <v>531</v>
      </c>
      <c r="B73" s="18">
        <v>45218.0</v>
      </c>
      <c r="C73" s="12">
        <v>45257.0</v>
      </c>
      <c r="D73" s="13">
        <v>39.0</v>
      </c>
      <c r="E73" s="11" t="str">
        <f t="shared" si="7"/>
        <v>PERDEU</v>
      </c>
      <c r="F73" s="13">
        <v>15.0</v>
      </c>
      <c r="G73" s="11" t="str">
        <f t="shared" si="13"/>
        <v>OK</v>
      </c>
      <c r="H73" s="13">
        <v>14.0</v>
      </c>
      <c r="I73" s="11" t="str">
        <f t="shared" si="14"/>
        <v>OK</v>
      </c>
      <c r="J73" s="12">
        <v>45236.0</v>
      </c>
      <c r="K73" s="51">
        <f t="shared" si="10"/>
        <v>18</v>
      </c>
      <c r="L73" s="12">
        <v>45259.0</v>
      </c>
      <c r="M73" s="51">
        <f t="shared" si="11"/>
        <v>41</v>
      </c>
      <c r="N73" s="11" t="str">
        <f t="shared" si="12"/>
        <v>OK</v>
      </c>
      <c r="O73" s="20" t="s">
        <v>16</v>
      </c>
    </row>
    <row r="74">
      <c r="A74" s="11" t="s">
        <v>532</v>
      </c>
      <c r="B74" s="18">
        <v>45218.0</v>
      </c>
      <c r="C74" s="12">
        <v>45274.0</v>
      </c>
      <c r="D74" s="13">
        <v>56.0</v>
      </c>
      <c r="E74" s="11" t="str">
        <f t="shared" si="7"/>
        <v>PERDEU</v>
      </c>
      <c r="F74" s="13">
        <v>6.0</v>
      </c>
      <c r="G74" s="11" t="s">
        <v>18</v>
      </c>
      <c r="H74" s="13">
        <v>5.0</v>
      </c>
      <c r="I74" s="11" t="s">
        <v>18</v>
      </c>
      <c r="J74" s="12">
        <v>45259.0</v>
      </c>
      <c r="K74" s="51">
        <f t="shared" si="10"/>
        <v>41</v>
      </c>
      <c r="L74" s="12">
        <v>45281.0</v>
      </c>
      <c r="M74" s="51">
        <f t="shared" si="11"/>
        <v>63</v>
      </c>
      <c r="N74" s="11" t="str">
        <f t="shared" si="12"/>
        <v>PERDEU</v>
      </c>
      <c r="O74" s="20" t="s">
        <v>16</v>
      </c>
    </row>
    <row r="75">
      <c r="A75" s="11" t="s">
        <v>533</v>
      </c>
      <c r="B75" s="18">
        <v>45226.0</v>
      </c>
      <c r="C75" s="12">
        <v>45323.0</v>
      </c>
      <c r="D75" s="13">
        <v>97.0</v>
      </c>
      <c r="E75" s="11" t="str">
        <f t="shared" si="7"/>
        <v>PERDEU</v>
      </c>
      <c r="F75" s="13">
        <v>10.0</v>
      </c>
      <c r="G75" s="11" t="str">
        <f t="shared" ref="G75:G77" si="15">IF(F75&gt;=9,"OK","PERDEU")</f>
        <v>OK</v>
      </c>
      <c r="H75" s="13">
        <v>10.0</v>
      </c>
      <c r="I75" s="11" t="str">
        <f t="shared" ref="I75:I77" si="16">IF(H75&gt;=9,"OK","PERDEU")</f>
        <v>OK</v>
      </c>
      <c r="J75" s="18">
        <v>45247.0</v>
      </c>
      <c r="K75" s="51">
        <f t="shared" si="10"/>
        <v>21</v>
      </c>
      <c r="L75" s="12">
        <v>45272.0</v>
      </c>
      <c r="M75" s="51">
        <f t="shared" si="11"/>
        <v>46</v>
      </c>
      <c r="N75" s="11" t="str">
        <f t="shared" si="12"/>
        <v>OK</v>
      </c>
      <c r="O75" s="20" t="s">
        <v>16</v>
      </c>
    </row>
    <row r="76">
      <c r="A76" s="11" t="s">
        <v>534</v>
      </c>
      <c r="B76" s="18">
        <v>45239.0</v>
      </c>
      <c r="C76" s="18">
        <v>45271.0</v>
      </c>
      <c r="D76" s="13">
        <v>32.0</v>
      </c>
      <c r="E76" s="11" t="str">
        <f t="shared" si="7"/>
        <v>PERDEU</v>
      </c>
      <c r="F76" s="13">
        <v>14.0</v>
      </c>
      <c r="G76" s="11" t="str">
        <f t="shared" si="15"/>
        <v>OK</v>
      </c>
      <c r="H76" s="13">
        <v>13.0</v>
      </c>
      <c r="I76" s="11" t="str">
        <f t="shared" si="16"/>
        <v>OK</v>
      </c>
      <c r="J76" s="12">
        <v>45254.0</v>
      </c>
      <c r="K76" s="51">
        <f t="shared" si="10"/>
        <v>15</v>
      </c>
      <c r="L76" s="12">
        <v>45303.0</v>
      </c>
      <c r="M76" s="51">
        <f t="shared" si="11"/>
        <v>64</v>
      </c>
      <c r="N76" s="11" t="str">
        <f t="shared" si="12"/>
        <v>OK</v>
      </c>
      <c r="O76" s="20" t="s">
        <v>16</v>
      </c>
    </row>
    <row r="77">
      <c r="A77" s="11" t="s">
        <v>535</v>
      </c>
      <c r="B77" s="12">
        <v>45241.0</v>
      </c>
      <c r="C77" s="18">
        <v>45281.0</v>
      </c>
      <c r="D77" s="13">
        <v>40.0</v>
      </c>
      <c r="E77" s="11" t="str">
        <f t="shared" si="7"/>
        <v>PERDEU</v>
      </c>
      <c r="F77" s="13">
        <v>17.0</v>
      </c>
      <c r="G77" s="11" t="str">
        <f t="shared" si="15"/>
        <v>OK</v>
      </c>
      <c r="H77" s="13">
        <v>14.0</v>
      </c>
      <c r="I77" s="11" t="str">
        <f t="shared" si="16"/>
        <v>OK</v>
      </c>
      <c r="J77" s="12">
        <v>45257.0</v>
      </c>
      <c r="K77" s="51">
        <f t="shared" si="10"/>
        <v>16</v>
      </c>
      <c r="L77" s="12">
        <v>45274.0</v>
      </c>
      <c r="M77" s="51">
        <f t="shared" si="11"/>
        <v>33</v>
      </c>
      <c r="N77" s="11" t="str">
        <f t="shared" si="12"/>
        <v>OK</v>
      </c>
      <c r="O77" s="20" t="s">
        <v>16</v>
      </c>
    </row>
    <row r="78">
      <c r="A78" s="11" t="s">
        <v>536</v>
      </c>
      <c r="B78" s="12">
        <v>45245.0</v>
      </c>
      <c r="C78" s="18">
        <v>45344.0</v>
      </c>
      <c r="D78" s="13">
        <v>99.0</v>
      </c>
      <c r="E78" s="11" t="str">
        <f t="shared" si="7"/>
        <v>PERDEU</v>
      </c>
      <c r="F78" s="13">
        <v>3.0</v>
      </c>
      <c r="G78" s="11" t="s">
        <v>18</v>
      </c>
      <c r="H78" s="13">
        <v>3.0</v>
      </c>
      <c r="I78" s="11" t="s">
        <v>18</v>
      </c>
      <c r="J78" s="12">
        <v>45313.0</v>
      </c>
      <c r="K78" s="51">
        <f t="shared" si="10"/>
        <v>68</v>
      </c>
      <c r="L78" s="12">
        <v>45338.0</v>
      </c>
      <c r="M78" s="51">
        <f t="shared" si="11"/>
        <v>93</v>
      </c>
      <c r="N78" s="11" t="str">
        <f t="shared" si="12"/>
        <v>PERDEU</v>
      </c>
      <c r="O78" s="20" t="s">
        <v>18</v>
      </c>
    </row>
    <row r="79">
      <c r="A79" s="11" t="s">
        <v>537</v>
      </c>
      <c r="B79" s="12">
        <v>45287.0</v>
      </c>
      <c r="C79" s="12">
        <v>45327.0</v>
      </c>
      <c r="D79" s="13">
        <v>40.0</v>
      </c>
      <c r="E79" s="11" t="str">
        <f t="shared" si="7"/>
        <v>PERDEU</v>
      </c>
      <c r="F79" s="13">
        <v>16.0</v>
      </c>
      <c r="G79" s="11" t="str">
        <f>IF(F79&gt;=9,"OK","PERDEU")</f>
        <v>OK</v>
      </c>
      <c r="H79" s="13">
        <v>14.0</v>
      </c>
      <c r="I79" s="11" t="str">
        <f>IF(H79&gt;=9,"OK","PERDEU")</f>
        <v>OK</v>
      </c>
      <c r="J79" s="12">
        <v>45296.0</v>
      </c>
      <c r="K79" s="51">
        <f t="shared" si="10"/>
        <v>9</v>
      </c>
      <c r="L79" s="12">
        <v>45373.0</v>
      </c>
      <c r="M79" s="51">
        <f t="shared" si="11"/>
        <v>86</v>
      </c>
      <c r="N79" s="11" t="str">
        <f t="shared" si="12"/>
        <v>OK</v>
      </c>
      <c r="O79" s="20" t="s">
        <v>16</v>
      </c>
    </row>
  </sheetData>
  <mergeCells count="1">
    <mergeCell ref="A1:O3"/>
  </mergeCells>
  <conditionalFormatting sqref="G1:G959">
    <cfRule type="cellIs" dxfId="4" priority="1" operator="equal">
      <formula>"FALTA"</formula>
    </cfRule>
  </conditionalFormatting>
  <conditionalFormatting sqref="I1:I959">
    <cfRule type="cellIs" dxfId="4" priority="2" operator="equal">
      <formula>"FALTA"</formula>
    </cfRule>
  </conditionalFormatting>
  <conditionalFormatting sqref="O1:O959">
    <cfRule type="cellIs" dxfId="4" priority="3" operator="equal">
      <formula>"FALTA"</formula>
    </cfRule>
  </conditionalFormatting>
  <conditionalFormatting sqref="E1:O959">
    <cfRule type="cellIs" dxfId="0" priority="4" operator="equal">
      <formula>"PERDEU"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3.88"/>
    <col customWidth="1" min="2" max="2" width="10.63"/>
    <col customWidth="1" min="3" max="3" width="11.13"/>
    <col customWidth="1" min="4" max="4" width="9.63"/>
    <col customWidth="1" min="5" max="5" width="8.13"/>
    <col customWidth="1" min="6" max="6" width="8.5"/>
    <col customWidth="1" min="7" max="7" width="7.88"/>
    <col customWidth="1" min="9" max="9" width="8.63"/>
    <col customWidth="1" min="10" max="10" width="10.25"/>
    <col customWidth="1" min="11" max="11" width="7.5"/>
    <col customWidth="1" min="12" max="12" width="9.88"/>
    <col customWidth="1" min="13" max="13" width="7.88"/>
    <col customWidth="1" min="14" max="14" width="8.63"/>
  </cols>
  <sheetData>
    <row r="1">
      <c r="A1" s="1" t="s">
        <v>538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>
      <c r="A2" s="4"/>
      <c r="O2" s="5"/>
    </row>
    <row r="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8"/>
    </row>
    <row r="4">
      <c r="A4" s="62" t="s">
        <v>1</v>
      </c>
      <c r="B4" s="62" t="s">
        <v>2</v>
      </c>
      <c r="C4" s="62" t="s">
        <v>3</v>
      </c>
      <c r="D4" s="62" t="s">
        <v>4</v>
      </c>
      <c r="E4" s="62" t="s">
        <v>5</v>
      </c>
      <c r="F4" s="62" t="s">
        <v>6</v>
      </c>
      <c r="G4" s="62" t="s">
        <v>7</v>
      </c>
      <c r="H4" s="62" t="s">
        <v>8</v>
      </c>
      <c r="I4" s="62" t="s">
        <v>9</v>
      </c>
      <c r="J4" s="62" t="s">
        <v>10</v>
      </c>
      <c r="K4" s="62" t="s">
        <v>11</v>
      </c>
      <c r="L4" s="62" t="s">
        <v>12</v>
      </c>
      <c r="M4" s="62" t="s">
        <v>11</v>
      </c>
      <c r="N4" s="62" t="s">
        <v>13</v>
      </c>
      <c r="O4" s="62" t="s">
        <v>14</v>
      </c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</row>
    <row r="5">
      <c r="A5" s="11" t="s">
        <v>539</v>
      </c>
      <c r="B5" s="18">
        <v>45329.0</v>
      </c>
      <c r="C5" s="12">
        <v>45384.0</v>
      </c>
      <c r="D5" s="13">
        <v>55.0</v>
      </c>
      <c r="E5" s="11" t="str">
        <f t="shared" ref="E5:E28" si="1">IF(D5&lt;=30,"OK","PERDEU")</f>
        <v>PERDEU</v>
      </c>
      <c r="F5" s="13">
        <v>26.0</v>
      </c>
      <c r="G5" s="11" t="str">
        <f t="shared" ref="G5:G7" si="2">IF(F5&gt;=9,"OK","PERDEU")</f>
        <v>OK</v>
      </c>
      <c r="H5" s="13">
        <v>17.0</v>
      </c>
      <c r="I5" s="11" t="str">
        <f t="shared" ref="I5:I7" si="3">IF(H5&gt;=9,"OK","PERDEU")</f>
        <v>OK</v>
      </c>
      <c r="J5" s="18">
        <v>45348.0</v>
      </c>
      <c r="K5" s="51">
        <f t="shared" ref="K5:K28" si="4">J5-B5</f>
        <v>19</v>
      </c>
      <c r="L5" s="18">
        <v>45356.0</v>
      </c>
      <c r="M5" s="51">
        <f t="shared" ref="M5:M27" si="5">L5-B5</f>
        <v>27</v>
      </c>
      <c r="N5" s="11" t="str">
        <f t="shared" ref="N5:N27" si="6">IF(AND(K5&lt;=30, M5&lt;=180), "OK", "PERDEU")</f>
        <v>OK</v>
      </c>
      <c r="O5" s="11" t="s">
        <v>18</v>
      </c>
    </row>
    <row r="6">
      <c r="A6" s="11" t="s">
        <v>540</v>
      </c>
      <c r="B6" s="12">
        <v>45331.0</v>
      </c>
      <c r="C6" s="12">
        <v>45392.0</v>
      </c>
      <c r="D6" s="13">
        <v>61.0</v>
      </c>
      <c r="E6" s="11" t="str">
        <f t="shared" si="1"/>
        <v>PERDEU</v>
      </c>
      <c r="F6" s="13">
        <v>12.0</v>
      </c>
      <c r="G6" s="11" t="str">
        <f t="shared" si="2"/>
        <v>OK</v>
      </c>
      <c r="H6" s="13">
        <v>10.0</v>
      </c>
      <c r="I6" s="11" t="str">
        <f t="shared" si="3"/>
        <v>OK</v>
      </c>
      <c r="J6" s="12">
        <v>45377.0</v>
      </c>
      <c r="K6" s="51">
        <f t="shared" si="4"/>
        <v>46</v>
      </c>
      <c r="L6" s="12">
        <v>45404.0</v>
      </c>
      <c r="M6" s="51">
        <f t="shared" si="5"/>
        <v>73</v>
      </c>
      <c r="N6" s="11" t="str">
        <f t="shared" si="6"/>
        <v>PERDEU</v>
      </c>
      <c r="O6" s="11" t="s">
        <v>16</v>
      </c>
    </row>
    <row r="7">
      <c r="A7" s="11" t="s">
        <v>541</v>
      </c>
      <c r="B7" s="12">
        <v>45337.0</v>
      </c>
      <c r="C7" s="12">
        <v>45420.0</v>
      </c>
      <c r="D7" s="13">
        <v>83.0</v>
      </c>
      <c r="E7" s="11" t="str">
        <f t="shared" si="1"/>
        <v>PERDEU</v>
      </c>
      <c r="F7" s="13">
        <v>10.0</v>
      </c>
      <c r="G7" s="11" t="str">
        <f t="shared" si="2"/>
        <v>OK</v>
      </c>
      <c r="H7" s="13">
        <v>10.0</v>
      </c>
      <c r="I7" s="11" t="str">
        <f t="shared" si="3"/>
        <v>OK</v>
      </c>
      <c r="J7" s="12">
        <v>45342.0</v>
      </c>
      <c r="K7" s="51">
        <f t="shared" si="4"/>
        <v>5</v>
      </c>
      <c r="L7" s="18">
        <v>45350.0</v>
      </c>
      <c r="M7" s="51">
        <f t="shared" si="5"/>
        <v>13</v>
      </c>
      <c r="N7" s="11" t="str">
        <f t="shared" si="6"/>
        <v>OK</v>
      </c>
      <c r="O7" s="20" t="s">
        <v>16</v>
      </c>
    </row>
    <row r="8">
      <c r="A8" s="11" t="s">
        <v>542</v>
      </c>
      <c r="B8" s="12">
        <v>45341.0</v>
      </c>
      <c r="C8" s="12">
        <v>45637.0</v>
      </c>
      <c r="D8" s="13">
        <v>296.0</v>
      </c>
      <c r="E8" s="11" t="str">
        <f t="shared" si="1"/>
        <v>PERDEU</v>
      </c>
      <c r="F8" s="13">
        <v>5.0</v>
      </c>
      <c r="G8" s="11" t="s">
        <v>18</v>
      </c>
      <c r="H8" s="13">
        <v>4.0</v>
      </c>
      <c r="I8" s="11" t="s">
        <v>18</v>
      </c>
      <c r="J8" s="18">
        <v>45600.0</v>
      </c>
      <c r="K8" s="51">
        <f t="shared" si="4"/>
        <v>259</v>
      </c>
      <c r="L8" s="12">
        <v>45607.0</v>
      </c>
      <c r="M8" s="51">
        <f t="shared" si="5"/>
        <v>266</v>
      </c>
      <c r="N8" s="11" t="str">
        <f t="shared" si="6"/>
        <v>PERDEU</v>
      </c>
      <c r="O8" s="20" t="s">
        <v>16</v>
      </c>
    </row>
    <row r="9">
      <c r="A9" s="11" t="s">
        <v>543</v>
      </c>
      <c r="B9" s="18">
        <v>45419.0</v>
      </c>
      <c r="C9" s="12">
        <v>45432.0</v>
      </c>
      <c r="D9" s="13">
        <v>13.0</v>
      </c>
      <c r="E9" s="11" t="str">
        <f t="shared" si="1"/>
        <v>OK</v>
      </c>
      <c r="F9" s="13">
        <v>17.0</v>
      </c>
      <c r="G9" s="11" t="str">
        <f t="shared" ref="G9:G15" si="7">IF(F9&gt;=9,"OK","PERDEU")</f>
        <v>OK</v>
      </c>
      <c r="H9" s="13">
        <v>13.0</v>
      </c>
      <c r="I9" s="11" t="str">
        <f t="shared" ref="I9:I11" si="8">IF(H9&gt;=9,"OK","PERDEU")</f>
        <v>OK</v>
      </c>
      <c r="J9" s="18">
        <v>45433.0</v>
      </c>
      <c r="K9" s="51">
        <f t="shared" si="4"/>
        <v>14</v>
      </c>
      <c r="L9" s="18">
        <v>45447.0</v>
      </c>
      <c r="M9" s="51">
        <f t="shared" si="5"/>
        <v>28</v>
      </c>
      <c r="N9" s="11" t="str">
        <f t="shared" si="6"/>
        <v>OK</v>
      </c>
      <c r="O9" s="20" t="s">
        <v>18</v>
      </c>
    </row>
    <row r="10">
      <c r="A10" s="11" t="s">
        <v>544</v>
      </c>
      <c r="B10" s="18">
        <v>45451.0</v>
      </c>
      <c r="C10" s="12">
        <v>45525.0</v>
      </c>
      <c r="D10" s="13">
        <v>74.0</v>
      </c>
      <c r="E10" s="11" t="str">
        <f t="shared" si="1"/>
        <v>PERDEU</v>
      </c>
      <c r="F10" s="13">
        <v>11.0</v>
      </c>
      <c r="G10" s="11" t="str">
        <f t="shared" si="7"/>
        <v>OK</v>
      </c>
      <c r="H10" s="13">
        <v>10.0</v>
      </c>
      <c r="I10" s="11" t="str">
        <f t="shared" si="8"/>
        <v>OK</v>
      </c>
      <c r="J10" s="18">
        <v>45461.0</v>
      </c>
      <c r="K10" s="51">
        <f t="shared" si="4"/>
        <v>10</v>
      </c>
      <c r="L10" s="12">
        <v>45482.0</v>
      </c>
      <c r="M10" s="51">
        <f t="shared" si="5"/>
        <v>31</v>
      </c>
      <c r="N10" s="11" t="str">
        <f t="shared" si="6"/>
        <v>OK</v>
      </c>
      <c r="O10" s="20" t="s">
        <v>18</v>
      </c>
    </row>
    <row r="11">
      <c r="A11" s="11" t="s">
        <v>545</v>
      </c>
      <c r="B11" s="12">
        <v>45470.0</v>
      </c>
      <c r="C11" s="12">
        <v>45539.0</v>
      </c>
      <c r="D11" s="13">
        <v>69.0</v>
      </c>
      <c r="E11" s="11" t="str">
        <f t="shared" si="1"/>
        <v>PERDEU</v>
      </c>
      <c r="F11" s="13">
        <v>14.0</v>
      </c>
      <c r="G11" s="11" t="str">
        <f t="shared" si="7"/>
        <v>OK</v>
      </c>
      <c r="H11" s="13">
        <v>9.0</v>
      </c>
      <c r="I11" s="11" t="str">
        <f t="shared" si="8"/>
        <v>OK</v>
      </c>
      <c r="J11" s="18">
        <v>45530.0</v>
      </c>
      <c r="K11" s="51">
        <f t="shared" si="4"/>
        <v>60</v>
      </c>
      <c r="L11" s="18">
        <v>45530.0</v>
      </c>
      <c r="M11" s="51">
        <f t="shared" si="5"/>
        <v>60</v>
      </c>
      <c r="N11" s="11" t="str">
        <f t="shared" si="6"/>
        <v>PERDEU</v>
      </c>
      <c r="O11" s="11" t="s">
        <v>18</v>
      </c>
    </row>
    <row r="12">
      <c r="A12" s="11" t="s">
        <v>546</v>
      </c>
      <c r="B12" s="18">
        <v>45470.0</v>
      </c>
      <c r="C12" s="12">
        <v>45635.0</v>
      </c>
      <c r="D12" s="13">
        <v>165.0</v>
      </c>
      <c r="E12" s="11" t="str">
        <f t="shared" si="1"/>
        <v>PERDEU</v>
      </c>
      <c r="F12" s="13">
        <v>13.0</v>
      </c>
      <c r="G12" s="11" t="str">
        <f t="shared" si="7"/>
        <v>OK</v>
      </c>
      <c r="H12" s="13">
        <v>4.0</v>
      </c>
      <c r="I12" s="11" t="s">
        <v>18</v>
      </c>
      <c r="J12" s="12">
        <v>45624.0</v>
      </c>
      <c r="K12" s="51">
        <f t="shared" si="4"/>
        <v>154</v>
      </c>
      <c r="L12" s="12">
        <v>45637.0</v>
      </c>
      <c r="M12" s="51">
        <f t="shared" si="5"/>
        <v>167</v>
      </c>
      <c r="N12" s="11" t="str">
        <f t="shared" si="6"/>
        <v>PERDEU</v>
      </c>
      <c r="O12" s="20" t="s">
        <v>18</v>
      </c>
    </row>
    <row r="13">
      <c r="A13" s="11" t="s">
        <v>547</v>
      </c>
      <c r="B13" s="18">
        <v>45485.0</v>
      </c>
      <c r="C13" s="12">
        <v>45553.0</v>
      </c>
      <c r="D13" s="13">
        <v>68.0</v>
      </c>
      <c r="E13" s="11" t="str">
        <f t="shared" si="1"/>
        <v>PERDEU</v>
      </c>
      <c r="F13" s="13">
        <v>14.0</v>
      </c>
      <c r="G13" s="11" t="str">
        <f t="shared" si="7"/>
        <v>OK</v>
      </c>
      <c r="H13" s="13">
        <v>11.0</v>
      </c>
      <c r="I13" s="11" t="str">
        <f t="shared" ref="I13:I14" si="9">IF(H13&gt;=9,"OK","PERDEU")</f>
        <v>OK</v>
      </c>
      <c r="J13" s="12">
        <v>45541.0</v>
      </c>
      <c r="K13" s="51">
        <f t="shared" si="4"/>
        <v>56</v>
      </c>
      <c r="L13" s="12">
        <v>45552.0</v>
      </c>
      <c r="M13" s="51">
        <f t="shared" si="5"/>
        <v>67</v>
      </c>
      <c r="N13" s="11" t="str">
        <f t="shared" si="6"/>
        <v>PERDEU</v>
      </c>
      <c r="O13" s="20" t="s">
        <v>18</v>
      </c>
    </row>
    <row r="14">
      <c r="A14" s="11" t="s">
        <v>548</v>
      </c>
      <c r="B14" s="18">
        <v>45490.0</v>
      </c>
      <c r="C14" s="12">
        <v>45538.0</v>
      </c>
      <c r="D14" s="13">
        <v>48.0</v>
      </c>
      <c r="E14" s="11" t="str">
        <f t="shared" si="1"/>
        <v>PERDEU</v>
      </c>
      <c r="F14" s="13">
        <v>17.0</v>
      </c>
      <c r="G14" s="11" t="str">
        <f t="shared" si="7"/>
        <v>OK</v>
      </c>
      <c r="H14" s="13">
        <v>12.0</v>
      </c>
      <c r="I14" s="11" t="str">
        <f t="shared" si="9"/>
        <v>OK</v>
      </c>
      <c r="J14" s="18">
        <v>45506.0</v>
      </c>
      <c r="K14" s="51">
        <f t="shared" si="4"/>
        <v>16</v>
      </c>
      <c r="L14" s="12">
        <v>45509.0</v>
      </c>
      <c r="M14" s="51">
        <f t="shared" si="5"/>
        <v>19</v>
      </c>
      <c r="N14" s="11" t="str">
        <f t="shared" si="6"/>
        <v>OK</v>
      </c>
      <c r="O14" s="20" t="s">
        <v>18</v>
      </c>
    </row>
    <row r="15">
      <c r="A15" s="11" t="s">
        <v>549</v>
      </c>
      <c r="B15" s="18">
        <v>45502.0</v>
      </c>
      <c r="C15" s="18">
        <v>45567.0</v>
      </c>
      <c r="D15" s="13">
        <v>65.0</v>
      </c>
      <c r="E15" s="11" t="str">
        <f t="shared" si="1"/>
        <v>PERDEU</v>
      </c>
      <c r="F15" s="13">
        <v>12.0</v>
      </c>
      <c r="G15" s="11" t="str">
        <f t="shared" si="7"/>
        <v>OK</v>
      </c>
      <c r="H15" s="13">
        <v>6.0</v>
      </c>
      <c r="I15" s="11" t="s">
        <v>18</v>
      </c>
      <c r="J15" s="12">
        <v>45525.0</v>
      </c>
      <c r="K15" s="51">
        <f t="shared" si="4"/>
        <v>23</v>
      </c>
      <c r="L15" s="12">
        <v>45538.0</v>
      </c>
      <c r="M15" s="51">
        <f t="shared" si="5"/>
        <v>36</v>
      </c>
      <c r="N15" s="11" t="str">
        <f t="shared" si="6"/>
        <v>OK</v>
      </c>
      <c r="O15" s="20" t="s">
        <v>18</v>
      </c>
    </row>
    <row r="16">
      <c r="A16" s="11" t="s">
        <v>550</v>
      </c>
      <c r="B16" s="12">
        <v>45537.0</v>
      </c>
      <c r="C16" s="18">
        <v>45602.0</v>
      </c>
      <c r="D16" s="13">
        <v>65.0</v>
      </c>
      <c r="E16" s="11" t="str">
        <f t="shared" si="1"/>
        <v>PERDEU</v>
      </c>
      <c r="F16" s="13">
        <v>8.0</v>
      </c>
      <c r="G16" s="11" t="s">
        <v>18</v>
      </c>
      <c r="H16" s="13">
        <v>7.0</v>
      </c>
      <c r="I16" s="11" t="s">
        <v>18</v>
      </c>
      <c r="J16" s="12">
        <v>45559.0</v>
      </c>
      <c r="K16" s="51">
        <f t="shared" si="4"/>
        <v>22</v>
      </c>
      <c r="L16" s="12">
        <v>45587.0</v>
      </c>
      <c r="M16" s="51">
        <f t="shared" si="5"/>
        <v>50</v>
      </c>
      <c r="N16" s="11" t="str">
        <f t="shared" si="6"/>
        <v>OK</v>
      </c>
      <c r="O16" s="20" t="s">
        <v>18</v>
      </c>
    </row>
    <row r="17">
      <c r="A17" s="11" t="s">
        <v>551</v>
      </c>
      <c r="B17" s="12">
        <v>45562.0</v>
      </c>
      <c r="C17" s="18">
        <v>45623.0</v>
      </c>
      <c r="D17" s="13">
        <v>61.0</v>
      </c>
      <c r="E17" s="11" t="str">
        <f t="shared" si="1"/>
        <v>PERDEU</v>
      </c>
      <c r="F17" s="13">
        <v>9.0</v>
      </c>
      <c r="G17" s="11" t="str">
        <f t="shared" ref="G17:G18" si="10">IF(F17&gt;=9,"OK","PERDEU")</f>
        <v>OK</v>
      </c>
      <c r="H17" s="13">
        <v>6.0</v>
      </c>
      <c r="I17" s="11" t="s">
        <v>18</v>
      </c>
      <c r="J17" s="12">
        <v>45586.0</v>
      </c>
      <c r="K17" s="51">
        <f t="shared" si="4"/>
        <v>24</v>
      </c>
      <c r="L17" s="12">
        <v>45596.0</v>
      </c>
      <c r="M17" s="51">
        <f t="shared" si="5"/>
        <v>34</v>
      </c>
      <c r="N17" s="11" t="str">
        <f t="shared" si="6"/>
        <v>OK</v>
      </c>
      <c r="O17" s="20" t="s">
        <v>18</v>
      </c>
    </row>
    <row r="18">
      <c r="A18" s="11" t="s">
        <v>552</v>
      </c>
      <c r="B18" s="12">
        <v>45587.0</v>
      </c>
      <c r="C18" s="12">
        <v>45649.0</v>
      </c>
      <c r="D18" s="13">
        <v>62.0</v>
      </c>
      <c r="E18" s="11" t="str">
        <f t="shared" si="1"/>
        <v>PERDEU</v>
      </c>
      <c r="F18" s="13">
        <v>10.0</v>
      </c>
      <c r="G18" s="11" t="str">
        <f t="shared" si="10"/>
        <v>OK</v>
      </c>
      <c r="H18" s="13">
        <v>6.0</v>
      </c>
      <c r="I18" s="11" t="s">
        <v>18</v>
      </c>
      <c r="J18" s="12">
        <v>45596.0</v>
      </c>
      <c r="K18" s="51">
        <f t="shared" si="4"/>
        <v>9</v>
      </c>
      <c r="L18" s="12">
        <v>45600.0</v>
      </c>
      <c r="M18" s="51">
        <f t="shared" si="5"/>
        <v>13</v>
      </c>
      <c r="N18" s="11" t="str">
        <f t="shared" si="6"/>
        <v>OK</v>
      </c>
      <c r="O18" s="20" t="s">
        <v>18</v>
      </c>
    </row>
    <row r="19">
      <c r="A19" s="11" t="s">
        <v>553</v>
      </c>
      <c r="B19" s="12">
        <v>45674.0</v>
      </c>
      <c r="C19" s="18">
        <v>45743.0</v>
      </c>
      <c r="D19" s="13">
        <v>69.0</v>
      </c>
      <c r="E19" s="11" t="str">
        <f t="shared" si="1"/>
        <v>PERDEU</v>
      </c>
      <c r="F19" s="13">
        <v>4.0</v>
      </c>
      <c r="G19" s="11" t="s">
        <v>18</v>
      </c>
      <c r="H19" s="13">
        <v>4.0</v>
      </c>
      <c r="I19" s="11" t="s">
        <v>18</v>
      </c>
      <c r="J19" s="12">
        <v>45686.0</v>
      </c>
      <c r="K19" s="51">
        <f t="shared" si="4"/>
        <v>12</v>
      </c>
      <c r="L19" s="12">
        <v>45692.0</v>
      </c>
      <c r="M19" s="51">
        <f t="shared" si="5"/>
        <v>18</v>
      </c>
      <c r="N19" s="11" t="str">
        <f t="shared" si="6"/>
        <v>OK</v>
      </c>
      <c r="O19" s="20" t="s">
        <v>18</v>
      </c>
    </row>
    <row r="20">
      <c r="A20" s="11" t="s">
        <v>554</v>
      </c>
      <c r="B20" s="12">
        <v>45686.0</v>
      </c>
      <c r="C20" s="12">
        <v>45737.0</v>
      </c>
      <c r="D20" s="13">
        <v>51.0</v>
      </c>
      <c r="E20" s="11" t="str">
        <f t="shared" si="1"/>
        <v>PERDEU</v>
      </c>
      <c r="F20" s="13">
        <v>5.0</v>
      </c>
      <c r="G20" s="11" t="s">
        <v>18</v>
      </c>
      <c r="H20" s="13">
        <v>2.0</v>
      </c>
      <c r="I20" s="11" t="s">
        <v>18</v>
      </c>
      <c r="J20" s="12">
        <v>45722.0</v>
      </c>
      <c r="K20" s="51">
        <f t="shared" si="4"/>
        <v>36</v>
      </c>
      <c r="L20" s="12">
        <v>45728.0</v>
      </c>
      <c r="M20" s="51">
        <f t="shared" si="5"/>
        <v>42</v>
      </c>
      <c r="N20" s="11" t="str">
        <f t="shared" si="6"/>
        <v>PERDEU</v>
      </c>
      <c r="O20" s="20" t="s">
        <v>18</v>
      </c>
    </row>
    <row r="21">
      <c r="A21" s="11" t="s">
        <v>555</v>
      </c>
      <c r="B21" s="12">
        <v>45712.0</v>
      </c>
      <c r="C21" s="12">
        <v>45750.0</v>
      </c>
      <c r="D21" s="13">
        <v>38.0</v>
      </c>
      <c r="E21" s="11" t="str">
        <f t="shared" si="1"/>
        <v>PERDEU</v>
      </c>
      <c r="F21" s="13">
        <v>10.0</v>
      </c>
      <c r="G21" s="11" t="str">
        <f>IF(F21&gt;=9,"OK","PERDEU")</f>
        <v>OK</v>
      </c>
      <c r="H21" s="13">
        <v>5.0</v>
      </c>
      <c r="I21" s="11" t="s">
        <v>18</v>
      </c>
      <c r="J21" s="12">
        <v>45728.0</v>
      </c>
      <c r="K21" s="51">
        <f t="shared" si="4"/>
        <v>16</v>
      </c>
      <c r="L21" s="12">
        <v>45744.0</v>
      </c>
      <c r="M21" s="51">
        <f t="shared" si="5"/>
        <v>32</v>
      </c>
      <c r="N21" s="11" t="str">
        <f t="shared" si="6"/>
        <v>OK</v>
      </c>
      <c r="O21" s="20" t="s">
        <v>18</v>
      </c>
    </row>
    <row r="22">
      <c r="A22" s="11" t="s">
        <v>556</v>
      </c>
      <c r="B22" s="12">
        <v>45747.0</v>
      </c>
      <c r="C22" s="12">
        <v>45818.0</v>
      </c>
      <c r="D22" s="13">
        <v>71.0</v>
      </c>
      <c r="E22" s="11" t="str">
        <f t="shared" si="1"/>
        <v>PERDEU</v>
      </c>
      <c r="F22" s="13">
        <v>3.0</v>
      </c>
      <c r="G22" s="11" t="s">
        <v>18</v>
      </c>
      <c r="H22" s="13">
        <v>0.0</v>
      </c>
      <c r="I22" s="11" t="s">
        <v>18</v>
      </c>
      <c r="J22" s="12">
        <v>45756.0</v>
      </c>
      <c r="K22" s="51">
        <f t="shared" si="4"/>
        <v>9</v>
      </c>
      <c r="L22" s="12">
        <v>45777.0</v>
      </c>
      <c r="M22" s="51">
        <f t="shared" si="5"/>
        <v>30</v>
      </c>
      <c r="N22" s="11" t="str">
        <f t="shared" si="6"/>
        <v>OK</v>
      </c>
      <c r="O22" s="20" t="s">
        <v>18</v>
      </c>
    </row>
    <row r="23">
      <c r="A23" s="11" t="s">
        <v>557</v>
      </c>
      <c r="B23" s="12">
        <v>45807.0</v>
      </c>
      <c r="C23" s="12">
        <v>45838.0</v>
      </c>
      <c r="D23" s="13">
        <v>31.0</v>
      </c>
      <c r="E23" s="11" t="str">
        <f t="shared" si="1"/>
        <v>PERDEU</v>
      </c>
      <c r="F23" s="13">
        <v>1.0</v>
      </c>
      <c r="G23" s="11" t="s">
        <v>18</v>
      </c>
      <c r="H23" s="13">
        <v>1.0</v>
      </c>
      <c r="I23" s="11" t="s">
        <v>18</v>
      </c>
      <c r="J23" s="12">
        <v>45819.0</v>
      </c>
      <c r="K23" s="51">
        <f t="shared" si="4"/>
        <v>12</v>
      </c>
      <c r="L23" s="12">
        <v>45847.0</v>
      </c>
      <c r="M23" s="51">
        <f t="shared" si="5"/>
        <v>40</v>
      </c>
      <c r="N23" s="11" t="str">
        <f t="shared" si="6"/>
        <v>OK</v>
      </c>
      <c r="O23" s="20" t="s">
        <v>18</v>
      </c>
    </row>
    <row r="24">
      <c r="A24" s="11" t="s">
        <v>558</v>
      </c>
      <c r="B24" s="12">
        <v>45807.0</v>
      </c>
      <c r="C24" s="12">
        <v>45824.0</v>
      </c>
      <c r="D24" s="13">
        <v>17.0</v>
      </c>
      <c r="E24" s="11" t="str">
        <f t="shared" si="1"/>
        <v>OK</v>
      </c>
      <c r="F24" s="13">
        <v>3.0</v>
      </c>
      <c r="G24" s="11" t="s">
        <v>18</v>
      </c>
      <c r="H24" s="13">
        <v>2.0</v>
      </c>
      <c r="I24" s="11" t="s">
        <v>18</v>
      </c>
      <c r="J24" s="12">
        <v>45833.0</v>
      </c>
      <c r="K24" s="51">
        <f t="shared" si="4"/>
        <v>26</v>
      </c>
      <c r="L24" s="12">
        <v>45856.0</v>
      </c>
      <c r="M24" s="51">
        <f t="shared" si="5"/>
        <v>49</v>
      </c>
      <c r="N24" s="11" t="str">
        <f t="shared" si="6"/>
        <v>OK</v>
      </c>
      <c r="O24" s="20" t="s">
        <v>18</v>
      </c>
    </row>
    <row r="25">
      <c r="A25" s="11" t="s">
        <v>559</v>
      </c>
      <c r="B25" s="12">
        <v>45830.0</v>
      </c>
      <c r="C25" s="12">
        <v>45856.0</v>
      </c>
      <c r="D25" s="13">
        <v>26.0</v>
      </c>
      <c r="E25" s="11" t="str">
        <f t="shared" si="1"/>
        <v>OK</v>
      </c>
      <c r="F25" s="13">
        <v>1.0</v>
      </c>
      <c r="G25" s="11" t="s">
        <v>18</v>
      </c>
      <c r="H25" s="13">
        <v>0.0</v>
      </c>
      <c r="I25" s="11" t="s">
        <v>18</v>
      </c>
      <c r="J25" s="12">
        <v>45842.0</v>
      </c>
      <c r="K25" s="51">
        <f t="shared" si="4"/>
        <v>12</v>
      </c>
      <c r="L25" s="12">
        <v>45845.0</v>
      </c>
      <c r="M25" s="51">
        <f t="shared" si="5"/>
        <v>15</v>
      </c>
      <c r="N25" s="11" t="str">
        <f t="shared" si="6"/>
        <v>OK</v>
      </c>
      <c r="O25" s="56" t="s">
        <v>18</v>
      </c>
    </row>
    <row r="26">
      <c r="A26" s="11" t="s">
        <v>560</v>
      </c>
      <c r="B26" s="12">
        <v>45834.0</v>
      </c>
      <c r="C26" s="12">
        <v>45845.0</v>
      </c>
      <c r="D26" s="13">
        <v>11.0</v>
      </c>
      <c r="E26" s="11" t="str">
        <f t="shared" si="1"/>
        <v>OK</v>
      </c>
      <c r="F26" s="13">
        <v>1.0</v>
      </c>
      <c r="G26" s="11" t="s">
        <v>18</v>
      </c>
      <c r="H26" s="13">
        <v>1.0</v>
      </c>
      <c r="I26" s="11" t="s">
        <v>18</v>
      </c>
      <c r="J26" s="12">
        <v>45852.0</v>
      </c>
      <c r="K26" s="51">
        <f t="shared" si="4"/>
        <v>18</v>
      </c>
      <c r="L26" s="12">
        <v>45888.0</v>
      </c>
      <c r="M26" s="51">
        <f t="shared" si="5"/>
        <v>54</v>
      </c>
      <c r="N26" s="11" t="str">
        <f t="shared" si="6"/>
        <v>OK</v>
      </c>
      <c r="O26" s="11" t="s">
        <v>18</v>
      </c>
    </row>
    <row r="27">
      <c r="A27" s="11" t="s">
        <v>561</v>
      </c>
      <c r="B27" s="12">
        <v>45839.0</v>
      </c>
      <c r="C27" s="12">
        <v>45845.0</v>
      </c>
      <c r="D27" s="13">
        <v>6.0</v>
      </c>
      <c r="E27" s="11" t="str">
        <f t="shared" si="1"/>
        <v>OK</v>
      </c>
      <c r="F27" s="13">
        <v>1.0</v>
      </c>
      <c r="G27" s="11" t="s">
        <v>18</v>
      </c>
      <c r="H27" s="13">
        <v>1.0</v>
      </c>
      <c r="I27" s="11" t="s">
        <v>18</v>
      </c>
      <c r="J27" s="12">
        <v>45848.0</v>
      </c>
      <c r="K27" s="51">
        <f t="shared" si="4"/>
        <v>9</v>
      </c>
      <c r="L27" s="12">
        <v>45852.0</v>
      </c>
      <c r="M27" s="51">
        <f t="shared" si="5"/>
        <v>13</v>
      </c>
      <c r="N27" s="11" t="str">
        <f t="shared" si="6"/>
        <v>OK</v>
      </c>
      <c r="O27" s="20" t="s">
        <v>18</v>
      </c>
    </row>
    <row r="28">
      <c r="A28" s="11" t="s">
        <v>562</v>
      </c>
      <c r="B28" s="12">
        <v>45863.0</v>
      </c>
      <c r="C28" s="12">
        <v>45868.0</v>
      </c>
      <c r="D28" s="13">
        <v>5.0</v>
      </c>
      <c r="E28" s="11" t="str">
        <f t="shared" si="1"/>
        <v>OK</v>
      </c>
      <c r="F28" s="13">
        <v>1.0</v>
      </c>
      <c r="G28" s="11" t="s">
        <v>18</v>
      </c>
      <c r="H28" s="13">
        <v>1.0</v>
      </c>
      <c r="I28" s="11" t="s">
        <v>18</v>
      </c>
      <c r="J28" s="12">
        <v>45894.0</v>
      </c>
      <c r="K28" s="51">
        <f t="shared" si="4"/>
        <v>31</v>
      </c>
      <c r="L28" s="11" t="s">
        <v>18</v>
      </c>
      <c r="M28" s="58" t="s">
        <v>18</v>
      </c>
      <c r="N28" s="11" t="s">
        <v>18</v>
      </c>
      <c r="O28" s="20" t="s">
        <v>18</v>
      </c>
    </row>
    <row r="29">
      <c r="A29" s="11"/>
      <c r="B29" s="12"/>
      <c r="C29" s="12"/>
      <c r="D29" s="13"/>
      <c r="E29" s="11"/>
      <c r="F29" s="13"/>
      <c r="G29" s="11"/>
      <c r="H29" s="13"/>
      <c r="I29" s="11"/>
      <c r="J29" s="12"/>
      <c r="K29" s="51"/>
      <c r="L29" s="12"/>
      <c r="M29" s="51"/>
      <c r="N29" s="11"/>
      <c r="O29" s="21"/>
    </row>
    <row r="30">
      <c r="A30" s="11"/>
      <c r="B30" s="12"/>
      <c r="C30" s="12"/>
      <c r="D30" s="13"/>
      <c r="E30" s="11"/>
      <c r="F30" s="13"/>
      <c r="G30" s="11"/>
      <c r="H30" s="13"/>
      <c r="I30" s="11"/>
      <c r="J30" s="12"/>
      <c r="K30" s="51"/>
      <c r="L30" s="18"/>
      <c r="M30" s="51"/>
      <c r="N30" s="11"/>
      <c r="O30" s="21"/>
    </row>
    <row r="31">
      <c r="A31" s="11"/>
      <c r="B31" s="12"/>
      <c r="C31" s="12"/>
      <c r="D31" s="13"/>
      <c r="E31" s="11"/>
      <c r="F31" s="13"/>
      <c r="G31" s="11"/>
      <c r="H31" s="13"/>
      <c r="I31" s="11"/>
      <c r="J31" s="12"/>
      <c r="K31" s="51"/>
      <c r="L31" s="12"/>
      <c r="M31" s="51"/>
      <c r="N31" s="11"/>
      <c r="O31" s="21"/>
    </row>
    <row r="32">
      <c r="A32" s="11"/>
      <c r="B32" s="12"/>
      <c r="C32" s="12"/>
      <c r="D32" s="13"/>
      <c r="E32" s="11"/>
      <c r="F32" s="13"/>
      <c r="G32" s="11"/>
      <c r="H32" s="13"/>
      <c r="I32" s="11"/>
      <c r="J32" s="12"/>
      <c r="K32" s="51"/>
      <c r="L32" s="12"/>
      <c r="M32" s="51"/>
      <c r="N32" s="11"/>
      <c r="O32" s="21"/>
    </row>
    <row r="33">
      <c r="A33" s="62" t="s">
        <v>1</v>
      </c>
      <c r="B33" s="62" t="s">
        <v>2</v>
      </c>
      <c r="C33" s="62" t="s">
        <v>3</v>
      </c>
      <c r="D33" s="62" t="s">
        <v>4</v>
      </c>
      <c r="E33" s="62" t="s">
        <v>5</v>
      </c>
      <c r="F33" s="62" t="s">
        <v>6</v>
      </c>
      <c r="G33" s="62" t="s">
        <v>7</v>
      </c>
      <c r="H33" s="62" t="s">
        <v>8</v>
      </c>
      <c r="I33" s="62" t="s">
        <v>9</v>
      </c>
      <c r="J33" s="62" t="s">
        <v>10</v>
      </c>
      <c r="K33" s="62" t="s">
        <v>11</v>
      </c>
      <c r="L33" s="62" t="s">
        <v>12</v>
      </c>
      <c r="M33" s="62" t="s">
        <v>11</v>
      </c>
      <c r="N33" s="62" t="s">
        <v>13</v>
      </c>
      <c r="O33" s="62" t="s">
        <v>14</v>
      </c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</row>
    <row r="34">
      <c r="A34" s="11" t="s">
        <v>563</v>
      </c>
      <c r="B34" s="12">
        <v>44950.0</v>
      </c>
      <c r="C34" s="12">
        <v>45362.0</v>
      </c>
      <c r="D34" s="13">
        <v>412.0</v>
      </c>
      <c r="E34" s="11" t="str">
        <f t="shared" ref="E34:E53" si="11">IF(D34&lt;=30,"OK","PERDEU")</f>
        <v>PERDEU</v>
      </c>
      <c r="F34" s="13">
        <v>9.0</v>
      </c>
      <c r="G34" s="11" t="str">
        <f t="shared" ref="G34:G48" si="12">IF(F34&gt;=9,"OK","PERDEU")</f>
        <v>OK</v>
      </c>
      <c r="H34" s="13">
        <v>8.0</v>
      </c>
      <c r="I34" s="11" t="str">
        <f t="shared" ref="I34:I48" si="13">IF(H34&gt;=9,"OK","PERDEU")</f>
        <v>PERDEU</v>
      </c>
      <c r="J34" s="12">
        <v>45357.0</v>
      </c>
      <c r="K34" s="51">
        <f t="shared" ref="K34:K53" si="14">J34-B34</f>
        <v>407</v>
      </c>
      <c r="L34" s="12">
        <v>45383.0</v>
      </c>
      <c r="M34" s="51">
        <f t="shared" ref="M34:M53" si="15">L34-B34</f>
        <v>433</v>
      </c>
      <c r="N34" s="11" t="str">
        <f t="shared" ref="N34:N53" si="16">IF(AND(K34&lt;=30, M34&lt;=180), "OK", "PERDEU")</f>
        <v>PERDEU</v>
      </c>
      <c r="O34" s="20" t="s">
        <v>16</v>
      </c>
    </row>
    <row r="35">
      <c r="A35" s="11" t="s">
        <v>564</v>
      </c>
      <c r="B35" s="12">
        <v>44953.0</v>
      </c>
      <c r="C35" s="12">
        <v>45016.0</v>
      </c>
      <c r="D35" s="13">
        <v>63.0</v>
      </c>
      <c r="E35" s="11" t="str">
        <f t="shared" si="11"/>
        <v>PERDEU</v>
      </c>
      <c r="F35" s="13">
        <v>28.0</v>
      </c>
      <c r="G35" s="11" t="str">
        <f t="shared" si="12"/>
        <v>OK</v>
      </c>
      <c r="H35" s="13">
        <v>23.0</v>
      </c>
      <c r="I35" s="11" t="str">
        <f t="shared" si="13"/>
        <v>OK</v>
      </c>
      <c r="J35" s="12">
        <v>44958.0</v>
      </c>
      <c r="K35" s="51">
        <f t="shared" si="14"/>
        <v>5</v>
      </c>
      <c r="L35" s="12">
        <v>44967.0</v>
      </c>
      <c r="M35" s="51">
        <f t="shared" si="15"/>
        <v>14</v>
      </c>
      <c r="N35" s="11" t="str">
        <f t="shared" si="16"/>
        <v>OK</v>
      </c>
      <c r="O35" s="11" t="s">
        <v>16</v>
      </c>
    </row>
    <row r="36">
      <c r="A36" s="11" t="s">
        <v>565</v>
      </c>
      <c r="B36" s="12">
        <v>45006.0</v>
      </c>
      <c r="C36" s="12">
        <v>45056.0</v>
      </c>
      <c r="D36" s="13">
        <v>50.0</v>
      </c>
      <c r="E36" s="11" t="str">
        <f t="shared" si="11"/>
        <v>PERDEU</v>
      </c>
      <c r="F36" s="13">
        <v>25.0</v>
      </c>
      <c r="G36" s="11" t="str">
        <f t="shared" si="12"/>
        <v>OK</v>
      </c>
      <c r="H36" s="13">
        <v>20.0</v>
      </c>
      <c r="I36" s="11" t="str">
        <f t="shared" si="13"/>
        <v>OK</v>
      </c>
      <c r="J36" s="12">
        <v>45013.0</v>
      </c>
      <c r="K36" s="51">
        <f t="shared" si="14"/>
        <v>7</v>
      </c>
      <c r="L36" s="12">
        <v>45020.0</v>
      </c>
      <c r="M36" s="51">
        <f t="shared" si="15"/>
        <v>14</v>
      </c>
      <c r="N36" s="11" t="str">
        <f t="shared" si="16"/>
        <v>OK</v>
      </c>
      <c r="O36" s="20" t="s">
        <v>16</v>
      </c>
    </row>
    <row r="37">
      <c r="A37" s="11" t="s">
        <v>566</v>
      </c>
      <c r="B37" s="12">
        <v>45007.0</v>
      </c>
      <c r="C37" s="12">
        <v>45064.0</v>
      </c>
      <c r="D37" s="13">
        <v>57.0</v>
      </c>
      <c r="E37" s="11" t="str">
        <f t="shared" si="11"/>
        <v>PERDEU</v>
      </c>
      <c r="F37" s="13">
        <v>22.0</v>
      </c>
      <c r="G37" s="11" t="str">
        <f t="shared" si="12"/>
        <v>OK</v>
      </c>
      <c r="H37" s="13">
        <v>19.0</v>
      </c>
      <c r="I37" s="11" t="str">
        <f t="shared" si="13"/>
        <v>OK</v>
      </c>
      <c r="J37" s="12">
        <v>45013.0</v>
      </c>
      <c r="K37" s="51">
        <f t="shared" si="14"/>
        <v>6</v>
      </c>
      <c r="L37" s="12">
        <v>45036.0</v>
      </c>
      <c r="M37" s="51">
        <f t="shared" si="15"/>
        <v>29</v>
      </c>
      <c r="N37" s="11" t="str">
        <f t="shared" si="16"/>
        <v>OK</v>
      </c>
      <c r="O37" s="20" t="s">
        <v>16</v>
      </c>
    </row>
    <row r="38">
      <c r="A38" s="11" t="s">
        <v>567</v>
      </c>
      <c r="B38" s="12">
        <v>45012.0</v>
      </c>
      <c r="C38" s="12">
        <v>45112.0</v>
      </c>
      <c r="D38" s="13">
        <v>100.0</v>
      </c>
      <c r="E38" s="11" t="str">
        <f t="shared" si="11"/>
        <v>PERDEU</v>
      </c>
      <c r="F38" s="13">
        <v>9.0</v>
      </c>
      <c r="G38" s="11" t="str">
        <f t="shared" si="12"/>
        <v>OK</v>
      </c>
      <c r="H38" s="13">
        <v>8.0</v>
      </c>
      <c r="I38" s="11" t="str">
        <f t="shared" si="13"/>
        <v>PERDEU</v>
      </c>
      <c r="J38" s="12">
        <v>45015.0</v>
      </c>
      <c r="K38" s="51">
        <f t="shared" si="14"/>
        <v>3</v>
      </c>
      <c r="L38" s="12">
        <v>45027.0</v>
      </c>
      <c r="M38" s="51">
        <f t="shared" si="15"/>
        <v>15</v>
      </c>
      <c r="N38" s="11" t="str">
        <f t="shared" si="16"/>
        <v>OK</v>
      </c>
      <c r="O38" s="20" t="s">
        <v>16</v>
      </c>
    </row>
    <row r="39">
      <c r="A39" s="11" t="s">
        <v>568</v>
      </c>
      <c r="B39" s="12">
        <v>45027.0</v>
      </c>
      <c r="C39" s="12">
        <v>45093.0</v>
      </c>
      <c r="D39" s="13">
        <v>66.0</v>
      </c>
      <c r="E39" s="11" t="str">
        <f t="shared" si="11"/>
        <v>PERDEU</v>
      </c>
      <c r="F39" s="13">
        <v>19.0</v>
      </c>
      <c r="G39" s="11" t="str">
        <f t="shared" si="12"/>
        <v>OK</v>
      </c>
      <c r="H39" s="13">
        <v>16.0</v>
      </c>
      <c r="I39" s="11" t="str">
        <f t="shared" si="13"/>
        <v>OK</v>
      </c>
      <c r="J39" s="12">
        <v>45042.0</v>
      </c>
      <c r="K39" s="51">
        <f t="shared" si="14"/>
        <v>15</v>
      </c>
      <c r="L39" s="12">
        <v>45057.0</v>
      </c>
      <c r="M39" s="51">
        <f t="shared" si="15"/>
        <v>30</v>
      </c>
      <c r="N39" s="11" t="str">
        <f t="shared" si="16"/>
        <v>OK</v>
      </c>
      <c r="O39" s="11" t="s">
        <v>16</v>
      </c>
    </row>
    <row r="40">
      <c r="A40" s="11" t="s">
        <v>569</v>
      </c>
      <c r="B40" s="12">
        <v>45033.0</v>
      </c>
      <c r="C40" s="12">
        <v>45089.0</v>
      </c>
      <c r="D40" s="13">
        <v>56.0</v>
      </c>
      <c r="E40" s="11" t="str">
        <f t="shared" si="11"/>
        <v>PERDEU</v>
      </c>
      <c r="F40" s="13">
        <v>26.0</v>
      </c>
      <c r="G40" s="11" t="str">
        <f t="shared" si="12"/>
        <v>OK</v>
      </c>
      <c r="H40" s="13">
        <v>19.0</v>
      </c>
      <c r="I40" s="11" t="str">
        <f t="shared" si="13"/>
        <v>OK</v>
      </c>
      <c r="J40" s="12">
        <v>45049.0</v>
      </c>
      <c r="K40" s="51">
        <f t="shared" si="14"/>
        <v>16</v>
      </c>
      <c r="L40" s="12">
        <v>45049.0</v>
      </c>
      <c r="M40" s="51">
        <f t="shared" si="15"/>
        <v>16</v>
      </c>
      <c r="N40" s="11" t="str">
        <f t="shared" si="16"/>
        <v>OK</v>
      </c>
      <c r="O40" s="20" t="s">
        <v>16</v>
      </c>
    </row>
    <row r="41">
      <c r="A41" s="11" t="s">
        <v>570</v>
      </c>
      <c r="B41" s="12">
        <v>45070.0</v>
      </c>
      <c r="C41" s="12">
        <v>45138.0</v>
      </c>
      <c r="D41" s="13">
        <v>68.0</v>
      </c>
      <c r="E41" s="11" t="str">
        <f t="shared" si="11"/>
        <v>PERDEU</v>
      </c>
      <c r="F41" s="13">
        <v>21.0</v>
      </c>
      <c r="G41" s="11" t="str">
        <f t="shared" si="12"/>
        <v>OK</v>
      </c>
      <c r="H41" s="13">
        <v>16.0</v>
      </c>
      <c r="I41" s="11" t="str">
        <f t="shared" si="13"/>
        <v>OK</v>
      </c>
      <c r="J41" s="12">
        <v>45090.0</v>
      </c>
      <c r="K41" s="51">
        <f t="shared" si="14"/>
        <v>20</v>
      </c>
      <c r="L41" s="12">
        <v>45099.0</v>
      </c>
      <c r="M41" s="51">
        <f t="shared" si="15"/>
        <v>29</v>
      </c>
      <c r="N41" s="11" t="str">
        <f t="shared" si="16"/>
        <v>OK</v>
      </c>
      <c r="O41" s="20" t="s">
        <v>16</v>
      </c>
    </row>
    <row r="42">
      <c r="A42" s="11" t="s">
        <v>571</v>
      </c>
      <c r="B42" s="12">
        <v>45104.0</v>
      </c>
      <c r="C42" s="18">
        <v>45189.0</v>
      </c>
      <c r="D42" s="13">
        <v>85.0</v>
      </c>
      <c r="E42" s="11" t="str">
        <f t="shared" si="11"/>
        <v>PERDEU</v>
      </c>
      <c r="F42" s="13">
        <v>15.0</v>
      </c>
      <c r="G42" s="11" t="str">
        <f t="shared" si="12"/>
        <v>OK</v>
      </c>
      <c r="H42" s="13">
        <v>11.0</v>
      </c>
      <c r="I42" s="11" t="str">
        <f t="shared" si="13"/>
        <v>OK</v>
      </c>
      <c r="J42" s="12">
        <v>45181.0</v>
      </c>
      <c r="K42" s="51">
        <f t="shared" si="14"/>
        <v>77</v>
      </c>
      <c r="L42" s="12">
        <v>45183.0</v>
      </c>
      <c r="M42" s="51">
        <f t="shared" si="15"/>
        <v>79</v>
      </c>
      <c r="N42" s="11" t="str">
        <f t="shared" si="16"/>
        <v>PERDEU</v>
      </c>
      <c r="O42" s="20" t="s">
        <v>16</v>
      </c>
    </row>
    <row r="43">
      <c r="A43" s="11" t="s">
        <v>572</v>
      </c>
      <c r="B43" s="12">
        <v>45112.0</v>
      </c>
      <c r="C43" s="18">
        <v>45148.0</v>
      </c>
      <c r="D43" s="13">
        <v>36.0</v>
      </c>
      <c r="E43" s="11" t="str">
        <f t="shared" si="11"/>
        <v>PERDEU</v>
      </c>
      <c r="F43" s="13">
        <v>16.0</v>
      </c>
      <c r="G43" s="11" t="str">
        <f t="shared" si="12"/>
        <v>OK</v>
      </c>
      <c r="H43" s="13">
        <v>14.0</v>
      </c>
      <c r="I43" s="11" t="str">
        <f t="shared" si="13"/>
        <v>OK</v>
      </c>
      <c r="J43" s="12">
        <v>45125.0</v>
      </c>
      <c r="K43" s="51">
        <f t="shared" si="14"/>
        <v>13</v>
      </c>
      <c r="L43" s="12">
        <v>45134.0</v>
      </c>
      <c r="M43" s="51">
        <f t="shared" si="15"/>
        <v>22</v>
      </c>
      <c r="N43" s="11" t="str">
        <f t="shared" si="16"/>
        <v>OK</v>
      </c>
      <c r="O43" s="20" t="s">
        <v>16</v>
      </c>
    </row>
    <row r="44">
      <c r="A44" s="11" t="s">
        <v>573</v>
      </c>
      <c r="B44" s="12">
        <v>45119.0</v>
      </c>
      <c r="C44" s="12">
        <v>45148.0</v>
      </c>
      <c r="D44" s="13">
        <v>29.0</v>
      </c>
      <c r="E44" s="11" t="str">
        <f t="shared" si="11"/>
        <v>OK</v>
      </c>
      <c r="F44" s="13">
        <v>15.0</v>
      </c>
      <c r="G44" s="11" t="str">
        <f t="shared" si="12"/>
        <v>OK</v>
      </c>
      <c r="H44" s="13">
        <v>9.0</v>
      </c>
      <c r="I44" s="11" t="str">
        <f t="shared" si="13"/>
        <v>OK</v>
      </c>
      <c r="J44" s="12">
        <v>45134.0</v>
      </c>
      <c r="K44" s="51">
        <f t="shared" si="14"/>
        <v>15</v>
      </c>
      <c r="L44" s="12">
        <v>45159.0</v>
      </c>
      <c r="M44" s="51">
        <f t="shared" si="15"/>
        <v>40</v>
      </c>
      <c r="N44" s="11" t="str">
        <f t="shared" si="16"/>
        <v>OK</v>
      </c>
      <c r="O44" s="20" t="s">
        <v>16</v>
      </c>
    </row>
    <row r="45">
      <c r="A45" s="11" t="s">
        <v>574</v>
      </c>
      <c r="B45" s="12">
        <v>45140.0</v>
      </c>
      <c r="C45" s="12">
        <v>45156.0</v>
      </c>
      <c r="D45" s="13">
        <v>16.0</v>
      </c>
      <c r="E45" s="11" t="str">
        <f t="shared" si="11"/>
        <v>OK</v>
      </c>
      <c r="F45" s="13">
        <v>28.0</v>
      </c>
      <c r="G45" s="11" t="str">
        <f t="shared" si="12"/>
        <v>OK</v>
      </c>
      <c r="H45" s="13">
        <v>19.0</v>
      </c>
      <c r="I45" s="11" t="str">
        <f t="shared" si="13"/>
        <v>OK</v>
      </c>
      <c r="J45" s="12">
        <v>45146.0</v>
      </c>
      <c r="K45" s="51">
        <f t="shared" si="14"/>
        <v>6</v>
      </c>
      <c r="L45" s="12">
        <v>45169.0</v>
      </c>
      <c r="M45" s="51">
        <f t="shared" si="15"/>
        <v>29</v>
      </c>
      <c r="N45" s="11" t="str">
        <f t="shared" si="16"/>
        <v>OK</v>
      </c>
      <c r="O45" s="20" t="s">
        <v>16</v>
      </c>
    </row>
    <row r="46">
      <c r="A46" s="11" t="s">
        <v>575</v>
      </c>
      <c r="B46" s="12">
        <v>45155.0</v>
      </c>
      <c r="C46" s="12">
        <v>45222.0</v>
      </c>
      <c r="D46" s="13">
        <v>67.0</v>
      </c>
      <c r="E46" s="11" t="str">
        <f t="shared" si="11"/>
        <v>PERDEU</v>
      </c>
      <c r="F46" s="13">
        <v>13.0</v>
      </c>
      <c r="G46" s="11" t="str">
        <f t="shared" si="12"/>
        <v>OK</v>
      </c>
      <c r="H46" s="13">
        <v>9.0</v>
      </c>
      <c r="I46" s="11" t="str">
        <f t="shared" si="13"/>
        <v>OK</v>
      </c>
      <c r="J46" s="12">
        <v>45182.0</v>
      </c>
      <c r="K46" s="51">
        <f t="shared" si="14"/>
        <v>27</v>
      </c>
      <c r="L46" s="12">
        <v>45217.0</v>
      </c>
      <c r="M46" s="51">
        <f t="shared" si="15"/>
        <v>62</v>
      </c>
      <c r="N46" s="11" t="str">
        <f t="shared" si="16"/>
        <v>OK</v>
      </c>
      <c r="O46" s="11" t="s">
        <v>16</v>
      </c>
    </row>
    <row r="47">
      <c r="A47" s="11" t="s">
        <v>576</v>
      </c>
      <c r="B47" s="12">
        <v>45176.0</v>
      </c>
      <c r="C47" s="18">
        <v>45222.0</v>
      </c>
      <c r="D47" s="13">
        <v>46.0</v>
      </c>
      <c r="E47" s="11" t="str">
        <f t="shared" si="11"/>
        <v>PERDEU</v>
      </c>
      <c r="F47" s="13">
        <v>29.0</v>
      </c>
      <c r="G47" s="11" t="str">
        <f t="shared" si="12"/>
        <v>OK</v>
      </c>
      <c r="H47" s="13">
        <v>17.0</v>
      </c>
      <c r="I47" s="11" t="str">
        <f t="shared" si="13"/>
        <v>OK</v>
      </c>
      <c r="J47" s="12">
        <v>45202.0</v>
      </c>
      <c r="K47" s="51">
        <f t="shared" si="14"/>
        <v>26</v>
      </c>
      <c r="L47" s="12">
        <v>45224.0</v>
      </c>
      <c r="M47" s="51">
        <f t="shared" si="15"/>
        <v>48</v>
      </c>
      <c r="N47" s="11" t="str">
        <f t="shared" si="16"/>
        <v>OK</v>
      </c>
      <c r="O47" s="20" t="s">
        <v>16</v>
      </c>
    </row>
    <row r="48">
      <c r="A48" s="11" t="s">
        <v>577</v>
      </c>
      <c r="B48" s="12">
        <v>45181.0</v>
      </c>
      <c r="C48" s="18">
        <v>45251.0</v>
      </c>
      <c r="D48" s="13">
        <v>70.0</v>
      </c>
      <c r="E48" s="11" t="str">
        <f t="shared" si="11"/>
        <v>PERDEU</v>
      </c>
      <c r="F48" s="13">
        <v>14.0</v>
      </c>
      <c r="G48" s="11" t="str">
        <f t="shared" si="12"/>
        <v>OK</v>
      </c>
      <c r="H48" s="13">
        <v>12.0</v>
      </c>
      <c r="I48" s="11" t="str">
        <f t="shared" si="13"/>
        <v>OK</v>
      </c>
      <c r="J48" s="12">
        <v>45191.0</v>
      </c>
      <c r="K48" s="51">
        <f t="shared" si="14"/>
        <v>10</v>
      </c>
      <c r="L48" s="12">
        <v>45247.0</v>
      </c>
      <c r="M48" s="51">
        <f t="shared" si="15"/>
        <v>66</v>
      </c>
      <c r="N48" s="11" t="str">
        <f t="shared" si="16"/>
        <v>OK</v>
      </c>
      <c r="O48" s="20" t="s">
        <v>16</v>
      </c>
    </row>
    <row r="49">
      <c r="A49" s="11" t="s">
        <v>578</v>
      </c>
      <c r="B49" s="12">
        <v>45219.0</v>
      </c>
      <c r="C49" s="18">
        <v>45817.0</v>
      </c>
      <c r="D49" s="13">
        <v>598.0</v>
      </c>
      <c r="E49" s="11" t="str">
        <f t="shared" si="11"/>
        <v>PERDEU</v>
      </c>
      <c r="F49" s="13">
        <v>3.0</v>
      </c>
      <c r="G49" s="11" t="s">
        <v>18</v>
      </c>
      <c r="H49" s="13">
        <v>0.0</v>
      </c>
      <c r="I49" s="11" t="s">
        <v>18</v>
      </c>
      <c r="J49" s="12">
        <v>45756.0</v>
      </c>
      <c r="K49" s="51">
        <f t="shared" si="14"/>
        <v>537</v>
      </c>
      <c r="L49" s="12">
        <v>45789.0</v>
      </c>
      <c r="M49" s="51">
        <f t="shared" si="15"/>
        <v>570</v>
      </c>
      <c r="N49" s="11" t="str">
        <f t="shared" si="16"/>
        <v>PERDEU</v>
      </c>
      <c r="O49" s="20" t="s">
        <v>16</v>
      </c>
    </row>
    <row r="50">
      <c r="A50" s="11" t="s">
        <v>579</v>
      </c>
      <c r="B50" s="12">
        <v>45252.0</v>
      </c>
      <c r="C50" s="12">
        <v>45322.0</v>
      </c>
      <c r="D50" s="13">
        <v>70.0</v>
      </c>
      <c r="E50" s="11" t="str">
        <f t="shared" si="11"/>
        <v>PERDEU</v>
      </c>
      <c r="F50" s="13">
        <v>24.0</v>
      </c>
      <c r="G50" s="11" t="str">
        <f t="shared" ref="G50:G53" si="17">IF(F50&gt;=9,"OK","PERDEU")</f>
        <v>OK</v>
      </c>
      <c r="H50" s="13">
        <v>19.0</v>
      </c>
      <c r="I50" s="11" t="str">
        <f t="shared" ref="I50:I53" si="18">IF(H50&gt;=9,"OK","PERDEU")</f>
        <v>OK</v>
      </c>
      <c r="J50" s="12">
        <v>45259.0</v>
      </c>
      <c r="K50" s="51">
        <f t="shared" si="14"/>
        <v>7</v>
      </c>
      <c r="L50" s="12">
        <v>45278.0</v>
      </c>
      <c r="M50" s="51">
        <f t="shared" si="15"/>
        <v>26</v>
      </c>
      <c r="N50" s="11" t="str">
        <f t="shared" si="16"/>
        <v>OK</v>
      </c>
      <c r="O50" s="20" t="s">
        <v>16</v>
      </c>
    </row>
    <row r="51">
      <c r="A51" s="11" t="s">
        <v>580</v>
      </c>
      <c r="B51" s="12">
        <v>45255.0</v>
      </c>
      <c r="C51" s="12">
        <v>45329.0</v>
      </c>
      <c r="D51" s="13">
        <v>74.0</v>
      </c>
      <c r="E51" s="11" t="str">
        <f t="shared" si="11"/>
        <v>PERDEU</v>
      </c>
      <c r="F51" s="13">
        <v>15.0</v>
      </c>
      <c r="G51" s="11" t="str">
        <f t="shared" si="17"/>
        <v>OK</v>
      </c>
      <c r="H51" s="13">
        <v>13.0</v>
      </c>
      <c r="I51" s="11" t="str">
        <f t="shared" si="18"/>
        <v>OK</v>
      </c>
      <c r="J51" s="12">
        <v>45321.0</v>
      </c>
      <c r="K51" s="51">
        <f t="shared" si="14"/>
        <v>66</v>
      </c>
      <c r="L51" s="12">
        <v>45372.0</v>
      </c>
      <c r="M51" s="51">
        <f t="shared" si="15"/>
        <v>117</v>
      </c>
      <c r="N51" s="11" t="str">
        <f t="shared" si="16"/>
        <v>PERDEU</v>
      </c>
      <c r="O51" s="20" t="s">
        <v>16</v>
      </c>
    </row>
    <row r="52">
      <c r="A52" s="11" t="s">
        <v>581</v>
      </c>
      <c r="B52" s="18">
        <v>45265.0</v>
      </c>
      <c r="C52" s="12">
        <v>45317.0</v>
      </c>
      <c r="D52" s="13">
        <v>52.0</v>
      </c>
      <c r="E52" s="11" t="str">
        <f t="shared" si="11"/>
        <v>PERDEU</v>
      </c>
      <c r="F52" s="13">
        <v>27.0</v>
      </c>
      <c r="G52" s="11" t="str">
        <f t="shared" si="17"/>
        <v>OK</v>
      </c>
      <c r="H52" s="13">
        <v>13.0</v>
      </c>
      <c r="I52" s="11" t="str">
        <f t="shared" si="18"/>
        <v>OK</v>
      </c>
      <c r="J52" s="18">
        <v>45272.0</v>
      </c>
      <c r="K52" s="51">
        <f t="shared" si="14"/>
        <v>7</v>
      </c>
      <c r="L52" s="18">
        <v>45274.0</v>
      </c>
      <c r="M52" s="51">
        <f t="shared" si="15"/>
        <v>9</v>
      </c>
      <c r="N52" s="11" t="str">
        <f t="shared" si="16"/>
        <v>OK</v>
      </c>
      <c r="O52" s="11" t="s">
        <v>16</v>
      </c>
    </row>
    <row r="53">
      <c r="A53" s="11" t="s">
        <v>582</v>
      </c>
      <c r="B53" s="12">
        <v>45267.0</v>
      </c>
      <c r="C53" s="12">
        <v>45310.0</v>
      </c>
      <c r="D53" s="13">
        <v>43.0</v>
      </c>
      <c r="E53" s="11" t="str">
        <f t="shared" si="11"/>
        <v>PERDEU</v>
      </c>
      <c r="F53" s="13">
        <v>17.0</v>
      </c>
      <c r="G53" s="11" t="str">
        <f t="shared" si="17"/>
        <v>OK</v>
      </c>
      <c r="H53" s="13">
        <v>12.0</v>
      </c>
      <c r="I53" s="11" t="str">
        <f t="shared" si="18"/>
        <v>OK</v>
      </c>
      <c r="J53" s="12">
        <v>45291.0</v>
      </c>
      <c r="K53" s="51">
        <f t="shared" si="14"/>
        <v>24</v>
      </c>
      <c r="L53" s="12">
        <v>45308.0</v>
      </c>
      <c r="M53" s="51">
        <f t="shared" si="15"/>
        <v>41</v>
      </c>
      <c r="N53" s="11" t="str">
        <f t="shared" si="16"/>
        <v>OK</v>
      </c>
      <c r="O53" s="20" t="s">
        <v>16</v>
      </c>
    </row>
    <row r="54">
      <c r="A54" s="11"/>
      <c r="B54" s="12"/>
      <c r="C54" s="12"/>
      <c r="D54" s="13"/>
      <c r="E54" s="21"/>
      <c r="F54" s="13"/>
      <c r="G54" s="21"/>
      <c r="H54" s="13"/>
      <c r="I54" s="21"/>
      <c r="J54" s="12"/>
      <c r="K54" s="21"/>
      <c r="L54" s="12"/>
      <c r="M54" s="21"/>
      <c r="N54" s="21"/>
      <c r="O54" s="21"/>
    </row>
    <row r="55">
      <c r="A55" s="11"/>
      <c r="B55" s="12"/>
      <c r="C55" s="12"/>
      <c r="D55" s="13"/>
      <c r="E55" s="21"/>
      <c r="F55" s="13"/>
      <c r="G55" s="21"/>
      <c r="H55" s="13"/>
      <c r="I55" s="21"/>
      <c r="J55" s="12"/>
      <c r="K55" s="21"/>
      <c r="L55" s="12"/>
      <c r="M55" s="21"/>
      <c r="N55" s="21"/>
      <c r="O55" s="21"/>
    </row>
    <row r="56">
      <c r="A56" s="11"/>
      <c r="B56" s="12"/>
      <c r="C56" s="12"/>
      <c r="D56" s="13"/>
      <c r="E56" s="21"/>
      <c r="F56" s="13"/>
      <c r="G56" s="21"/>
      <c r="H56" s="13"/>
      <c r="I56" s="21"/>
      <c r="J56" s="12"/>
      <c r="K56" s="21"/>
      <c r="L56" s="12"/>
      <c r="M56" s="21"/>
      <c r="N56" s="21"/>
      <c r="O56" s="21"/>
    </row>
    <row r="57">
      <c r="A57" s="11"/>
      <c r="B57" s="12"/>
      <c r="C57" s="12"/>
      <c r="D57" s="13"/>
      <c r="E57" s="21"/>
      <c r="F57" s="13"/>
      <c r="G57" s="21"/>
      <c r="H57" s="13"/>
      <c r="I57" s="21"/>
      <c r="J57" s="12"/>
      <c r="K57" s="21"/>
      <c r="L57" s="12"/>
      <c r="M57" s="21"/>
      <c r="N57" s="21"/>
      <c r="O57" s="21"/>
    </row>
    <row r="58">
      <c r="A58" s="11"/>
      <c r="B58" s="12"/>
      <c r="C58" s="12"/>
      <c r="D58" s="13"/>
      <c r="E58" s="21"/>
      <c r="F58" s="13"/>
      <c r="G58" s="21"/>
      <c r="H58" s="13"/>
      <c r="I58" s="21"/>
      <c r="J58" s="12"/>
      <c r="K58" s="21"/>
      <c r="L58" s="12"/>
      <c r="M58" s="21"/>
      <c r="N58" s="21"/>
      <c r="O58" s="21"/>
    </row>
    <row r="59">
      <c r="A59" s="11"/>
      <c r="B59" s="12"/>
      <c r="C59" s="12"/>
      <c r="D59" s="13"/>
      <c r="E59" s="21"/>
      <c r="F59" s="13"/>
      <c r="G59" s="21"/>
      <c r="H59" s="13"/>
      <c r="I59" s="21"/>
      <c r="J59" s="12"/>
      <c r="K59" s="21"/>
      <c r="L59" s="12"/>
      <c r="M59" s="21"/>
      <c r="N59" s="21"/>
      <c r="O59" s="21"/>
    </row>
    <row r="60">
      <c r="A60" s="11"/>
      <c r="B60" s="12"/>
      <c r="C60" s="12"/>
      <c r="D60" s="13"/>
      <c r="E60" s="21"/>
      <c r="F60" s="13"/>
      <c r="G60" s="21"/>
      <c r="H60" s="13"/>
      <c r="I60" s="21"/>
      <c r="J60" s="12"/>
      <c r="K60" s="21"/>
      <c r="L60" s="12"/>
      <c r="M60" s="21"/>
      <c r="N60" s="21"/>
      <c r="O60" s="21"/>
    </row>
    <row r="61">
      <c r="A61" s="11"/>
      <c r="B61" s="12"/>
      <c r="C61" s="12"/>
      <c r="D61" s="13"/>
      <c r="E61" s="21"/>
      <c r="F61" s="13"/>
      <c r="G61" s="21"/>
      <c r="H61" s="13"/>
      <c r="I61" s="21"/>
      <c r="J61" s="12"/>
      <c r="K61" s="21"/>
      <c r="L61" s="12"/>
      <c r="M61" s="21"/>
      <c r="N61" s="21"/>
      <c r="O61" s="21"/>
    </row>
  </sheetData>
  <mergeCells count="1">
    <mergeCell ref="A1:O3"/>
  </mergeCells>
  <conditionalFormatting sqref="G1:G973">
    <cfRule type="cellIs" dxfId="4" priority="1" operator="equal">
      <formula>"FALTA"</formula>
    </cfRule>
  </conditionalFormatting>
  <conditionalFormatting sqref="I1:I973">
    <cfRule type="cellIs" dxfId="4" priority="2" operator="equal">
      <formula>"FALTA"</formula>
    </cfRule>
  </conditionalFormatting>
  <conditionalFormatting sqref="L1:L973">
    <cfRule type="cellIs" dxfId="4" priority="3" operator="equal">
      <formula>"FALTA"</formula>
    </cfRule>
  </conditionalFormatting>
  <conditionalFormatting sqref="M1:M973">
    <cfRule type="cellIs" dxfId="4" priority="4" operator="equal">
      <formula>"FALTA"</formula>
    </cfRule>
  </conditionalFormatting>
  <conditionalFormatting sqref="N1:N973">
    <cfRule type="cellIs" dxfId="4" priority="5" operator="equal">
      <formula>"FALTA"</formula>
    </cfRule>
  </conditionalFormatting>
  <conditionalFormatting sqref="O1:O973">
    <cfRule type="cellIs" dxfId="4" priority="6" operator="equal">
      <formula>"FALTA"</formula>
    </cfRule>
  </conditionalFormatting>
  <conditionalFormatting sqref="E1:O973">
    <cfRule type="cellIs" dxfId="0" priority="7" operator="equal">
      <formula>"PERDEU"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3.88"/>
    <col customWidth="1" min="2" max="2" width="10.38"/>
    <col customWidth="1" min="3" max="3" width="10.63"/>
    <col customWidth="1" min="4" max="4" width="9.13"/>
    <col customWidth="1" min="5" max="5" width="8.38"/>
    <col customWidth="1" min="6" max="6" width="8.88"/>
    <col customWidth="1" min="7" max="7" width="7.88"/>
    <col customWidth="1" min="9" max="9" width="8.0"/>
    <col customWidth="1" min="10" max="10" width="10.25"/>
    <col customWidth="1" min="11" max="11" width="8.25"/>
    <col customWidth="1" min="12" max="12" width="9.63"/>
    <col customWidth="1" min="13" max="13" width="8.38"/>
    <col customWidth="1" min="14" max="14" width="8.13"/>
  </cols>
  <sheetData>
    <row r="1">
      <c r="A1" s="1" t="s">
        <v>583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>
      <c r="A2" s="4"/>
      <c r="O2" s="5"/>
    </row>
    <row r="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8"/>
    </row>
    <row r="4">
      <c r="A4" s="62" t="s">
        <v>1</v>
      </c>
      <c r="B4" s="62" t="s">
        <v>2</v>
      </c>
      <c r="C4" s="62" t="s">
        <v>3</v>
      </c>
      <c r="D4" s="62" t="s">
        <v>4</v>
      </c>
      <c r="E4" s="62" t="s">
        <v>5</v>
      </c>
      <c r="F4" s="62" t="s">
        <v>6</v>
      </c>
      <c r="G4" s="62" t="s">
        <v>7</v>
      </c>
      <c r="H4" s="62" t="s">
        <v>8</v>
      </c>
      <c r="I4" s="62" t="s">
        <v>9</v>
      </c>
      <c r="J4" s="62" t="s">
        <v>10</v>
      </c>
      <c r="K4" s="62" t="s">
        <v>11</v>
      </c>
      <c r="L4" s="62" t="s">
        <v>12</v>
      </c>
      <c r="M4" s="62" t="s">
        <v>11</v>
      </c>
      <c r="N4" s="62" t="s">
        <v>13</v>
      </c>
      <c r="O4" s="62" t="s">
        <v>14</v>
      </c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</row>
    <row r="5">
      <c r="A5" s="11" t="s">
        <v>584</v>
      </c>
      <c r="B5" s="12">
        <v>45313.0</v>
      </c>
      <c r="C5" s="18">
        <v>45363.0</v>
      </c>
      <c r="D5" s="13">
        <v>50.0</v>
      </c>
      <c r="E5" s="11" t="str">
        <f t="shared" ref="E5:E42" si="1">IF(D5&lt;=30,"OK","PERDEU")</f>
        <v>PERDEU</v>
      </c>
      <c r="F5" s="13">
        <v>6.0</v>
      </c>
      <c r="G5" s="11" t="s">
        <v>18</v>
      </c>
      <c r="H5" s="13">
        <v>5.0</v>
      </c>
      <c r="I5" s="11" t="s">
        <v>18</v>
      </c>
      <c r="J5" s="12">
        <v>45352.0</v>
      </c>
      <c r="K5" s="51">
        <f t="shared" ref="K5:K41" si="2">J5-B5</f>
        <v>39</v>
      </c>
      <c r="L5" s="12">
        <v>45400.0</v>
      </c>
      <c r="M5" s="51">
        <f t="shared" ref="M5:M9" si="3">L5-B5</f>
        <v>87</v>
      </c>
      <c r="N5" s="11" t="str">
        <f t="shared" ref="N5:N16" si="4">IF(AND(K5&lt;=30, M5&lt;=180), "OK", "PERDEU")</f>
        <v>PERDEU</v>
      </c>
      <c r="O5" s="20" t="s">
        <v>16</v>
      </c>
    </row>
    <row r="6">
      <c r="A6" s="11" t="s">
        <v>585</v>
      </c>
      <c r="B6" s="12">
        <v>45325.0</v>
      </c>
      <c r="C6" s="18">
        <v>45355.0</v>
      </c>
      <c r="D6" s="13">
        <v>30.0</v>
      </c>
      <c r="E6" s="11" t="str">
        <f t="shared" si="1"/>
        <v>OK</v>
      </c>
      <c r="F6" s="13">
        <v>23.0</v>
      </c>
      <c r="G6" s="11" t="str">
        <f t="shared" ref="G6:G9" si="5">IF(F6&gt;=9,"OK","PERDEU")</f>
        <v>OK</v>
      </c>
      <c r="H6" s="13">
        <v>18.0</v>
      </c>
      <c r="I6" s="11" t="str">
        <f t="shared" ref="I6:I9" si="6">IF(H6&gt;=9,"OK","PERDEU")</f>
        <v>OK</v>
      </c>
      <c r="J6" s="12">
        <v>45331.0</v>
      </c>
      <c r="K6" s="51">
        <f t="shared" si="2"/>
        <v>6</v>
      </c>
      <c r="L6" s="12">
        <v>45357.0</v>
      </c>
      <c r="M6" s="51">
        <f t="shared" si="3"/>
        <v>32</v>
      </c>
      <c r="N6" s="11" t="str">
        <f t="shared" si="4"/>
        <v>OK</v>
      </c>
      <c r="O6" s="20" t="s">
        <v>16</v>
      </c>
    </row>
    <row r="7">
      <c r="A7" s="11" t="s">
        <v>586</v>
      </c>
      <c r="B7" s="12">
        <v>45329.0</v>
      </c>
      <c r="C7" s="12">
        <v>45364.0</v>
      </c>
      <c r="D7" s="13">
        <v>35.0</v>
      </c>
      <c r="E7" s="11" t="str">
        <f t="shared" si="1"/>
        <v>PERDEU</v>
      </c>
      <c r="F7" s="13">
        <v>15.0</v>
      </c>
      <c r="G7" s="11" t="str">
        <f t="shared" si="5"/>
        <v>OK</v>
      </c>
      <c r="H7" s="13">
        <v>12.0</v>
      </c>
      <c r="I7" s="11" t="str">
        <f t="shared" si="6"/>
        <v>OK</v>
      </c>
      <c r="J7" s="12">
        <v>45364.0</v>
      </c>
      <c r="K7" s="51">
        <f t="shared" si="2"/>
        <v>35</v>
      </c>
      <c r="L7" s="12">
        <v>45399.0</v>
      </c>
      <c r="M7" s="51">
        <f t="shared" si="3"/>
        <v>70</v>
      </c>
      <c r="N7" s="11" t="str">
        <f t="shared" si="4"/>
        <v>PERDEU</v>
      </c>
      <c r="O7" s="20" t="s">
        <v>16</v>
      </c>
    </row>
    <row r="8">
      <c r="A8" s="11" t="s">
        <v>587</v>
      </c>
      <c r="B8" s="12">
        <v>45342.0</v>
      </c>
      <c r="C8" s="18">
        <v>45373.0</v>
      </c>
      <c r="D8" s="13">
        <v>31.0</v>
      </c>
      <c r="E8" s="11" t="str">
        <f t="shared" si="1"/>
        <v>PERDEU</v>
      </c>
      <c r="F8" s="13">
        <v>20.0</v>
      </c>
      <c r="G8" s="11" t="str">
        <f t="shared" si="5"/>
        <v>OK</v>
      </c>
      <c r="H8" s="13">
        <v>18.0</v>
      </c>
      <c r="I8" s="11" t="str">
        <f t="shared" si="6"/>
        <v>OK</v>
      </c>
      <c r="J8" s="12">
        <v>45348.0</v>
      </c>
      <c r="K8" s="51">
        <f t="shared" si="2"/>
        <v>6</v>
      </c>
      <c r="L8" s="12">
        <v>45357.0</v>
      </c>
      <c r="M8" s="51">
        <f t="shared" si="3"/>
        <v>15</v>
      </c>
      <c r="N8" s="11" t="str">
        <f t="shared" si="4"/>
        <v>OK</v>
      </c>
      <c r="O8" s="20" t="s">
        <v>16</v>
      </c>
    </row>
    <row r="9">
      <c r="A9" s="11" t="s">
        <v>588</v>
      </c>
      <c r="B9" s="12">
        <v>45343.0</v>
      </c>
      <c r="C9" s="12">
        <v>45373.0</v>
      </c>
      <c r="D9" s="13">
        <v>30.0</v>
      </c>
      <c r="E9" s="11" t="str">
        <f t="shared" si="1"/>
        <v>OK</v>
      </c>
      <c r="F9" s="13">
        <v>16.0</v>
      </c>
      <c r="G9" s="11" t="str">
        <f t="shared" si="5"/>
        <v>OK</v>
      </c>
      <c r="H9" s="13">
        <v>15.0</v>
      </c>
      <c r="I9" s="11" t="str">
        <f t="shared" si="6"/>
        <v>OK</v>
      </c>
      <c r="J9" s="12">
        <v>45355.0</v>
      </c>
      <c r="K9" s="51">
        <f t="shared" si="2"/>
        <v>12</v>
      </c>
      <c r="L9" s="12">
        <v>45365.0</v>
      </c>
      <c r="M9" s="51">
        <f t="shared" si="3"/>
        <v>22</v>
      </c>
      <c r="N9" s="11" t="str">
        <f t="shared" si="4"/>
        <v>OK</v>
      </c>
      <c r="O9" s="20" t="s">
        <v>16</v>
      </c>
    </row>
    <row r="10">
      <c r="A10" s="11" t="s">
        <v>589</v>
      </c>
      <c r="B10" s="12">
        <v>45346.0</v>
      </c>
      <c r="C10" s="12">
        <v>45866.0</v>
      </c>
      <c r="D10" s="13">
        <v>520.0</v>
      </c>
      <c r="E10" s="11" t="str">
        <f t="shared" si="1"/>
        <v>PERDEU</v>
      </c>
      <c r="F10" s="13">
        <v>2.0</v>
      </c>
      <c r="G10" s="11" t="s">
        <v>18</v>
      </c>
      <c r="H10" s="13">
        <v>2.0</v>
      </c>
      <c r="I10" s="11" t="s">
        <v>18</v>
      </c>
      <c r="J10" s="12">
        <v>45894.0</v>
      </c>
      <c r="K10" s="51">
        <f t="shared" si="2"/>
        <v>548</v>
      </c>
      <c r="L10" s="11" t="s">
        <v>41</v>
      </c>
      <c r="M10" s="58" t="s">
        <v>41</v>
      </c>
      <c r="N10" s="11" t="str">
        <f t="shared" si="4"/>
        <v>PERDEU</v>
      </c>
      <c r="O10" s="20" t="s">
        <v>590</v>
      </c>
    </row>
    <row r="11">
      <c r="A11" s="11" t="s">
        <v>591</v>
      </c>
      <c r="B11" s="12">
        <v>45369.0</v>
      </c>
      <c r="C11" s="12">
        <v>45393.0</v>
      </c>
      <c r="D11" s="13">
        <v>24.0</v>
      </c>
      <c r="E11" s="11" t="str">
        <f t="shared" si="1"/>
        <v>OK</v>
      </c>
      <c r="F11" s="13">
        <v>29.0</v>
      </c>
      <c r="G11" s="11" t="str">
        <f t="shared" ref="G11:G14" si="7">IF(F11&gt;=9,"OK","PERDEU")</f>
        <v>OK</v>
      </c>
      <c r="H11" s="13">
        <v>15.0</v>
      </c>
      <c r="I11" s="11" t="str">
        <f>IF(H11&gt;=9,"OK","PERDEU")</f>
        <v>OK</v>
      </c>
      <c r="J11" s="12">
        <v>45373.0</v>
      </c>
      <c r="K11" s="51">
        <f t="shared" si="2"/>
        <v>4</v>
      </c>
      <c r="L11" s="12">
        <v>45386.0</v>
      </c>
      <c r="M11" s="51">
        <f t="shared" ref="M11:M40" si="8">L11-B11</f>
        <v>17</v>
      </c>
      <c r="N11" s="11" t="str">
        <f t="shared" si="4"/>
        <v>OK</v>
      </c>
      <c r="O11" s="20" t="s">
        <v>16</v>
      </c>
    </row>
    <row r="12">
      <c r="A12" s="11" t="s">
        <v>592</v>
      </c>
      <c r="B12" s="12">
        <v>45380.0</v>
      </c>
      <c r="C12" s="12">
        <v>45435.0</v>
      </c>
      <c r="D12" s="13">
        <v>55.0</v>
      </c>
      <c r="E12" s="11" t="str">
        <f t="shared" si="1"/>
        <v>PERDEU</v>
      </c>
      <c r="F12" s="13">
        <v>12.0</v>
      </c>
      <c r="G12" s="11" t="str">
        <f t="shared" si="7"/>
        <v>OK</v>
      </c>
      <c r="H12" s="13">
        <v>7.0</v>
      </c>
      <c r="I12" s="11" t="s">
        <v>18</v>
      </c>
      <c r="J12" s="12">
        <v>45405.0</v>
      </c>
      <c r="K12" s="51">
        <f t="shared" si="2"/>
        <v>25</v>
      </c>
      <c r="L12" s="12">
        <v>45420.0</v>
      </c>
      <c r="M12" s="51">
        <f t="shared" si="8"/>
        <v>40</v>
      </c>
      <c r="N12" s="11" t="str">
        <f t="shared" si="4"/>
        <v>OK</v>
      </c>
      <c r="O12" s="20" t="s">
        <v>16</v>
      </c>
    </row>
    <row r="13">
      <c r="A13" s="11" t="s">
        <v>593</v>
      </c>
      <c r="B13" s="12">
        <v>45382.0</v>
      </c>
      <c r="C13" s="12">
        <v>45430.0</v>
      </c>
      <c r="D13" s="13">
        <v>48.0</v>
      </c>
      <c r="E13" s="11" t="str">
        <f t="shared" si="1"/>
        <v>PERDEU</v>
      </c>
      <c r="F13" s="13">
        <v>18.0</v>
      </c>
      <c r="G13" s="11" t="str">
        <f t="shared" si="7"/>
        <v>OK</v>
      </c>
      <c r="H13" s="13">
        <v>13.0</v>
      </c>
      <c r="I13" s="11" t="str">
        <f t="shared" ref="I13:I14" si="9">IF(H13&gt;=9,"OK","PERDEU")</f>
        <v>OK</v>
      </c>
      <c r="J13" s="12">
        <v>45399.0</v>
      </c>
      <c r="K13" s="51">
        <f t="shared" si="2"/>
        <v>17</v>
      </c>
      <c r="L13" s="12">
        <v>45425.0</v>
      </c>
      <c r="M13" s="51">
        <f t="shared" si="8"/>
        <v>43</v>
      </c>
      <c r="N13" s="11" t="str">
        <f t="shared" si="4"/>
        <v>OK</v>
      </c>
      <c r="O13" s="20" t="s">
        <v>16</v>
      </c>
    </row>
    <row r="14">
      <c r="A14" s="11" t="s">
        <v>594</v>
      </c>
      <c r="B14" s="12">
        <v>45386.0</v>
      </c>
      <c r="C14" s="12">
        <v>45418.0</v>
      </c>
      <c r="D14" s="13">
        <v>32.0</v>
      </c>
      <c r="E14" s="11" t="str">
        <f t="shared" si="1"/>
        <v>PERDEU</v>
      </c>
      <c r="F14" s="13">
        <v>15.0</v>
      </c>
      <c r="G14" s="11" t="str">
        <f t="shared" si="7"/>
        <v>OK</v>
      </c>
      <c r="H14" s="13">
        <v>13.0</v>
      </c>
      <c r="I14" s="11" t="str">
        <f t="shared" si="9"/>
        <v>OK</v>
      </c>
      <c r="J14" s="12">
        <v>45429.0</v>
      </c>
      <c r="K14" s="51">
        <f t="shared" si="2"/>
        <v>43</v>
      </c>
      <c r="L14" s="12">
        <v>45462.0</v>
      </c>
      <c r="M14" s="51">
        <f t="shared" si="8"/>
        <v>76</v>
      </c>
      <c r="N14" s="11" t="str">
        <f t="shared" si="4"/>
        <v>PERDEU</v>
      </c>
      <c r="O14" s="56" t="s">
        <v>16</v>
      </c>
    </row>
    <row r="15">
      <c r="A15" s="11" t="s">
        <v>595</v>
      </c>
      <c r="B15" s="12">
        <v>45393.0</v>
      </c>
      <c r="C15" s="12">
        <v>45523.0</v>
      </c>
      <c r="D15" s="13">
        <v>130.0</v>
      </c>
      <c r="E15" s="11" t="str">
        <f t="shared" si="1"/>
        <v>PERDEU</v>
      </c>
      <c r="F15" s="13">
        <v>7.0</v>
      </c>
      <c r="G15" s="11" t="s">
        <v>18</v>
      </c>
      <c r="H15" s="13">
        <v>3.0</v>
      </c>
      <c r="I15" s="11" t="s">
        <v>18</v>
      </c>
      <c r="J15" s="12">
        <v>45441.0</v>
      </c>
      <c r="K15" s="51">
        <f t="shared" si="2"/>
        <v>48</v>
      </c>
      <c r="L15" s="12">
        <v>45471.0</v>
      </c>
      <c r="M15" s="51">
        <f t="shared" si="8"/>
        <v>78</v>
      </c>
      <c r="N15" s="11" t="str">
        <f t="shared" si="4"/>
        <v>PERDEU</v>
      </c>
      <c r="O15" s="11" t="s">
        <v>16</v>
      </c>
    </row>
    <row r="16">
      <c r="A16" s="11" t="s">
        <v>596</v>
      </c>
      <c r="B16" s="12">
        <v>45442.0</v>
      </c>
      <c r="C16" s="12">
        <v>45468.0</v>
      </c>
      <c r="D16" s="13">
        <v>26.0</v>
      </c>
      <c r="E16" s="11" t="str">
        <f t="shared" si="1"/>
        <v>OK</v>
      </c>
      <c r="F16" s="13">
        <v>17.0</v>
      </c>
      <c r="G16" s="11" t="str">
        <f>IF(F16&gt;=9,"OK","PERDEU")</f>
        <v>OK</v>
      </c>
      <c r="H16" s="13">
        <v>11.0</v>
      </c>
      <c r="I16" s="11" t="str">
        <f>IF(H16&gt;=9,"OK","PERDEU")</f>
        <v>OK</v>
      </c>
      <c r="J16" s="12">
        <v>45455.0</v>
      </c>
      <c r="K16" s="51">
        <f t="shared" si="2"/>
        <v>13</v>
      </c>
      <c r="L16" s="12">
        <v>45510.0</v>
      </c>
      <c r="M16" s="51">
        <f t="shared" si="8"/>
        <v>68</v>
      </c>
      <c r="N16" s="11" t="str">
        <f t="shared" si="4"/>
        <v>OK</v>
      </c>
      <c r="O16" s="20" t="s">
        <v>18</v>
      </c>
    </row>
    <row r="17">
      <c r="A17" s="11" t="s">
        <v>597</v>
      </c>
      <c r="B17" s="12">
        <v>45449.0</v>
      </c>
      <c r="C17" s="12">
        <v>45488.0</v>
      </c>
      <c r="D17" s="13">
        <v>39.0</v>
      </c>
      <c r="E17" s="11" t="str">
        <f t="shared" si="1"/>
        <v>PERDEU</v>
      </c>
      <c r="F17" s="13">
        <v>16.0</v>
      </c>
      <c r="G17" s="11" t="s">
        <v>16</v>
      </c>
      <c r="H17" s="13">
        <v>13.0</v>
      </c>
      <c r="I17" s="11" t="s">
        <v>16</v>
      </c>
      <c r="J17" s="12">
        <v>45489.0</v>
      </c>
      <c r="K17" s="51">
        <f t="shared" si="2"/>
        <v>40</v>
      </c>
      <c r="L17" s="12">
        <v>45533.0</v>
      </c>
      <c r="M17" s="51">
        <f t="shared" si="8"/>
        <v>84</v>
      </c>
      <c r="N17" s="11" t="s">
        <v>41</v>
      </c>
      <c r="O17" s="20" t="s">
        <v>18</v>
      </c>
    </row>
    <row r="18">
      <c r="A18" s="11" t="s">
        <v>598</v>
      </c>
      <c r="B18" s="12">
        <v>45463.0</v>
      </c>
      <c r="C18" s="12">
        <v>45546.0</v>
      </c>
      <c r="D18" s="13">
        <v>83.0</v>
      </c>
      <c r="E18" s="11" t="str">
        <f t="shared" si="1"/>
        <v>PERDEU</v>
      </c>
      <c r="F18" s="13">
        <v>14.0</v>
      </c>
      <c r="G18" s="11" t="s">
        <v>16</v>
      </c>
      <c r="H18" s="13">
        <v>11.0</v>
      </c>
      <c r="I18" s="11" t="s">
        <v>16</v>
      </c>
      <c r="J18" s="12">
        <v>45506.0</v>
      </c>
      <c r="K18" s="51">
        <f t="shared" si="2"/>
        <v>43</v>
      </c>
      <c r="L18" s="18">
        <v>45559.0</v>
      </c>
      <c r="M18" s="51">
        <f t="shared" si="8"/>
        <v>96</v>
      </c>
      <c r="N18" s="11" t="s">
        <v>41</v>
      </c>
      <c r="O18" s="20" t="s">
        <v>18</v>
      </c>
    </row>
    <row r="19">
      <c r="A19" s="11" t="s">
        <v>599</v>
      </c>
      <c r="B19" s="12">
        <v>45485.0</v>
      </c>
      <c r="C19" s="12">
        <v>45530.0</v>
      </c>
      <c r="D19" s="13">
        <v>45.0</v>
      </c>
      <c r="E19" s="11" t="str">
        <f t="shared" si="1"/>
        <v>PERDEU</v>
      </c>
      <c r="F19" s="13">
        <v>16.0</v>
      </c>
      <c r="G19" s="11" t="s">
        <v>16</v>
      </c>
      <c r="H19" s="13">
        <v>11.0</v>
      </c>
      <c r="I19" s="11" t="s">
        <v>16</v>
      </c>
      <c r="J19" s="12">
        <v>45497.0</v>
      </c>
      <c r="K19" s="51">
        <f t="shared" si="2"/>
        <v>12</v>
      </c>
      <c r="L19" s="12">
        <v>45565.0</v>
      </c>
      <c r="M19" s="51">
        <f t="shared" si="8"/>
        <v>80</v>
      </c>
      <c r="N19" s="11" t="s">
        <v>16</v>
      </c>
      <c r="O19" s="20" t="s">
        <v>18</v>
      </c>
    </row>
    <row r="20">
      <c r="A20" s="11" t="s">
        <v>600</v>
      </c>
      <c r="B20" s="12">
        <v>45505.0</v>
      </c>
      <c r="C20" s="12">
        <v>45546.0</v>
      </c>
      <c r="D20" s="13">
        <v>41.0</v>
      </c>
      <c r="E20" s="11" t="str">
        <f t="shared" si="1"/>
        <v>PERDEU</v>
      </c>
      <c r="F20" s="13">
        <v>12.0</v>
      </c>
      <c r="G20" s="11" t="s">
        <v>16</v>
      </c>
      <c r="H20" s="13">
        <v>8.0</v>
      </c>
      <c r="I20" s="11" t="s">
        <v>18</v>
      </c>
      <c r="J20" s="12">
        <v>45561.0</v>
      </c>
      <c r="K20" s="51">
        <f t="shared" si="2"/>
        <v>56</v>
      </c>
      <c r="L20" s="12">
        <v>45596.0</v>
      </c>
      <c r="M20" s="51">
        <f t="shared" si="8"/>
        <v>91</v>
      </c>
      <c r="N20" s="11" t="s">
        <v>41</v>
      </c>
      <c r="O20" s="20" t="s">
        <v>18</v>
      </c>
    </row>
    <row r="21">
      <c r="A21" s="11" t="s">
        <v>601</v>
      </c>
      <c r="B21" s="12">
        <v>45538.0</v>
      </c>
      <c r="C21" s="12">
        <v>45579.0</v>
      </c>
      <c r="D21" s="13">
        <v>41.0</v>
      </c>
      <c r="E21" s="11" t="str">
        <f t="shared" si="1"/>
        <v>PERDEU</v>
      </c>
      <c r="F21" s="13">
        <v>17.0</v>
      </c>
      <c r="G21" s="11" t="s">
        <v>16</v>
      </c>
      <c r="H21" s="13">
        <v>10.0</v>
      </c>
      <c r="I21" s="11" t="s">
        <v>16</v>
      </c>
      <c r="J21" s="12">
        <v>45566.0</v>
      </c>
      <c r="K21" s="51">
        <f t="shared" si="2"/>
        <v>28</v>
      </c>
      <c r="L21" s="12">
        <v>45602.0</v>
      </c>
      <c r="M21" s="51">
        <f t="shared" si="8"/>
        <v>64</v>
      </c>
      <c r="N21" s="11" t="s">
        <v>16</v>
      </c>
      <c r="O21" s="20" t="s">
        <v>18</v>
      </c>
    </row>
    <row r="22">
      <c r="A22" s="11" t="s">
        <v>602</v>
      </c>
      <c r="B22" s="12">
        <v>45540.0</v>
      </c>
      <c r="C22" s="12">
        <v>45579.0</v>
      </c>
      <c r="D22" s="13">
        <v>39.0</v>
      </c>
      <c r="E22" s="11" t="str">
        <f t="shared" si="1"/>
        <v>PERDEU</v>
      </c>
      <c r="F22" s="13">
        <v>15.0</v>
      </c>
      <c r="G22" s="11" t="s">
        <v>16</v>
      </c>
      <c r="H22" s="13">
        <v>10.0</v>
      </c>
      <c r="I22" s="11" t="s">
        <v>16</v>
      </c>
      <c r="J22" s="12">
        <v>45545.0</v>
      </c>
      <c r="K22" s="51">
        <f t="shared" si="2"/>
        <v>5</v>
      </c>
      <c r="L22" s="12">
        <v>45588.0</v>
      </c>
      <c r="M22" s="51">
        <f t="shared" si="8"/>
        <v>48</v>
      </c>
      <c r="N22" s="11" t="s">
        <v>16</v>
      </c>
      <c r="O22" s="11" t="s">
        <v>18</v>
      </c>
    </row>
    <row r="23">
      <c r="A23" s="11" t="s">
        <v>603</v>
      </c>
      <c r="B23" s="12">
        <v>45548.0</v>
      </c>
      <c r="C23" s="12">
        <v>45583.0</v>
      </c>
      <c r="D23" s="13">
        <v>35.0</v>
      </c>
      <c r="E23" s="11" t="str">
        <f t="shared" si="1"/>
        <v>PERDEU</v>
      </c>
      <c r="F23" s="13">
        <v>8.0</v>
      </c>
      <c r="G23" s="20" t="s">
        <v>18</v>
      </c>
      <c r="H23" s="13">
        <v>7.0</v>
      </c>
      <c r="I23" s="20" t="s">
        <v>18</v>
      </c>
      <c r="J23" s="12">
        <v>45569.0</v>
      </c>
      <c r="K23" s="51">
        <f t="shared" si="2"/>
        <v>21</v>
      </c>
      <c r="L23" s="12">
        <v>45600.0</v>
      </c>
      <c r="M23" s="51">
        <f t="shared" si="8"/>
        <v>52</v>
      </c>
      <c r="N23" s="20" t="s">
        <v>16</v>
      </c>
      <c r="O23" s="20" t="s">
        <v>18</v>
      </c>
    </row>
    <row r="24">
      <c r="A24" s="11" t="s">
        <v>604</v>
      </c>
      <c r="B24" s="12">
        <v>45554.0</v>
      </c>
      <c r="C24" s="18">
        <v>45621.0</v>
      </c>
      <c r="D24" s="13">
        <v>67.0</v>
      </c>
      <c r="E24" s="11" t="str">
        <f t="shared" si="1"/>
        <v>PERDEU</v>
      </c>
      <c r="F24" s="13">
        <v>8.0</v>
      </c>
      <c r="G24" s="20" t="s">
        <v>18</v>
      </c>
      <c r="H24" s="13">
        <v>7.0</v>
      </c>
      <c r="I24" s="20" t="s">
        <v>18</v>
      </c>
      <c r="J24" s="12">
        <v>45573.0</v>
      </c>
      <c r="K24" s="51">
        <f t="shared" si="2"/>
        <v>19</v>
      </c>
      <c r="L24" s="12">
        <v>45601.0</v>
      </c>
      <c r="M24" s="51">
        <f t="shared" si="8"/>
        <v>47</v>
      </c>
      <c r="N24" s="20" t="s">
        <v>16</v>
      </c>
      <c r="O24" s="20" t="s">
        <v>18</v>
      </c>
    </row>
    <row r="25">
      <c r="A25" s="11" t="s">
        <v>605</v>
      </c>
      <c r="B25" s="12">
        <v>45558.0</v>
      </c>
      <c r="C25" s="12">
        <v>45623.0</v>
      </c>
      <c r="D25" s="13">
        <v>65.0</v>
      </c>
      <c r="E25" s="11" t="str">
        <f t="shared" si="1"/>
        <v>PERDEU</v>
      </c>
      <c r="F25" s="13">
        <v>2.0</v>
      </c>
      <c r="G25" s="20" t="s">
        <v>18</v>
      </c>
      <c r="H25" s="13">
        <v>1.0</v>
      </c>
      <c r="I25" s="20" t="s">
        <v>18</v>
      </c>
      <c r="J25" s="18">
        <v>45623.0</v>
      </c>
      <c r="K25" s="51">
        <f t="shared" si="2"/>
        <v>65</v>
      </c>
      <c r="L25" s="18">
        <v>45642.0</v>
      </c>
      <c r="M25" s="51">
        <f t="shared" si="8"/>
        <v>84</v>
      </c>
      <c r="N25" s="20" t="s">
        <v>41</v>
      </c>
      <c r="O25" s="20" t="s">
        <v>18</v>
      </c>
    </row>
    <row r="26">
      <c r="A26" s="11" t="s">
        <v>606</v>
      </c>
      <c r="B26" s="12">
        <v>45575.0</v>
      </c>
      <c r="C26" s="18">
        <v>45607.0</v>
      </c>
      <c r="D26" s="13">
        <v>32.0</v>
      </c>
      <c r="E26" s="11" t="str">
        <f t="shared" si="1"/>
        <v>PERDEU</v>
      </c>
      <c r="F26" s="13">
        <v>12.0</v>
      </c>
      <c r="G26" s="20" t="s">
        <v>16</v>
      </c>
      <c r="H26" s="13">
        <v>10.0</v>
      </c>
      <c r="I26" s="20" t="s">
        <v>16</v>
      </c>
      <c r="J26" s="18">
        <v>45594.0</v>
      </c>
      <c r="K26" s="51">
        <f t="shared" si="2"/>
        <v>19</v>
      </c>
      <c r="L26" s="18">
        <v>45623.0</v>
      </c>
      <c r="M26" s="51">
        <f t="shared" si="8"/>
        <v>48</v>
      </c>
      <c r="N26" s="20" t="s">
        <v>16</v>
      </c>
      <c r="O26" s="20" t="s">
        <v>18</v>
      </c>
    </row>
    <row r="27">
      <c r="A27" s="11" t="s">
        <v>607</v>
      </c>
      <c r="B27" s="12">
        <v>45581.0</v>
      </c>
      <c r="C27" s="18">
        <v>45642.0</v>
      </c>
      <c r="D27" s="13">
        <v>61.0</v>
      </c>
      <c r="E27" s="11" t="str">
        <f t="shared" si="1"/>
        <v>PERDEU</v>
      </c>
      <c r="F27" s="13">
        <v>13.0</v>
      </c>
      <c r="G27" s="20" t="s">
        <v>16</v>
      </c>
      <c r="H27" s="13">
        <v>8.0</v>
      </c>
      <c r="I27" s="20" t="s">
        <v>18</v>
      </c>
      <c r="J27" s="12">
        <v>45623.0</v>
      </c>
      <c r="K27" s="51">
        <f t="shared" si="2"/>
        <v>42</v>
      </c>
      <c r="L27" s="18">
        <v>45636.0</v>
      </c>
      <c r="M27" s="51">
        <f t="shared" si="8"/>
        <v>55</v>
      </c>
      <c r="N27" s="20" t="s">
        <v>41</v>
      </c>
      <c r="O27" s="20" t="s">
        <v>18</v>
      </c>
    </row>
    <row r="28">
      <c r="A28" s="11" t="s">
        <v>608</v>
      </c>
      <c r="B28" s="12">
        <v>45585.0</v>
      </c>
      <c r="C28" s="12">
        <v>45649.0</v>
      </c>
      <c r="D28" s="13">
        <v>64.0</v>
      </c>
      <c r="E28" s="11" t="str">
        <f t="shared" si="1"/>
        <v>PERDEU</v>
      </c>
      <c r="F28" s="13">
        <v>10.0</v>
      </c>
      <c r="G28" s="20" t="s">
        <v>16</v>
      </c>
      <c r="H28" s="13">
        <v>8.0</v>
      </c>
      <c r="I28" s="20" t="s">
        <v>18</v>
      </c>
      <c r="J28" s="12">
        <v>45590.0</v>
      </c>
      <c r="K28" s="51">
        <f t="shared" si="2"/>
        <v>5</v>
      </c>
      <c r="L28" s="18">
        <v>45622.0</v>
      </c>
      <c r="M28" s="51">
        <f t="shared" si="8"/>
        <v>37</v>
      </c>
      <c r="N28" s="20" t="s">
        <v>16</v>
      </c>
      <c r="O28" s="20" t="s">
        <v>18</v>
      </c>
    </row>
    <row r="29">
      <c r="A29" s="11" t="s">
        <v>609</v>
      </c>
      <c r="B29" s="12">
        <v>45603.0</v>
      </c>
      <c r="C29" s="18">
        <v>45636.0</v>
      </c>
      <c r="D29" s="13">
        <v>33.0</v>
      </c>
      <c r="E29" s="11" t="str">
        <f t="shared" si="1"/>
        <v>PERDEU</v>
      </c>
      <c r="F29" s="13">
        <v>10.0</v>
      </c>
      <c r="G29" s="20" t="s">
        <v>16</v>
      </c>
      <c r="H29" s="13">
        <v>6.0</v>
      </c>
      <c r="I29" s="20" t="s">
        <v>18</v>
      </c>
      <c r="J29" s="12">
        <v>45621.0</v>
      </c>
      <c r="K29" s="51">
        <f t="shared" si="2"/>
        <v>18</v>
      </c>
      <c r="L29" s="18">
        <v>45646.0</v>
      </c>
      <c r="M29" s="51">
        <f t="shared" si="8"/>
        <v>43</v>
      </c>
      <c r="N29" s="20" t="s">
        <v>16</v>
      </c>
      <c r="O29" s="20" t="s">
        <v>18</v>
      </c>
    </row>
    <row r="30">
      <c r="A30" s="11" t="s">
        <v>610</v>
      </c>
      <c r="B30" s="12">
        <v>45613.0</v>
      </c>
      <c r="C30" s="18">
        <v>45707.0</v>
      </c>
      <c r="D30" s="13">
        <v>94.0</v>
      </c>
      <c r="E30" s="11" t="str">
        <f t="shared" si="1"/>
        <v>PERDEU</v>
      </c>
      <c r="F30" s="13">
        <v>4.0</v>
      </c>
      <c r="G30" s="20" t="s">
        <v>18</v>
      </c>
      <c r="H30" s="13">
        <v>4.0</v>
      </c>
      <c r="I30" s="20" t="s">
        <v>18</v>
      </c>
      <c r="J30" s="12">
        <v>45712.0</v>
      </c>
      <c r="K30" s="51">
        <f t="shared" si="2"/>
        <v>99</v>
      </c>
      <c r="L30" s="18">
        <v>45743.0</v>
      </c>
      <c r="M30" s="51">
        <f t="shared" si="8"/>
        <v>130</v>
      </c>
      <c r="N30" s="20" t="s">
        <v>41</v>
      </c>
      <c r="O30" s="20" t="s">
        <v>18</v>
      </c>
    </row>
    <row r="31">
      <c r="A31" s="11" t="s">
        <v>611</v>
      </c>
      <c r="B31" s="12">
        <v>45622.0</v>
      </c>
      <c r="C31" s="18">
        <v>45684.0</v>
      </c>
      <c r="D31" s="13">
        <v>62.0</v>
      </c>
      <c r="E31" s="11" t="str">
        <f t="shared" si="1"/>
        <v>PERDEU</v>
      </c>
      <c r="F31" s="13">
        <v>8.0</v>
      </c>
      <c r="G31" s="20" t="s">
        <v>18</v>
      </c>
      <c r="H31" s="13">
        <v>6.0</v>
      </c>
      <c r="I31" s="20" t="s">
        <v>18</v>
      </c>
      <c r="J31" s="12">
        <v>45692.0</v>
      </c>
      <c r="K31" s="51">
        <f t="shared" si="2"/>
        <v>70</v>
      </c>
      <c r="L31" s="12">
        <v>45744.0</v>
      </c>
      <c r="M31" s="51">
        <f t="shared" si="8"/>
        <v>122</v>
      </c>
      <c r="N31" s="20" t="s">
        <v>41</v>
      </c>
      <c r="O31" s="20" t="s">
        <v>18</v>
      </c>
    </row>
    <row r="32">
      <c r="A32" s="11" t="s">
        <v>612</v>
      </c>
      <c r="B32" s="12">
        <v>45629.0</v>
      </c>
      <c r="C32" s="18">
        <v>45670.0</v>
      </c>
      <c r="D32" s="13">
        <v>41.0</v>
      </c>
      <c r="E32" s="11" t="str">
        <f t="shared" si="1"/>
        <v>PERDEU</v>
      </c>
      <c r="F32" s="13">
        <v>8.0</v>
      </c>
      <c r="G32" s="20" t="s">
        <v>18</v>
      </c>
      <c r="H32" s="13">
        <v>7.0</v>
      </c>
      <c r="I32" s="20" t="s">
        <v>18</v>
      </c>
      <c r="J32" s="12">
        <v>45642.0</v>
      </c>
      <c r="K32" s="51">
        <f t="shared" si="2"/>
        <v>13</v>
      </c>
      <c r="L32" s="12">
        <v>45677.0</v>
      </c>
      <c r="M32" s="51">
        <f t="shared" si="8"/>
        <v>48</v>
      </c>
      <c r="N32" s="20" t="s">
        <v>16</v>
      </c>
      <c r="O32" s="20" t="s">
        <v>18</v>
      </c>
    </row>
    <row r="33">
      <c r="A33" s="11" t="s">
        <v>613</v>
      </c>
      <c r="B33" s="12">
        <v>45668.0</v>
      </c>
      <c r="C33" s="12">
        <v>45761.0</v>
      </c>
      <c r="D33" s="13">
        <v>93.0</v>
      </c>
      <c r="E33" s="11" t="str">
        <f t="shared" si="1"/>
        <v>PERDEU</v>
      </c>
      <c r="F33" s="13">
        <v>4.0</v>
      </c>
      <c r="G33" s="20" t="s">
        <v>18</v>
      </c>
      <c r="H33" s="13">
        <v>4.0</v>
      </c>
      <c r="I33" s="20" t="s">
        <v>18</v>
      </c>
      <c r="J33" s="18">
        <v>45747.0</v>
      </c>
      <c r="K33" s="51">
        <f t="shared" si="2"/>
        <v>79</v>
      </c>
      <c r="L33" s="12">
        <v>45769.0</v>
      </c>
      <c r="M33" s="51">
        <f t="shared" si="8"/>
        <v>101</v>
      </c>
      <c r="N33" s="20" t="s">
        <v>41</v>
      </c>
      <c r="O33" s="20" t="s">
        <v>18</v>
      </c>
    </row>
    <row r="34">
      <c r="A34" s="11" t="s">
        <v>614</v>
      </c>
      <c r="B34" s="12">
        <v>45678.0</v>
      </c>
      <c r="C34" s="12">
        <v>45692.0</v>
      </c>
      <c r="D34" s="13">
        <v>14.0</v>
      </c>
      <c r="E34" s="11" t="str">
        <f t="shared" si="1"/>
        <v>OK</v>
      </c>
      <c r="F34" s="13">
        <v>15.0</v>
      </c>
      <c r="G34" s="20" t="s">
        <v>16</v>
      </c>
      <c r="H34" s="13">
        <v>7.0</v>
      </c>
      <c r="I34" s="20" t="s">
        <v>18</v>
      </c>
      <c r="J34" s="12">
        <v>45693.0</v>
      </c>
      <c r="K34" s="51">
        <f t="shared" si="2"/>
        <v>15</v>
      </c>
      <c r="L34" s="12">
        <v>45734.0</v>
      </c>
      <c r="M34" s="51">
        <f t="shared" si="8"/>
        <v>56</v>
      </c>
      <c r="N34" s="20" t="s">
        <v>16</v>
      </c>
      <c r="O34" s="20" t="s">
        <v>18</v>
      </c>
    </row>
    <row r="35">
      <c r="A35" s="11" t="s">
        <v>615</v>
      </c>
      <c r="B35" s="18">
        <v>45744.0</v>
      </c>
      <c r="C35" s="12">
        <v>45806.0</v>
      </c>
      <c r="D35" s="13">
        <v>62.0</v>
      </c>
      <c r="E35" s="11" t="str">
        <f t="shared" si="1"/>
        <v>PERDEU</v>
      </c>
      <c r="F35" s="13">
        <v>2.0</v>
      </c>
      <c r="G35" s="20" t="s">
        <v>18</v>
      </c>
      <c r="H35" s="13">
        <v>2.0</v>
      </c>
      <c r="I35" s="20" t="s">
        <v>18</v>
      </c>
      <c r="J35" s="12">
        <v>45758.0</v>
      </c>
      <c r="K35" s="51">
        <f t="shared" si="2"/>
        <v>14</v>
      </c>
      <c r="L35" s="12">
        <v>45786.0</v>
      </c>
      <c r="M35" s="51">
        <f t="shared" si="8"/>
        <v>42</v>
      </c>
      <c r="N35" s="20" t="s">
        <v>16</v>
      </c>
      <c r="O35" s="20" t="s">
        <v>18</v>
      </c>
    </row>
    <row r="36">
      <c r="A36" s="11" t="s">
        <v>616</v>
      </c>
      <c r="B36" s="12">
        <v>45756.0</v>
      </c>
      <c r="C36" s="12">
        <v>45793.0</v>
      </c>
      <c r="D36" s="13">
        <v>37.0</v>
      </c>
      <c r="E36" s="11" t="str">
        <f t="shared" si="1"/>
        <v>PERDEU</v>
      </c>
      <c r="F36" s="13">
        <v>4.0</v>
      </c>
      <c r="G36" s="20" t="s">
        <v>18</v>
      </c>
      <c r="H36" s="13">
        <v>4.0</v>
      </c>
      <c r="I36" s="20" t="s">
        <v>18</v>
      </c>
      <c r="J36" s="12">
        <v>45777.0</v>
      </c>
      <c r="K36" s="51">
        <f t="shared" si="2"/>
        <v>21</v>
      </c>
      <c r="L36" s="12">
        <v>45806.0</v>
      </c>
      <c r="M36" s="51">
        <f t="shared" si="8"/>
        <v>50</v>
      </c>
      <c r="N36" s="20" t="s">
        <v>16</v>
      </c>
      <c r="O36" s="20" t="s">
        <v>18</v>
      </c>
    </row>
    <row r="37">
      <c r="A37" s="11" t="s">
        <v>617</v>
      </c>
      <c r="B37" s="12">
        <v>45762.0</v>
      </c>
      <c r="C37" s="12">
        <v>45803.0</v>
      </c>
      <c r="D37" s="13">
        <v>41.0</v>
      </c>
      <c r="E37" s="11" t="str">
        <f t="shared" si="1"/>
        <v>PERDEU</v>
      </c>
      <c r="F37" s="13">
        <v>5.0</v>
      </c>
      <c r="G37" s="20" t="s">
        <v>18</v>
      </c>
      <c r="H37" s="13">
        <v>4.0</v>
      </c>
      <c r="I37" s="20" t="s">
        <v>18</v>
      </c>
      <c r="J37" s="12">
        <v>45797.0</v>
      </c>
      <c r="K37" s="51">
        <f t="shared" si="2"/>
        <v>35</v>
      </c>
      <c r="L37" s="12">
        <v>45867.0</v>
      </c>
      <c r="M37" s="51">
        <f t="shared" si="8"/>
        <v>105</v>
      </c>
      <c r="N37" s="20" t="s">
        <v>41</v>
      </c>
      <c r="O37" s="20" t="s">
        <v>18</v>
      </c>
    </row>
    <row r="38">
      <c r="A38" s="11" t="s">
        <v>618</v>
      </c>
      <c r="B38" s="12">
        <v>45772.0</v>
      </c>
      <c r="C38" s="12">
        <v>45838.0</v>
      </c>
      <c r="D38" s="13">
        <v>66.0</v>
      </c>
      <c r="E38" s="11" t="str">
        <f t="shared" si="1"/>
        <v>PERDEU</v>
      </c>
      <c r="F38" s="13">
        <v>2.0</v>
      </c>
      <c r="G38" s="20" t="s">
        <v>18</v>
      </c>
      <c r="H38" s="13">
        <v>2.0</v>
      </c>
      <c r="I38" s="20" t="s">
        <v>18</v>
      </c>
      <c r="J38" s="12">
        <v>45811.0</v>
      </c>
      <c r="K38" s="51">
        <f t="shared" si="2"/>
        <v>39</v>
      </c>
      <c r="L38" s="12">
        <v>45841.0</v>
      </c>
      <c r="M38" s="51">
        <f t="shared" si="8"/>
        <v>69</v>
      </c>
      <c r="N38" s="20" t="s">
        <v>41</v>
      </c>
      <c r="O38" s="20" t="s">
        <v>18</v>
      </c>
    </row>
    <row r="39">
      <c r="A39" s="11" t="s">
        <v>619</v>
      </c>
      <c r="B39" s="12">
        <v>45801.0</v>
      </c>
      <c r="C39" s="12">
        <v>45845.0</v>
      </c>
      <c r="D39" s="13">
        <v>44.0</v>
      </c>
      <c r="E39" s="11" t="str">
        <f t="shared" si="1"/>
        <v>PERDEU</v>
      </c>
      <c r="F39" s="13">
        <v>1.0</v>
      </c>
      <c r="G39" s="20" t="s">
        <v>18</v>
      </c>
      <c r="H39" s="13">
        <v>1.0</v>
      </c>
      <c r="I39" s="20" t="s">
        <v>18</v>
      </c>
      <c r="J39" s="12">
        <v>45806.0</v>
      </c>
      <c r="K39" s="51">
        <f t="shared" si="2"/>
        <v>5</v>
      </c>
      <c r="L39" s="12">
        <v>45810.0</v>
      </c>
      <c r="M39" s="51">
        <f t="shared" si="8"/>
        <v>9</v>
      </c>
      <c r="N39" s="20" t="s">
        <v>16</v>
      </c>
      <c r="O39" s="20" t="s">
        <v>18</v>
      </c>
    </row>
    <row r="40">
      <c r="A40" s="11" t="s">
        <v>620</v>
      </c>
      <c r="B40" s="12">
        <v>45811.0</v>
      </c>
      <c r="C40" s="12">
        <v>45861.0</v>
      </c>
      <c r="D40" s="13">
        <v>50.0</v>
      </c>
      <c r="E40" s="11" t="str">
        <f t="shared" si="1"/>
        <v>PERDEU</v>
      </c>
      <c r="F40" s="13">
        <v>1.0</v>
      </c>
      <c r="G40" s="20" t="s">
        <v>18</v>
      </c>
      <c r="H40" s="13">
        <v>1.0</v>
      </c>
      <c r="I40" s="20" t="s">
        <v>18</v>
      </c>
      <c r="J40" s="12">
        <v>45859.0</v>
      </c>
      <c r="K40" s="51">
        <f t="shared" si="2"/>
        <v>48</v>
      </c>
      <c r="L40" s="12">
        <v>45891.0</v>
      </c>
      <c r="M40" s="51">
        <f t="shared" si="8"/>
        <v>80</v>
      </c>
      <c r="N40" s="20" t="s">
        <v>41</v>
      </c>
      <c r="O40" s="20" t="s">
        <v>18</v>
      </c>
    </row>
    <row r="41">
      <c r="A41" s="11" t="s">
        <v>621</v>
      </c>
      <c r="B41" s="12">
        <v>45855.0</v>
      </c>
      <c r="C41" s="12">
        <v>45867.0</v>
      </c>
      <c r="D41" s="13">
        <v>12.0</v>
      </c>
      <c r="E41" s="11" t="str">
        <f t="shared" si="1"/>
        <v>OK</v>
      </c>
      <c r="F41" s="13">
        <v>2.0</v>
      </c>
      <c r="G41" s="20" t="s">
        <v>18</v>
      </c>
      <c r="H41" s="13">
        <v>1.0</v>
      </c>
      <c r="I41" s="20" t="s">
        <v>18</v>
      </c>
      <c r="J41" s="12">
        <v>45875.0</v>
      </c>
      <c r="K41" s="51">
        <f t="shared" si="2"/>
        <v>20</v>
      </c>
      <c r="L41" s="11" t="s">
        <v>18</v>
      </c>
      <c r="M41" s="58" t="s">
        <v>18</v>
      </c>
      <c r="N41" s="20" t="s">
        <v>18</v>
      </c>
      <c r="O41" s="20" t="s">
        <v>18</v>
      </c>
    </row>
    <row r="42">
      <c r="A42" s="11" t="s">
        <v>622</v>
      </c>
      <c r="B42" s="12">
        <v>45861.0</v>
      </c>
      <c r="C42" s="12">
        <v>45866.0</v>
      </c>
      <c r="D42" s="13">
        <v>5.0</v>
      </c>
      <c r="E42" s="11" t="str">
        <f t="shared" si="1"/>
        <v>OK</v>
      </c>
      <c r="F42" s="13">
        <v>1.0</v>
      </c>
      <c r="G42" s="20" t="s">
        <v>18</v>
      </c>
      <c r="H42" s="13">
        <v>0.0</v>
      </c>
      <c r="I42" s="20" t="s">
        <v>18</v>
      </c>
      <c r="J42" s="11" t="s">
        <v>41</v>
      </c>
      <c r="K42" s="58" t="s">
        <v>41</v>
      </c>
      <c r="L42" s="11" t="s">
        <v>41</v>
      </c>
      <c r="M42" s="58" t="s">
        <v>41</v>
      </c>
      <c r="N42" s="20" t="s">
        <v>41</v>
      </c>
      <c r="O42" s="20" t="s">
        <v>18</v>
      </c>
    </row>
    <row r="43">
      <c r="A43" s="11"/>
      <c r="B43" s="12"/>
      <c r="C43" s="12"/>
      <c r="D43" s="13"/>
      <c r="E43" s="21"/>
      <c r="F43" s="13"/>
      <c r="G43" s="21"/>
      <c r="H43" s="13"/>
      <c r="I43" s="21"/>
      <c r="J43" s="12"/>
      <c r="K43" s="51">
        <f>J43-B43</f>
        <v>0</v>
      </c>
      <c r="L43" s="12"/>
      <c r="M43" s="21"/>
      <c r="N43" s="21"/>
      <c r="O43" s="21"/>
    </row>
    <row r="44">
      <c r="A44" s="11"/>
      <c r="B44" s="12"/>
      <c r="C44" s="12"/>
      <c r="D44" s="13"/>
      <c r="E44" s="21"/>
      <c r="F44" s="13"/>
      <c r="G44" s="21"/>
      <c r="H44" s="13"/>
      <c r="I44" s="21"/>
      <c r="J44" s="12"/>
      <c r="K44" s="21"/>
      <c r="L44" s="12"/>
      <c r="M44" s="21"/>
      <c r="N44" s="21"/>
      <c r="O44" s="21"/>
    </row>
    <row r="45">
      <c r="A45" s="11"/>
      <c r="B45" s="12"/>
      <c r="C45" s="12"/>
      <c r="D45" s="13"/>
      <c r="E45" s="21"/>
      <c r="F45" s="13"/>
      <c r="G45" s="21"/>
      <c r="H45" s="13"/>
      <c r="I45" s="21"/>
      <c r="J45" s="12"/>
      <c r="K45" s="21"/>
      <c r="L45" s="12"/>
      <c r="M45" s="21"/>
      <c r="N45" s="21"/>
      <c r="O45" s="21"/>
    </row>
    <row r="46">
      <c r="A46" s="11"/>
      <c r="B46" s="12"/>
      <c r="C46" s="12"/>
      <c r="D46" s="13"/>
      <c r="E46" s="21"/>
      <c r="F46" s="13"/>
      <c r="G46" s="21"/>
      <c r="H46" s="13"/>
      <c r="I46" s="21"/>
      <c r="J46" s="12"/>
      <c r="K46" s="21"/>
      <c r="L46" s="12"/>
      <c r="M46" s="21"/>
      <c r="N46" s="21"/>
      <c r="O46" s="21"/>
    </row>
    <row r="47">
      <c r="A47" s="11"/>
      <c r="B47" s="12"/>
      <c r="C47" s="12"/>
      <c r="D47" s="13"/>
      <c r="E47" s="21"/>
      <c r="F47" s="13"/>
      <c r="G47" s="21"/>
      <c r="H47" s="13"/>
      <c r="I47" s="21"/>
      <c r="J47" s="12"/>
      <c r="K47" s="21"/>
      <c r="L47" s="12"/>
      <c r="M47" s="21"/>
      <c r="N47" s="21"/>
      <c r="O47" s="21"/>
    </row>
    <row r="48">
      <c r="A48" s="11"/>
      <c r="B48" s="12"/>
      <c r="C48" s="12"/>
      <c r="D48" s="13"/>
      <c r="E48" s="21"/>
      <c r="F48" s="13"/>
      <c r="G48" s="21"/>
      <c r="H48" s="13"/>
      <c r="I48" s="21"/>
      <c r="J48" s="12"/>
      <c r="K48" s="21"/>
      <c r="L48" s="12"/>
      <c r="M48" s="21"/>
      <c r="N48" s="21"/>
      <c r="O48" s="21"/>
    </row>
    <row r="49">
      <c r="A49" s="11"/>
      <c r="B49" s="12"/>
      <c r="C49" s="12"/>
      <c r="D49" s="13"/>
      <c r="E49" s="21"/>
      <c r="F49" s="13"/>
      <c r="G49" s="21"/>
      <c r="H49" s="13"/>
      <c r="I49" s="21"/>
      <c r="J49" s="12"/>
      <c r="K49" s="21"/>
      <c r="L49" s="12"/>
      <c r="M49" s="21"/>
      <c r="N49" s="21"/>
      <c r="O49" s="21"/>
    </row>
    <row r="53">
      <c r="A53" s="62" t="s">
        <v>1</v>
      </c>
      <c r="B53" s="62" t="s">
        <v>2</v>
      </c>
      <c r="C53" s="62" t="s">
        <v>3</v>
      </c>
      <c r="D53" s="62" t="s">
        <v>4</v>
      </c>
      <c r="E53" s="62" t="s">
        <v>5</v>
      </c>
      <c r="F53" s="62" t="s">
        <v>6</v>
      </c>
      <c r="G53" s="62" t="s">
        <v>7</v>
      </c>
      <c r="H53" s="62" t="s">
        <v>8</v>
      </c>
      <c r="I53" s="62" t="s">
        <v>9</v>
      </c>
      <c r="J53" s="62" t="s">
        <v>10</v>
      </c>
      <c r="K53" s="62" t="s">
        <v>11</v>
      </c>
      <c r="L53" s="62" t="s">
        <v>12</v>
      </c>
      <c r="M53" s="62" t="s">
        <v>11</v>
      </c>
      <c r="N53" s="62" t="s">
        <v>13</v>
      </c>
      <c r="O53" s="62" t="s">
        <v>14</v>
      </c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</row>
    <row r="54">
      <c r="A54" s="11" t="s">
        <v>623</v>
      </c>
      <c r="B54" s="12">
        <v>44931.0</v>
      </c>
      <c r="C54" s="12">
        <v>45344.0</v>
      </c>
      <c r="D54" s="13">
        <v>413.0</v>
      </c>
      <c r="E54" s="11" t="str">
        <f t="shared" ref="E54:E82" si="10">IF(D54&lt;=30,"OK","PERDEU")</f>
        <v>PERDEU</v>
      </c>
      <c r="F54" s="13">
        <v>2.0</v>
      </c>
      <c r="G54" s="11" t="str">
        <f t="shared" ref="G54:G72" si="11">IF(F54&gt;=9,"OK","PERDEU")</f>
        <v>PERDEU</v>
      </c>
      <c r="H54" s="13">
        <v>2.0</v>
      </c>
      <c r="I54" s="11" t="str">
        <f t="shared" ref="I54:I72" si="12">IF(H54&gt;=9,"OK","PERDEU")</f>
        <v>PERDEU</v>
      </c>
      <c r="J54" s="12">
        <v>45237.0</v>
      </c>
      <c r="K54" s="51">
        <f t="shared" ref="K54:K82" si="13">J54-B54</f>
        <v>306</v>
      </c>
      <c r="L54" s="12">
        <v>45313.0</v>
      </c>
      <c r="M54" s="51">
        <f t="shared" ref="M54:M82" si="14">L54-B54</f>
        <v>382</v>
      </c>
      <c r="N54" s="11" t="str">
        <f t="shared" ref="N54:N82" si="15">IF(AND(K54&lt;=30, M54&lt;=180), "OK", "PERDEU")</f>
        <v>PERDEU</v>
      </c>
      <c r="O54" s="20" t="s">
        <v>41</v>
      </c>
    </row>
    <row r="55">
      <c r="A55" s="11" t="s">
        <v>624</v>
      </c>
      <c r="B55" s="12">
        <v>44942.0</v>
      </c>
      <c r="C55" s="12">
        <v>45477.0</v>
      </c>
      <c r="D55" s="13">
        <v>535.0</v>
      </c>
      <c r="E55" s="11" t="str">
        <f t="shared" si="10"/>
        <v>PERDEU</v>
      </c>
      <c r="F55" s="13">
        <v>1.0</v>
      </c>
      <c r="G55" s="11" t="str">
        <f t="shared" si="11"/>
        <v>PERDEU</v>
      </c>
      <c r="H55" s="13">
        <v>1.0</v>
      </c>
      <c r="I55" s="11" t="str">
        <f t="shared" si="12"/>
        <v>PERDEU</v>
      </c>
      <c r="J55" s="12">
        <v>44959.0</v>
      </c>
      <c r="K55" s="51">
        <f t="shared" si="13"/>
        <v>17</v>
      </c>
      <c r="L55" s="12">
        <v>44999.0</v>
      </c>
      <c r="M55" s="51">
        <f t="shared" si="14"/>
        <v>57</v>
      </c>
      <c r="N55" s="11" t="str">
        <f t="shared" si="15"/>
        <v>OK</v>
      </c>
      <c r="O55" s="20" t="s">
        <v>16</v>
      </c>
    </row>
    <row r="56">
      <c r="A56" s="11" t="s">
        <v>625</v>
      </c>
      <c r="B56" s="12">
        <v>44961.0</v>
      </c>
      <c r="C56" s="12">
        <v>45001.0</v>
      </c>
      <c r="D56" s="13">
        <v>40.0</v>
      </c>
      <c r="E56" s="11" t="str">
        <f t="shared" si="10"/>
        <v>PERDEU</v>
      </c>
      <c r="F56" s="13">
        <v>12.0</v>
      </c>
      <c r="G56" s="11" t="str">
        <f t="shared" si="11"/>
        <v>OK</v>
      </c>
      <c r="H56" s="13">
        <v>7.0</v>
      </c>
      <c r="I56" s="11" t="str">
        <f t="shared" si="12"/>
        <v>PERDEU</v>
      </c>
      <c r="J56" s="12">
        <v>45000.0</v>
      </c>
      <c r="K56" s="51">
        <f t="shared" si="13"/>
        <v>39</v>
      </c>
      <c r="L56" s="12">
        <v>45033.0</v>
      </c>
      <c r="M56" s="51">
        <f t="shared" si="14"/>
        <v>72</v>
      </c>
      <c r="N56" s="11" t="str">
        <f t="shared" si="15"/>
        <v>PERDEU</v>
      </c>
      <c r="O56" s="20" t="s">
        <v>16</v>
      </c>
    </row>
    <row r="57">
      <c r="A57" s="11" t="s">
        <v>626</v>
      </c>
      <c r="B57" s="12">
        <v>45009.0</v>
      </c>
      <c r="C57" s="12">
        <v>45239.0</v>
      </c>
      <c r="D57" s="13">
        <v>230.0</v>
      </c>
      <c r="E57" s="11" t="str">
        <f t="shared" si="10"/>
        <v>PERDEU</v>
      </c>
      <c r="F57" s="13">
        <v>7.0</v>
      </c>
      <c r="G57" s="11" t="str">
        <f t="shared" si="11"/>
        <v>PERDEU</v>
      </c>
      <c r="H57" s="13">
        <v>5.0</v>
      </c>
      <c r="I57" s="11" t="str">
        <f t="shared" si="12"/>
        <v>PERDEU</v>
      </c>
      <c r="J57" s="12">
        <v>45020.0</v>
      </c>
      <c r="K57" s="51">
        <f t="shared" si="13"/>
        <v>11</v>
      </c>
      <c r="L57" s="12">
        <v>45062.0</v>
      </c>
      <c r="M57" s="51">
        <f t="shared" si="14"/>
        <v>53</v>
      </c>
      <c r="N57" s="11" t="str">
        <f t="shared" si="15"/>
        <v>OK</v>
      </c>
      <c r="O57" s="11" t="s">
        <v>16</v>
      </c>
    </row>
    <row r="58">
      <c r="A58" s="11" t="s">
        <v>627</v>
      </c>
      <c r="B58" s="12">
        <v>45014.0</v>
      </c>
      <c r="C58" s="12">
        <v>45044.0</v>
      </c>
      <c r="D58" s="13">
        <v>30.0</v>
      </c>
      <c r="E58" s="11" t="str">
        <f t="shared" si="10"/>
        <v>OK</v>
      </c>
      <c r="F58" s="13">
        <v>20.0</v>
      </c>
      <c r="G58" s="11" t="str">
        <f t="shared" si="11"/>
        <v>OK</v>
      </c>
      <c r="H58" s="13">
        <v>16.0</v>
      </c>
      <c r="I58" s="11" t="str">
        <f t="shared" si="12"/>
        <v>OK</v>
      </c>
      <c r="J58" s="12">
        <v>45034.0</v>
      </c>
      <c r="K58" s="51">
        <f t="shared" si="13"/>
        <v>20</v>
      </c>
      <c r="L58" s="12">
        <v>45054.0</v>
      </c>
      <c r="M58" s="51">
        <f t="shared" si="14"/>
        <v>40</v>
      </c>
      <c r="N58" s="11" t="str">
        <f t="shared" si="15"/>
        <v>OK</v>
      </c>
      <c r="O58" s="20" t="s">
        <v>41</v>
      </c>
    </row>
    <row r="59">
      <c r="A59" s="11" t="s">
        <v>628</v>
      </c>
      <c r="B59" s="12">
        <v>45020.0</v>
      </c>
      <c r="C59" s="12">
        <v>45058.0</v>
      </c>
      <c r="D59" s="13">
        <v>38.0</v>
      </c>
      <c r="E59" s="11" t="str">
        <f t="shared" si="10"/>
        <v>PERDEU</v>
      </c>
      <c r="F59" s="13">
        <v>22.0</v>
      </c>
      <c r="G59" s="11" t="str">
        <f t="shared" si="11"/>
        <v>OK</v>
      </c>
      <c r="H59" s="13">
        <v>10.0</v>
      </c>
      <c r="I59" s="11" t="str">
        <f t="shared" si="12"/>
        <v>OK</v>
      </c>
      <c r="J59" s="12">
        <v>45048.0</v>
      </c>
      <c r="K59" s="51">
        <f t="shared" si="13"/>
        <v>28</v>
      </c>
      <c r="L59" s="12">
        <v>45079.0</v>
      </c>
      <c r="M59" s="51">
        <f t="shared" si="14"/>
        <v>59</v>
      </c>
      <c r="N59" s="11" t="str">
        <f t="shared" si="15"/>
        <v>OK</v>
      </c>
      <c r="O59" s="20" t="s">
        <v>16</v>
      </c>
    </row>
    <row r="60">
      <c r="A60" s="11" t="s">
        <v>629</v>
      </c>
      <c r="B60" s="12">
        <v>45029.0</v>
      </c>
      <c r="C60" s="18">
        <v>45058.0</v>
      </c>
      <c r="D60" s="13">
        <v>29.0</v>
      </c>
      <c r="E60" s="11" t="str">
        <f t="shared" si="10"/>
        <v>OK</v>
      </c>
      <c r="F60" s="13">
        <v>22.0</v>
      </c>
      <c r="G60" s="11" t="str">
        <f t="shared" si="11"/>
        <v>OK</v>
      </c>
      <c r="H60" s="13">
        <v>21.0</v>
      </c>
      <c r="I60" s="11" t="str">
        <f t="shared" si="12"/>
        <v>OK</v>
      </c>
      <c r="J60" s="12">
        <v>45041.0</v>
      </c>
      <c r="K60" s="51">
        <f t="shared" si="13"/>
        <v>12</v>
      </c>
      <c r="L60" s="12">
        <v>45048.0</v>
      </c>
      <c r="M60" s="51">
        <f t="shared" si="14"/>
        <v>19</v>
      </c>
      <c r="N60" s="11" t="str">
        <f t="shared" si="15"/>
        <v>OK</v>
      </c>
      <c r="O60" s="20" t="s">
        <v>16</v>
      </c>
    </row>
    <row r="61">
      <c r="A61" s="11" t="s">
        <v>630</v>
      </c>
      <c r="B61" s="12">
        <v>45030.0</v>
      </c>
      <c r="C61" s="18">
        <v>45064.0</v>
      </c>
      <c r="D61" s="13">
        <v>34.0</v>
      </c>
      <c r="E61" s="11" t="str">
        <f t="shared" si="10"/>
        <v>PERDEU</v>
      </c>
      <c r="F61" s="13">
        <v>20.0</v>
      </c>
      <c r="G61" s="11" t="str">
        <f t="shared" si="11"/>
        <v>OK</v>
      </c>
      <c r="H61" s="13">
        <v>16.0</v>
      </c>
      <c r="I61" s="11" t="str">
        <f t="shared" si="12"/>
        <v>OK</v>
      </c>
      <c r="J61" s="12">
        <v>45062.0</v>
      </c>
      <c r="K61" s="51">
        <f t="shared" si="13"/>
        <v>32</v>
      </c>
      <c r="L61" s="12">
        <v>45079.0</v>
      </c>
      <c r="M61" s="51">
        <f t="shared" si="14"/>
        <v>49</v>
      </c>
      <c r="N61" s="11" t="str">
        <f t="shared" si="15"/>
        <v>PERDEU</v>
      </c>
      <c r="O61" s="20" t="s">
        <v>41</v>
      </c>
    </row>
    <row r="62">
      <c r="A62" s="11" t="s">
        <v>631</v>
      </c>
      <c r="B62" s="12">
        <v>45044.0</v>
      </c>
      <c r="C62" s="12">
        <v>45079.0</v>
      </c>
      <c r="D62" s="13">
        <v>35.0</v>
      </c>
      <c r="E62" s="11" t="str">
        <f t="shared" si="10"/>
        <v>PERDEU</v>
      </c>
      <c r="F62" s="13">
        <v>20.0</v>
      </c>
      <c r="G62" s="11" t="str">
        <f t="shared" si="11"/>
        <v>OK</v>
      </c>
      <c r="H62" s="13">
        <v>19.0</v>
      </c>
      <c r="I62" s="11" t="str">
        <f t="shared" si="12"/>
        <v>OK</v>
      </c>
      <c r="J62" s="12">
        <v>45063.0</v>
      </c>
      <c r="K62" s="51">
        <f t="shared" si="13"/>
        <v>19</v>
      </c>
      <c r="L62" s="12">
        <v>45091.0</v>
      </c>
      <c r="M62" s="51">
        <f t="shared" si="14"/>
        <v>47</v>
      </c>
      <c r="N62" s="11" t="str">
        <f t="shared" si="15"/>
        <v>OK</v>
      </c>
      <c r="O62" s="20" t="s">
        <v>16</v>
      </c>
    </row>
    <row r="63">
      <c r="A63" s="11" t="s">
        <v>632</v>
      </c>
      <c r="B63" s="12">
        <v>45063.0</v>
      </c>
      <c r="C63" s="12">
        <v>45072.0</v>
      </c>
      <c r="D63" s="13">
        <v>9.0</v>
      </c>
      <c r="E63" s="11" t="str">
        <f t="shared" si="10"/>
        <v>OK</v>
      </c>
      <c r="F63" s="13">
        <v>24.0</v>
      </c>
      <c r="G63" s="11" t="str">
        <f t="shared" si="11"/>
        <v>OK</v>
      </c>
      <c r="H63" s="13">
        <v>25.0</v>
      </c>
      <c r="I63" s="11" t="str">
        <f t="shared" si="12"/>
        <v>OK</v>
      </c>
      <c r="J63" s="12">
        <v>45070.0</v>
      </c>
      <c r="K63" s="51">
        <f t="shared" si="13"/>
        <v>7</v>
      </c>
      <c r="L63" s="12">
        <v>45083.0</v>
      </c>
      <c r="M63" s="51">
        <f t="shared" si="14"/>
        <v>20</v>
      </c>
      <c r="N63" s="11" t="str">
        <f t="shared" si="15"/>
        <v>OK</v>
      </c>
      <c r="O63" s="20" t="s">
        <v>16</v>
      </c>
    </row>
    <row r="64">
      <c r="A64" s="11" t="s">
        <v>633</v>
      </c>
      <c r="B64" s="12">
        <v>45082.0</v>
      </c>
      <c r="C64" s="12">
        <v>45121.0</v>
      </c>
      <c r="D64" s="13">
        <v>39.0</v>
      </c>
      <c r="E64" s="11" t="str">
        <f t="shared" si="10"/>
        <v>PERDEU</v>
      </c>
      <c r="F64" s="13">
        <v>12.0</v>
      </c>
      <c r="G64" s="11" t="str">
        <f t="shared" si="11"/>
        <v>OK</v>
      </c>
      <c r="H64" s="13">
        <v>10.0</v>
      </c>
      <c r="I64" s="11" t="str">
        <f t="shared" si="12"/>
        <v>OK</v>
      </c>
      <c r="J64" s="12">
        <v>45091.0</v>
      </c>
      <c r="K64" s="51">
        <f t="shared" si="13"/>
        <v>9</v>
      </c>
      <c r="L64" s="12">
        <v>45110.0</v>
      </c>
      <c r="M64" s="51">
        <f t="shared" si="14"/>
        <v>28</v>
      </c>
      <c r="N64" s="11" t="str">
        <f t="shared" si="15"/>
        <v>OK</v>
      </c>
      <c r="O64" s="11" t="s">
        <v>16</v>
      </c>
    </row>
    <row r="65">
      <c r="A65" s="11" t="s">
        <v>634</v>
      </c>
      <c r="B65" s="12">
        <v>45085.0</v>
      </c>
      <c r="C65" s="18">
        <v>45090.0</v>
      </c>
      <c r="D65" s="13">
        <v>5.0</v>
      </c>
      <c r="E65" s="11" t="str">
        <f t="shared" si="10"/>
        <v>OK</v>
      </c>
      <c r="F65" s="13">
        <v>21.0</v>
      </c>
      <c r="G65" s="11" t="str">
        <f t="shared" si="11"/>
        <v>OK</v>
      </c>
      <c r="H65" s="13">
        <v>14.0</v>
      </c>
      <c r="I65" s="11" t="str">
        <f t="shared" si="12"/>
        <v>OK</v>
      </c>
      <c r="J65" s="12">
        <v>45096.0</v>
      </c>
      <c r="K65" s="51">
        <f t="shared" si="13"/>
        <v>11</v>
      </c>
      <c r="L65" s="12">
        <v>45128.0</v>
      </c>
      <c r="M65" s="51">
        <f t="shared" si="14"/>
        <v>43</v>
      </c>
      <c r="N65" s="11" t="str">
        <f t="shared" si="15"/>
        <v>OK</v>
      </c>
      <c r="O65" s="20" t="s">
        <v>16</v>
      </c>
    </row>
    <row r="66">
      <c r="A66" s="11" t="s">
        <v>635</v>
      </c>
      <c r="B66" s="12">
        <v>45124.0</v>
      </c>
      <c r="C66" s="18">
        <v>45161.0</v>
      </c>
      <c r="D66" s="13">
        <v>37.0</v>
      </c>
      <c r="E66" s="11" t="str">
        <f t="shared" si="10"/>
        <v>PERDEU</v>
      </c>
      <c r="F66" s="13">
        <v>32.0</v>
      </c>
      <c r="G66" s="11" t="str">
        <f t="shared" si="11"/>
        <v>OK</v>
      </c>
      <c r="H66" s="13">
        <v>24.0</v>
      </c>
      <c r="I66" s="11" t="str">
        <f t="shared" si="12"/>
        <v>OK</v>
      </c>
      <c r="J66" s="12">
        <v>45146.0</v>
      </c>
      <c r="K66" s="51">
        <f t="shared" si="13"/>
        <v>22</v>
      </c>
      <c r="L66" s="12">
        <v>45238.0</v>
      </c>
      <c r="M66" s="51">
        <f t="shared" si="14"/>
        <v>114</v>
      </c>
      <c r="N66" s="11" t="str">
        <f t="shared" si="15"/>
        <v>OK</v>
      </c>
      <c r="O66" s="20" t="s">
        <v>16</v>
      </c>
    </row>
    <row r="67">
      <c r="A67" s="11" t="s">
        <v>636</v>
      </c>
      <c r="B67" s="12">
        <v>45133.0</v>
      </c>
      <c r="C67" s="18">
        <v>45139.0</v>
      </c>
      <c r="D67" s="13">
        <v>6.0</v>
      </c>
      <c r="E67" s="11" t="str">
        <f t="shared" si="10"/>
        <v>OK</v>
      </c>
      <c r="F67" s="13">
        <v>22.0</v>
      </c>
      <c r="G67" s="11" t="str">
        <f t="shared" si="11"/>
        <v>OK</v>
      </c>
      <c r="H67" s="13">
        <v>20.0</v>
      </c>
      <c r="I67" s="11" t="str">
        <f t="shared" si="12"/>
        <v>OK</v>
      </c>
      <c r="J67" s="12">
        <v>45140.0</v>
      </c>
      <c r="K67" s="51">
        <f t="shared" si="13"/>
        <v>7</v>
      </c>
      <c r="L67" s="12">
        <v>45201.0</v>
      </c>
      <c r="M67" s="51">
        <f t="shared" si="14"/>
        <v>68</v>
      </c>
      <c r="N67" s="11" t="str">
        <f t="shared" si="15"/>
        <v>OK</v>
      </c>
      <c r="O67" s="20" t="s">
        <v>16</v>
      </c>
    </row>
    <row r="68">
      <c r="A68" s="11" t="s">
        <v>637</v>
      </c>
      <c r="B68" s="12">
        <v>45134.0</v>
      </c>
      <c r="C68" s="12">
        <v>45139.0</v>
      </c>
      <c r="D68" s="13">
        <v>5.0</v>
      </c>
      <c r="E68" s="11" t="str">
        <f t="shared" si="10"/>
        <v>OK</v>
      </c>
      <c r="F68" s="13">
        <v>2.0</v>
      </c>
      <c r="G68" s="11" t="str">
        <f t="shared" si="11"/>
        <v>PERDEU</v>
      </c>
      <c r="H68" s="13">
        <v>2.0</v>
      </c>
      <c r="I68" s="11" t="str">
        <f t="shared" si="12"/>
        <v>PERDEU</v>
      </c>
      <c r="J68" s="12">
        <v>45201.0</v>
      </c>
      <c r="K68" s="51">
        <f t="shared" si="13"/>
        <v>67</v>
      </c>
      <c r="L68" s="12">
        <v>45243.0</v>
      </c>
      <c r="M68" s="51">
        <f t="shared" si="14"/>
        <v>109</v>
      </c>
      <c r="N68" s="11" t="str">
        <f t="shared" si="15"/>
        <v>PERDEU</v>
      </c>
      <c r="O68" s="20" t="s">
        <v>41</v>
      </c>
    </row>
    <row r="69">
      <c r="A69" s="11" t="s">
        <v>638</v>
      </c>
      <c r="B69" s="12">
        <v>45146.0</v>
      </c>
      <c r="C69" s="12">
        <v>45313.0</v>
      </c>
      <c r="D69" s="13">
        <v>167.0</v>
      </c>
      <c r="E69" s="11" t="str">
        <f t="shared" si="10"/>
        <v>PERDEU</v>
      </c>
      <c r="F69" s="13">
        <v>3.0</v>
      </c>
      <c r="G69" s="11" t="str">
        <f t="shared" si="11"/>
        <v>PERDEU</v>
      </c>
      <c r="H69" s="13">
        <v>1.0</v>
      </c>
      <c r="I69" s="11" t="str">
        <f t="shared" si="12"/>
        <v>PERDEU</v>
      </c>
      <c r="J69" s="12">
        <v>45209.0</v>
      </c>
      <c r="K69" s="51">
        <f t="shared" si="13"/>
        <v>63</v>
      </c>
      <c r="L69" s="12">
        <v>45259.0</v>
      </c>
      <c r="M69" s="51">
        <f t="shared" si="14"/>
        <v>113</v>
      </c>
      <c r="N69" s="11" t="str">
        <f t="shared" si="15"/>
        <v>PERDEU</v>
      </c>
      <c r="O69" s="20" t="s">
        <v>16</v>
      </c>
    </row>
    <row r="70">
      <c r="A70" s="11" t="s">
        <v>639</v>
      </c>
      <c r="B70" s="18">
        <v>45146.0</v>
      </c>
      <c r="C70" s="12">
        <v>45313.0</v>
      </c>
      <c r="D70" s="13">
        <v>167.0</v>
      </c>
      <c r="E70" s="11" t="str">
        <f t="shared" si="10"/>
        <v>PERDEU</v>
      </c>
      <c r="F70" s="13">
        <v>21.0</v>
      </c>
      <c r="G70" s="11" t="str">
        <f t="shared" si="11"/>
        <v>OK</v>
      </c>
      <c r="H70" s="13">
        <v>16.0</v>
      </c>
      <c r="I70" s="11" t="str">
        <f t="shared" si="12"/>
        <v>OK</v>
      </c>
      <c r="J70" s="18">
        <v>45257.0</v>
      </c>
      <c r="K70" s="51">
        <f t="shared" si="13"/>
        <v>111</v>
      </c>
      <c r="L70" s="18">
        <v>45268.0</v>
      </c>
      <c r="M70" s="51">
        <f t="shared" si="14"/>
        <v>122</v>
      </c>
      <c r="N70" s="11" t="str">
        <f t="shared" si="15"/>
        <v>PERDEU</v>
      </c>
      <c r="O70" s="11" t="s">
        <v>16</v>
      </c>
    </row>
    <row r="71">
      <c r="A71" s="11" t="s">
        <v>640</v>
      </c>
      <c r="B71" s="12">
        <v>45165.0</v>
      </c>
      <c r="C71" s="12">
        <v>45236.0</v>
      </c>
      <c r="D71" s="13">
        <v>71.0</v>
      </c>
      <c r="E71" s="11" t="str">
        <f t="shared" si="10"/>
        <v>PERDEU</v>
      </c>
      <c r="F71" s="13">
        <v>14.0</v>
      </c>
      <c r="G71" s="11" t="str">
        <f t="shared" si="11"/>
        <v>OK</v>
      </c>
      <c r="H71" s="13">
        <v>14.0</v>
      </c>
      <c r="I71" s="11" t="str">
        <f t="shared" si="12"/>
        <v>OK</v>
      </c>
      <c r="J71" s="12">
        <v>45216.0</v>
      </c>
      <c r="K71" s="51">
        <f t="shared" si="13"/>
        <v>51</v>
      </c>
      <c r="L71" s="12">
        <v>45250.0</v>
      </c>
      <c r="M71" s="51">
        <f t="shared" si="14"/>
        <v>85</v>
      </c>
      <c r="N71" s="11" t="str">
        <f t="shared" si="15"/>
        <v>PERDEU</v>
      </c>
      <c r="O71" s="20" t="s">
        <v>16</v>
      </c>
    </row>
    <row r="72">
      <c r="A72" s="11" t="s">
        <v>641</v>
      </c>
      <c r="B72" s="18">
        <v>45185.0</v>
      </c>
      <c r="C72" s="12">
        <v>45224.0</v>
      </c>
      <c r="D72" s="13">
        <v>39.0</v>
      </c>
      <c r="E72" s="11" t="str">
        <f t="shared" si="10"/>
        <v>PERDEU</v>
      </c>
      <c r="F72" s="13">
        <v>23.0</v>
      </c>
      <c r="G72" s="11" t="str">
        <f t="shared" si="11"/>
        <v>OK</v>
      </c>
      <c r="H72" s="13">
        <v>23.0</v>
      </c>
      <c r="I72" s="11" t="str">
        <f t="shared" si="12"/>
        <v>OK</v>
      </c>
      <c r="J72" s="18">
        <v>45203.0</v>
      </c>
      <c r="K72" s="51">
        <f t="shared" si="13"/>
        <v>18</v>
      </c>
      <c r="L72" s="18">
        <v>45253.0</v>
      </c>
      <c r="M72" s="51">
        <f t="shared" si="14"/>
        <v>68</v>
      </c>
      <c r="N72" s="11" t="str">
        <f t="shared" si="15"/>
        <v>OK</v>
      </c>
      <c r="O72" s="11" t="s">
        <v>16</v>
      </c>
    </row>
    <row r="73">
      <c r="A73" s="11" t="s">
        <v>642</v>
      </c>
      <c r="B73" s="12">
        <v>45188.0</v>
      </c>
      <c r="C73" s="12">
        <v>45307.0</v>
      </c>
      <c r="D73" s="13">
        <v>119.0</v>
      </c>
      <c r="E73" s="11" t="str">
        <f t="shared" si="10"/>
        <v>PERDEU</v>
      </c>
      <c r="F73" s="13">
        <v>4.0</v>
      </c>
      <c r="G73" s="11" t="s">
        <v>18</v>
      </c>
      <c r="H73" s="13">
        <v>4.0</v>
      </c>
      <c r="I73" s="11" t="s">
        <v>18</v>
      </c>
      <c r="J73" s="12">
        <v>45254.0</v>
      </c>
      <c r="K73" s="51">
        <f t="shared" si="13"/>
        <v>66</v>
      </c>
      <c r="L73" s="12">
        <v>45282.0</v>
      </c>
      <c r="M73" s="51">
        <f t="shared" si="14"/>
        <v>94</v>
      </c>
      <c r="N73" s="11" t="str">
        <f t="shared" si="15"/>
        <v>PERDEU</v>
      </c>
      <c r="O73" s="11" t="s">
        <v>41</v>
      </c>
    </row>
    <row r="74">
      <c r="A74" s="11" t="s">
        <v>643</v>
      </c>
      <c r="B74" s="12">
        <v>45189.0</v>
      </c>
      <c r="C74" s="12">
        <v>45237.0</v>
      </c>
      <c r="D74" s="13">
        <v>48.0</v>
      </c>
      <c r="E74" s="11" t="str">
        <f t="shared" si="10"/>
        <v>PERDEU</v>
      </c>
      <c r="F74" s="13">
        <v>20.0</v>
      </c>
      <c r="G74" s="11" t="str">
        <f t="shared" ref="G74:G82" si="16">IF(F74&gt;=9,"OK","PERDEU")</f>
        <v>OK</v>
      </c>
      <c r="H74" s="13">
        <v>17.0</v>
      </c>
      <c r="I74" s="11" t="str">
        <f t="shared" ref="I74:I82" si="17">IF(H74&gt;=9,"OK","PERDEU")</f>
        <v>OK</v>
      </c>
      <c r="J74" s="12">
        <v>45208.0</v>
      </c>
      <c r="K74" s="51">
        <f t="shared" si="13"/>
        <v>19</v>
      </c>
      <c r="L74" s="18">
        <v>45322.0</v>
      </c>
      <c r="M74" s="51">
        <f t="shared" si="14"/>
        <v>133</v>
      </c>
      <c r="N74" s="11" t="str">
        <f t="shared" si="15"/>
        <v>OK</v>
      </c>
      <c r="O74" s="20" t="s">
        <v>16</v>
      </c>
    </row>
    <row r="75">
      <c r="A75" s="11" t="s">
        <v>644</v>
      </c>
      <c r="B75" s="12">
        <v>45191.0</v>
      </c>
      <c r="C75" s="12">
        <v>45261.0</v>
      </c>
      <c r="D75" s="13">
        <v>70.0</v>
      </c>
      <c r="E75" s="11" t="str">
        <f t="shared" si="10"/>
        <v>PERDEU</v>
      </c>
      <c r="F75" s="13">
        <v>15.0</v>
      </c>
      <c r="G75" s="11" t="str">
        <f t="shared" si="16"/>
        <v>OK</v>
      </c>
      <c r="H75" s="13">
        <v>11.0</v>
      </c>
      <c r="I75" s="11" t="str">
        <f t="shared" si="17"/>
        <v>OK</v>
      </c>
      <c r="J75" s="18">
        <v>45201.0</v>
      </c>
      <c r="K75" s="51">
        <f t="shared" si="13"/>
        <v>10</v>
      </c>
      <c r="L75" s="12">
        <v>45247.0</v>
      </c>
      <c r="M75" s="51">
        <f t="shared" si="14"/>
        <v>56</v>
      </c>
      <c r="N75" s="11" t="str">
        <f t="shared" si="15"/>
        <v>OK</v>
      </c>
      <c r="O75" s="20" t="s">
        <v>16</v>
      </c>
    </row>
    <row r="76">
      <c r="A76" s="11" t="s">
        <v>645</v>
      </c>
      <c r="B76" s="18">
        <v>45204.0</v>
      </c>
      <c r="C76" s="12">
        <v>45278.0</v>
      </c>
      <c r="D76" s="13">
        <v>74.0</v>
      </c>
      <c r="E76" s="11" t="str">
        <f t="shared" si="10"/>
        <v>PERDEU</v>
      </c>
      <c r="F76" s="13">
        <v>16.0</v>
      </c>
      <c r="G76" s="11" t="str">
        <f t="shared" si="16"/>
        <v>OK</v>
      </c>
      <c r="H76" s="13">
        <v>11.0</v>
      </c>
      <c r="I76" s="11" t="str">
        <f t="shared" si="17"/>
        <v>OK</v>
      </c>
      <c r="J76" s="18">
        <v>45272.0</v>
      </c>
      <c r="K76" s="51">
        <f t="shared" si="13"/>
        <v>68</v>
      </c>
      <c r="L76" s="18">
        <v>45315.0</v>
      </c>
      <c r="M76" s="51">
        <f t="shared" si="14"/>
        <v>111</v>
      </c>
      <c r="N76" s="11" t="str">
        <f t="shared" si="15"/>
        <v>PERDEU</v>
      </c>
      <c r="O76" s="20" t="s">
        <v>16</v>
      </c>
    </row>
    <row r="77">
      <c r="A77" s="11" t="s">
        <v>646</v>
      </c>
      <c r="B77" s="18">
        <v>45207.0</v>
      </c>
      <c r="C77" s="12">
        <v>45240.0</v>
      </c>
      <c r="D77" s="13">
        <v>33.0</v>
      </c>
      <c r="E77" s="11" t="str">
        <f t="shared" si="10"/>
        <v>PERDEU</v>
      </c>
      <c r="F77" s="13">
        <v>18.0</v>
      </c>
      <c r="G77" s="11" t="str">
        <f t="shared" si="16"/>
        <v>OK</v>
      </c>
      <c r="H77" s="13">
        <v>13.0</v>
      </c>
      <c r="I77" s="11" t="str">
        <f t="shared" si="17"/>
        <v>OK</v>
      </c>
      <c r="J77" s="18">
        <v>45217.0</v>
      </c>
      <c r="K77" s="51">
        <f t="shared" si="13"/>
        <v>10</v>
      </c>
      <c r="L77" s="12">
        <v>45250.0</v>
      </c>
      <c r="M77" s="51">
        <f t="shared" si="14"/>
        <v>43</v>
      </c>
      <c r="N77" s="11" t="str">
        <f t="shared" si="15"/>
        <v>OK</v>
      </c>
      <c r="O77" s="20" t="s">
        <v>16</v>
      </c>
    </row>
    <row r="78">
      <c r="A78" s="11" t="s">
        <v>647</v>
      </c>
      <c r="B78" s="12">
        <v>45236.0</v>
      </c>
      <c r="C78" s="12">
        <v>45313.0</v>
      </c>
      <c r="D78" s="13">
        <v>77.0</v>
      </c>
      <c r="E78" s="11" t="str">
        <f t="shared" si="10"/>
        <v>PERDEU</v>
      </c>
      <c r="F78" s="13">
        <v>22.0</v>
      </c>
      <c r="G78" s="11" t="str">
        <f t="shared" si="16"/>
        <v>OK</v>
      </c>
      <c r="H78" s="13">
        <v>18.0</v>
      </c>
      <c r="I78" s="11" t="str">
        <f t="shared" si="17"/>
        <v>OK</v>
      </c>
      <c r="J78" s="18">
        <v>45259.0</v>
      </c>
      <c r="K78" s="51">
        <f t="shared" si="13"/>
        <v>23</v>
      </c>
      <c r="L78" s="18">
        <v>45295.0</v>
      </c>
      <c r="M78" s="51">
        <f t="shared" si="14"/>
        <v>59</v>
      </c>
      <c r="N78" s="11" t="str">
        <f t="shared" si="15"/>
        <v>OK</v>
      </c>
      <c r="O78" s="11" t="s">
        <v>16</v>
      </c>
    </row>
    <row r="79">
      <c r="A79" s="11" t="s">
        <v>648</v>
      </c>
      <c r="B79" s="18">
        <v>45246.0</v>
      </c>
      <c r="C79" s="12">
        <v>45338.0</v>
      </c>
      <c r="D79" s="13">
        <v>92.0</v>
      </c>
      <c r="E79" s="11" t="str">
        <f t="shared" si="10"/>
        <v>PERDEU</v>
      </c>
      <c r="F79" s="13">
        <v>21.0</v>
      </c>
      <c r="G79" s="11" t="str">
        <f t="shared" si="16"/>
        <v>OK</v>
      </c>
      <c r="H79" s="13">
        <v>17.0</v>
      </c>
      <c r="I79" s="11" t="str">
        <f t="shared" si="17"/>
        <v>OK</v>
      </c>
      <c r="J79" s="12">
        <v>45324.0</v>
      </c>
      <c r="K79" s="51">
        <f t="shared" si="13"/>
        <v>78</v>
      </c>
      <c r="L79" s="12">
        <v>45391.0</v>
      </c>
      <c r="M79" s="51">
        <f t="shared" si="14"/>
        <v>145</v>
      </c>
      <c r="N79" s="11" t="str">
        <f t="shared" si="15"/>
        <v>PERDEU</v>
      </c>
      <c r="O79" s="20" t="s">
        <v>16</v>
      </c>
    </row>
    <row r="80">
      <c r="A80" s="11" t="s">
        <v>649</v>
      </c>
      <c r="B80" s="18">
        <v>45272.0</v>
      </c>
      <c r="C80" s="12">
        <v>45307.0</v>
      </c>
      <c r="D80" s="13">
        <v>35.0</v>
      </c>
      <c r="E80" s="11" t="str">
        <f t="shared" si="10"/>
        <v>PERDEU</v>
      </c>
      <c r="F80" s="13">
        <v>31.0</v>
      </c>
      <c r="G80" s="11" t="str">
        <f t="shared" si="16"/>
        <v>OK</v>
      </c>
      <c r="H80" s="13">
        <v>22.0</v>
      </c>
      <c r="I80" s="11" t="str">
        <f t="shared" si="17"/>
        <v>OK</v>
      </c>
      <c r="J80" s="12">
        <v>45307.0</v>
      </c>
      <c r="K80" s="51">
        <f t="shared" si="13"/>
        <v>35</v>
      </c>
      <c r="L80" s="12">
        <v>45327.0</v>
      </c>
      <c r="M80" s="51">
        <f t="shared" si="14"/>
        <v>55</v>
      </c>
      <c r="N80" s="11" t="str">
        <f t="shared" si="15"/>
        <v>PERDEU</v>
      </c>
      <c r="O80" s="20" t="s">
        <v>16</v>
      </c>
    </row>
    <row r="81">
      <c r="A81" s="11" t="s">
        <v>650</v>
      </c>
      <c r="B81" s="18">
        <v>45283.0</v>
      </c>
      <c r="C81" s="12">
        <v>45306.0</v>
      </c>
      <c r="D81" s="13">
        <v>23.0</v>
      </c>
      <c r="E81" s="11" t="str">
        <f t="shared" si="10"/>
        <v>OK</v>
      </c>
      <c r="F81" s="13">
        <v>29.0</v>
      </c>
      <c r="G81" s="11" t="str">
        <f t="shared" si="16"/>
        <v>OK</v>
      </c>
      <c r="H81" s="13">
        <v>20.0</v>
      </c>
      <c r="I81" s="11" t="str">
        <f t="shared" si="17"/>
        <v>OK</v>
      </c>
      <c r="J81" s="18">
        <v>45295.0</v>
      </c>
      <c r="K81" s="51">
        <f t="shared" si="13"/>
        <v>12</v>
      </c>
      <c r="L81" s="12">
        <v>45310.0</v>
      </c>
      <c r="M81" s="51">
        <f t="shared" si="14"/>
        <v>27</v>
      </c>
      <c r="N81" s="11" t="str">
        <f t="shared" si="15"/>
        <v>OK</v>
      </c>
      <c r="O81" s="20" t="s">
        <v>16</v>
      </c>
    </row>
    <row r="82">
      <c r="A82" s="11" t="s">
        <v>651</v>
      </c>
      <c r="B82" s="18">
        <v>45284.0</v>
      </c>
      <c r="C82" s="18">
        <v>45544.0</v>
      </c>
      <c r="D82" s="13">
        <v>260.0</v>
      </c>
      <c r="E82" s="11" t="str">
        <f t="shared" si="10"/>
        <v>PERDEU</v>
      </c>
      <c r="F82" s="13">
        <v>13.0</v>
      </c>
      <c r="G82" s="11" t="str">
        <f t="shared" si="16"/>
        <v>OK</v>
      </c>
      <c r="H82" s="13">
        <v>10.0</v>
      </c>
      <c r="I82" s="11" t="str">
        <f t="shared" si="17"/>
        <v>OK</v>
      </c>
      <c r="J82" s="12">
        <v>45506.0</v>
      </c>
      <c r="K82" s="51">
        <f t="shared" si="13"/>
        <v>222</v>
      </c>
      <c r="L82" s="12">
        <v>45545.0</v>
      </c>
      <c r="M82" s="51">
        <f t="shared" si="14"/>
        <v>261</v>
      </c>
      <c r="N82" s="11" t="str">
        <f t="shared" si="15"/>
        <v>PERDEU</v>
      </c>
      <c r="O82" s="20" t="s">
        <v>16</v>
      </c>
    </row>
  </sheetData>
  <mergeCells count="1">
    <mergeCell ref="A1:O3"/>
  </mergeCells>
  <conditionalFormatting sqref="G1:G961">
    <cfRule type="cellIs" dxfId="4" priority="1" operator="equal">
      <formula>"FALTA"</formula>
    </cfRule>
  </conditionalFormatting>
  <conditionalFormatting sqref="I1:I961">
    <cfRule type="cellIs" dxfId="4" priority="2" operator="equal">
      <formula>"FALTA"</formula>
    </cfRule>
  </conditionalFormatting>
  <conditionalFormatting sqref="L1:L961">
    <cfRule type="cellIs" dxfId="4" priority="3" operator="equal">
      <formula>"FALTA"</formula>
    </cfRule>
  </conditionalFormatting>
  <conditionalFormatting sqref="O1:O961">
    <cfRule type="cellIs" dxfId="4" priority="4" operator="equal">
      <formula>"FALTA"</formula>
    </cfRule>
  </conditionalFormatting>
  <conditionalFormatting sqref="E1:O961">
    <cfRule type="cellIs" dxfId="0" priority="5" operator="equal">
      <formula>"PERDEU"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3.88"/>
    <col customWidth="1" min="2" max="2" width="11.13"/>
    <col customWidth="1" min="3" max="3" width="10.88"/>
    <col customWidth="1" min="4" max="4" width="9.25"/>
    <col customWidth="1" min="5" max="5" width="8.5"/>
    <col customWidth="1" min="6" max="6" width="8.13"/>
    <col customWidth="1" min="7" max="7" width="7.63"/>
    <col customWidth="1" min="9" max="9" width="8.13"/>
    <col customWidth="1" min="10" max="10" width="11.0"/>
    <col customWidth="1" min="11" max="11" width="8.5"/>
    <col customWidth="1" min="12" max="12" width="10.38"/>
    <col customWidth="1" min="13" max="13" width="8.5"/>
    <col customWidth="1" min="14" max="14" width="8.75"/>
  </cols>
  <sheetData>
    <row r="1">
      <c r="A1" s="1" t="s">
        <v>652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>
      <c r="A2" s="4"/>
      <c r="O2" s="5"/>
    </row>
    <row r="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8"/>
    </row>
    <row r="4">
      <c r="A4" s="62" t="s">
        <v>1</v>
      </c>
      <c r="B4" s="62" t="s">
        <v>2</v>
      </c>
      <c r="C4" s="62" t="s">
        <v>3</v>
      </c>
      <c r="D4" s="62" t="s">
        <v>4</v>
      </c>
      <c r="E4" s="62" t="s">
        <v>5</v>
      </c>
      <c r="F4" s="62" t="s">
        <v>6</v>
      </c>
      <c r="G4" s="62" t="s">
        <v>7</v>
      </c>
      <c r="H4" s="62" t="s">
        <v>8</v>
      </c>
      <c r="I4" s="62" t="s">
        <v>9</v>
      </c>
      <c r="J4" s="62" t="s">
        <v>10</v>
      </c>
      <c r="K4" s="62" t="s">
        <v>11</v>
      </c>
      <c r="L4" s="62" t="s">
        <v>12</v>
      </c>
      <c r="M4" s="62" t="s">
        <v>11</v>
      </c>
      <c r="N4" s="62" t="s">
        <v>13</v>
      </c>
      <c r="O4" s="62" t="s">
        <v>14</v>
      </c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</row>
    <row r="5">
      <c r="A5" s="11" t="s">
        <v>653</v>
      </c>
      <c r="B5" s="12">
        <v>45314.0</v>
      </c>
      <c r="C5" s="12">
        <v>45586.0</v>
      </c>
      <c r="D5" s="13">
        <v>272.0</v>
      </c>
      <c r="E5" s="11" t="str">
        <f t="shared" ref="E5:E30" si="1">IF(D5&lt;=30,"OK","PERDEU")</f>
        <v>PERDEU</v>
      </c>
      <c r="F5" s="13">
        <v>5.0</v>
      </c>
      <c r="G5" s="11" t="s">
        <v>18</v>
      </c>
      <c r="H5" s="13">
        <v>2.0</v>
      </c>
      <c r="I5" s="11" t="s">
        <v>18</v>
      </c>
      <c r="J5" s="12">
        <v>45554.0</v>
      </c>
      <c r="K5" s="51">
        <f t="shared" ref="K5:K29" si="2">J5-B5</f>
        <v>240</v>
      </c>
      <c r="L5" s="12">
        <v>45590.0</v>
      </c>
      <c r="M5" s="51">
        <f t="shared" ref="M5:M28" si="3">L5-B5</f>
        <v>276</v>
      </c>
      <c r="N5" s="11" t="str">
        <f t="shared" ref="N5:N28" si="4">IF(AND(K5&lt;=30, M5&lt;=180), "OK", "PERDEU")</f>
        <v>PERDEU</v>
      </c>
      <c r="O5" s="11" t="s">
        <v>18</v>
      </c>
    </row>
    <row r="6">
      <c r="A6" s="11" t="s">
        <v>654</v>
      </c>
      <c r="B6" s="12">
        <v>45317.0</v>
      </c>
      <c r="C6" s="18">
        <v>45386.0</v>
      </c>
      <c r="D6" s="13">
        <v>69.0</v>
      </c>
      <c r="E6" s="11" t="str">
        <f t="shared" si="1"/>
        <v>PERDEU</v>
      </c>
      <c r="F6" s="13">
        <v>10.0</v>
      </c>
      <c r="G6" s="11" t="str">
        <f t="shared" ref="G6:G9" si="5">IF(F6&gt;=9,"OK","PERDEU")</f>
        <v>OK</v>
      </c>
      <c r="H6" s="13">
        <v>7.0</v>
      </c>
      <c r="I6" s="11" t="s">
        <v>18</v>
      </c>
      <c r="J6" s="12">
        <v>45336.0</v>
      </c>
      <c r="K6" s="51">
        <f t="shared" si="2"/>
        <v>19</v>
      </c>
      <c r="L6" s="12">
        <v>45378.0</v>
      </c>
      <c r="M6" s="51">
        <f t="shared" si="3"/>
        <v>61</v>
      </c>
      <c r="N6" s="11" t="str">
        <f t="shared" si="4"/>
        <v>OK</v>
      </c>
      <c r="O6" s="20" t="s">
        <v>16</v>
      </c>
    </row>
    <row r="7">
      <c r="A7" s="11" t="s">
        <v>655</v>
      </c>
      <c r="B7" s="12">
        <v>45336.0</v>
      </c>
      <c r="C7" s="18">
        <v>45392.0</v>
      </c>
      <c r="D7" s="13">
        <v>56.0</v>
      </c>
      <c r="E7" s="11" t="str">
        <f t="shared" si="1"/>
        <v>PERDEU</v>
      </c>
      <c r="F7" s="13">
        <v>10.0</v>
      </c>
      <c r="G7" s="11" t="str">
        <f t="shared" si="5"/>
        <v>OK</v>
      </c>
      <c r="H7" s="13">
        <v>10.0</v>
      </c>
      <c r="I7" s="11" t="str">
        <f t="shared" ref="I7:I9" si="6">IF(H7&gt;=9,"OK","PERDEU")</f>
        <v>OK</v>
      </c>
      <c r="J7" s="12">
        <v>45365.0</v>
      </c>
      <c r="K7" s="51">
        <f t="shared" si="2"/>
        <v>29</v>
      </c>
      <c r="L7" s="12">
        <v>45391.0</v>
      </c>
      <c r="M7" s="51">
        <f t="shared" si="3"/>
        <v>55</v>
      </c>
      <c r="N7" s="11" t="str">
        <f t="shared" si="4"/>
        <v>OK</v>
      </c>
      <c r="O7" s="20" t="s">
        <v>18</v>
      </c>
    </row>
    <row r="8">
      <c r="A8" s="11" t="s">
        <v>656</v>
      </c>
      <c r="B8" s="12">
        <v>45336.0</v>
      </c>
      <c r="C8" s="18">
        <v>45404.0</v>
      </c>
      <c r="D8" s="13">
        <v>68.0</v>
      </c>
      <c r="E8" s="11" t="str">
        <f t="shared" si="1"/>
        <v>PERDEU</v>
      </c>
      <c r="F8" s="13">
        <v>18.0</v>
      </c>
      <c r="G8" s="11" t="str">
        <f t="shared" si="5"/>
        <v>OK</v>
      </c>
      <c r="H8" s="13">
        <v>20.0</v>
      </c>
      <c r="I8" s="11" t="str">
        <f t="shared" si="6"/>
        <v>OK</v>
      </c>
      <c r="J8" s="12">
        <v>45345.0</v>
      </c>
      <c r="K8" s="51">
        <f t="shared" si="2"/>
        <v>9</v>
      </c>
      <c r="L8" s="12">
        <v>45369.0</v>
      </c>
      <c r="M8" s="51">
        <f t="shared" si="3"/>
        <v>33</v>
      </c>
      <c r="N8" s="11" t="str">
        <f t="shared" si="4"/>
        <v>OK</v>
      </c>
      <c r="O8" s="20" t="s">
        <v>16</v>
      </c>
    </row>
    <row r="9">
      <c r="A9" s="11" t="s">
        <v>657</v>
      </c>
      <c r="B9" s="12">
        <v>45448.0</v>
      </c>
      <c r="C9" s="12">
        <v>45495.0</v>
      </c>
      <c r="D9" s="13">
        <v>47.0</v>
      </c>
      <c r="E9" s="11" t="str">
        <f t="shared" si="1"/>
        <v>PERDEU</v>
      </c>
      <c r="F9" s="13">
        <v>19.0</v>
      </c>
      <c r="G9" s="11" t="str">
        <f t="shared" si="5"/>
        <v>OK</v>
      </c>
      <c r="H9" s="13">
        <v>13.0</v>
      </c>
      <c r="I9" s="11" t="str">
        <f t="shared" si="6"/>
        <v>OK</v>
      </c>
      <c r="J9" s="12">
        <v>45460.0</v>
      </c>
      <c r="K9" s="51">
        <f t="shared" si="2"/>
        <v>12</v>
      </c>
      <c r="L9" s="12">
        <v>45483.0</v>
      </c>
      <c r="M9" s="51">
        <f t="shared" si="3"/>
        <v>35</v>
      </c>
      <c r="N9" s="11" t="str">
        <f t="shared" si="4"/>
        <v>OK</v>
      </c>
      <c r="O9" s="20" t="s">
        <v>18</v>
      </c>
    </row>
    <row r="10">
      <c r="A10" s="11" t="s">
        <v>658</v>
      </c>
      <c r="B10" s="12">
        <v>45449.0</v>
      </c>
      <c r="C10" s="12">
        <v>45517.0</v>
      </c>
      <c r="D10" s="13">
        <v>68.0</v>
      </c>
      <c r="E10" s="11" t="str">
        <f t="shared" si="1"/>
        <v>PERDEU</v>
      </c>
      <c r="F10" s="13">
        <v>6.0</v>
      </c>
      <c r="G10" s="11" t="s">
        <v>18</v>
      </c>
      <c r="H10" s="13">
        <v>5.0</v>
      </c>
      <c r="I10" s="11" t="s">
        <v>18</v>
      </c>
      <c r="J10" s="12">
        <v>45510.0</v>
      </c>
      <c r="K10" s="51">
        <f t="shared" si="2"/>
        <v>61</v>
      </c>
      <c r="L10" s="12">
        <v>45552.0</v>
      </c>
      <c r="M10" s="51">
        <f t="shared" si="3"/>
        <v>103</v>
      </c>
      <c r="N10" s="11" t="str">
        <f t="shared" si="4"/>
        <v>PERDEU</v>
      </c>
      <c r="O10" s="20" t="s">
        <v>18</v>
      </c>
    </row>
    <row r="11">
      <c r="A11" s="11" t="s">
        <v>659</v>
      </c>
      <c r="B11" s="18">
        <v>45502.0</v>
      </c>
      <c r="C11" s="12">
        <v>45539.0</v>
      </c>
      <c r="D11" s="13">
        <v>37.0</v>
      </c>
      <c r="E11" s="11" t="str">
        <f t="shared" si="1"/>
        <v>PERDEU</v>
      </c>
      <c r="F11" s="13">
        <v>9.0</v>
      </c>
      <c r="G11" s="11" t="str">
        <f>IF(F11&gt;=9,"OK","PERDEU")</f>
        <v>OK</v>
      </c>
      <c r="H11" s="13">
        <v>6.0</v>
      </c>
      <c r="I11" s="11" t="s">
        <v>18</v>
      </c>
      <c r="J11" s="18">
        <v>45517.0</v>
      </c>
      <c r="K11" s="51">
        <f t="shared" si="2"/>
        <v>15</v>
      </c>
      <c r="L11" s="18">
        <v>45555.0</v>
      </c>
      <c r="M11" s="51">
        <f t="shared" si="3"/>
        <v>53</v>
      </c>
      <c r="N11" s="11" t="str">
        <f t="shared" si="4"/>
        <v>OK</v>
      </c>
      <c r="O11" s="11" t="s">
        <v>18</v>
      </c>
    </row>
    <row r="12">
      <c r="A12" s="11" t="s">
        <v>660</v>
      </c>
      <c r="B12" s="12">
        <v>45515.0</v>
      </c>
      <c r="C12" s="12">
        <v>45539.0</v>
      </c>
      <c r="D12" s="13">
        <v>24.0</v>
      </c>
      <c r="E12" s="11" t="str">
        <f t="shared" si="1"/>
        <v>OK</v>
      </c>
      <c r="F12" s="13">
        <v>5.0</v>
      </c>
      <c r="G12" s="11" t="s">
        <v>18</v>
      </c>
      <c r="H12" s="13">
        <v>5.0</v>
      </c>
      <c r="I12" s="11" t="s">
        <v>18</v>
      </c>
      <c r="J12" s="12">
        <v>45539.0</v>
      </c>
      <c r="K12" s="51">
        <f t="shared" si="2"/>
        <v>24</v>
      </c>
      <c r="L12" s="12">
        <v>45566.0</v>
      </c>
      <c r="M12" s="51">
        <f t="shared" si="3"/>
        <v>51</v>
      </c>
      <c r="N12" s="11" t="str">
        <f t="shared" si="4"/>
        <v>OK</v>
      </c>
      <c r="O12" s="20" t="s">
        <v>18</v>
      </c>
    </row>
    <row r="13">
      <c r="A13" s="11" t="s">
        <v>661</v>
      </c>
      <c r="B13" s="18">
        <v>45532.0</v>
      </c>
      <c r="C13" s="12">
        <v>45581.0</v>
      </c>
      <c r="D13" s="13">
        <v>49.0</v>
      </c>
      <c r="E13" s="11" t="str">
        <f t="shared" si="1"/>
        <v>PERDEU</v>
      </c>
      <c r="F13" s="13">
        <v>12.0</v>
      </c>
      <c r="G13" s="11" t="str">
        <f t="shared" ref="G13:G14" si="7">IF(F13&gt;=9,"OK","PERDEU")</f>
        <v>OK</v>
      </c>
      <c r="H13" s="13">
        <v>9.0</v>
      </c>
      <c r="I13" s="11" t="str">
        <f t="shared" ref="I13:I14" si="8">IF(H13&gt;=9,"OK","PERDEU")</f>
        <v>OK</v>
      </c>
      <c r="J13" s="18">
        <v>45547.0</v>
      </c>
      <c r="K13" s="51">
        <f t="shared" si="2"/>
        <v>15</v>
      </c>
      <c r="L13" s="18">
        <v>45595.0</v>
      </c>
      <c r="M13" s="51">
        <f t="shared" si="3"/>
        <v>63</v>
      </c>
      <c r="N13" s="11" t="str">
        <f t="shared" si="4"/>
        <v>OK</v>
      </c>
      <c r="O13" s="11" t="s">
        <v>18</v>
      </c>
    </row>
    <row r="14">
      <c r="A14" s="11" t="s">
        <v>662</v>
      </c>
      <c r="B14" s="12">
        <v>45532.0</v>
      </c>
      <c r="C14" s="12">
        <v>45567.0</v>
      </c>
      <c r="D14" s="13">
        <v>35.0</v>
      </c>
      <c r="E14" s="11" t="str">
        <f t="shared" si="1"/>
        <v>PERDEU</v>
      </c>
      <c r="F14" s="13">
        <v>13.0</v>
      </c>
      <c r="G14" s="11" t="str">
        <f t="shared" si="7"/>
        <v>OK</v>
      </c>
      <c r="H14" s="13">
        <v>10.0</v>
      </c>
      <c r="I14" s="11" t="str">
        <f t="shared" si="8"/>
        <v>OK</v>
      </c>
      <c r="J14" s="12">
        <v>45544.0</v>
      </c>
      <c r="K14" s="51">
        <f t="shared" si="2"/>
        <v>12</v>
      </c>
      <c r="L14" s="12">
        <v>45579.0</v>
      </c>
      <c r="M14" s="51">
        <f t="shared" si="3"/>
        <v>47</v>
      </c>
      <c r="N14" s="11" t="str">
        <f t="shared" si="4"/>
        <v>OK</v>
      </c>
      <c r="O14" s="11" t="s">
        <v>18</v>
      </c>
    </row>
    <row r="15">
      <c r="A15" s="11" t="s">
        <v>663</v>
      </c>
      <c r="B15" s="12">
        <v>45542.0</v>
      </c>
      <c r="C15" s="12">
        <v>45609.0</v>
      </c>
      <c r="D15" s="13">
        <v>67.0</v>
      </c>
      <c r="E15" s="11" t="str">
        <f t="shared" si="1"/>
        <v>PERDEU</v>
      </c>
      <c r="F15" s="13">
        <v>8.0</v>
      </c>
      <c r="G15" s="11" t="s">
        <v>18</v>
      </c>
      <c r="H15" s="13">
        <v>7.0</v>
      </c>
      <c r="I15" s="11" t="s">
        <v>18</v>
      </c>
      <c r="J15" s="12">
        <v>45586.0</v>
      </c>
      <c r="K15" s="51">
        <f t="shared" si="2"/>
        <v>44</v>
      </c>
      <c r="L15" s="18">
        <v>45602.0</v>
      </c>
      <c r="M15" s="51">
        <f t="shared" si="3"/>
        <v>60</v>
      </c>
      <c r="N15" s="11" t="str">
        <f t="shared" si="4"/>
        <v>PERDEU</v>
      </c>
      <c r="O15" s="20" t="s">
        <v>18</v>
      </c>
    </row>
    <row r="16">
      <c r="A16" s="11" t="s">
        <v>664</v>
      </c>
      <c r="B16" s="12">
        <v>45567.0</v>
      </c>
      <c r="C16" s="12">
        <v>45588.0</v>
      </c>
      <c r="D16" s="13">
        <v>21.0</v>
      </c>
      <c r="E16" s="11" t="str">
        <f t="shared" si="1"/>
        <v>OK</v>
      </c>
      <c r="F16" s="13">
        <v>10.0</v>
      </c>
      <c r="G16" s="11" t="str">
        <f>IF(F16&gt;=9,"OK","PERDEU")</f>
        <v>OK</v>
      </c>
      <c r="H16" s="13">
        <v>8.0</v>
      </c>
      <c r="I16" s="11" t="s">
        <v>18</v>
      </c>
      <c r="J16" s="18">
        <v>45581.0</v>
      </c>
      <c r="K16" s="51">
        <f t="shared" si="2"/>
        <v>14</v>
      </c>
      <c r="L16" s="12">
        <v>45610.0</v>
      </c>
      <c r="M16" s="51">
        <f t="shared" si="3"/>
        <v>43</v>
      </c>
      <c r="N16" s="11" t="str">
        <f t="shared" si="4"/>
        <v>OK</v>
      </c>
      <c r="O16" s="20" t="s">
        <v>18</v>
      </c>
    </row>
    <row r="17">
      <c r="A17" s="11" t="s">
        <v>665</v>
      </c>
      <c r="B17" s="18">
        <v>45594.0</v>
      </c>
      <c r="C17" s="12">
        <v>45714.0</v>
      </c>
      <c r="D17" s="13">
        <v>120.0</v>
      </c>
      <c r="E17" s="11" t="str">
        <f t="shared" si="1"/>
        <v>PERDEU</v>
      </c>
      <c r="F17" s="13">
        <v>8.0</v>
      </c>
      <c r="G17" s="11" t="s">
        <v>18</v>
      </c>
      <c r="H17" s="13">
        <v>7.0</v>
      </c>
      <c r="I17" s="11" t="s">
        <v>18</v>
      </c>
      <c r="J17" s="18">
        <v>45614.0</v>
      </c>
      <c r="K17" s="51">
        <f t="shared" si="2"/>
        <v>20</v>
      </c>
      <c r="L17" s="18">
        <v>45632.0</v>
      </c>
      <c r="M17" s="51">
        <f t="shared" si="3"/>
        <v>38</v>
      </c>
      <c r="N17" s="11" t="str">
        <f t="shared" si="4"/>
        <v>OK</v>
      </c>
      <c r="O17" s="20" t="s">
        <v>18</v>
      </c>
    </row>
    <row r="18">
      <c r="A18" s="11" t="s">
        <v>666</v>
      </c>
      <c r="B18" s="18">
        <v>45604.0</v>
      </c>
      <c r="C18" s="12">
        <v>45637.0</v>
      </c>
      <c r="D18" s="13">
        <v>33.0</v>
      </c>
      <c r="E18" s="11" t="str">
        <f t="shared" si="1"/>
        <v>PERDEU</v>
      </c>
      <c r="F18" s="13">
        <v>9.0</v>
      </c>
      <c r="G18" s="11" t="str">
        <f>IF(F18&gt;=9,"OK","PERDEU")</f>
        <v>OK</v>
      </c>
      <c r="H18" s="13">
        <v>7.0</v>
      </c>
      <c r="I18" s="11" t="s">
        <v>18</v>
      </c>
      <c r="J18" s="18">
        <v>45608.0</v>
      </c>
      <c r="K18" s="51">
        <f t="shared" si="2"/>
        <v>4</v>
      </c>
      <c r="L18" s="12">
        <v>45632.0</v>
      </c>
      <c r="M18" s="51">
        <f t="shared" si="3"/>
        <v>28</v>
      </c>
      <c r="N18" s="11" t="str">
        <f t="shared" si="4"/>
        <v>OK</v>
      </c>
      <c r="O18" s="20" t="s">
        <v>18</v>
      </c>
    </row>
    <row r="19">
      <c r="A19" s="11" t="s">
        <v>667</v>
      </c>
      <c r="B19" s="12">
        <v>45617.0</v>
      </c>
      <c r="C19" s="12">
        <v>45714.0</v>
      </c>
      <c r="D19" s="13">
        <v>97.0</v>
      </c>
      <c r="E19" s="11" t="str">
        <f t="shared" si="1"/>
        <v>PERDEU</v>
      </c>
      <c r="F19" s="13">
        <v>5.0</v>
      </c>
      <c r="G19" s="11" t="s">
        <v>18</v>
      </c>
      <c r="H19" s="13">
        <v>4.0</v>
      </c>
      <c r="I19" s="11" t="s">
        <v>18</v>
      </c>
      <c r="J19" s="18">
        <v>45621.0</v>
      </c>
      <c r="K19" s="51">
        <f t="shared" si="2"/>
        <v>4</v>
      </c>
      <c r="L19" s="18">
        <v>45622.0</v>
      </c>
      <c r="M19" s="51">
        <f t="shared" si="3"/>
        <v>5</v>
      </c>
      <c r="N19" s="11" t="str">
        <f t="shared" si="4"/>
        <v>OK</v>
      </c>
      <c r="O19" s="11" t="s">
        <v>18</v>
      </c>
    </row>
    <row r="20">
      <c r="A20" s="11" t="s">
        <v>668</v>
      </c>
      <c r="B20" s="18">
        <v>45618.0</v>
      </c>
      <c r="C20" s="12">
        <v>45670.0</v>
      </c>
      <c r="D20" s="13">
        <v>52.0</v>
      </c>
      <c r="E20" s="11" t="str">
        <f t="shared" si="1"/>
        <v>PERDEU</v>
      </c>
      <c r="F20" s="13">
        <v>9.0</v>
      </c>
      <c r="G20" s="11" t="str">
        <f>IF(F20&gt;=9,"OK","PERDEU")</f>
        <v>OK</v>
      </c>
      <c r="H20" s="13">
        <v>5.0</v>
      </c>
      <c r="I20" s="11" t="s">
        <v>18</v>
      </c>
      <c r="J20" s="12">
        <v>45623.0</v>
      </c>
      <c r="K20" s="51">
        <f t="shared" si="2"/>
        <v>5</v>
      </c>
      <c r="L20" s="12">
        <v>45636.0</v>
      </c>
      <c r="M20" s="51">
        <f t="shared" si="3"/>
        <v>18</v>
      </c>
      <c r="N20" s="11" t="str">
        <f t="shared" si="4"/>
        <v>OK</v>
      </c>
      <c r="O20" s="20" t="s">
        <v>18</v>
      </c>
    </row>
    <row r="21">
      <c r="A21" s="11" t="s">
        <v>669</v>
      </c>
      <c r="B21" s="18">
        <v>45646.0</v>
      </c>
      <c r="C21" s="12">
        <v>45712.0</v>
      </c>
      <c r="D21" s="13">
        <v>66.0</v>
      </c>
      <c r="E21" s="11" t="str">
        <f t="shared" si="1"/>
        <v>PERDEU</v>
      </c>
      <c r="F21" s="13">
        <v>7.0</v>
      </c>
      <c r="G21" s="11" t="s">
        <v>18</v>
      </c>
      <c r="H21" s="13">
        <v>6.0</v>
      </c>
      <c r="I21" s="11" t="s">
        <v>18</v>
      </c>
      <c r="J21" s="12">
        <v>45679.0</v>
      </c>
      <c r="K21" s="51">
        <f t="shared" si="2"/>
        <v>33</v>
      </c>
      <c r="L21" s="12">
        <v>45714.0</v>
      </c>
      <c r="M21" s="51">
        <f t="shared" si="3"/>
        <v>68</v>
      </c>
      <c r="N21" s="11" t="str">
        <f t="shared" si="4"/>
        <v>PERDEU</v>
      </c>
      <c r="O21" s="20" t="s">
        <v>18</v>
      </c>
    </row>
    <row r="22">
      <c r="A22" s="11" t="s">
        <v>670</v>
      </c>
      <c r="B22" s="18">
        <v>45674.0</v>
      </c>
      <c r="C22" s="12">
        <v>45714.0</v>
      </c>
      <c r="D22" s="13">
        <v>40.0</v>
      </c>
      <c r="E22" s="11" t="str">
        <f t="shared" si="1"/>
        <v>PERDEU</v>
      </c>
      <c r="F22" s="13">
        <v>7.0</v>
      </c>
      <c r="G22" s="11" t="s">
        <v>18</v>
      </c>
      <c r="H22" s="13">
        <v>6.0</v>
      </c>
      <c r="I22" s="11" t="s">
        <v>18</v>
      </c>
      <c r="J22" s="18">
        <v>45712.0</v>
      </c>
      <c r="K22" s="51">
        <f t="shared" si="2"/>
        <v>38</v>
      </c>
      <c r="L22" s="12">
        <v>45734.0</v>
      </c>
      <c r="M22" s="51">
        <f t="shared" si="3"/>
        <v>60</v>
      </c>
      <c r="N22" s="11" t="str">
        <f t="shared" si="4"/>
        <v>PERDEU</v>
      </c>
      <c r="O22" s="20" t="s">
        <v>18</v>
      </c>
    </row>
    <row r="23">
      <c r="A23" s="11" t="s">
        <v>671</v>
      </c>
      <c r="B23" s="18">
        <v>45681.0</v>
      </c>
      <c r="C23" s="18">
        <v>45716.0</v>
      </c>
      <c r="D23" s="13">
        <v>35.0</v>
      </c>
      <c r="E23" s="11" t="str">
        <f t="shared" si="1"/>
        <v>PERDEU</v>
      </c>
      <c r="F23" s="13">
        <v>7.0</v>
      </c>
      <c r="G23" s="11" t="s">
        <v>18</v>
      </c>
      <c r="H23" s="13">
        <v>6.0</v>
      </c>
      <c r="I23" s="11" t="s">
        <v>18</v>
      </c>
      <c r="J23" s="12">
        <v>45700.0</v>
      </c>
      <c r="K23" s="51">
        <f t="shared" si="2"/>
        <v>19</v>
      </c>
      <c r="L23" s="12">
        <v>45723.0</v>
      </c>
      <c r="M23" s="51">
        <f t="shared" si="3"/>
        <v>42</v>
      </c>
      <c r="N23" s="11" t="str">
        <f t="shared" si="4"/>
        <v>OK</v>
      </c>
      <c r="O23" s="20" t="s">
        <v>18</v>
      </c>
    </row>
    <row r="24">
      <c r="A24" s="11" t="s">
        <v>672</v>
      </c>
      <c r="B24" s="12">
        <v>45688.0</v>
      </c>
      <c r="C24" s="18">
        <v>45749.0</v>
      </c>
      <c r="D24" s="13">
        <v>61.0</v>
      </c>
      <c r="E24" s="11" t="str">
        <f t="shared" si="1"/>
        <v>PERDEU</v>
      </c>
      <c r="F24" s="13">
        <v>5.0</v>
      </c>
      <c r="G24" s="11" t="s">
        <v>18</v>
      </c>
      <c r="H24" s="13">
        <v>4.0</v>
      </c>
      <c r="I24" s="11" t="s">
        <v>18</v>
      </c>
      <c r="J24" s="12">
        <v>45727.0</v>
      </c>
      <c r="K24" s="51">
        <f t="shared" si="2"/>
        <v>39</v>
      </c>
      <c r="L24" s="12">
        <v>45728.0</v>
      </c>
      <c r="M24" s="51">
        <f t="shared" si="3"/>
        <v>40</v>
      </c>
      <c r="N24" s="11" t="str">
        <f t="shared" si="4"/>
        <v>PERDEU</v>
      </c>
      <c r="O24" s="20" t="s">
        <v>18</v>
      </c>
    </row>
    <row r="25">
      <c r="A25" s="11" t="s">
        <v>673</v>
      </c>
      <c r="B25" s="12">
        <v>45702.0</v>
      </c>
      <c r="C25" s="18">
        <v>45743.0</v>
      </c>
      <c r="D25" s="13">
        <v>41.0</v>
      </c>
      <c r="E25" s="11" t="str">
        <f t="shared" si="1"/>
        <v>PERDEU</v>
      </c>
      <c r="F25" s="13">
        <v>9.0</v>
      </c>
      <c r="G25" s="11" t="str">
        <f>IF(F25&gt;=9,"OK","PERDEU")</f>
        <v>OK</v>
      </c>
      <c r="H25" s="13">
        <v>4.0</v>
      </c>
      <c r="I25" s="11" t="s">
        <v>18</v>
      </c>
      <c r="J25" s="12">
        <v>45742.0</v>
      </c>
      <c r="K25" s="51">
        <f t="shared" si="2"/>
        <v>40</v>
      </c>
      <c r="L25" s="12">
        <v>45758.0</v>
      </c>
      <c r="M25" s="51">
        <f t="shared" si="3"/>
        <v>56</v>
      </c>
      <c r="N25" s="11" t="str">
        <f t="shared" si="4"/>
        <v>PERDEU</v>
      </c>
      <c r="O25" s="20" t="s">
        <v>18</v>
      </c>
    </row>
    <row r="26">
      <c r="A26" s="11" t="s">
        <v>674</v>
      </c>
      <c r="B26" s="12">
        <v>45737.0</v>
      </c>
      <c r="C26" s="12">
        <v>45791.0</v>
      </c>
      <c r="D26" s="13">
        <v>54.0</v>
      </c>
      <c r="E26" s="11" t="str">
        <f t="shared" si="1"/>
        <v>PERDEU</v>
      </c>
      <c r="F26" s="13">
        <v>4.0</v>
      </c>
      <c r="G26" s="11" t="s">
        <v>18</v>
      </c>
      <c r="H26" s="13">
        <v>3.0</v>
      </c>
      <c r="I26" s="11" t="s">
        <v>18</v>
      </c>
      <c r="J26" s="12">
        <v>45749.0</v>
      </c>
      <c r="K26" s="51">
        <f t="shared" si="2"/>
        <v>12</v>
      </c>
      <c r="L26" s="12">
        <v>45806.0</v>
      </c>
      <c r="M26" s="51">
        <f t="shared" si="3"/>
        <v>69</v>
      </c>
      <c r="N26" s="11" t="str">
        <f t="shared" si="4"/>
        <v>OK</v>
      </c>
      <c r="O26" s="20" t="s">
        <v>18</v>
      </c>
    </row>
    <row r="27">
      <c r="A27" s="11" t="s">
        <v>675</v>
      </c>
      <c r="B27" s="12">
        <v>45814.0</v>
      </c>
      <c r="C27" s="18">
        <v>45833.0</v>
      </c>
      <c r="D27" s="13">
        <v>19.0</v>
      </c>
      <c r="E27" s="11" t="str">
        <f t="shared" si="1"/>
        <v>OK</v>
      </c>
      <c r="F27" s="13">
        <v>2.0</v>
      </c>
      <c r="G27" s="11" t="s">
        <v>18</v>
      </c>
      <c r="H27" s="13">
        <v>2.0</v>
      </c>
      <c r="I27" s="11" t="s">
        <v>18</v>
      </c>
      <c r="J27" s="12">
        <v>45833.0</v>
      </c>
      <c r="K27" s="51">
        <f t="shared" si="2"/>
        <v>19</v>
      </c>
      <c r="L27" s="12">
        <v>45848.0</v>
      </c>
      <c r="M27" s="51">
        <f t="shared" si="3"/>
        <v>34</v>
      </c>
      <c r="N27" s="11" t="str">
        <f t="shared" si="4"/>
        <v>OK</v>
      </c>
      <c r="O27" s="20" t="s">
        <v>18</v>
      </c>
    </row>
    <row r="28">
      <c r="A28" s="11" t="s">
        <v>676</v>
      </c>
      <c r="B28" s="12">
        <v>45831.0</v>
      </c>
      <c r="C28" s="12">
        <v>45845.0</v>
      </c>
      <c r="D28" s="13">
        <v>14.0</v>
      </c>
      <c r="E28" s="11" t="str">
        <f t="shared" si="1"/>
        <v>OK</v>
      </c>
      <c r="F28" s="13">
        <v>2.0</v>
      </c>
      <c r="G28" s="11" t="s">
        <v>18</v>
      </c>
      <c r="H28" s="13">
        <v>2.0</v>
      </c>
      <c r="I28" s="11" t="s">
        <v>18</v>
      </c>
      <c r="J28" s="12">
        <v>45840.0</v>
      </c>
      <c r="K28" s="51">
        <f t="shared" si="2"/>
        <v>9</v>
      </c>
      <c r="L28" s="12">
        <v>45882.0</v>
      </c>
      <c r="M28" s="51">
        <f t="shared" si="3"/>
        <v>51</v>
      </c>
      <c r="N28" s="11" t="str">
        <f t="shared" si="4"/>
        <v>OK</v>
      </c>
      <c r="O28" s="20" t="s">
        <v>18</v>
      </c>
    </row>
    <row r="29">
      <c r="A29" s="11" t="s">
        <v>677</v>
      </c>
      <c r="B29" s="12">
        <v>45852.0</v>
      </c>
      <c r="C29" s="12">
        <v>45889.0</v>
      </c>
      <c r="D29" s="13">
        <v>37.0</v>
      </c>
      <c r="E29" s="11" t="str">
        <f t="shared" si="1"/>
        <v>PERDEU</v>
      </c>
      <c r="F29" s="13">
        <v>1.0</v>
      </c>
      <c r="G29" s="11" t="s">
        <v>18</v>
      </c>
      <c r="H29" s="13">
        <v>0.0</v>
      </c>
      <c r="I29" s="11" t="s">
        <v>18</v>
      </c>
      <c r="J29" s="12">
        <v>45867.0</v>
      </c>
      <c r="K29" s="51">
        <f t="shared" si="2"/>
        <v>15</v>
      </c>
      <c r="L29" s="11" t="s">
        <v>18</v>
      </c>
      <c r="M29" s="58" t="s">
        <v>18</v>
      </c>
      <c r="N29" s="11" t="s">
        <v>18</v>
      </c>
      <c r="O29" s="20" t="s">
        <v>18</v>
      </c>
    </row>
    <row r="30">
      <c r="A30" s="11" t="s">
        <v>678</v>
      </c>
      <c r="B30" s="12">
        <v>45874.0</v>
      </c>
      <c r="C30" s="12">
        <v>45895.0</v>
      </c>
      <c r="D30" s="13">
        <v>21.0</v>
      </c>
      <c r="E30" s="11" t="str">
        <f t="shared" si="1"/>
        <v>OK</v>
      </c>
      <c r="F30" s="13">
        <v>1.0</v>
      </c>
      <c r="G30" s="11" t="s">
        <v>18</v>
      </c>
      <c r="H30" s="13">
        <v>0.0</v>
      </c>
      <c r="I30" s="11" t="s">
        <v>18</v>
      </c>
      <c r="J30" s="11" t="s">
        <v>18</v>
      </c>
      <c r="K30" s="58" t="s">
        <v>18</v>
      </c>
      <c r="L30" s="11" t="s">
        <v>18</v>
      </c>
      <c r="M30" s="58" t="s">
        <v>18</v>
      </c>
      <c r="N30" s="11" t="s">
        <v>18</v>
      </c>
      <c r="O30" s="20" t="s">
        <v>18</v>
      </c>
    </row>
    <row r="31">
      <c r="A31" s="17"/>
      <c r="B31" s="15"/>
      <c r="C31" s="15"/>
      <c r="D31" s="14"/>
      <c r="E31" s="11"/>
      <c r="F31" s="14"/>
      <c r="G31" s="11"/>
      <c r="H31" s="14"/>
      <c r="I31" s="11"/>
      <c r="J31" s="15"/>
      <c r="K31" s="51"/>
      <c r="L31" s="15"/>
      <c r="M31" s="51"/>
      <c r="N31" s="11"/>
      <c r="O31" s="21"/>
    </row>
    <row r="32">
      <c r="A32" s="17"/>
      <c r="B32" s="15"/>
      <c r="C32" s="15"/>
      <c r="D32" s="14"/>
      <c r="E32" s="11"/>
      <c r="F32" s="14"/>
      <c r="G32" s="11"/>
      <c r="H32" s="14"/>
      <c r="I32" s="11"/>
      <c r="J32" s="15"/>
      <c r="K32" s="51"/>
      <c r="L32" s="15"/>
      <c r="M32" s="51"/>
      <c r="N32" s="11"/>
      <c r="O32" s="21"/>
    </row>
    <row r="33">
      <c r="A33" s="17"/>
      <c r="B33" s="15"/>
      <c r="C33" s="15"/>
      <c r="D33" s="14"/>
      <c r="E33" s="11"/>
      <c r="F33" s="14"/>
      <c r="G33" s="11"/>
      <c r="H33" s="14"/>
      <c r="I33" s="11"/>
      <c r="J33" s="15"/>
      <c r="K33" s="51"/>
      <c r="L33" s="15"/>
      <c r="M33" s="51"/>
      <c r="N33" s="11"/>
      <c r="O33" s="64"/>
    </row>
    <row r="34">
      <c r="A34" s="17"/>
      <c r="B34" s="15"/>
      <c r="C34" s="15"/>
      <c r="D34" s="14"/>
      <c r="E34" s="11"/>
      <c r="F34" s="14"/>
      <c r="G34" s="11"/>
      <c r="H34" s="14"/>
      <c r="I34" s="11"/>
      <c r="J34" s="15"/>
      <c r="K34" s="51"/>
      <c r="L34" s="15"/>
      <c r="M34" s="51"/>
      <c r="N34" s="11"/>
      <c r="O34" s="11"/>
    </row>
    <row r="35">
      <c r="A35" s="62" t="s">
        <v>1</v>
      </c>
      <c r="B35" s="62" t="s">
        <v>2</v>
      </c>
      <c r="C35" s="62" t="s">
        <v>3</v>
      </c>
      <c r="D35" s="62" t="s">
        <v>4</v>
      </c>
      <c r="E35" s="62" t="s">
        <v>5</v>
      </c>
      <c r="F35" s="62" t="s">
        <v>6</v>
      </c>
      <c r="G35" s="62" t="s">
        <v>7</v>
      </c>
      <c r="H35" s="62" t="s">
        <v>8</v>
      </c>
      <c r="I35" s="62" t="s">
        <v>9</v>
      </c>
      <c r="J35" s="62" t="s">
        <v>10</v>
      </c>
      <c r="K35" s="62" t="s">
        <v>11</v>
      </c>
      <c r="L35" s="62" t="s">
        <v>12</v>
      </c>
      <c r="M35" s="62" t="s">
        <v>11</v>
      </c>
      <c r="N35" s="62" t="s">
        <v>13</v>
      </c>
      <c r="O35" s="62" t="s">
        <v>14</v>
      </c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</row>
    <row r="36">
      <c r="A36" s="11" t="s">
        <v>679</v>
      </c>
      <c r="B36" s="12">
        <v>44986.0</v>
      </c>
      <c r="C36" s="12">
        <v>45035.0</v>
      </c>
      <c r="D36" s="13">
        <v>49.0</v>
      </c>
      <c r="E36" s="11" t="str">
        <f t="shared" ref="E36:E47" si="9">IF(D36&lt;=30,"OK","PERDEU")</f>
        <v>PERDEU</v>
      </c>
      <c r="F36" s="13">
        <v>22.0</v>
      </c>
      <c r="G36" s="11" t="str">
        <f t="shared" ref="G36:G47" si="10">IF(F36&gt;=9,"OK","PERDEU")</f>
        <v>OK</v>
      </c>
      <c r="H36" s="13">
        <v>18.0</v>
      </c>
      <c r="I36" s="11" t="str">
        <f t="shared" ref="I36:I47" si="11">IF(H36&gt;=9,"OK","PERDEU")</f>
        <v>OK</v>
      </c>
      <c r="J36" s="12">
        <v>44992.0</v>
      </c>
      <c r="K36" s="51">
        <f t="shared" ref="K36:K47" si="12">J36-B36</f>
        <v>6</v>
      </c>
      <c r="L36" s="12">
        <v>45008.0</v>
      </c>
      <c r="M36" s="51">
        <f t="shared" ref="M36:M47" si="13">L36-B36</f>
        <v>22</v>
      </c>
      <c r="N36" s="11" t="str">
        <f t="shared" ref="N36:N47" si="14">IF(AND(K36&lt;=30, M36&lt;=180), "OK", "PERDEU")</f>
        <v>OK</v>
      </c>
      <c r="O36" s="20" t="s">
        <v>16</v>
      </c>
    </row>
    <row r="37">
      <c r="A37" s="11" t="s">
        <v>680</v>
      </c>
      <c r="B37" s="12">
        <v>45011.0</v>
      </c>
      <c r="C37" s="12">
        <v>45084.0</v>
      </c>
      <c r="D37" s="13">
        <v>73.0</v>
      </c>
      <c r="E37" s="11" t="str">
        <f t="shared" si="9"/>
        <v>PERDEU</v>
      </c>
      <c r="F37" s="13">
        <v>19.0</v>
      </c>
      <c r="G37" s="11" t="str">
        <f t="shared" si="10"/>
        <v>OK</v>
      </c>
      <c r="H37" s="13">
        <v>19.0</v>
      </c>
      <c r="I37" s="11" t="str">
        <f t="shared" si="11"/>
        <v>OK</v>
      </c>
      <c r="J37" s="12">
        <v>45076.0</v>
      </c>
      <c r="K37" s="51">
        <f t="shared" si="12"/>
        <v>65</v>
      </c>
      <c r="L37" s="12">
        <v>45079.0</v>
      </c>
      <c r="M37" s="51">
        <f t="shared" si="13"/>
        <v>68</v>
      </c>
      <c r="N37" s="11" t="str">
        <f t="shared" si="14"/>
        <v>PERDEU</v>
      </c>
      <c r="O37" s="20" t="s">
        <v>16</v>
      </c>
    </row>
    <row r="38">
      <c r="A38" s="11" t="s">
        <v>681</v>
      </c>
      <c r="B38" s="12">
        <v>45012.0</v>
      </c>
      <c r="C38" s="12">
        <v>45063.0</v>
      </c>
      <c r="D38" s="13">
        <v>51.0</v>
      </c>
      <c r="E38" s="11" t="str">
        <f t="shared" si="9"/>
        <v>PERDEU</v>
      </c>
      <c r="F38" s="13">
        <v>16.0</v>
      </c>
      <c r="G38" s="11" t="str">
        <f t="shared" si="10"/>
        <v>OK</v>
      </c>
      <c r="H38" s="13">
        <v>15.0</v>
      </c>
      <c r="I38" s="11" t="str">
        <f t="shared" si="11"/>
        <v>OK</v>
      </c>
      <c r="J38" s="12">
        <v>45020.0</v>
      </c>
      <c r="K38" s="51">
        <f t="shared" si="12"/>
        <v>8</v>
      </c>
      <c r="L38" s="12">
        <v>45035.0</v>
      </c>
      <c r="M38" s="51">
        <f t="shared" si="13"/>
        <v>23</v>
      </c>
      <c r="N38" s="11" t="str">
        <f t="shared" si="14"/>
        <v>OK</v>
      </c>
      <c r="O38" s="11" t="s">
        <v>41</v>
      </c>
    </row>
    <row r="39">
      <c r="A39" s="11" t="s">
        <v>682</v>
      </c>
      <c r="B39" s="12">
        <v>45028.0</v>
      </c>
      <c r="C39" s="12">
        <v>45630.0</v>
      </c>
      <c r="D39" s="13">
        <v>602.0</v>
      </c>
      <c r="E39" s="11" t="str">
        <f t="shared" si="9"/>
        <v>PERDEU</v>
      </c>
      <c r="F39" s="13">
        <v>3.0</v>
      </c>
      <c r="G39" s="11" t="str">
        <f t="shared" si="10"/>
        <v>PERDEU</v>
      </c>
      <c r="H39" s="13">
        <v>3.0</v>
      </c>
      <c r="I39" s="11" t="str">
        <f t="shared" si="11"/>
        <v>PERDEU</v>
      </c>
      <c r="J39" s="12">
        <v>45629.0</v>
      </c>
      <c r="K39" s="51">
        <f t="shared" si="12"/>
        <v>601</v>
      </c>
      <c r="L39" s="12">
        <v>45674.0</v>
      </c>
      <c r="M39" s="51">
        <f t="shared" si="13"/>
        <v>646</v>
      </c>
      <c r="N39" s="11" t="str">
        <f t="shared" si="14"/>
        <v>PERDEU</v>
      </c>
      <c r="O39" s="20" t="s">
        <v>16</v>
      </c>
    </row>
    <row r="40">
      <c r="A40" s="11" t="s">
        <v>683</v>
      </c>
      <c r="B40" s="12">
        <v>45050.0</v>
      </c>
      <c r="C40" s="12">
        <v>45098.0</v>
      </c>
      <c r="D40" s="13">
        <v>48.0</v>
      </c>
      <c r="E40" s="11" t="str">
        <f t="shared" si="9"/>
        <v>PERDEU</v>
      </c>
      <c r="F40" s="13">
        <v>21.0</v>
      </c>
      <c r="G40" s="11" t="str">
        <f t="shared" si="10"/>
        <v>OK</v>
      </c>
      <c r="H40" s="13">
        <v>15.0</v>
      </c>
      <c r="I40" s="11" t="str">
        <f t="shared" si="11"/>
        <v>OK</v>
      </c>
      <c r="J40" s="12">
        <v>45063.0</v>
      </c>
      <c r="K40" s="51">
        <f t="shared" si="12"/>
        <v>13</v>
      </c>
      <c r="L40" s="12">
        <v>45093.0</v>
      </c>
      <c r="M40" s="51">
        <f t="shared" si="13"/>
        <v>43</v>
      </c>
      <c r="N40" s="11" t="str">
        <f t="shared" si="14"/>
        <v>OK</v>
      </c>
      <c r="O40" s="20" t="s">
        <v>16</v>
      </c>
    </row>
    <row r="41">
      <c r="A41" s="11" t="s">
        <v>684</v>
      </c>
      <c r="B41" s="12">
        <v>45077.0</v>
      </c>
      <c r="C41" s="12">
        <v>45161.0</v>
      </c>
      <c r="D41" s="13">
        <v>84.0</v>
      </c>
      <c r="E41" s="11" t="str">
        <f t="shared" si="9"/>
        <v>PERDEU</v>
      </c>
      <c r="F41" s="13">
        <v>17.0</v>
      </c>
      <c r="G41" s="11" t="str">
        <f t="shared" si="10"/>
        <v>OK</v>
      </c>
      <c r="H41" s="13">
        <v>14.0</v>
      </c>
      <c r="I41" s="11" t="str">
        <f t="shared" si="11"/>
        <v>OK</v>
      </c>
      <c r="J41" s="12">
        <v>45119.0</v>
      </c>
      <c r="K41" s="51">
        <f t="shared" si="12"/>
        <v>42</v>
      </c>
      <c r="L41" s="12">
        <v>45161.0</v>
      </c>
      <c r="M41" s="51">
        <f t="shared" si="13"/>
        <v>84</v>
      </c>
      <c r="N41" s="11" t="str">
        <f t="shared" si="14"/>
        <v>PERDEU</v>
      </c>
      <c r="O41" s="20" t="s">
        <v>16</v>
      </c>
    </row>
    <row r="42">
      <c r="A42" s="11" t="s">
        <v>685</v>
      </c>
      <c r="B42" s="12">
        <v>45091.0</v>
      </c>
      <c r="C42" s="12">
        <v>45155.0</v>
      </c>
      <c r="D42" s="13">
        <v>64.0</v>
      </c>
      <c r="E42" s="11" t="str">
        <f t="shared" si="9"/>
        <v>PERDEU</v>
      </c>
      <c r="F42" s="13">
        <v>10.0</v>
      </c>
      <c r="G42" s="11" t="str">
        <f t="shared" si="10"/>
        <v>OK</v>
      </c>
      <c r="H42" s="13">
        <v>9.0</v>
      </c>
      <c r="I42" s="11" t="str">
        <f t="shared" si="11"/>
        <v>OK</v>
      </c>
      <c r="J42" s="12">
        <v>45112.0</v>
      </c>
      <c r="K42" s="51">
        <f t="shared" si="12"/>
        <v>21</v>
      </c>
      <c r="L42" s="12">
        <v>45141.0</v>
      </c>
      <c r="M42" s="51">
        <f t="shared" si="13"/>
        <v>50</v>
      </c>
      <c r="N42" s="11" t="str">
        <f t="shared" si="14"/>
        <v>OK</v>
      </c>
      <c r="O42" s="11" t="s">
        <v>16</v>
      </c>
    </row>
    <row r="43">
      <c r="A43" s="11" t="s">
        <v>686</v>
      </c>
      <c r="B43" s="12">
        <v>45105.0</v>
      </c>
      <c r="C43" s="12">
        <v>45216.0</v>
      </c>
      <c r="D43" s="13">
        <v>111.0</v>
      </c>
      <c r="E43" s="11" t="str">
        <f t="shared" si="9"/>
        <v>PERDEU</v>
      </c>
      <c r="F43" s="13">
        <v>10.0</v>
      </c>
      <c r="G43" s="11" t="str">
        <f t="shared" si="10"/>
        <v>OK</v>
      </c>
      <c r="H43" s="13">
        <v>3.0</v>
      </c>
      <c r="I43" s="11" t="str">
        <f t="shared" si="11"/>
        <v>PERDEU</v>
      </c>
      <c r="J43" s="12">
        <v>45146.0</v>
      </c>
      <c r="K43" s="51">
        <f t="shared" si="12"/>
        <v>41</v>
      </c>
      <c r="L43" s="12">
        <v>45191.0</v>
      </c>
      <c r="M43" s="51">
        <f t="shared" si="13"/>
        <v>86</v>
      </c>
      <c r="N43" s="11" t="str">
        <f t="shared" si="14"/>
        <v>PERDEU</v>
      </c>
      <c r="O43" s="20" t="s">
        <v>16</v>
      </c>
    </row>
    <row r="44">
      <c r="A44" s="11" t="s">
        <v>687</v>
      </c>
      <c r="B44" s="12">
        <v>45139.0</v>
      </c>
      <c r="C44" s="12">
        <v>45222.0</v>
      </c>
      <c r="D44" s="13">
        <v>83.0</v>
      </c>
      <c r="E44" s="11" t="str">
        <f t="shared" si="9"/>
        <v>PERDEU</v>
      </c>
      <c r="F44" s="13">
        <v>13.0</v>
      </c>
      <c r="G44" s="11" t="str">
        <f t="shared" si="10"/>
        <v>OK</v>
      </c>
      <c r="H44" s="13">
        <v>9.0</v>
      </c>
      <c r="I44" s="11" t="str">
        <f t="shared" si="11"/>
        <v>OK</v>
      </c>
      <c r="J44" s="12">
        <v>45202.0</v>
      </c>
      <c r="K44" s="51">
        <f t="shared" si="12"/>
        <v>63</v>
      </c>
      <c r="L44" s="12">
        <v>45247.0</v>
      </c>
      <c r="M44" s="51">
        <f t="shared" si="13"/>
        <v>108</v>
      </c>
      <c r="N44" s="11" t="str">
        <f t="shared" si="14"/>
        <v>PERDEU</v>
      </c>
      <c r="O44" s="20" t="s">
        <v>41</v>
      </c>
    </row>
    <row r="45">
      <c r="A45" s="11" t="s">
        <v>688</v>
      </c>
      <c r="B45" s="12">
        <v>45168.0</v>
      </c>
      <c r="C45" s="18">
        <v>45210.0</v>
      </c>
      <c r="D45" s="13">
        <v>42.0</v>
      </c>
      <c r="E45" s="11" t="str">
        <f t="shared" si="9"/>
        <v>PERDEU</v>
      </c>
      <c r="F45" s="13">
        <v>23.0</v>
      </c>
      <c r="G45" s="11" t="str">
        <f t="shared" si="10"/>
        <v>OK</v>
      </c>
      <c r="H45" s="13">
        <v>21.0</v>
      </c>
      <c r="I45" s="11" t="str">
        <f t="shared" si="11"/>
        <v>OK</v>
      </c>
      <c r="J45" s="12">
        <v>45173.0</v>
      </c>
      <c r="K45" s="51">
        <f t="shared" si="12"/>
        <v>5</v>
      </c>
      <c r="L45" s="12">
        <v>45173.0</v>
      </c>
      <c r="M45" s="51">
        <f t="shared" si="13"/>
        <v>5</v>
      </c>
      <c r="N45" s="11" t="str">
        <f t="shared" si="14"/>
        <v>OK</v>
      </c>
      <c r="O45" s="20" t="s">
        <v>16</v>
      </c>
    </row>
    <row r="46">
      <c r="A46" s="11" t="s">
        <v>689</v>
      </c>
      <c r="B46" s="12">
        <v>45203.0</v>
      </c>
      <c r="C46" s="18">
        <v>45226.0</v>
      </c>
      <c r="D46" s="13">
        <v>23.0</v>
      </c>
      <c r="E46" s="11" t="str">
        <f t="shared" si="9"/>
        <v>OK</v>
      </c>
      <c r="F46" s="13">
        <v>21.0</v>
      </c>
      <c r="G46" s="11" t="str">
        <f t="shared" si="10"/>
        <v>OK</v>
      </c>
      <c r="H46" s="13">
        <v>19.0</v>
      </c>
      <c r="I46" s="11" t="str">
        <f t="shared" si="11"/>
        <v>OK</v>
      </c>
      <c r="J46" s="12">
        <v>45217.0</v>
      </c>
      <c r="K46" s="51">
        <f t="shared" si="12"/>
        <v>14</v>
      </c>
      <c r="L46" s="12">
        <v>45224.0</v>
      </c>
      <c r="M46" s="51">
        <f t="shared" si="13"/>
        <v>21</v>
      </c>
      <c r="N46" s="11" t="str">
        <f t="shared" si="14"/>
        <v>OK</v>
      </c>
      <c r="O46" s="20" t="s">
        <v>16</v>
      </c>
    </row>
    <row r="47">
      <c r="A47" s="11" t="s">
        <v>690</v>
      </c>
      <c r="B47" s="12">
        <v>45244.0</v>
      </c>
      <c r="C47" s="12">
        <v>45309.0</v>
      </c>
      <c r="D47" s="13">
        <v>65.0</v>
      </c>
      <c r="E47" s="11" t="str">
        <f t="shared" si="9"/>
        <v>PERDEU</v>
      </c>
      <c r="F47" s="13">
        <v>13.0</v>
      </c>
      <c r="G47" s="11" t="str">
        <f t="shared" si="10"/>
        <v>OK</v>
      </c>
      <c r="H47" s="13">
        <v>10.0</v>
      </c>
      <c r="I47" s="11" t="str">
        <f t="shared" si="11"/>
        <v>OK</v>
      </c>
      <c r="J47" s="12">
        <v>45281.0</v>
      </c>
      <c r="K47" s="51">
        <f t="shared" si="12"/>
        <v>37</v>
      </c>
      <c r="L47" s="12">
        <v>45309.0</v>
      </c>
      <c r="M47" s="51">
        <f t="shared" si="13"/>
        <v>65</v>
      </c>
      <c r="N47" s="11" t="str">
        <f t="shared" si="14"/>
        <v>PERDEU</v>
      </c>
      <c r="O47" s="20" t="s">
        <v>16</v>
      </c>
    </row>
    <row r="48">
      <c r="A48" s="17"/>
      <c r="B48" s="15"/>
      <c r="C48" s="15"/>
      <c r="D48" s="14"/>
      <c r="E48" s="11"/>
      <c r="F48" s="14"/>
      <c r="G48" s="21"/>
      <c r="H48" s="14"/>
      <c r="I48" s="21"/>
      <c r="J48" s="15"/>
      <c r="K48" s="21"/>
      <c r="L48" s="19"/>
      <c r="M48" s="21"/>
      <c r="N48" s="21"/>
      <c r="O48" s="21"/>
    </row>
    <row r="49">
      <c r="A49" s="17"/>
      <c r="B49" s="15"/>
      <c r="C49" s="19"/>
      <c r="D49" s="14"/>
      <c r="E49" s="11"/>
      <c r="F49" s="14"/>
      <c r="G49" s="21"/>
      <c r="H49" s="14"/>
      <c r="I49" s="21"/>
      <c r="J49" s="15"/>
      <c r="K49" s="21"/>
      <c r="L49" s="19"/>
      <c r="M49" s="21"/>
      <c r="N49" s="21"/>
      <c r="O49" s="21"/>
    </row>
    <row r="50">
      <c r="A50" s="17"/>
      <c r="B50" s="15"/>
      <c r="C50" s="19"/>
      <c r="D50" s="14"/>
      <c r="E50" s="11"/>
      <c r="F50" s="14"/>
      <c r="G50" s="21"/>
      <c r="H50" s="14"/>
      <c r="I50" s="21"/>
      <c r="J50" s="15"/>
      <c r="K50" s="21"/>
      <c r="L50" s="19"/>
      <c r="M50" s="21"/>
      <c r="N50" s="21"/>
      <c r="O50" s="21"/>
    </row>
    <row r="51">
      <c r="A51" s="17"/>
      <c r="B51" s="15"/>
      <c r="C51" s="19"/>
      <c r="D51" s="14"/>
      <c r="E51" s="11"/>
      <c r="F51" s="14"/>
      <c r="G51" s="21"/>
      <c r="H51" s="14"/>
      <c r="I51" s="21"/>
      <c r="J51" s="15"/>
      <c r="K51" s="21"/>
      <c r="L51" s="15"/>
      <c r="M51" s="21"/>
      <c r="N51" s="21"/>
      <c r="O51" s="21"/>
    </row>
    <row r="52">
      <c r="A52" s="17"/>
      <c r="B52" s="15"/>
      <c r="C52" s="19"/>
      <c r="D52" s="14"/>
      <c r="E52" s="11"/>
      <c r="F52" s="14"/>
      <c r="G52" s="21"/>
      <c r="H52" s="14"/>
      <c r="I52" s="21"/>
      <c r="J52" s="15"/>
      <c r="K52" s="21"/>
      <c r="L52" s="15"/>
      <c r="M52" s="21"/>
      <c r="N52" s="21"/>
      <c r="O52" s="21"/>
    </row>
    <row r="53">
      <c r="A53" s="17"/>
      <c r="B53" s="15"/>
      <c r="C53" s="15"/>
      <c r="D53" s="14"/>
      <c r="E53" s="11"/>
      <c r="F53" s="14"/>
      <c r="G53" s="21"/>
      <c r="H53" s="14"/>
      <c r="I53" s="21"/>
      <c r="J53" s="19"/>
      <c r="K53" s="21"/>
      <c r="L53" s="15"/>
      <c r="M53" s="21"/>
      <c r="N53" s="21"/>
      <c r="O53" s="21"/>
    </row>
    <row r="54">
      <c r="A54" s="17"/>
      <c r="B54" s="15"/>
      <c r="C54" s="15"/>
      <c r="D54" s="14"/>
      <c r="E54" s="11"/>
      <c r="F54" s="14"/>
      <c r="G54" s="21"/>
      <c r="H54" s="14"/>
      <c r="I54" s="21"/>
      <c r="J54" s="15"/>
      <c r="K54" s="21"/>
      <c r="L54" s="15"/>
      <c r="M54" s="21"/>
      <c r="N54" s="21"/>
      <c r="O54" s="21"/>
    </row>
    <row r="55">
      <c r="A55" s="17"/>
      <c r="B55" s="19"/>
      <c r="C55" s="15"/>
      <c r="D55" s="14"/>
      <c r="E55" s="11"/>
      <c r="F55" s="14"/>
      <c r="G55" s="21"/>
      <c r="H55" s="14"/>
      <c r="I55" s="21"/>
      <c r="J55" s="15"/>
      <c r="K55" s="21"/>
      <c r="L55" s="15"/>
      <c r="M55" s="21"/>
      <c r="N55" s="21"/>
      <c r="O55" s="21"/>
    </row>
    <row r="56">
      <c r="A56" s="17"/>
      <c r="B56" s="15"/>
      <c r="C56" s="15"/>
      <c r="D56" s="14"/>
      <c r="E56" s="11"/>
      <c r="F56" s="14"/>
      <c r="G56" s="21"/>
      <c r="H56" s="14"/>
      <c r="I56" s="21"/>
      <c r="J56" s="15"/>
      <c r="K56" s="21"/>
      <c r="L56" s="15"/>
      <c r="M56" s="21"/>
      <c r="N56" s="21"/>
      <c r="O56" s="21"/>
    </row>
    <row r="57">
      <c r="A57" s="17"/>
      <c r="B57" s="15"/>
      <c r="C57" s="15"/>
      <c r="D57" s="14"/>
      <c r="E57" s="11"/>
      <c r="F57" s="14"/>
      <c r="G57" s="21"/>
      <c r="H57" s="14"/>
      <c r="I57" s="21"/>
      <c r="J57" s="15"/>
      <c r="K57" s="21"/>
      <c r="L57" s="15"/>
      <c r="M57" s="21"/>
      <c r="N57" s="21"/>
      <c r="O57" s="21"/>
    </row>
    <row r="58">
      <c r="A58" s="17"/>
      <c r="B58" s="15"/>
      <c r="C58" s="15"/>
      <c r="D58" s="14"/>
      <c r="E58" s="11"/>
      <c r="F58" s="14"/>
      <c r="G58" s="21"/>
      <c r="H58" s="14"/>
      <c r="I58" s="21"/>
      <c r="J58" s="15"/>
      <c r="K58" s="21"/>
      <c r="L58" s="15"/>
      <c r="M58" s="21"/>
      <c r="N58" s="21"/>
      <c r="O58" s="21"/>
    </row>
    <row r="59">
      <c r="A59" s="17"/>
      <c r="B59" s="15"/>
      <c r="C59" s="15"/>
      <c r="D59" s="14"/>
      <c r="E59" s="11"/>
      <c r="F59" s="14"/>
      <c r="G59" s="21"/>
      <c r="H59" s="14"/>
      <c r="I59" s="21"/>
      <c r="J59" s="15"/>
      <c r="K59" s="21"/>
      <c r="L59" s="15"/>
      <c r="M59" s="21"/>
      <c r="N59" s="21"/>
      <c r="O59" s="21"/>
    </row>
    <row r="60">
      <c r="A60" s="17"/>
      <c r="B60" s="15"/>
      <c r="C60" s="15"/>
      <c r="D60" s="14"/>
      <c r="E60" s="11"/>
      <c r="F60" s="14"/>
      <c r="G60" s="21"/>
      <c r="H60" s="14"/>
      <c r="I60" s="21"/>
      <c r="J60" s="15"/>
      <c r="K60" s="21"/>
      <c r="L60" s="15"/>
      <c r="M60" s="21"/>
      <c r="N60" s="21"/>
      <c r="O60" s="21"/>
    </row>
    <row r="61">
      <c r="A61" s="17"/>
      <c r="B61" s="15"/>
      <c r="C61" s="15"/>
      <c r="D61" s="14"/>
      <c r="E61" s="11"/>
      <c r="F61" s="14"/>
      <c r="G61" s="21"/>
      <c r="H61" s="14"/>
      <c r="I61" s="21"/>
      <c r="J61" s="15"/>
      <c r="K61" s="21"/>
      <c r="L61" s="17"/>
      <c r="M61" s="21"/>
      <c r="N61" s="21"/>
      <c r="O61" s="21"/>
    </row>
    <row r="62">
      <c r="A62" s="17"/>
      <c r="B62" s="15"/>
      <c r="C62" s="15"/>
      <c r="D62" s="14"/>
      <c r="E62" s="11"/>
      <c r="F62" s="14"/>
      <c r="G62" s="21"/>
      <c r="H62" s="14"/>
      <c r="I62" s="21"/>
      <c r="J62" s="17"/>
      <c r="K62" s="21"/>
      <c r="L62" s="17"/>
      <c r="M62" s="21"/>
      <c r="N62" s="21"/>
      <c r="O62" s="21"/>
    </row>
    <row r="63">
      <c r="A63" s="11"/>
      <c r="B63" s="12"/>
      <c r="C63" s="12"/>
      <c r="D63" s="13"/>
      <c r="E63" s="21"/>
      <c r="F63" s="13"/>
      <c r="G63" s="21"/>
      <c r="H63" s="13"/>
      <c r="I63" s="21"/>
      <c r="J63" s="12"/>
      <c r="K63" s="21"/>
      <c r="L63" s="12"/>
      <c r="M63" s="21"/>
      <c r="N63" s="21"/>
      <c r="O63" s="21"/>
    </row>
    <row r="64">
      <c r="A64" s="11"/>
      <c r="B64" s="12"/>
      <c r="C64" s="12"/>
      <c r="D64" s="13"/>
      <c r="E64" s="21"/>
      <c r="F64" s="13"/>
      <c r="G64" s="21"/>
      <c r="H64" s="13"/>
      <c r="I64" s="21"/>
      <c r="J64" s="12"/>
      <c r="K64" s="21"/>
      <c r="L64" s="12"/>
      <c r="M64" s="21"/>
      <c r="N64" s="21"/>
      <c r="O64" s="21"/>
    </row>
    <row r="65">
      <c r="A65" s="11"/>
      <c r="B65" s="12"/>
      <c r="C65" s="12"/>
      <c r="D65" s="13"/>
      <c r="E65" s="21"/>
      <c r="F65" s="13"/>
      <c r="G65" s="21"/>
      <c r="H65" s="13"/>
      <c r="I65" s="21"/>
      <c r="J65" s="12"/>
      <c r="K65" s="21"/>
      <c r="L65" s="12"/>
      <c r="M65" s="21"/>
      <c r="N65" s="21"/>
      <c r="O65" s="21"/>
    </row>
    <row r="66">
      <c r="A66" s="11"/>
      <c r="B66" s="12"/>
      <c r="C66" s="12"/>
      <c r="D66" s="13"/>
      <c r="E66" s="21"/>
      <c r="F66" s="13"/>
      <c r="G66" s="21"/>
      <c r="H66" s="13"/>
      <c r="I66" s="21"/>
      <c r="J66" s="12"/>
      <c r="K66" s="21"/>
      <c r="L66" s="12"/>
      <c r="M66" s="21"/>
      <c r="N66" s="21"/>
      <c r="O66" s="21"/>
    </row>
    <row r="67">
      <c r="A67" s="11"/>
      <c r="B67" s="12"/>
      <c r="C67" s="12"/>
      <c r="D67" s="13"/>
      <c r="E67" s="21"/>
      <c r="F67" s="13"/>
      <c r="G67" s="21"/>
      <c r="H67" s="13"/>
      <c r="I67" s="21"/>
      <c r="J67" s="12"/>
      <c r="K67" s="21"/>
      <c r="L67" s="12"/>
      <c r="M67" s="21"/>
      <c r="N67" s="21"/>
      <c r="O67" s="21"/>
    </row>
    <row r="68">
      <c r="A68" s="11"/>
      <c r="B68" s="12"/>
      <c r="C68" s="12"/>
      <c r="D68" s="13"/>
      <c r="E68" s="21"/>
      <c r="F68" s="13"/>
      <c r="G68" s="21"/>
      <c r="H68" s="13"/>
      <c r="I68" s="21"/>
      <c r="J68" s="12"/>
      <c r="K68" s="21"/>
      <c r="L68" s="12"/>
      <c r="M68" s="21"/>
      <c r="N68" s="21"/>
      <c r="O68" s="21"/>
    </row>
    <row r="69">
      <c r="A69" s="11"/>
      <c r="B69" s="12"/>
      <c r="C69" s="12"/>
      <c r="D69" s="13"/>
      <c r="E69" s="21"/>
      <c r="F69" s="13"/>
      <c r="G69" s="21"/>
      <c r="H69" s="13"/>
      <c r="I69" s="21"/>
      <c r="J69" s="12"/>
      <c r="K69" s="21"/>
      <c r="L69" s="12"/>
      <c r="M69" s="21"/>
      <c r="N69" s="21"/>
      <c r="O69" s="21"/>
    </row>
  </sheetData>
  <mergeCells count="1">
    <mergeCell ref="A1:O3"/>
  </mergeCells>
  <conditionalFormatting sqref="G1:G981">
    <cfRule type="cellIs" dxfId="4" priority="1" operator="equal">
      <formula>"FALTA"</formula>
    </cfRule>
  </conditionalFormatting>
  <conditionalFormatting sqref="I1:I981">
    <cfRule type="cellIs" dxfId="4" priority="2" operator="equal">
      <formula>"FALTA"</formula>
    </cfRule>
  </conditionalFormatting>
  <conditionalFormatting sqref="J1:J981">
    <cfRule type="cellIs" dxfId="4" priority="3" operator="equal">
      <formula>"FALTA"</formula>
    </cfRule>
  </conditionalFormatting>
  <conditionalFormatting sqref="K1:K981">
    <cfRule type="cellIs" dxfId="4" priority="4" operator="equal">
      <formula>"FALTA"</formula>
    </cfRule>
  </conditionalFormatting>
  <conditionalFormatting sqref="L1:L981">
    <cfRule type="cellIs" dxfId="4" priority="5" operator="equal">
      <formula>"FALTA"</formula>
    </cfRule>
  </conditionalFormatting>
  <conditionalFormatting sqref="M1:M981">
    <cfRule type="cellIs" dxfId="4" priority="6" operator="equal">
      <formula>"FALTA"</formula>
    </cfRule>
  </conditionalFormatting>
  <conditionalFormatting sqref="N1:N981">
    <cfRule type="cellIs" dxfId="4" priority="7" operator="equal">
      <formula>"FALTA"</formula>
    </cfRule>
  </conditionalFormatting>
  <conditionalFormatting sqref="O1:O981">
    <cfRule type="cellIs" dxfId="4" priority="8" operator="equal">
      <formula>"FALTA"</formula>
    </cfRule>
  </conditionalFormatting>
  <conditionalFormatting sqref="N1:N981">
    <cfRule type="cellIs" dxfId="4" priority="9" operator="equal">
      <formula>"FALTA"</formula>
    </cfRule>
  </conditionalFormatting>
  <conditionalFormatting sqref="E1:O981">
    <cfRule type="cellIs" dxfId="0" priority="10" operator="equal">
      <formula>"PERDEU"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3.88"/>
    <col customWidth="1" min="2" max="2" width="10.13"/>
    <col customWidth="1" min="3" max="3" width="11.13"/>
    <col customWidth="1" min="4" max="4" width="9.5"/>
    <col customWidth="1" min="5" max="5" width="7.88"/>
    <col customWidth="1" min="6" max="6" width="7.75"/>
    <col customWidth="1" min="7" max="7" width="7.63"/>
    <col customWidth="1" min="9" max="9" width="8.75"/>
    <col customWidth="1" min="10" max="10" width="11.38"/>
    <col customWidth="1" min="11" max="11" width="8.5"/>
    <col customWidth="1" min="12" max="12" width="10.88"/>
    <col customWidth="1" min="13" max="13" width="9.0"/>
    <col customWidth="1" min="14" max="14" width="8.38"/>
  </cols>
  <sheetData>
    <row r="1">
      <c r="A1" s="1" t="s">
        <v>691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>
      <c r="A2" s="4"/>
      <c r="O2" s="5"/>
    </row>
    <row r="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8"/>
    </row>
    <row r="4">
      <c r="A4" s="62" t="s">
        <v>1</v>
      </c>
      <c r="B4" s="62" t="s">
        <v>2</v>
      </c>
      <c r="C4" s="62" t="s">
        <v>3</v>
      </c>
      <c r="D4" s="62" t="s">
        <v>4</v>
      </c>
      <c r="E4" s="62" t="s">
        <v>5</v>
      </c>
      <c r="F4" s="62" t="s">
        <v>6</v>
      </c>
      <c r="G4" s="62" t="s">
        <v>7</v>
      </c>
      <c r="H4" s="62" t="s">
        <v>8</v>
      </c>
      <c r="I4" s="62" t="s">
        <v>9</v>
      </c>
      <c r="J4" s="62" t="s">
        <v>10</v>
      </c>
      <c r="K4" s="62" t="s">
        <v>11</v>
      </c>
      <c r="L4" s="62" t="s">
        <v>12</v>
      </c>
      <c r="M4" s="62" t="s">
        <v>11</v>
      </c>
      <c r="N4" s="62" t="s">
        <v>13</v>
      </c>
      <c r="O4" s="62" t="s">
        <v>14</v>
      </c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</row>
    <row r="5">
      <c r="A5" s="11" t="s">
        <v>692</v>
      </c>
      <c r="B5" s="12">
        <v>45304.0</v>
      </c>
      <c r="C5" s="12">
        <v>45373.0</v>
      </c>
      <c r="D5" s="13">
        <v>69.0</v>
      </c>
      <c r="E5" s="11" t="str">
        <f t="shared" ref="E5:E20" si="1">IF(D5&lt;=30,"OK","PERDEU")</f>
        <v>PERDEU</v>
      </c>
      <c r="F5" s="13">
        <v>12.0</v>
      </c>
      <c r="G5" s="11" t="str">
        <f>IF(F5&gt;=9,"OK","PERDEU")</f>
        <v>OK</v>
      </c>
      <c r="H5" s="13">
        <v>9.0</v>
      </c>
      <c r="I5" s="11" t="str">
        <f>IF(H5&gt;=9,"OK","PERDEU")</f>
        <v>OK</v>
      </c>
      <c r="J5" s="12">
        <v>45310.0</v>
      </c>
      <c r="K5" s="51">
        <f t="shared" ref="K5:K20" si="2">J5-B5</f>
        <v>6</v>
      </c>
      <c r="L5" s="12">
        <v>45373.0</v>
      </c>
      <c r="M5" s="51">
        <f t="shared" ref="M5:M20" si="3">L5-B5</f>
        <v>69</v>
      </c>
      <c r="N5" s="11" t="str">
        <f t="shared" ref="N5:N20" si="4">IF(AND(K5&lt;=30, M5&lt;=180), "OK", "PERDEU")</f>
        <v>OK</v>
      </c>
      <c r="O5" s="20" t="s">
        <v>18</v>
      </c>
    </row>
    <row r="6">
      <c r="A6" s="11" t="s">
        <v>693</v>
      </c>
      <c r="B6" s="12">
        <v>45309.0</v>
      </c>
      <c r="C6" s="18">
        <v>45391.0</v>
      </c>
      <c r="D6" s="13">
        <v>82.0</v>
      </c>
      <c r="E6" s="11" t="str">
        <f t="shared" si="1"/>
        <v>PERDEU</v>
      </c>
      <c r="F6" s="13">
        <v>6.0</v>
      </c>
      <c r="G6" s="11" t="s">
        <v>18</v>
      </c>
      <c r="H6" s="13">
        <v>5.0</v>
      </c>
      <c r="I6" s="11" t="s">
        <v>18</v>
      </c>
      <c r="J6" s="12">
        <v>45369.0</v>
      </c>
      <c r="K6" s="51">
        <f t="shared" si="2"/>
        <v>60</v>
      </c>
      <c r="L6" s="12">
        <v>45397.0</v>
      </c>
      <c r="M6" s="51">
        <f t="shared" si="3"/>
        <v>88</v>
      </c>
      <c r="N6" s="11" t="str">
        <f t="shared" si="4"/>
        <v>PERDEU</v>
      </c>
      <c r="O6" s="20" t="s">
        <v>16</v>
      </c>
    </row>
    <row r="7">
      <c r="A7" s="11" t="s">
        <v>694</v>
      </c>
      <c r="B7" s="12">
        <v>45322.0</v>
      </c>
      <c r="C7" s="18">
        <v>45428.0</v>
      </c>
      <c r="D7" s="13">
        <v>106.0</v>
      </c>
      <c r="E7" s="11" t="str">
        <f t="shared" si="1"/>
        <v>PERDEU</v>
      </c>
      <c r="F7" s="13">
        <v>7.0</v>
      </c>
      <c r="G7" s="11" t="s">
        <v>18</v>
      </c>
      <c r="H7" s="13">
        <v>7.0</v>
      </c>
      <c r="I7" s="11" t="s">
        <v>18</v>
      </c>
      <c r="J7" s="12">
        <v>45355.0</v>
      </c>
      <c r="K7" s="51">
        <f t="shared" si="2"/>
        <v>33</v>
      </c>
      <c r="L7" s="12">
        <v>45390.0</v>
      </c>
      <c r="M7" s="51">
        <f t="shared" si="3"/>
        <v>68</v>
      </c>
      <c r="N7" s="11" t="str">
        <f t="shared" si="4"/>
        <v>PERDEU</v>
      </c>
      <c r="O7" s="20" t="s">
        <v>16</v>
      </c>
    </row>
    <row r="8">
      <c r="A8" s="11" t="s">
        <v>695</v>
      </c>
      <c r="B8" s="12">
        <v>45342.0</v>
      </c>
      <c r="C8" s="12">
        <v>45455.0</v>
      </c>
      <c r="D8" s="13">
        <v>113.0</v>
      </c>
      <c r="E8" s="11" t="str">
        <f t="shared" si="1"/>
        <v>PERDEU</v>
      </c>
      <c r="F8" s="13">
        <v>6.0</v>
      </c>
      <c r="G8" s="11" t="s">
        <v>18</v>
      </c>
      <c r="H8" s="13">
        <v>6.0</v>
      </c>
      <c r="I8" s="11" t="s">
        <v>18</v>
      </c>
      <c r="J8" s="12">
        <v>45405.0</v>
      </c>
      <c r="K8" s="51">
        <f t="shared" si="2"/>
        <v>63</v>
      </c>
      <c r="L8" s="12">
        <v>45426.0</v>
      </c>
      <c r="M8" s="51">
        <f t="shared" si="3"/>
        <v>84</v>
      </c>
      <c r="N8" s="11" t="str">
        <f t="shared" si="4"/>
        <v>PERDEU</v>
      </c>
      <c r="O8" s="20" t="s">
        <v>16</v>
      </c>
    </row>
    <row r="9">
      <c r="A9" s="11" t="s">
        <v>696</v>
      </c>
      <c r="B9" s="12">
        <v>45370.0</v>
      </c>
      <c r="C9" s="12">
        <v>45401.0</v>
      </c>
      <c r="D9" s="13">
        <v>31.0</v>
      </c>
      <c r="E9" s="11" t="str">
        <f t="shared" si="1"/>
        <v>PERDEU</v>
      </c>
      <c r="F9" s="13">
        <v>5.0</v>
      </c>
      <c r="G9" s="11" t="s">
        <v>18</v>
      </c>
      <c r="H9" s="13">
        <v>3.0</v>
      </c>
      <c r="I9" s="11" t="s">
        <v>18</v>
      </c>
      <c r="J9" s="12">
        <v>45425.0</v>
      </c>
      <c r="K9" s="51">
        <f t="shared" si="2"/>
        <v>55</v>
      </c>
      <c r="L9" s="12">
        <v>45457.0</v>
      </c>
      <c r="M9" s="51">
        <f t="shared" si="3"/>
        <v>87</v>
      </c>
      <c r="N9" s="11" t="str">
        <f t="shared" si="4"/>
        <v>PERDEU</v>
      </c>
      <c r="O9" s="20" t="s">
        <v>16</v>
      </c>
    </row>
    <row r="10">
      <c r="A10" s="11" t="s">
        <v>697</v>
      </c>
      <c r="B10" s="12">
        <v>45384.0</v>
      </c>
      <c r="C10" s="12">
        <v>45454.0</v>
      </c>
      <c r="D10" s="13">
        <v>70.0</v>
      </c>
      <c r="E10" s="11" t="str">
        <f t="shared" si="1"/>
        <v>PERDEU</v>
      </c>
      <c r="F10" s="13">
        <v>6.0</v>
      </c>
      <c r="G10" s="11" t="s">
        <v>18</v>
      </c>
      <c r="H10" s="13">
        <v>5.0</v>
      </c>
      <c r="I10" s="11" t="s">
        <v>18</v>
      </c>
      <c r="J10" s="12">
        <v>45470.0</v>
      </c>
      <c r="K10" s="51">
        <f t="shared" si="2"/>
        <v>86</v>
      </c>
      <c r="L10" s="12">
        <v>45491.0</v>
      </c>
      <c r="M10" s="51">
        <f t="shared" si="3"/>
        <v>107</v>
      </c>
      <c r="N10" s="11" t="str">
        <f t="shared" si="4"/>
        <v>PERDEU</v>
      </c>
      <c r="O10" s="11" t="s">
        <v>16</v>
      </c>
    </row>
    <row r="11">
      <c r="A11" s="11" t="s">
        <v>698</v>
      </c>
      <c r="B11" s="12">
        <v>45385.0</v>
      </c>
      <c r="C11" s="18">
        <v>45456.0</v>
      </c>
      <c r="D11" s="13">
        <v>71.0</v>
      </c>
      <c r="E11" s="11" t="str">
        <f t="shared" si="1"/>
        <v>PERDEU</v>
      </c>
      <c r="F11" s="13">
        <v>14.0</v>
      </c>
      <c r="G11" s="11" t="str">
        <f>IF(F11&gt;=9,"OK","PERDEU")</f>
        <v>OK</v>
      </c>
      <c r="H11" s="13">
        <v>8.0</v>
      </c>
      <c r="I11" s="11" t="s">
        <v>18</v>
      </c>
      <c r="J11" s="12">
        <v>45446.0</v>
      </c>
      <c r="K11" s="51">
        <f t="shared" si="2"/>
        <v>61</v>
      </c>
      <c r="L11" s="12">
        <v>45463.0</v>
      </c>
      <c r="M11" s="51">
        <f t="shared" si="3"/>
        <v>78</v>
      </c>
      <c r="N11" s="11" t="str">
        <f t="shared" si="4"/>
        <v>PERDEU</v>
      </c>
      <c r="O11" s="20" t="s">
        <v>16</v>
      </c>
    </row>
    <row r="12">
      <c r="A12" s="11" t="s">
        <v>699</v>
      </c>
      <c r="B12" s="12">
        <v>45434.0</v>
      </c>
      <c r="C12" s="18">
        <v>45532.0</v>
      </c>
      <c r="D12" s="13">
        <v>98.0</v>
      </c>
      <c r="E12" s="11" t="str">
        <f t="shared" si="1"/>
        <v>PERDEU</v>
      </c>
      <c r="F12" s="13">
        <v>6.0</v>
      </c>
      <c r="G12" s="11" t="s">
        <v>18</v>
      </c>
      <c r="H12" s="13">
        <v>6.0</v>
      </c>
      <c r="I12" s="11" t="s">
        <v>18</v>
      </c>
      <c r="J12" s="12">
        <v>45478.0</v>
      </c>
      <c r="K12" s="51">
        <f t="shared" si="2"/>
        <v>44</v>
      </c>
      <c r="L12" s="12">
        <v>45535.0</v>
      </c>
      <c r="M12" s="51">
        <f t="shared" si="3"/>
        <v>101</v>
      </c>
      <c r="N12" s="11" t="str">
        <f t="shared" si="4"/>
        <v>PERDEU</v>
      </c>
      <c r="O12" s="20" t="s">
        <v>18</v>
      </c>
    </row>
    <row r="13">
      <c r="A13" s="11" t="s">
        <v>700</v>
      </c>
      <c r="B13" s="12">
        <v>45516.0</v>
      </c>
      <c r="C13" s="18">
        <v>45581.0</v>
      </c>
      <c r="D13" s="13">
        <v>65.0</v>
      </c>
      <c r="E13" s="11" t="str">
        <f t="shared" si="1"/>
        <v>PERDEU</v>
      </c>
      <c r="F13" s="13">
        <v>5.0</v>
      </c>
      <c r="G13" s="11" t="s">
        <v>18</v>
      </c>
      <c r="H13" s="13">
        <v>4.0</v>
      </c>
      <c r="I13" s="11" t="s">
        <v>18</v>
      </c>
      <c r="J13" s="12">
        <v>45558.0</v>
      </c>
      <c r="K13" s="51">
        <f t="shared" si="2"/>
        <v>42</v>
      </c>
      <c r="L13" s="12">
        <v>45596.0</v>
      </c>
      <c r="M13" s="51">
        <f t="shared" si="3"/>
        <v>80</v>
      </c>
      <c r="N13" s="11" t="str">
        <f t="shared" si="4"/>
        <v>PERDEU</v>
      </c>
      <c r="O13" s="20" t="s">
        <v>18</v>
      </c>
    </row>
    <row r="14">
      <c r="A14" s="11" t="s">
        <v>701</v>
      </c>
      <c r="B14" s="12">
        <v>45595.0</v>
      </c>
      <c r="C14" s="12">
        <v>45804.0</v>
      </c>
      <c r="D14" s="13">
        <v>209.0</v>
      </c>
      <c r="E14" s="11" t="str">
        <f t="shared" si="1"/>
        <v>PERDEU</v>
      </c>
      <c r="F14" s="13">
        <v>2.0</v>
      </c>
      <c r="G14" s="11" t="s">
        <v>18</v>
      </c>
      <c r="H14" s="13">
        <v>1.0</v>
      </c>
      <c r="I14" s="11" t="s">
        <v>18</v>
      </c>
      <c r="J14" s="12">
        <v>45681.0</v>
      </c>
      <c r="K14" s="51">
        <f t="shared" si="2"/>
        <v>86</v>
      </c>
      <c r="L14" s="12">
        <v>45740.0</v>
      </c>
      <c r="M14" s="51">
        <f t="shared" si="3"/>
        <v>145</v>
      </c>
      <c r="N14" s="11" t="str">
        <f t="shared" si="4"/>
        <v>PERDEU</v>
      </c>
      <c r="O14" s="20" t="s">
        <v>18</v>
      </c>
    </row>
    <row r="15">
      <c r="A15" s="11" t="s">
        <v>702</v>
      </c>
      <c r="B15" s="12">
        <v>45649.0</v>
      </c>
      <c r="C15" s="12">
        <v>45715.0</v>
      </c>
      <c r="D15" s="13">
        <v>66.0</v>
      </c>
      <c r="E15" s="11" t="str">
        <f t="shared" si="1"/>
        <v>PERDEU</v>
      </c>
      <c r="F15" s="13">
        <v>6.0</v>
      </c>
      <c r="G15" s="11" t="s">
        <v>18</v>
      </c>
      <c r="H15" s="13">
        <v>5.0</v>
      </c>
      <c r="I15" s="11" t="s">
        <v>18</v>
      </c>
      <c r="J15" s="12">
        <v>45687.0</v>
      </c>
      <c r="K15" s="51">
        <f t="shared" si="2"/>
        <v>38</v>
      </c>
      <c r="L15" s="12">
        <v>45701.0</v>
      </c>
      <c r="M15" s="51">
        <f t="shared" si="3"/>
        <v>52</v>
      </c>
      <c r="N15" s="11" t="str">
        <f t="shared" si="4"/>
        <v>PERDEU</v>
      </c>
      <c r="O15" s="20" t="s">
        <v>18</v>
      </c>
    </row>
    <row r="16">
      <c r="A16" s="11" t="s">
        <v>703</v>
      </c>
      <c r="B16" s="18">
        <v>45689.0</v>
      </c>
      <c r="C16" s="12">
        <v>45727.0</v>
      </c>
      <c r="D16" s="13">
        <v>38.0</v>
      </c>
      <c r="E16" s="11" t="str">
        <f t="shared" si="1"/>
        <v>PERDEU</v>
      </c>
      <c r="F16" s="13">
        <v>4.0</v>
      </c>
      <c r="G16" s="11" t="s">
        <v>18</v>
      </c>
      <c r="H16" s="13">
        <v>4.0</v>
      </c>
      <c r="I16" s="11" t="s">
        <v>18</v>
      </c>
      <c r="J16" s="18">
        <v>45708.0</v>
      </c>
      <c r="K16" s="51">
        <f t="shared" si="2"/>
        <v>19</v>
      </c>
      <c r="L16" s="18">
        <v>45715.0</v>
      </c>
      <c r="M16" s="51">
        <f t="shared" si="3"/>
        <v>26</v>
      </c>
      <c r="N16" s="11" t="str">
        <f t="shared" si="4"/>
        <v>OK</v>
      </c>
      <c r="O16" s="11" t="s">
        <v>18</v>
      </c>
    </row>
    <row r="17">
      <c r="A17" s="11" t="s">
        <v>704</v>
      </c>
      <c r="B17" s="12">
        <v>45690.0</v>
      </c>
      <c r="C17" s="12">
        <v>45726.0</v>
      </c>
      <c r="D17" s="13">
        <v>36.0</v>
      </c>
      <c r="E17" s="11" t="str">
        <f t="shared" si="1"/>
        <v>PERDEU</v>
      </c>
      <c r="F17" s="13">
        <v>6.0</v>
      </c>
      <c r="G17" s="11" t="s">
        <v>18</v>
      </c>
      <c r="H17" s="13">
        <v>5.0</v>
      </c>
      <c r="I17" s="11" t="s">
        <v>18</v>
      </c>
      <c r="J17" s="12">
        <v>45707.0</v>
      </c>
      <c r="K17" s="51">
        <f t="shared" si="2"/>
        <v>17</v>
      </c>
      <c r="L17" s="12">
        <v>45714.0</v>
      </c>
      <c r="M17" s="51">
        <f t="shared" si="3"/>
        <v>24</v>
      </c>
      <c r="N17" s="11" t="str">
        <f t="shared" si="4"/>
        <v>OK</v>
      </c>
      <c r="O17" s="20" t="s">
        <v>18</v>
      </c>
    </row>
    <row r="18">
      <c r="A18" s="11" t="s">
        <v>705</v>
      </c>
      <c r="B18" s="18">
        <v>45710.0</v>
      </c>
      <c r="C18" s="12">
        <v>45818.0</v>
      </c>
      <c r="D18" s="13">
        <v>108.0</v>
      </c>
      <c r="E18" s="11" t="str">
        <f t="shared" si="1"/>
        <v>PERDEU</v>
      </c>
      <c r="F18" s="13">
        <v>2.0</v>
      </c>
      <c r="G18" s="11" t="s">
        <v>18</v>
      </c>
      <c r="H18" s="13">
        <v>2.0</v>
      </c>
      <c r="I18" s="11" t="s">
        <v>18</v>
      </c>
      <c r="J18" s="18">
        <v>45729.0</v>
      </c>
      <c r="K18" s="51">
        <f t="shared" si="2"/>
        <v>19</v>
      </c>
      <c r="L18" s="18">
        <v>45747.0</v>
      </c>
      <c r="M18" s="51">
        <f t="shared" si="3"/>
        <v>37</v>
      </c>
      <c r="N18" s="11" t="str">
        <f t="shared" si="4"/>
        <v>OK</v>
      </c>
      <c r="O18" s="11" t="s">
        <v>18</v>
      </c>
    </row>
    <row r="19">
      <c r="A19" s="11" t="s">
        <v>706</v>
      </c>
      <c r="B19" s="12">
        <v>45797.0</v>
      </c>
      <c r="C19" s="12">
        <v>45860.0</v>
      </c>
      <c r="D19" s="13">
        <v>63.0</v>
      </c>
      <c r="E19" s="11" t="str">
        <f t="shared" si="1"/>
        <v>PERDEU</v>
      </c>
      <c r="F19" s="13">
        <v>1.0</v>
      </c>
      <c r="G19" s="11" t="s">
        <v>18</v>
      </c>
      <c r="H19" s="13">
        <v>1.0</v>
      </c>
      <c r="I19" s="11" t="s">
        <v>18</v>
      </c>
      <c r="J19" s="12">
        <v>45838.0</v>
      </c>
      <c r="K19" s="51">
        <f t="shared" si="2"/>
        <v>41</v>
      </c>
      <c r="L19" s="12">
        <v>45863.0</v>
      </c>
      <c r="M19" s="51">
        <f t="shared" si="3"/>
        <v>66</v>
      </c>
      <c r="N19" s="11" t="str">
        <f t="shared" si="4"/>
        <v>PERDEU</v>
      </c>
      <c r="O19" s="11" t="s">
        <v>18</v>
      </c>
    </row>
    <row r="20">
      <c r="A20" s="11" t="s">
        <v>707</v>
      </c>
      <c r="B20" s="12">
        <v>45845.0</v>
      </c>
      <c r="C20" s="12">
        <v>45870.0</v>
      </c>
      <c r="D20" s="13">
        <v>25.0</v>
      </c>
      <c r="E20" s="11" t="str">
        <f t="shared" si="1"/>
        <v>OK</v>
      </c>
      <c r="F20" s="13">
        <v>3.0</v>
      </c>
      <c r="G20" s="11" t="s">
        <v>18</v>
      </c>
      <c r="H20" s="13">
        <v>1.0</v>
      </c>
      <c r="I20" s="11" t="s">
        <v>18</v>
      </c>
      <c r="J20" s="12">
        <v>45863.0</v>
      </c>
      <c r="K20" s="51">
        <f t="shared" si="2"/>
        <v>18</v>
      </c>
      <c r="L20" s="18">
        <v>45874.0</v>
      </c>
      <c r="M20" s="51">
        <f t="shared" si="3"/>
        <v>29</v>
      </c>
      <c r="N20" s="11" t="str">
        <f t="shared" si="4"/>
        <v>OK</v>
      </c>
      <c r="O20" s="20" t="s">
        <v>18</v>
      </c>
    </row>
    <row r="21">
      <c r="A21" s="17"/>
      <c r="B21" s="15"/>
      <c r="C21" s="15"/>
      <c r="D21" s="14"/>
      <c r="E21" s="11"/>
      <c r="F21" s="14"/>
      <c r="G21" s="11"/>
      <c r="H21" s="14"/>
      <c r="I21" s="11"/>
      <c r="J21" s="19"/>
      <c r="K21" s="51"/>
      <c r="L21" s="15"/>
      <c r="M21" s="51"/>
      <c r="N21" s="11"/>
      <c r="O21" s="21"/>
    </row>
    <row r="22">
      <c r="A22" s="17"/>
      <c r="B22" s="19"/>
      <c r="C22" s="15"/>
      <c r="D22" s="14"/>
      <c r="E22" s="11"/>
      <c r="F22" s="14"/>
      <c r="G22" s="11"/>
      <c r="H22" s="14"/>
      <c r="I22" s="11"/>
      <c r="J22" s="19"/>
      <c r="K22" s="51"/>
      <c r="L22" s="19"/>
      <c r="M22" s="51"/>
      <c r="N22" s="11"/>
      <c r="O22" s="21"/>
    </row>
    <row r="23">
      <c r="A23" s="17"/>
      <c r="B23" s="19"/>
      <c r="C23" s="15"/>
      <c r="D23" s="14"/>
      <c r="E23" s="11"/>
      <c r="F23" s="14"/>
      <c r="G23" s="11"/>
      <c r="H23" s="14"/>
      <c r="I23" s="11"/>
      <c r="J23" s="19"/>
      <c r="K23" s="51"/>
      <c r="L23" s="15"/>
      <c r="M23" s="51"/>
      <c r="N23" s="11"/>
      <c r="O23" s="21"/>
    </row>
    <row r="24">
      <c r="A24" s="17"/>
      <c r="B24" s="15"/>
      <c r="C24" s="15"/>
      <c r="D24" s="14"/>
      <c r="E24" s="11"/>
      <c r="F24" s="14"/>
      <c r="G24" s="11"/>
      <c r="H24" s="14"/>
      <c r="I24" s="11"/>
      <c r="J24" s="19"/>
      <c r="K24" s="51"/>
      <c r="L24" s="19"/>
      <c r="M24" s="51"/>
      <c r="N24" s="11"/>
      <c r="O24" s="11"/>
    </row>
    <row r="25">
      <c r="A25" s="62" t="s">
        <v>1</v>
      </c>
      <c r="B25" s="62" t="s">
        <v>2</v>
      </c>
      <c r="C25" s="62" t="s">
        <v>3</v>
      </c>
      <c r="D25" s="62" t="s">
        <v>4</v>
      </c>
      <c r="E25" s="62" t="s">
        <v>5</v>
      </c>
      <c r="F25" s="62" t="s">
        <v>6</v>
      </c>
      <c r="G25" s="62" t="s">
        <v>7</v>
      </c>
      <c r="H25" s="62" t="s">
        <v>8</v>
      </c>
      <c r="I25" s="62" t="s">
        <v>9</v>
      </c>
      <c r="J25" s="62" t="s">
        <v>10</v>
      </c>
      <c r="K25" s="62" t="s">
        <v>11</v>
      </c>
      <c r="L25" s="62" t="s">
        <v>12</v>
      </c>
      <c r="M25" s="62" t="s">
        <v>11</v>
      </c>
      <c r="N25" s="62" t="s">
        <v>13</v>
      </c>
      <c r="O25" s="62" t="s">
        <v>14</v>
      </c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</row>
    <row r="26">
      <c r="A26" s="11" t="s">
        <v>708</v>
      </c>
      <c r="B26" s="12">
        <v>44927.0</v>
      </c>
      <c r="C26" s="18">
        <v>45341.0</v>
      </c>
      <c r="D26" s="13">
        <v>414.0</v>
      </c>
      <c r="E26" s="11" t="str">
        <f t="shared" ref="E26:E36" si="5">IF(D26&lt;=30,"OK","PERDEU")</f>
        <v>PERDEU</v>
      </c>
      <c r="F26" s="13">
        <v>5.0</v>
      </c>
      <c r="G26" s="11" t="str">
        <f t="shared" ref="G26:G33" si="6">IF(F26&gt;=9,"OK","PERDEU")</f>
        <v>PERDEU</v>
      </c>
      <c r="H26" s="13">
        <v>5.0</v>
      </c>
      <c r="I26" s="11" t="str">
        <f t="shared" ref="I26:I33" si="7">IF(H26&gt;=9,"OK","PERDEU")</f>
        <v>PERDEU</v>
      </c>
      <c r="J26" s="12">
        <v>44966.0</v>
      </c>
      <c r="K26" s="51">
        <f t="shared" ref="K26:K36" si="8">J26-B26</f>
        <v>39</v>
      </c>
      <c r="L26" s="12">
        <v>44993.0</v>
      </c>
      <c r="M26" s="51">
        <f t="shared" ref="M26:M36" si="9">L26-B26</f>
        <v>66</v>
      </c>
      <c r="N26" s="11" t="str">
        <f t="shared" ref="N26:N36" si="10">IF(AND(K26&lt;=30, M26&lt;=180), "OK", "PERDEU")</f>
        <v>PERDEU</v>
      </c>
      <c r="O26" s="20" t="s">
        <v>16</v>
      </c>
    </row>
    <row r="27">
      <c r="A27" s="11" t="s">
        <v>709</v>
      </c>
      <c r="B27" s="12">
        <v>44992.0</v>
      </c>
      <c r="C27" s="12">
        <v>45092.0</v>
      </c>
      <c r="D27" s="13">
        <v>100.0</v>
      </c>
      <c r="E27" s="11" t="str">
        <f t="shared" si="5"/>
        <v>PERDEU</v>
      </c>
      <c r="F27" s="13">
        <v>11.0</v>
      </c>
      <c r="G27" s="11" t="str">
        <f t="shared" si="6"/>
        <v>OK</v>
      </c>
      <c r="H27" s="13">
        <v>8.0</v>
      </c>
      <c r="I27" s="11" t="str">
        <f t="shared" si="7"/>
        <v>PERDEU</v>
      </c>
      <c r="J27" s="12">
        <v>44994.0</v>
      </c>
      <c r="K27" s="51">
        <f t="shared" si="8"/>
        <v>2</v>
      </c>
      <c r="L27" s="12">
        <v>44994.0</v>
      </c>
      <c r="M27" s="51">
        <f t="shared" si="9"/>
        <v>2</v>
      </c>
      <c r="N27" s="11" t="str">
        <f t="shared" si="10"/>
        <v>OK</v>
      </c>
      <c r="O27" s="20" t="s">
        <v>16</v>
      </c>
    </row>
    <row r="28">
      <c r="A28" s="11" t="s">
        <v>710</v>
      </c>
      <c r="B28" s="12">
        <v>45006.0</v>
      </c>
      <c r="C28" s="12">
        <v>45315.0</v>
      </c>
      <c r="D28" s="13">
        <v>309.0</v>
      </c>
      <c r="E28" s="11" t="str">
        <f t="shared" si="5"/>
        <v>PERDEU</v>
      </c>
      <c r="F28" s="13">
        <v>6.0</v>
      </c>
      <c r="G28" s="11" t="str">
        <f t="shared" si="6"/>
        <v>PERDEU</v>
      </c>
      <c r="H28" s="13">
        <v>6.0</v>
      </c>
      <c r="I28" s="11" t="str">
        <f t="shared" si="7"/>
        <v>PERDEU</v>
      </c>
      <c r="J28" s="12">
        <v>45009.0</v>
      </c>
      <c r="K28" s="51">
        <f t="shared" si="8"/>
        <v>3</v>
      </c>
      <c r="L28" s="12">
        <v>45028.0</v>
      </c>
      <c r="M28" s="51">
        <f t="shared" si="9"/>
        <v>22</v>
      </c>
      <c r="N28" s="11" t="str">
        <f t="shared" si="10"/>
        <v>OK</v>
      </c>
      <c r="O28" s="20" t="s">
        <v>16</v>
      </c>
    </row>
    <row r="29">
      <c r="A29" s="11" t="s">
        <v>711</v>
      </c>
      <c r="B29" s="12">
        <v>45035.0</v>
      </c>
      <c r="C29" s="12">
        <v>45481.0</v>
      </c>
      <c r="D29" s="13">
        <v>446.0</v>
      </c>
      <c r="E29" s="11" t="str">
        <f t="shared" si="5"/>
        <v>PERDEU</v>
      </c>
      <c r="F29" s="13">
        <v>5.0</v>
      </c>
      <c r="G29" s="11" t="str">
        <f t="shared" si="6"/>
        <v>PERDEU</v>
      </c>
      <c r="H29" s="13">
        <v>4.0</v>
      </c>
      <c r="I29" s="11" t="str">
        <f t="shared" si="7"/>
        <v>PERDEU</v>
      </c>
      <c r="J29" s="12">
        <v>45243.0</v>
      </c>
      <c r="K29" s="51">
        <f t="shared" si="8"/>
        <v>208</v>
      </c>
      <c r="L29" s="12">
        <v>45804.0</v>
      </c>
      <c r="M29" s="51">
        <f t="shared" si="9"/>
        <v>769</v>
      </c>
      <c r="N29" s="11" t="str">
        <f t="shared" si="10"/>
        <v>PERDEU</v>
      </c>
      <c r="O29" s="20" t="s">
        <v>41</v>
      </c>
    </row>
    <row r="30">
      <c r="A30" s="11" t="s">
        <v>712</v>
      </c>
      <c r="B30" s="12">
        <v>45057.0</v>
      </c>
      <c r="C30" s="12">
        <v>45357.0</v>
      </c>
      <c r="D30" s="13">
        <v>300.0</v>
      </c>
      <c r="E30" s="11" t="str">
        <f t="shared" si="5"/>
        <v>PERDEU</v>
      </c>
      <c r="F30" s="13">
        <v>3.0</v>
      </c>
      <c r="G30" s="11" t="str">
        <f t="shared" si="6"/>
        <v>PERDEU</v>
      </c>
      <c r="H30" s="13">
        <v>1.0</v>
      </c>
      <c r="I30" s="11" t="str">
        <f t="shared" si="7"/>
        <v>PERDEU</v>
      </c>
      <c r="J30" s="12">
        <v>45063.0</v>
      </c>
      <c r="K30" s="51">
        <f t="shared" si="8"/>
        <v>6</v>
      </c>
      <c r="L30" s="12">
        <v>45065.0</v>
      </c>
      <c r="M30" s="51">
        <f t="shared" si="9"/>
        <v>8</v>
      </c>
      <c r="N30" s="11" t="str">
        <f t="shared" si="10"/>
        <v>OK</v>
      </c>
      <c r="O30" s="20" t="s">
        <v>41</v>
      </c>
    </row>
    <row r="31">
      <c r="A31" s="11" t="s">
        <v>713</v>
      </c>
      <c r="B31" s="12">
        <v>45069.0</v>
      </c>
      <c r="C31" s="12">
        <v>45238.0</v>
      </c>
      <c r="D31" s="13">
        <v>169.0</v>
      </c>
      <c r="E31" s="11" t="str">
        <f t="shared" si="5"/>
        <v>PERDEU</v>
      </c>
      <c r="F31" s="13">
        <v>4.0</v>
      </c>
      <c r="G31" s="11" t="str">
        <f t="shared" si="6"/>
        <v>PERDEU</v>
      </c>
      <c r="H31" s="13">
        <v>4.0</v>
      </c>
      <c r="I31" s="11" t="str">
        <f t="shared" si="7"/>
        <v>PERDEU</v>
      </c>
      <c r="J31" s="12">
        <v>45079.0</v>
      </c>
      <c r="K31" s="51">
        <f t="shared" si="8"/>
        <v>10</v>
      </c>
      <c r="L31" s="12">
        <v>45100.0</v>
      </c>
      <c r="M31" s="51">
        <f t="shared" si="9"/>
        <v>31</v>
      </c>
      <c r="N31" s="11" t="str">
        <f t="shared" si="10"/>
        <v>OK</v>
      </c>
      <c r="O31" s="11" t="s">
        <v>16</v>
      </c>
    </row>
    <row r="32">
      <c r="A32" s="11" t="s">
        <v>714</v>
      </c>
      <c r="B32" s="12">
        <v>45076.0</v>
      </c>
      <c r="C32" s="12">
        <v>45225.0</v>
      </c>
      <c r="D32" s="13">
        <v>149.0</v>
      </c>
      <c r="E32" s="11" t="str">
        <f t="shared" si="5"/>
        <v>PERDEU</v>
      </c>
      <c r="F32" s="13">
        <v>7.0</v>
      </c>
      <c r="G32" s="11" t="str">
        <f t="shared" si="6"/>
        <v>PERDEU</v>
      </c>
      <c r="H32" s="13">
        <v>6.0</v>
      </c>
      <c r="I32" s="11" t="str">
        <f t="shared" si="7"/>
        <v>PERDEU</v>
      </c>
      <c r="J32" s="12">
        <v>45202.0</v>
      </c>
      <c r="K32" s="51">
        <f t="shared" si="8"/>
        <v>126</v>
      </c>
      <c r="L32" s="12">
        <v>45532.0</v>
      </c>
      <c r="M32" s="51">
        <f t="shared" si="9"/>
        <v>456</v>
      </c>
      <c r="N32" s="11" t="str">
        <f t="shared" si="10"/>
        <v>PERDEU</v>
      </c>
      <c r="O32" s="20" t="s">
        <v>16</v>
      </c>
    </row>
    <row r="33">
      <c r="A33" s="11" t="s">
        <v>715</v>
      </c>
      <c r="B33" s="12">
        <v>45142.0</v>
      </c>
      <c r="C33" s="12">
        <v>45225.0</v>
      </c>
      <c r="D33" s="13">
        <v>83.0</v>
      </c>
      <c r="E33" s="11" t="str">
        <f t="shared" si="5"/>
        <v>PERDEU</v>
      </c>
      <c r="F33" s="13">
        <v>24.0</v>
      </c>
      <c r="G33" s="11" t="str">
        <f t="shared" si="6"/>
        <v>OK</v>
      </c>
      <c r="H33" s="13">
        <v>17.0</v>
      </c>
      <c r="I33" s="11" t="str">
        <f t="shared" si="7"/>
        <v>OK</v>
      </c>
      <c r="J33" s="12">
        <v>45191.0</v>
      </c>
      <c r="K33" s="51">
        <f t="shared" si="8"/>
        <v>49</v>
      </c>
      <c r="L33" s="12">
        <v>45209.0</v>
      </c>
      <c r="M33" s="51">
        <f t="shared" si="9"/>
        <v>67</v>
      </c>
      <c r="N33" s="11" t="str">
        <f t="shared" si="10"/>
        <v>PERDEU</v>
      </c>
      <c r="O33" s="20" t="s">
        <v>16</v>
      </c>
    </row>
    <row r="34">
      <c r="A34" s="11" t="s">
        <v>716</v>
      </c>
      <c r="B34" s="12">
        <v>45182.0</v>
      </c>
      <c r="C34" s="12">
        <v>45251.0</v>
      </c>
      <c r="D34" s="13">
        <v>69.0</v>
      </c>
      <c r="E34" s="11" t="str">
        <f t="shared" si="5"/>
        <v>PERDEU</v>
      </c>
      <c r="F34" s="13">
        <v>8.0</v>
      </c>
      <c r="G34" s="11" t="s">
        <v>18</v>
      </c>
      <c r="H34" s="13">
        <v>7.0</v>
      </c>
      <c r="I34" s="11" t="s">
        <v>18</v>
      </c>
      <c r="J34" s="12">
        <v>45184.0</v>
      </c>
      <c r="K34" s="51">
        <f t="shared" si="8"/>
        <v>2</v>
      </c>
      <c r="L34" s="12">
        <v>45187.0</v>
      </c>
      <c r="M34" s="51">
        <f t="shared" si="9"/>
        <v>5</v>
      </c>
      <c r="N34" s="11" t="str">
        <f t="shared" si="10"/>
        <v>OK</v>
      </c>
      <c r="O34" s="20" t="s">
        <v>16</v>
      </c>
    </row>
    <row r="35">
      <c r="A35" s="11" t="s">
        <v>717</v>
      </c>
      <c r="B35" s="12">
        <v>45183.0</v>
      </c>
      <c r="C35" s="12">
        <v>45251.0</v>
      </c>
      <c r="D35" s="13">
        <v>68.0</v>
      </c>
      <c r="E35" s="11" t="str">
        <f t="shared" si="5"/>
        <v>PERDEU</v>
      </c>
      <c r="F35" s="13">
        <v>10.0</v>
      </c>
      <c r="G35" s="11" t="str">
        <f t="shared" ref="G35:G36" si="11">IF(F35&gt;=9,"OK","PERDEU")</f>
        <v>OK</v>
      </c>
      <c r="H35" s="13">
        <v>9.0</v>
      </c>
      <c r="I35" s="11" t="str">
        <f>IF(H35&gt;=9,"OK","PERDEU")</f>
        <v>OK</v>
      </c>
      <c r="J35" s="12">
        <v>45202.0</v>
      </c>
      <c r="K35" s="51">
        <f t="shared" si="8"/>
        <v>19</v>
      </c>
      <c r="L35" s="12">
        <v>45219.0</v>
      </c>
      <c r="M35" s="51">
        <f t="shared" si="9"/>
        <v>36</v>
      </c>
      <c r="N35" s="11" t="str">
        <f t="shared" si="10"/>
        <v>OK</v>
      </c>
      <c r="O35" s="11" t="s">
        <v>16</v>
      </c>
    </row>
    <row r="36">
      <c r="A36" s="11" t="s">
        <v>718</v>
      </c>
      <c r="B36" s="12">
        <v>45204.0</v>
      </c>
      <c r="C36" s="12">
        <v>45253.0</v>
      </c>
      <c r="D36" s="13">
        <v>49.0</v>
      </c>
      <c r="E36" s="11" t="str">
        <f t="shared" si="5"/>
        <v>PERDEU</v>
      </c>
      <c r="F36" s="13">
        <v>10.0</v>
      </c>
      <c r="G36" s="11" t="str">
        <f t="shared" si="11"/>
        <v>OK</v>
      </c>
      <c r="H36" s="13">
        <v>5.0</v>
      </c>
      <c r="I36" s="11" t="s">
        <v>18</v>
      </c>
      <c r="J36" s="12">
        <v>45224.0</v>
      </c>
      <c r="K36" s="51">
        <f t="shared" si="8"/>
        <v>20</v>
      </c>
      <c r="L36" s="12">
        <v>45252.0</v>
      </c>
      <c r="M36" s="51">
        <f t="shared" si="9"/>
        <v>48</v>
      </c>
      <c r="N36" s="11" t="str">
        <f t="shared" si="10"/>
        <v>OK</v>
      </c>
      <c r="O36" s="20" t="s">
        <v>16</v>
      </c>
    </row>
    <row r="37">
      <c r="A37" s="17"/>
      <c r="B37" s="15"/>
      <c r="C37" s="15"/>
      <c r="D37" s="14"/>
      <c r="E37" s="11"/>
      <c r="F37" s="14"/>
      <c r="G37" s="11"/>
      <c r="H37" s="14"/>
      <c r="I37" s="11"/>
      <c r="J37" s="15"/>
      <c r="K37" s="51"/>
      <c r="L37" s="15"/>
      <c r="M37" s="51"/>
      <c r="N37" s="11"/>
      <c r="O37" s="21"/>
    </row>
    <row r="38">
      <c r="A38" s="17"/>
      <c r="B38" s="15"/>
      <c r="C38" s="15"/>
      <c r="D38" s="14"/>
      <c r="E38" s="11"/>
      <c r="F38" s="14"/>
      <c r="G38" s="11"/>
      <c r="H38" s="14"/>
      <c r="I38" s="11"/>
      <c r="J38" s="15"/>
      <c r="K38" s="51"/>
      <c r="L38" s="15"/>
      <c r="M38" s="51"/>
      <c r="N38" s="11"/>
      <c r="O38" s="64"/>
    </row>
    <row r="39">
      <c r="A39" s="17"/>
      <c r="B39" s="15"/>
      <c r="C39" s="15"/>
      <c r="D39" s="14"/>
      <c r="E39" s="11"/>
      <c r="F39" s="14"/>
      <c r="G39" s="11"/>
      <c r="H39" s="14"/>
      <c r="I39" s="11"/>
      <c r="J39" s="15"/>
      <c r="K39" s="51"/>
      <c r="L39" s="15"/>
      <c r="M39" s="51"/>
      <c r="N39" s="11"/>
      <c r="O39" s="11"/>
    </row>
    <row r="40">
      <c r="A40" s="17"/>
      <c r="B40" s="15"/>
      <c r="C40" s="15"/>
      <c r="D40" s="14"/>
      <c r="E40" s="11"/>
      <c r="F40" s="14"/>
      <c r="G40" s="11"/>
      <c r="H40" s="14"/>
      <c r="I40" s="11"/>
      <c r="J40" s="15"/>
      <c r="K40" s="51"/>
      <c r="L40" s="15"/>
      <c r="M40" s="51"/>
      <c r="N40" s="11"/>
      <c r="O40" s="21"/>
    </row>
    <row r="41">
      <c r="A41" s="17"/>
      <c r="B41" s="15"/>
      <c r="C41" s="15"/>
      <c r="D41" s="14"/>
      <c r="E41" s="11"/>
      <c r="F41" s="14"/>
      <c r="G41" s="11"/>
      <c r="H41" s="14"/>
      <c r="I41" s="11"/>
      <c r="J41" s="15"/>
      <c r="K41" s="51"/>
      <c r="L41" s="15"/>
      <c r="M41" s="51"/>
      <c r="N41" s="11"/>
      <c r="O41" s="21"/>
    </row>
    <row r="42">
      <c r="A42" s="17"/>
      <c r="B42" s="15"/>
      <c r="C42" s="15"/>
      <c r="D42" s="14"/>
      <c r="E42" s="11"/>
      <c r="F42" s="14"/>
      <c r="G42" s="11"/>
      <c r="H42" s="14"/>
      <c r="I42" s="11"/>
      <c r="J42" s="15"/>
      <c r="K42" s="51"/>
      <c r="L42" s="15"/>
      <c r="M42" s="51"/>
      <c r="N42" s="11"/>
      <c r="O42" s="21"/>
    </row>
    <row r="43">
      <c r="A43" s="17"/>
      <c r="B43" s="15"/>
      <c r="C43" s="15"/>
      <c r="D43" s="14"/>
      <c r="E43" s="11"/>
      <c r="F43" s="14"/>
      <c r="G43" s="11"/>
      <c r="H43" s="14"/>
      <c r="I43" s="11"/>
      <c r="J43" s="15"/>
      <c r="K43" s="51"/>
      <c r="L43" s="19"/>
      <c r="M43" s="51"/>
      <c r="N43" s="11"/>
      <c r="O43" s="21"/>
    </row>
    <row r="44">
      <c r="A44" s="17"/>
      <c r="B44" s="15"/>
      <c r="C44" s="15"/>
      <c r="D44" s="14"/>
      <c r="E44" s="11"/>
      <c r="F44" s="14"/>
      <c r="G44" s="11"/>
      <c r="H44" s="14"/>
      <c r="I44" s="11"/>
      <c r="J44" s="15"/>
      <c r="K44" s="51"/>
      <c r="L44" s="15"/>
      <c r="M44" s="51"/>
      <c r="N44" s="11"/>
      <c r="O44" s="21"/>
    </row>
    <row r="45">
      <c r="A45" s="17"/>
      <c r="B45" s="15"/>
      <c r="C45" s="15"/>
      <c r="D45" s="14"/>
      <c r="E45" s="11"/>
      <c r="F45" s="14"/>
      <c r="G45" s="11"/>
      <c r="H45" s="14"/>
      <c r="I45" s="11"/>
      <c r="J45" s="15"/>
      <c r="K45" s="51"/>
      <c r="L45" s="15"/>
      <c r="M45" s="51"/>
      <c r="N45" s="11"/>
      <c r="O45" s="21"/>
    </row>
    <row r="46">
      <c r="A46" s="17"/>
      <c r="B46" s="15"/>
      <c r="C46" s="15"/>
      <c r="D46" s="14"/>
      <c r="E46" s="11"/>
      <c r="F46" s="14"/>
      <c r="G46" s="11"/>
      <c r="H46" s="14"/>
      <c r="I46" s="11"/>
      <c r="J46" s="15"/>
      <c r="K46" s="51"/>
      <c r="L46" s="15"/>
      <c r="M46" s="51"/>
      <c r="N46" s="11"/>
      <c r="O46" s="21"/>
    </row>
    <row r="47">
      <c r="A47" s="17"/>
      <c r="B47" s="15"/>
      <c r="C47" s="15"/>
      <c r="D47" s="14"/>
      <c r="E47" s="11"/>
      <c r="F47" s="14"/>
      <c r="G47" s="11"/>
      <c r="H47" s="14"/>
      <c r="I47" s="11"/>
      <c r="J47" s="15"/>
      <c r="K47" s="51"/>
      <c r="L47" s="15"/>
      <c r="M47" s="51"/>
      <c r="N47" s="11"/>
      <c r="O47" s="11"/>
    </row>
    <row r="48">
      <c r="A48" s="17"/>
      <c r="B48" s="15"/>
      <c r="C48" s="15"/>
      <c r="D48" s="14"/>
      <c r="E48" s="11"/>
      <c r="F48" s="14"/>
      <c r="G48" s="21"/>
      <c r="H48" s="14"/>
      <c r="I48" s="21"/>
      <c r="J48" s="15"/>
      <c r="K48" s="21"/>
      <c r="L48" s="15"/>
      <c r="M48" s="21"/>
      <c r="N48" s="21"/>
      <c r="O48" s="21"/>
    </row>
    <row r="49">
      <c r="A49" s="17"/>
      <c r="B49" s="15"/>
      <c r="C49" s="19"/>
      <c r="D49" s="14"/>
      <c r="E49" s="11"/>
      <c r="F49" s="14"/>
      <c r="G49" s="21"/>
      <c r="H49" s="14"/>
      <c r="I49" s="21"/>
      <c r="J49" s="15"/>
      <c r="K49" s="21"/>
      <c r="L49" s="15"/>
      <c r="M49" s="21"/>
      <c r="N49" s="21"/>
      <c r="O49" s="21"/>
    </row>
    <row r="50">
      <c r="A50" s="17"/>
      <c r="B50" s="15"/>
      <c r="C50" s="15"/>
      <c r="D50" s="14"/>
      <c r="E50" s="11"/>
      <c r="F50" s="14"/>
      <c r="G50" s="21"/>
      <c r="H50" s="14"/>
      <c r="I50" s="21"/>
      <c r="J50" s="19"/>
      <c r="K50" s="21"/>
      <c r="L50" s="19"/>
      <c r="M50" s="21"/>
      <c r="N50" s="21"/>
      <c r="O50" s="21"/>
    </row>
    <row r="51">
      <c r="A51" s="17"/>
      <c r="B51" s="15"/>
      <c r="C51" s="19"/>
      <c r="D51" s="14"/>
      <c r="E51" s="11"/>
      <c r="F51" s="14"/>
      <c r="G51" s="21"/>
      <c r="H51" s="14"/>
      <c r="I51" s="21"/>
      <c r="J51" s="19"/>
      <c r="K51" s="21"/>
      <c r="L51" s="19"/>
      <c r="M51" s="21"/>
      <c r="N51" s="21"/>
      <c r="O51" s="21"/>
    </row>
    <row r="52">
      <c r="A52" s="17"/>
      <c r="B52" s="15"/>
      <c r="C52" s="19"/>
      <c r="D52" s="14"/>
      <c r="E52" s="11"/>
      <c r="F52" s="14"/>
      <c r="G52" s="21"/>
      <c r="H52" s="14"/>
      <c r="I52" s="21"/>
      <c r="J52" s="15"/>
      <c r="K52" s="21"/>
      <c r="L52" s="19"/>
      <c r="M52" s="21"/>
      <c r="N52" s="21"/>
      <c r="O52" s="21"/>
    </row>
    <row r="53">
      <c r="A53" s="17"/>
      <c r="B53" s="15"/>
      <c r="C53" s="15"/>
      <c r="D53" s="14"/>
      <c r="E53" s="11"/>
      <c r="F53" s="14"/>
      <c r="G53" s="21"/>
      <c r="H53" s="14"/>
      <c r="I53" s="21"/>
      <c r="J53" s="15"/>
      <c r="K53" s="21"/>
      <c r="L53" s="19"/>
      <c r="M53" s="21"/>
      <c r="N53" s="21"/>
      <c r="O53" s="21"/>
    </row>
    <row r="54">
      <c r="A54" s="17"/>
      <c r="B54" s="15"/>
      <c r="C54" s="19"/>
      <c r="D54" s="14"/>
      <c r="E54" s="11"/>
      <c r="F54" s="14"/>
      <c r="G54" s="21"/>
      <c r="H54" s="14"/>
      <c r="I54" s="21"/>
      <c r="J54" s="15"/>
      <c r="K54" s="21"/>
      <c r="L54" s="19"/>
      <c r="M54" s="21"/>
      <c r="N54" s="21"/>
      <c r="O54" s="21"/>
    </row>
    <row r="55">
      <c r="A55" s="17"/>
      <c r="B55" s="15"/>
      <c r="C55" s="19"/>
      <c r="D55" s="14"/>
      <c r="E55" s="11"/>
      <c r="F55" s="14"/>
      <c r="G55" s="21"/>
      <c r="H55" s="14"/>
      <c r="I55" s="21"/>
      <c r="J55" s="15"/>
      <c r="K55" s="21"/>
      <c r="L55" s="19"/>
      <c r="M55" s="21"/>
      <c r="N55" s="21"/>
      <c r="O55" s="21"/>
    </row>
    <row r="56">
      <c r="A56" s="17"/>
      <c r="B56" s="15"/>
      <c r="C56" s="19"/>
      <c r="D56" s="14"/>
      <c r="E56" s="11"/>
      <c r="F56" s="14"/>
      <c r="G56" s="21"/>
      <c r="H56" s="14"/>
      <c r="I56" s="21"/>
      <c r="J56" s="15"/>
      <c r="K56" s="21"/>
      <c r="L56" s="15"/>
      <c r="M56" s="21"/>
      <c r="N56" s="21"/>
      <c r="O56" s="21"/>
    </row>
    <row r="57">
      <c r="A57" s="17"/>
      <c r="B57" s="15"/>
      <c r="C57" s="19"/>
      <c r="D57" s="14"/>
      <c r="E57" s="11"/>
      <c r="F57" s="14"/>
      <c r="G57" s="21"/>
      <c r="H57" s="14"/>
      <c r="I57" s="21"/>
      <c r="J57" s="15"/>
      <c r="K57" s="21"/>
      <c r="L57" s="15"/>
      <c r="M57" s="21"/>
      <c r="N57" s="21"/>
      <c r="O57" s="21"/>
    </row>
    <row r="58">
      <c r="A58" s="17"/>
      <c r="B58" s="15"/>
      <c r="C58" s="15"/>
      <c r="D58" s="14"/>
      <c r="E58" s="11"/>
      <c r="F58" s="14"/>
      <c r="G58" s="21"/>
      <c r="H58" s="14"/>
      <c r="I58" s="21"/>
      <c r="J58" s="19"/>
      <c r="K58" s="21"/>
      <c r="L58" s="15"/>
      <c r="M58" s="21"/>
      <c r="N58" s="21"/>
      <c r="O58" s="21"/>
    </row>
    <row r="59">
      <c r="A59" s="17"/>
      <c r="B59" s="15"/>
      <c r="C59" s="15"/>
      <c r="D59" s="14"/>
      <c r="E59" s="11"/>
      <c r="F59" s="14"/>
      <c r="G59" s="21"/>
      <c r="H59" s="14"/>
      <c r="I59" s="21"/>
      <c r="J59" s="15"/>
      <c r="K59" s="21"/>
      <c r="L59" s="15"/>
      <c r="M59" s="21"/>
      <c r="N59" s="21"/>
      <c r="O59" s="21"/>
    </row>
    <row r="60">
      <c r="A60" s="17"/>
      <c r="B60" s="19"/>
      <c r="C60" s="15"/>
      <c r="D60" s="14"/>
      <c r="E60" s="11"/>
      <c r="F60" s="14"/>
      <c r="G60" s="21"/>
      <c r="H60" s="14"/>
      <c r="I60" s="21"/>
      <c r="J60" s="15"/>
      <c r="K60" s="21"/>
      <c r="L60" s="15"/>
      <c r="M60" s="21"/>
      <c r="N60" s="21"/>
      <c r="O60" s="21"/>
    </row>
    <row r="61">
      <c r="A61" s="17"/>
      <c r="B61" s="15"/>
      <c r="C61" s="15"/>
      <c r="D61" s="14"/>
      <c r="E61" s="11"/>
      <c r="F61" s="14"/>
      <c r="G61" s="21"/>
      <c r="H61" s="14"/>
      <c r="I61" s="21"/>
      <c r="J61" s="15"/>
      <c r="K61" s="21"/>
      <c r="L61" s="15"/>
      <c r="M61" s="21"/>
      <c r="N61" s="21"/>
      <c r="O61" s="21"/>
    </row>
    <row r="62">
      <c r="A62" s="17"/>
      <c r="B62" s="15"/>
      <c r="C62" s="15"/>
      <c r="D62" s="14"/>
      <c r="E62" s="11"/>
      <c r="F62" s="14"/>
      <c r="G62" s="21"/>
      <c r="H62" s="14"/>
      <c r="I62" s="21"/>
      <c r="J62" s="15"/>
      <c r="K62" s="21"/>
      <c r="L62" s="15"/>
      <c r="M62" s="21"/>
      <c r="N62" s="21"/>
      <c r="O62" s="21"/>
    </row>
    <row r="63">
      <c r="A63" s="17"/>
      <c r="B63" s="15"/>
      <c r="C63" s="15"/>
      <c r="D63" s="14"/>
      <c r="E63" s="11"/>
      <c r="F63" s="14"/>
      <c r="G63" s="21"/>
      <c r="H63" s="14"/>
      <c r="I63" s="21"/>
      <c r="J63" s="15"/>
      <c r="K63" s="21"/>
      <c r="L63" s="15"/>
      <c r="M63" s="21"/>
      <c r="N63" s="21"/>
      <c r="O63" s="21"/>
    </row>
    <row r="64">
      <c r="A64" s="17"/>
      <c r="B64" s="15"/>
      <c r="C64" s="15"/>
      <c r="D64" s="14"/>
      <c r="E64" s="11"/>
      <c r="F64" s="14"/>
      <c r="G64" s="21"/>
      <c r="H64" s="14"/>
      <c r="I64" s="21"/>
      <c r="J64" s="15"/>
      <c r="K64" s="21"/>
      <c r="L64" s="15"/>
      <c r="M64" s="21"/>
      <c r="N64" s="21"/>
      <c r="O64" s="21"/>
    </row>
    <row r="65">
      <c r="A65" s="17"/>
      <c r="B65" s="15"/>
      <c r="C65" s="15"/>
      <c r="D65" s="14"/>
      <c r="E65" s="11"/>
      <c r="F65" s="14"/>
      <c r="G65" s="21"/>
      <c r="H65" s="14"/>
      <c r="I65" s="21"/>
      <c r="J65" s="15"/>
      <c r="K65" s="21"/>
      <c r="L65" s="15"/>
      <c r="M65" s="21"/>
      <c r="N65" s="21"/>
      <c r="O65" s="21"/>
    </row>
    <row r="66">
      <c r="A66" s="17"/>
      <c r="B66" s="15"/>
      <c r="C66" s="15"/>
      <c r="D66" s="14"/>
      <c r="E66" s="11"/>
      <c r="F66" s="14"/>
      <c r="G66" s="21"/>
      <c r="H66" s="14"/>
      <c r="I66" s="21"/>
      <c r="J66" s="15"/>
      <c r="K66" s="21"/>
      <c r="L66" s="17"/>
      <c r="M66" s="21"/>
      <c r="N66" s="21"/>
      <c r="O66" s="21"/>
    </row>
    <row r="67">
      <c r="A67" s="17"/>
      <c r="B67" s="15"/>
      <c r="C67" s="15"/>
      <c r="D67" s="14"/>
      <c r="E67" s="11"/>
      <c r="F67" s="14"/>
      <c r="G67" s="21"/>
      <c r="H67" s="14"/>
      <c r="I67" s="21"/>
      <c r="J67" s="17"/>
      <c r="K67" s="21"/>
      <c r="L67" s="17"/>
      <c r="M67" s="21"/>
      <c r="N67" s="21"/>
      <c r="O67" s="21"/>
    </row>
    <row r="68">
      <c r="A68" s="11"/>
      <c r="B68" s="12"/>
      <c r="C68" s="12"/>
      <c r="D68" s="13"/>
      <c r="E68" s="21"/>
      <c r="F68" s="13"/>
      <c r="G68" s="21"/>
      <c r="H68" s="13"/>
      <c r="I68" s="21"/>
      <c r="J68" s="12"/>
      <c r="K68" s="21"/>
      <c r="L68" s="12"/>
      <c r="M68" s="21"/>
      <c r="N68" s="21"/>
      <c r="O68" s="21"/>
    </row>
    <row r="69">
      <c r="A69" s="11"/>
      <c r="B69" s="12"/>
      <c r="C69" s="12"/>
      <c r="D69" s="13"/>
      <c r="E69" s="21"/>
      <c r="F69" s="13"/>
      <c r="G69" s="21"/>
      <c r="H69" s="13"/>
      <c r="I69" s="21"/>
      <c r="J69" s="12"/>
      <c r="K69" s="21"/>
      <c r="L69" s="12"/>
      <c r="M69" s="21"/>
      <c r="N69" s="21"/>
      <c r="O69" s="21"/>
    </row>
    <row r="70">
      <c r="A70" s="11"/>
      <c r="B70" s="12"/>
      <c r="C70" s="12"/>
      <c r="D70" s="13"/>
      <c r="E70" s="21"/>
      <c r="F70" s="13"/>
      <c r="G70" s="21"/>
      <c r="H70" s="13"/>
      <c r="I70" s="21"/>
      <c r="J70" s="12"/>
      <c r="K70" s="21"/>
      <c r="L70" s="12"/>
      <c r="M70" s="21"/>
      <c r="N70" s="21"/>
      <c r="O70" s="21"/>
    </row>
    <row r="71">
      <c r="A71" s="11"/>
      <c r="B71" s="12"/>
      <c r="C71" s="12"/>
      <c r="D71" s="13"/>
      <c r="E71" s="21"/>
      <c r="F71" s="13"/>
      <c r="G71" s="21"/>
      <c r="H71" s="13"/>
      <c r="I71" s="21"/>
      <c r="J71" s="12"/>
      <c r="K71" s="21"/>
      <c r="L71" s="12"/>
      <c r="M71" s="21"/>
      <c r="N71" s="21"/>
      <c r="O71" s="21"/>
    </row>
    <row r="72">
      <c r="A72" s="11"/>
      <c r="B72" s="12"/>
      <c r="C72" s="12"/>
      <c r="D72" s="13"/>
      <c r="E72" s="21"/>
      <c r="F72" s="13"/>
      <c r="G72" s="21"/>
      <c r="H72" s="13"/>
      <c r="I72" s="21"/>
      <c r="J72" s="12"/>
      <c r="K72" s="21"/>
      <c r="L72" s="12"/>
      <c r="M72" s="21"/>
      <c r="N72" s="21"/>
      <c r="O72" s="21"/>
    </row>
    <row r="73">
      <c r="A73" s="11"/>
      <c r="B73" s="12"/>
      <c r="C73" s="12"/>
      <c r="D73" s="13"/>
      <c r="E73" s="21"/>
      <c r="F73" s="13"/>
      <c r="G73" s="21"/>
      <c r="H73" s="13"/>
      <c r="I73" s="21"/>
      <c r="J73" s="12"/>
      <c r="K73" s="21"/>
      <c r="L73" s="12"/>
      <c r="M73" s="21"/>
      <c r="N73" s="21"/>
      <c r="O73" s="21"/>
    </row>
    <row r="74">
      <c r="A74" s="11"/>
      <c r="B74" s="12"/>
      <c r="C74" s="12"/>
      <c r="D74" s="13"/>
      <c r="E74" s="21"/>
      <c r="F74" s="13"/>
      <c r="G74" s="21"/>
      <c r="H74" s="13"/>
      <c r="I74" s="21"/>
      <c r="J74" s="12"/>
      <c r="K74" s="21"/>
      <c r="L74" s="12"/>
      <c r="M74" s="21"/>
      <c r="N74" s="21"/>
      <c r="O74" s="21"/>
    </row>
  </sheetData>
  <mergeCells count="1">
    <mergeCell ref="A1:O3"/>
  </mergeCells>
  <conditionalFormatting sqref="G1:G986">
    <cfRule type="cellIs" dxfId="4" priority="1" operator="equal">
      <formula>"FALTA"</formula>
    </cfRule>
  </conditionalFormatting>
  <conditionalFormatting sqref="I1:I986">
    <cfRule type="cellIs" dxfId="4" priority="2" operator="equal">
      <formula>"FALTA"</formula>
    </cfRule>
  </conditionalFormatting>
  <conditionalFormatting sqref="O1:O986">
    <cfRule type="cellIs" dxfId="4" priority="3" operator="equal">
      <formula>"FALTA"</formula>
    </cfRule>
  </conditionalFormatting>
  <conditionalFormatting sqref="E1:O986">
    <cfRule type="cellIs" dxfId="0" priority="4" operator="equal">
      <formula>"PERDEU"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3.88"/>
    <col customWidth="1" min="2" max="2" width="10.5"/>
    <col customWidth="1" min="3" max="3" width="10.75"/>
    <col customWidth="1" min="4" max="4" width="9.75"/>
    <col customWidth="1" min="5" max="5" width="8.38"/>
    <col customWidth="1" min="6" max="6" width="8.13"/>
    <col customWidth="1" min="7" max="7" width="7.25"/>
    <col customWidth="1" min="9" max="9" width="7.63"/>
    <col customWidth="1" min="10" max="10" width="10.88"/>
    <col customWidth="1" min="11" max="11" width="8.63"/>
    <col customWidth="1" min="12" max="12" width="11.0"/>
    <col customWidth="1" min="13" max="13" width="8.38"/>
    <col customWidth="1" min="14" max="14" width="7.88"/>
  </cols>
  <sheetData>
    <row r="1">
      <c r="A1" s="1" t="s">
        <v>719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>
      <c r="A2" s="4"/>
      <c r="O2" s="5"/>
    </row>
    <row r="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8"/>
    </row>
    <row r="4">
      <c r="A4" s="62" t="s">
        <v>1</v>
      </c>
      <c r="B4" s="62" t="s">
        <v>2</v>
      </c>
      <c r="C4" s="62" t="s">
        <v>3</v>
      </c>
      <c r="D4" s="62" t="s">
        <v>4</v>
      </c>
      <c r="E4" s="62" t="s">
        <v>5</v>
      </c>
      <c r="F4" s="62" t="s">
        <v>6</v>
      </c>
      <c r="G4" s="62" t="s">
        <v>7</v>
      </c>
      <c r="H4" s="62" t="s">
        <v>8</v>
      </c>
      <c r="I4" s="62" t="s">
        <v>9</v>
      </c>
      <c r="J4" s="62" t="s">
        <v>10</v>
      </c>
      <c r="K4" s="62" t="s">
        <v>11</v>
      </c>
      <c r="L4" s="62" t="s">
        <v>12</v>
      </c>
      <c r="M4" s="62" t="s">
        <v>11</v>
      </c>
      <c r="N4" s="62" t="s">
        <v>13</v>
      </c>
      <c r="O4" s="62" t="s">
        <v>14</v>
      </c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</row>
    <row r="5">
      <c r="A5" s="11" t="s">
        <v>720</v>
      </c>
      <c r="B5" s="18">
        <v>45295.0</v>
      </c>
      <c r="C5" s="12">
        <v>45330.0</v>
      </c>
      <c r="D5" s="13">
        <v>35.0</v>
      </c>
      <c r="E5" s="11" t="s">
        <v>41</v>
      </c>
      <c r="F5" s="13">
        <v>21.0</v>
      </c>
      <c r="G5" s="11" t="s">
        <v>16</v>
      </c>
      <c r="H5" s="13">
        <v>25.0</v>
      </c>
      <c r="I5" s="11" t="s">
        <v>16</v>
      </c>
      <c r="J5" s="18">
        <v>45327.0</v>
      </c>
      <c r="K5" s="51">
        <f t="shared" ref="K5:K21" si="1">J5-B5</f>
        <v>32</v>
      </c>
      <c r="L5" s="18">
        <v>45330.0</v>
      </c>
      <c r="M5" s="51">
        <f t="shared" ref="M5:M21" si="2">L5-B5</f>
        <v>35</v>
      </c>
      <c r="N5" s="11" t="s">
        <v>41</v>
      </c>
      <c r="O5" s="20" t="s">
        <v>16</v>
      </c>
    </row>
    <row r="6">
      <c r="A6" s="11" t="s">
        <v>721</v>
      </c>
      <c r="B6" s="18">
        <v>45323.0</v>
      </c>
      <c r="C6" s="12">
        <v>45391.0</v>
      </c>
      <c r="D6" s="13">
        <v>68.0</v>
      </c>
      <c r="E6" s="11" t="s">
        <v>41</v>
      </c>
      <c r="F6" s="13">
        <v>27.0</v>
      </c>
      <c r="G6" s="11" t="s">
        <v>16</v>
      </c>
      <c r="H6" s="13">
        <v>28.0</v>
      </c>
      <c r="I6" s="11" t="s">
        <v>16</v>
      </c>
      <c r="J6" s="18">
        <v>45355.0</v>
      </c>
      <c r="K6" s="51">
        <f t="shared" si="1"/>
        <v>32</v>
      </c>
      <c r="L6" s="12">
        <v>45362.0</v>
      </c>
      <c r="M6" s="51">
        <f t="shared" si="2"/>
        <v>39</v>
      </c>
      <c r="N6" s="11" t="s">
        <v>41</v>
      </c>
      <c r="O6" s="20" t="s">
        <v>16</v>
      </c>
    </row>
    <row r="7">
      <c r="A7" s="11" t="s">
        <v>722</v>
      </c>
      <c r="B7" s="12">
        <v>45359.0</v>
      </c>
      <c r="C7" s="12">
        <v>45397.0</v>
      </c>
      <c r="D7" s="13">
        <v>38.0</v>
      </c>
      <c r="E7" s="11" t="s">
        <v>41</v>
      </c>
      <c r="F7" s="13">
        <v>15.0</v>
      </c>
      <c r="G7" s="11" t="s">
        <v>16</v>
      </c>
      <c r="H7" s="13">
        <v>16.0</v>
      </c>
      <c r="I7" s="11" t="s">
        <v>16</v>
      </c>
      <c r="J7" s="18">
        <v>45393.0</v>
      </c>
      <c r="K7" s="51">
        <f t="shared" si="1"/>
        <v>34</v>
      </c>
      <c r="L7" s="18">
        <v>45419.0</v>
      </c>
      <c r="M7" s="51">
        <f t="shared" si="2"/>
        <v>60</v>
      </c>
      <c r="N7" s="11" t="s">
        <v>41</v>
      </c>
      <c r="O7" s="11" t="s">
        <v>16</v>
      </c>
    </row>
    <row r="8">
      <c r="A8" s="11" t="s">
        <v>723</v>
      </c>
      <c r="B8" s="18">
        <v>45362.0</v>
      </c>
      <c r="C8" s="12">
        <v>45393.0</v>
      </c>
      <c r="D8" s="13">
        <v>31.0</v>
      </c>
      <c r="E8" s="11" t="s">
        <v>41</v>
      </c>
      <c r="F8" s="13">
        <v>20.0</v>
      </c>
      <c r="G8" s="11" t="s">
        <v>16</v>
      </c>
      <c r="H8" s="13">
        <v>23.0</v>
      </c>
      <c r="I8" s="11" t="s">
        <v>16</v>
      </c>
      <c r="J8" s="12">
        <v>45387.0</v>
      </c>
      <c r="K8" s="51">
        <f t="shared" si="1"/>
        <v>25</v>
      </c>
      <c r="L8" s="12">
        <v>45440.0</v>
      </c>
      <c r="M8" s="51">
        <f t="shared" si="2"/>
        <v>78</v>
      </c>
      <c r="N8" s="11" t="s">
        <v>16</v>
      </c>
      <c r="O8" s="20" t="s">
        <v>16</v>
      </c>
    </row>
    <row r="9">
      <c r="A9" s="11" t="s">
        <v>724</v>
      </c>
      <c r="B9" s="18">
        <v>45371.0</v>
      </c>
      <c r="C9" s="12">
        <v>45432.0</v>
      </c>
      <c r="D9" s="13">
        <v>61.0</v>
      </c>
      <c r="E9" s="11" t="s">
        <v>41</v>
      </c>
      <c r="F9" s="13">
        <v>17.0</v>
      </c>
      <c r="G9" s="11" t="s">
        <v>16</v>
      </c>
      <c r="H9" s="13">
        <v>19.0</v>
      </c>
      <c r="I9" s="11" t="s">
        <v>16</v>
      </c>
      <c r="J9" s="12">
        <v>45394.0</v>
      </c>
      <c r="K9" s="51">
        <f t="shared" si="1"/>
        <v>23</v>
      </c>
      <c r="L9" s="12">
        <v>45422.0</v>
      </c>
      <c r="M9" s="51">
        <f t="shared" si="2"/>
        <v>51</v>
      </c>
      <c r="N9" s="11" t="s">
        <v>16</v>
      </c>
      <c r="O9" s="20" t="s">
        <v>16</v>
      </c>
    </row>
    <row r="10">
      <c r="A10" s="11" t="s">
        <v>725</v>
      </c>
      <c r="B10" s="18">
        <v>45375.0</v>
      </c>
      <c r="C10" s="12">
        <v>45397.0</v>
      </c>
      <c r="D10" s="13">
        <v>22.0</v>
      </c>
      <c r="E10" s="11" t="s">
        <v>16</v>
      </c>
      <c r="F10" s="13">
        <v>14.0</v>
      </c>
      <c r="G10" s="11" t="s">
        <v>16</v>
      </c>
      <c r="H10" s="13">
        <v>14.0</v>
      </c>
      <c r="I10" s="11" t="s">
        <v>16</v>
      </c>
      <c r="J10" s="18">
        <v>45394.0</v>
      </c>
      <c r="K10" s="51">
        <f t="shared" si="1"/>
        <v>19</v>
      </c>
      <c r="L10" s="12">
        <v>45436.0</v>
      </c>
      <c r="M10" s="51">
        <f t="shared" si="2"/>
        <v>61</v>
      </c>
      <c r="N10" s="11" t="s">
        <v>16</v>
      </c>
      <c r="O10" s="20" t="s">
        <v>16</v>
      </c>
    </row>
    <row r="11">
      <c r="A11" s="11" t="s">
        <v>726</v>
      </c>
      <c r="B11" s="18">
        <v>45427.0</v>
      </c>
      <c r="C11" s="18">
        <v>45468.0</v>
      </c>
      <c r="D11" s="13">
        <v>41.0</v>
      </c>
      <c r="E11" s="11" t="s">
        <v>41</v>
      </c>
      <c r="F11" s="13">
        <v>16.0</v>
      </c>
      <c r="G11" s="11" t="s">
        <v>16</v>
      </c>
      <c r="H11" s="13">
        <v>18.0</v>
      </c>
      <c r="I11" s="11" t="s">
        <v>16</v>
      </c>
      <c r="J11" s="12">
        <v>45447.0</v>
      </c>
      <c r="K11" s="51">
        <f t="shared" si="1"/>
        <v>20</v>
      </c>
      <c r="L11" s="12">
        <v>45476.0</v>
      </c>
      <c r="M11" s="51">
        <f t="shared" si="2"/>
        <v>49</v>
      </c>
      <c r="N11" s="11" t="s">
        <v>16</v>
      </c>
      <c r="O11" s="20" t="s">
        <v>18</v>
      </c>
    </row>
    <row r="12">
      <c r="A12" s="11" t="s">
        <v>727</v>
      </c>
      <c r="B12" s="12">
        <v>45455.0</v>
      </c>
      <c r="C12" s="18">
        <v>45495.0</v>
      </c>
      <c r="D12" s="13">
        <v>40.0</v>
      </c>
      <c r="E12" s="11" t="s">
        <v>41</v>
      </c>
      <c r="F12" s="13">
        <v>14.0</v>
      </c>
      <c r="G12" s="11" t="s">
        <v>16</v>
      </c>
      <c r="H12" s="13">
        <v>14.0</v>
      </c>
      <c r="I12" s="11" t="s">
        <v>16</v>
      </c>
      <c r="J12" s="12">
        <v>45492.0</v>
      </c>
      <c r="K12" s="51">
        <f t="shared" si="1"/>
        <v>37</v>
      </c>
      <c r="L12" s="12">
        <v>45539.0</v>
      </c>
      <c r="M12" s="51">
        <f t="shared" si="2"/>
        <v>84</v>
      </c>
      <c r="N12" s="11" t="s">
        <v>41</v>
      </c>
      <c r="O12" s="20" t="s">
        <v>18</v>
      </c>
    </row>
    <row r="13">
      <c r="A13" s="11" t="s">
        <v>728</v>
      </c>
      <c r="B13" s="12">
        <v>45463.0</v>
      </c>
      <c r="C13" s="18">
        <v>45727.0</v>
      </c>
      <c r="D13" s="13">
        <v>264.0</v>
      </c>
      <c r="E13" s="11" t="s">
        <v>41</v>
      </c>
      <c r="F13" s="13">
        <v>6.0</v>
      </c>
      <c r="G13" s="11" t="s">
        <v>18</v>
      </c>
      <c r="H13" s="13">
        <v>6.0</v>
      </c>
      <c r="I13" s="11" t="s">
        <v>18</v>
      </c>
      <c r="J13" s="12">
        <v>45785.0</v>
      </c>
      <c r="K13" s="51">
        <f t="shared" si="1"/>
        <v>322</v>
      </c>
      <c r="L13" s="12">
        <v>45831.0</v>
      </c>
      <c r="M13" s="51">
        <f t="shared" si="2"/>
        <v>368</v>
      </c>
      <c r="N13" s="11" t="s">
        <v>41</v>
      </c>
      <c r="O13" s="20" t="s">
        <v>18</v>
      </c>
    </row>
    <row r="14">
      <c r="A14" s="11" t="s">
        <v>729</v>
      </c>
      <c r="B14" s="12">
        <v>45511.0</v>
      </c>
      <c r="C14" s="12">
        <v>45538.0</v>
      </c>
      <c r="D14" s="13">
        <v>27.0</v>
      </c>
      <c r="E14" s="11" t="s">
        <v>16</v>
      </c>
      <c r="F14" s="13">
        <v>13.0</v>
      </c>
      <c r="G14" s="11" t="s">
        <v>16</v>
      </c>
      <c r="H14" s="13">
        <v>14.0</v>
      </c>
      <c r="I14" s="11" t="s">
        <v>16</v>
      </c>
      <c r="J14" s="12">
        <v>45532.0</v>
      </c>
      <c r="K14" s="51">
        <f t="shared" si="1"/>
        <v>21</v>
      </c>
      <c r="L14" s="12">
        <v>45546.0</v>
      </c>
      <c r="M14" s="51">
        <f t="shared" si="2"/>
        <v>35</v>
      </c>
      <c r="N14" s="11" t="s">
        <v>16</v>
      </c>
      <c r="O14" s="20" t="s">
        <v>18</v>
      </c>
    </row>
    <row r="15">
      <c r="A15" s="11" t="s">
        <v>730</v>
      </c>
      <c r="B15" s="12">
        <v>45547.0</v>
      </c>
      <c r="C15" s="18">
        <v>45586.0</v>
      </c>
      <c r="D15" s="13">
        <v>39.0</v>
      </c>
      <c r="E15" s="11" t="s">
        <v>41</v>
      </c>
      <c r="F15" s="13">
        <v>13.0</v>
      </c>
      <c r="G15" s="11" t="s">
        <v>16</v>
      </c>
      <c r="H15" s="13">
        <v>16.0</v>
      </c>
      <c r="I15" s="11" t="s">
        <v>16</v>
      </c>
      <c r="J15" s="12">
        <v>45567.0</v>
      </c>
      <c r="K15" s="51">
        <f t="shared" si="1"/>
        <v>20</v>
      </c>
      <c r="L15" s="12">
        <v>45589.0</v>
      </c>
      <c r="M15" s="51">
        <f t="shared" si="2"/>
        <v>42</v>
      </c>
      <c r="N15" s="11" t="s">
        <v>16</v>
      </c>
      <c r="O15" s="20" t="s">
        <v>18</v>
      </c>
    </row>
    <row r="16">
      <c r="A16" s="11" t="s">
        <v>731</v>
      </c>
      <c r="B16" s="12">
        <v>45623.0</v>
      </c>
      <c r="C16" s="12">
        <v>45645.0</v>
      </c>
      <c r="D16" s="13">
        <v>22.0</v>
      </c>
      <c r="E16" s="11" t="s">
        <v>16</v>
      </c>
      <c r="F16" s="13">
        <v>8.0</v>
      </c>
      <c r="G16" s="11" t="s">
        <v>18</v>
      </c>
      <c r="H16" s="13">
        <v>3.0</v>
      </c>
      <c r="I16" s="11" t="s">
        <v>18</v>
      </c>
      <c r="J16" s="12">
        <v>45686.0</v>
      </c>
      <c r="K16" s="51">
        <f t="shared" si="1"/>
        <v>63</v>
      </c>
      <c r="L16" s="12">
        <v>45727.0</v>
      </c>
      <c r="M16" s="51">
        <f t="shared" si="2"/>
        <v>104</v>
      </c>
      <c r="N16" s="11" t="s">
        <v>41</v>
      </c>
      <c r="O16" s="20" t="s">
        <v>18</v>
      </c>
    </row>
    <row r="17">
      <c r="A17" s="11" t="s">
        <v>732</v>
      </c>
      <c r="B17" s="12">
        <v>45635.0</v>
      </c>
      <c r="C17" s="12">
        <v>45698.0</v>
      </c>
      <c r="D17" s="13">
        <v>63.0</v>
      </c>
      <c r="E17" s="11" t="s">
        <v>41</v>
      </c>
      <c r="F17" s="13">
        <v>6.0</v>
      </c>
      <c r="G17" s="11" t="s">
        <v>18</v>
      </c>
      <c r="H17" s="13">
        <v>11.0</v>
      </c>
      <c r="I17" s="11" t="s">
        <v>16</v>
      </c>
      <c r="J17" s="12">
        <v>45706.0</v>
      </c>
      <c r="K17" s="51">
        <f t="shared" si="1"/>
        <v>71</v>
      </c>
      <c r="L17" s="12">
        <v>45744.0</v>
      </c>
      <c r="M17" s="51">
        <f t="shared" si="2"/>
        <v>109</v>
      </c>
      <c r="N17" s="11" t="s">
        <v>41</v>
      </c>
      <c r="O17" s="20" t="s">
        <v>18</v>
      </c>
    </row>
    <row r="18">
      <c r="A18" s="11" t="s">
        <v>733</v>
      </c>
      <c r="B18" s="12">
        <v>45687.0</v>
      </c>
      <c r="C18" s="12">
        <v>45713.0</v>
      </c>
      <c r="D18" s="13">
        <v>26.0</v>
      </c>
      <c r="E18" s="11" t="s">
        <v>16</v>
      </c>
      <c r="F18" s="13">
        <v>8.0</v>
      </c>
      <c r="G18" s="11" t="s">
        <v>18</v>
      </c>
      <c r="H18" s="13">
        <v>6.0</v>
      </c>
      <c r="I18" s="11" t="s">
        <v>18</v>
      </c>
      <c r="J18" s="12">
        <v>45715.0</v>
      </c>
      <c r="K18" s="51">
        <f t="shared" si="1"/>
        <v>28</v>
      </c>
      <c r="L18" s="12">
        <v>45740.0</v>
      </c>
      <c r="M18" s="51">
        <f t="shared" si="2"/>
        <v>53</v>
      </c>
      <c r="N18" s="11" t="s">
        <v>16</v>
      </c>
      <c r="O18" s="20" t="s">
        <v>18</v>
      </c>
    </row>
    <row r="19">
      <c r="A19" s="11" t="s">
        <v>734</v>
      </c>
      <c r="B19" s="12">
        <v>45721.0</v>
      </c>
      <c r="C19" s="12">
        <v>45769.0</v>
      </c>
      <c r="D19" s="13">
        <v>48.0</v>
      </c>
      <c r="E19" s="11" t="s">
        <v>41</v>
      </c>
      <c r="F19" s="13">
        <v>7.0</v>
      </c>
      <c r="G19" s="11" t="s">
        <v>18</v>
      </c>
      <c r="H19" s="13">
        <v>7.0</v>
      </c>
      <c r="I19" s="11" t="s">
        <v>18</v>
      </c>
      <c r="J19" s="12">
        <v>45744.0</v>
      </c>
      <c r="K19" s="51">
        <f t="shared" si="1"/>
        <v>23</v>
      </c>
      <c r="L19" s="12">
        <v>45755.0</v>
      </c>
      <c r="M19" s="51">
        <f t="shared" si="2"/>
        <v>34</v>
      </c>
      <c r="N19" s="11" t="s">
        <v>16</v>
      </c>
      <c r="O19" s="20" t="s">
        <v>18</v>
      </c>
    </row>
    <row r="20">
      <c r="A20" s="11" t="s">
        <v>735</v>
      </c>
      <c r="B20" s="12">
        <v>45738.0</v>
      </c>
      <c r="C20" s="12">
        <v>45803.0</v>
      </c>
      <c r="D20" s="13">
        <v>65.0</v>
      </c>
      <c r="E20" s="11" t="s">
        <v>41</v>
      </c>
      <c r="F20" s="13">
        <v>5.0</v>
      </c>
      <c r="G20" s="11" t="s">
        <v>18</v>
      </c>
      <c r="H20" s="13">
        <v>6.0</v>
      </c>
      <c r="I20" s="11" t="s">
        <v>18</v>
      </c>
      <c r="J20" s="12">
        <v>45755.0</v>
      </c>
      <c r="K20" s="51">
        <f t="shared" si="1"/>
        <v>17</v>
      </c>
      <c r="L20" s="12">
        <v>45839.0</v>
      </c>
      <c r="M20" s="51">
        <f t="shared" si="2"/>
        <v>101</v>
      </c>
      <c r="N20" s="11" t="s">
        <v>16</v>
      </c>
      <c r="O20" s="20" t="s">
        <v>18</v>
      </c>
    </row>
    <row r="21">
      <c r="A21" s="11" t="s">
        <v>736</v>
      </c>
      <c r="B21" s="12">
        <v>45793.0</v>
      </c>
      <c r="C21" s="12">
        <v>45813.0</v>
      </c>
      <c r="D21" s="13">
        <v>20.0</v>
      </c>
      <c r="E21" s="11" t="s">
        <v>16</v>
      </c>
      <c r="F21" s="13">
        <v>5.0</v>
      </c>
      <c r="G21" s="11" t="s">
        <v>18</v>
      </c>
      <c r="H21" s="13">
        <v>6.0</v>
      </c>
      <c r="I21" s="11" t="s">
        <v>18</v>
      </c>
      <c r="J21" s="12">
        <v>45805.0</v>
      </c>
      <c r="K21" s="51">
        <f t="shared" si="1"/>
        <v>12</v>
      </c>
      <c r="L21" s="12">
        <v>45833.0</v>
      </c>
      <c r="M21" s="51">
        <f t="shared" si="2"/>
        <v>40</v>
      </c>
      <c r="N21" s="11" t="s">
        <v>16</v>
      </c>
      <c r="O21" s="56" t="s">
        <v>18</v>
      </c>
    </row>
    <row r="22">
      <c r="A22" s="11" t="s">
        <v>737</v>
      </c>
      <c r="B22" s="12">
        <v>45812.0</v>
      </c>
      <c r="C22" s="12">
        <v>45839.0</v>
      </c>
      <c r="D22" s="13">
        <v>27.0</v>
      </c>
      <c r="E22" s="11" t="s">
        <v>16</v>
      </c>
      <c r="F22" s="13">
        <v>3.0</v>
      </c>
      <c r="G22" s="11" t="s">
        <v>18</v>
      </c>
      <c r="H22" s="13">
        <v>4.0</v>
      </c>
      <c r="I22" s="11" t="s">
        <v>18</v>
      </c>
      <c r="J22" s="11" t="s">
        <v>41</v>
      </c>
      <c r="K22" s="58" t="s">
        <v>41</v>
      </c>
      <c r="L22" s="11" t="s">
        <v>41</v>
      </c>
      <c r="M22" s="58" t="s">
        <v>41</v>
      </c>
      <c r="N22" s="11" t="s">
        <v>41</v>
      </c>
      <c r="O22" s="11" t="s">
        <v>18</v>
      </c>
    </row>
    <row r="23">
      <c r="A23" s="11" t="s">
        <v>738</v>
      </c>
      <c r="B23" s="12">
        <v>45859.0</v>
      </c>
      <c r="C23" s="12">
        <v>45866.0</v>
      </c>
      <c r="D23" s="13">
        <v>7.0</v>
      </c>
      <c r="E23" s="11" t="s">
        <v>16</v>
      </c>
      <c r="F23" s="13">
        <v>1.0</v>
      </c>
      <c r="G23" s="11" t="s">
        <v>18</v>
      </c>
      <c r="H23" s="13">
        <v>1.0</v>
      </c>
      <c r="I23" s="11" t="s">
        <v>18</v>
      </c>
      <c r="J23" s="12">
        <v>45867.0</v>
      </c>
      <c r="K23" s="51">
        <f>J23-B23</f>
        <v>8</v>
      </c>
      <c r="L23" s="11" t="s">
        <v>18</v>
      </c>
      <c r="M23" s="58" t="s">
        <v>18</v>
      </c>
      <c r="N23" s="11" t="s">
        <v>18</v>
      </c>
      <c r="O23" s="20" t="s">
        <v>18</v>
      </c>
    </row>
    <row r="24">
      <c r="A24" s="17"/>
      <c r="B24" s="15"/>
      <c r="C24" s="15"/>
      <c r="D24" s="14"/>
      <c r="E24" s="11"/>
      <c r="F24" s="14"/>
      <c r="G24" s="11"/>
      <c r="H24" s="14"/>
      <c r="I24" s="11"/>
      <c r="J24" s="15"/>
      <c r="K24" s="51"/>
      <c r="L24" s="15"/>
      <c r="M24" s="51"/>
      <c r="N24" s="11"/>
      <c r="O24" s="21"/>
    </row>
    <row r="25">
      <c r="A25" s="17"/>
      <c r="B25" s="15"/>
      <c r="C25" s="15"/>
      <c r="D25" s="14"/>
      <c r="E25" s="11"/>
      <c r="F25" s="14"/>
      <c r="G25" s="11"/>
      <c r="H25" s="14"/>
      <c r="I25" s="11"/>
      <c r="J25" s="15"/>
      <c r="K25" s="51"/>
      <c r="L25" s="15"/>
      <c r="M25" s="51"/>
      <c r="N25" s="11"/>
      <c r="O25" s="21"/>
    </row>
    <row r="26">
      <c r="A26" s="17"/>
      <c r="B26" s="15"/>
      <c r="C26" s="15"/>
      <c r="D26" s="14"/>
      <c r="E26" s="11"/>
      <c r="F26" s="14"/>
      <c r="G26" s="11"/>
      <c r="H26" s="14"/>
      <c r="I26" s="11"/>
      <c r="J26" s="15"/>
      <c r="K26" s="51"/>
      <c r="L26" s="19"/>
      <c r="M26" s="51"/>
      <c r="N26" s="11"/>
      <c r="O26" s="21"/>
    </row>
    <row r="27">
      <c r="A27" s="17"/>
      <c r="B27" s="15"/>
      <c r="C27" s="15"/>
      <c r="D27" s="14"/>
      <c r="E27" s="11"/>
      <c r="F27" s="14"/>
      <c r="G27" s="11"/>
      <c r="H27" s="14"/>
      <c r="I27" s="11"/>
      <c r="J27" s="15"/>
      <c r="K27" s="51"/>
      <c r="L27" s="15"/>
      <c r="M27" s="51"/>
      <c r="N27" s="11"/>
      <c r="O27" s="21"/>
    </row>
    <row r="28">
      <c r="A28" s="62" t="s">
        <v>1</v>
      </c>
      <c r="B28" s="62" t="s">
        <v>2</v>
      </c>
      <c r="C28" s="62" t="s">
        <v>3</v>
      </c>
      <c r="D28" s="62" t="s">
        <v>4</v>
      </c>
      <c r="E28" s="62" t="s">
        <v>5</v>
      </c>
      <c r="F28" s="62" t="s">
        <v>6</v>
      </c>
      <c r="G28" s="62" t="s">
        <v>7</v>
      </c>
      <c r="H28" s="62" t="s">
        <v>8</v>
      </c>
      <c r="I28" s="62" t="s">
        <v>9</v>
      </c>
      <c r="J28" s="62" t="s">
        <v>10</v>
      </c>
      <c r="K28" s="62" t="s">
        <v>11</v>
      </c>
      <c r="L28" s="62" t="s">
        <v>12</v>
      </c>
      <c r="M28" s="62" t="s">
        <v>11</v>
      </c>
      <c r="N28" s="62" t="s">
        <v>13</v>
      </c>
      <c r="O28" s="62" t="s">
        <v>14</v>
      </c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</row>
    <row r="29">
      <c r="A29" s="11" t="s">
        <v>739</v>
      </c>
      <c r="B29" s="12">
        <v>44958.0</v>
      </c>
      <c r="C29" s="12">
        <v>44980.0</v>
      </c>
      <c r="D29" s="13">
        <v>22.0</v>
      </c>
      <c r="E29" s="11" t="str">
        <f t="shared" ref="E29:E45" si="3">IF(D29&lt;=30,"OK","PERDEU")</f>
        <v>OK</v>
      </c>
      <c r="F29" s="13">
        <v>23.0</v>
      </c>
      <c r="G29" s="11" t="str">
        <f t="shared" ref="G29:G44" si="4">IF(F29&gt;=9,"OK","PERDEU")</f>
        <v>OK</v>
      </c>
      <c r="H29" s="13">
        <v>20.0</v>
      </c>
      <c r="I29" s="11" t="str">
        <f t="shared" ref="I29:I45" si="5">IF(H29&gt;=9,"OK","PERDEU")</f>
        <v>OK</v>
      </c>
      <c r="J29" s="12">
        <v>44965.0</v>
      </c>
      <c r="K29" s="51">
        <f t="shared" ref="K29:K45" si="6">J29-B29</f>
        <v>7</v>
      </c>
      <c r="L29" s="12">
        <v>44985.0</v>
      </c>
      <c r="M29" s="51">
        <f t="shared" ref="M29:M45" si="7">L29-B29</f>
        <v>27</v>
      </c>
      <c r="N29" s="11" t="str">
        <f t="shared" ref="N29:N45" si="8">IF(AND(K29&lt;=30, M29&lt;=180), "OK", "PERDEU")</f>
        <v>OK</v>
      </c>
      <c r="O29" s="20" t="s">
        <v>16</v>
      </c>
    </row>
    <row r="30">
      <c r="A30" s="11" t="s">
        <v>740</v>
      </c>
      <c r="B30" s="12">
        <v>44976.0</v>
      </c>
      <c r="C30" s="12">
        <v>45008.0</v>
      </c>
      <c r="D30" s="13">
        <v>32.0</v>
      </c>
      <c r="E30" s="11" t="str">
        <f t="shared" si="3"/>
        <v>PERDEU</v>
      </c>
      <c r="F30" s="13">
        <v>21.0</v>
      </c>
      <c r="G30" s="11" t="str">
        <f t="shared" si="4"/>
        <v>OK</v>
      </c>
      <c r="H30" s="13">
        <v>12.0</v>
      </c>
      <c r="I30" s="11" t="str">
        <f t="shared" si="5"/>
        <v>OK</v>
      </c>
      <c r="J30" s="12">
        <v>44984.0</v>
      </c>
      <c r="K30" s="51">
        <f t="shared" si="6"/>
        <v>8</v>
      </c>
      <c r="L30" s="12">
        <v>44992.0</v>
      </c>
      <c r="M30" s="51">
        <f t="shared" si="7"/>
        <v>16</v>
      </c>
      <c r="N30" s="11" t="str">
        <f t="shared" si="8"/>
        <v>OK</v>
      </c>
      <c r="O30" s="20" t="s">
        <v>41</v>
      </c>
    </row>
    <row r="31">
      <c r="A31" s="11" t="s">
        <v>741</v>
      </c>
      <c r="B31" s="12">
        <v>44988.0</v>
      </c>
      <c r="C31" s="18">
        <v>45008.0</v>
      </c>
      <c r="D31" s="13">
        <v>20.0</v>
      </c>
      <c r="E31" s="11" t="str">
        <f t="shared" si="3"/>
        <v>OK</v>
      </c>
      <c r="F31" s="13">
        <v>28.0</v>
      </c>
      <c r="G31" s="11" t="str">
        <f t="shared" si="4"/>
        <v>OK</v>
      </c>
      <c r="H31" s="13">
        <v>29.0</v>
      </c>
      <c r="I31" s="11" t="str">
        <f t="shared" si="5"/>
        <v>OK</v>
      </c>
      <c r="J31" s="12">
        <v>44993.0</v>
      </c>
      <c r="K31" s="51">
        <f t="shared" si="6"/>
        <v>5</v>
      </c>
      <c r="L31" s="12">
        <v>45026.0</v>
      </c>
      <c r="M31" s="51">
        <f t="shared" si="7"/>
        <v>38</v>
      </c>
      <c r="N31" s="11" t="str">
        <f t="shared" si="8"/>
        <v>OK</v>
      </c>
      <c r="O31" s="20" t="s">
        <v>16</v>
      </c>
    </row>
    <row r="32">
      <c r="A32" s="11" t="s">
        <v>742</v>
      </c>
      <c r="B32" s="12">
        <v>45007.0</v>
      </c>
      <c r="C32" s="18">
        <v>45044.0</v>
      </c>
      <c r="D32" s="13">
        <v>37.0</v>
      </c>
      <c r="E32" s="11" t="str">
        <f t="shared" si="3"/>
        <v>PERDEU</v>
      </c>
      <c r="F32" s="13">
        <v>27.0</v>
      </c>
      <c r="G32" s="11" t="str">
        <f t="shared" si="4"/>
        <v>OK</v>
      </c>
      <c r="H32" s="13">
        <v>28.0</v>
      </c>
      <c r="I32" s="11" t="str">
        <f t="shared" si="5"/>
        <v>OK</v>
      </c>
      <c r="J32" s="12">
        <v>45019.0</v>
      </c>
      <c r="K32" s="51">
        <f t="shared" si="6"/>
        <v>12</v>
      </c>
      <c r="L32" s="12">
        <v>45055.0</v>
      </c>
      <c r="M32" s="51">
        <f t="shared" si="7"/>
        <v>48</v>
      </c>
      <c r="N32" s="11" t="str">
        <f t="shared" si="8"/>
        <v>OK</v>
      </c>
      <c r="O32" s="20" t="s">
        <v>16</v>
      </c>
    </row>
    <row r="33">
      <c r="A33" s="11" t="s">
        <v>743</v>
      </c>
      <c r="B33" s="12">
        <v>45013.0</v>
      </c>
      <c r="C33" s="12">
        <v>45068.0</v>
      </c>
      <c r="D33" s="13">
        <v>55.0</v>
      </c>
      <c r="E33" s="11" t="str">
        <f t="shared" si="3"/>
        <v>PERDEU</v>
      </c>
      <c r="F33" s="13">
        <v>30.0</v>
      </c>
      <c r="G33" s="11" t="str">
        <f t="shared" si="4"/>
        <v>OK</v>
      </c>
      <c r="H33" s="13">
        <v>29.0</v>
      </c>
      <c r="I33" s="11" t="str">
        <f t="shared" si="5"/>
        <v>OK</v>
      </c>
      <c r="J33" s="12">
        <v>45021.0</v>
      </c>
      <c r="K33" s="51">
        <f t="shared" si="6"/>
        <v>8</v>
      </c>
      <c r="L33" s="12">
        <v>45028.0</v>
      </c>
      <c r="M33" s="51">
        <f t="shared" si="7"/>
        <v>15</v>
      </c>
      <c r="N33" s="11" t="str">
        <f t="shared" si="8"/>
        <v>OK</v>
      </c>
      <c r="O33" s="20" t="s">
        <v>16</v>
      </c>
    </row>
    <row r="34">
      <c r="A34" s="11" t="s">
        <v>744</v>
      </c>
      <c r="B34" s="12">
        <v>45020.0</v>
      </c>
      <c r="C34" s="12">
        <v>45051.0</v>
      </c>
      <c r="D34" s="13">
        <v>31.0</v>
      </c>
      <c r="E34" s="11" t="str">
        <f t="shared" si="3"/>
        <v>PERDEU</v>
      </c>
      <c r="F34" s="13">
        <v>33.0</v>
      </c>
      <c r="G34" s="11" t="str">
        <f t="shared" si="4"/>
        <v>OK</v>
      </c>
      <c r="H34" s="13">
        <v>21.0</v>
      </c>
      <c r="I34" s="11" t="str">
        <f t="shared" si="5"/>
        <v>OK</v>
      </c>
      <c r="J34" s="12">
        <v>45030.0</v>
      </c>
      <c r="K34" s="51">
        <f t="shared" si="6"/>
        <v>10</v>
      </c>
      <c r="L34" s="12">
        <v>45126.0</v>
      </c>
      <c r="M34" s="51">
        <f t="shared" si="7"/>
        <v>106</v>
      </c>
      <c r="N34" s="11" t="str">
        <f t="shared" si="8"/>
        <v>OK</v>
      </c>
      <c r="O34" s="20" t="s">
        <v>16</v>
      </c>
    </row>
    <row r="35">
      <c r="A35" s="11" t="s">
        <v>745</v>
      </c>
      <c r="B35" s="12">
        <v>45065.0</v>
      </c>
      <c r="C35" s="12">
        <v>45156.0</v>
      </c>
      <c r="D35" s="13">
        <v>91.0</v>
      </c>
      <c r="E35" s="11" t="str">
        <f t="shared" si="3"/>
        <v>PERDEU</v>
      </c>
      <c r="F35" s="13">
        <v>24.0</v>
      </c>
      <c r="G35" s="11" t="str">
        <f t="shared" si="4"/>
        <v>OK</v>
      </c>
      <c r="H35" s="13">
        <v>26.0</v>
      </c>
      <c r="I35" s="11" t="str">
        <f t="shared" si="5"/>
        <v>OK</v>
      </c>
      <c r="J35" s="12">
        <v>45155.0</v>
      </c>
      <c r="K35" s="51">
        <f t="shared" si="6"/>
        <v>90</v>
      </c>
      <c r="L35" s="12">
        <v>45173.0</v>
      </c>
      <c r="M35" s="51">
        <f t="shared" si="7"/>
        <v>108</v>
      </c>
      <c r="N35" s="11" t="str">
        <f t="shared" si="8"/>
        <v>PERDEU</v>
      </c>
      <c r="O35" s="11" t="s">
        <v>16</v>
      </c>
    </row>
    <row r="36">
      <c r="A36" s="11" t="s">
        <v>746</v>
      </c>
      <c r="B36" s="12">
        <v>45119.0</v>
      </c>
      <c r="C36" s="18">
        <v>45189.0</v>
      </c>
      <c r="D36" s="13">
        <v>70.0</v>
      </c>
      <c r="E36" s="11" t="str">
        <f t="shared" si="3"/>
        <v>PERDEU</v>
      </c>
      <c r="F36" s="13">
        <v>5.0</v>
      </c>
      <c r="G36" s="11" t="str">
        <f t="shared" si="4"/>
        <v>PERDEU</v>
      </c>
      <c r="H36" s="13">
        <v>5.0</v>
      </c>
      <c r="I36" s="11" t="str">
        <f t="shared" si="5"/>
        <v>PERDEU</v>
      </c>
      <c r="J36" s="12">
        <v>45190.0</v>
      </c>
      <c r="K36" s="51">
        <f t="shared" si="6"/>
        <v>71</v>
      </c>
      <c r="L36" s="12">
        <v>45204.0</v>
      </c>
      <c r="M36" s="51">
        <f t="shared" si="7"/>
        <v>85</v>
      </c>
      <c r="N36" s="11" t="str">
        <f t="shared" si="8"/>
        <v>PERDEU</v>
      </c>
      <c r="O36" s="20" t="s">
        <v>41</v>
      </c>
    </row>
    <row r="37">
      <c r="A37" s="11" t="s">
        <v>747</v>
      </c>
      <c r="B37" s="12">
        <v>45141.0</v>
      </c>
      <c r="C37" s="18">
        <v>45175.0</v>
      </c>
      <c r="D37" s="13">
        <v>34.0</v>
      </c>
      <c r="E37" s="11" t="str">
        <f t="shared" si="3"/>
        <v>PERDEU</v>
      </c>
      <c r="F37" s="13">
        <v>29.0</v>
      </c>
      <c r="G37" s="11" t="str">
        <f t="shared" si="4"/>
        <v>OK</v>
      </c>
      <c r="H37" s="13">
        <v>29.0</v>
      </c>
      <c r="I37" s="11" t="str">
        <f t="shared" si="5"/>
        <v>OK</v>
      </c>
      <c r="J37" s="12">
        <v>45147.0</v>
      </c>
      <c r="K37" s="51">
        <f t="shared" si="6"/>
        <v>6</v>
      </c>
      <c r="L37" s="12">
        <v>45209.0</v>
      </c>
      <c r="M37" s="51">
        <f t="shared" si="7"/>
        <v>68</v>
      </c>
      <c r="N37" s="11" t="str">
        <f t="shared" si="8"/>
        <v>OK</v>
      </c>
      <c r="O37" s="20" t="s">
        <v>16</v>
      </c>
    </row>
    <row r="38">
      <c r="A38" s="11" t="s">
        <v>748</v>
      </c>
      <c r="B38" s="12">
        <v>45161.0</v>
      </c>
      <c r="C38" s="18">
        <v>45194.0</v>
      </c>
      <c r="D38" s="13">
        <v>33.0</v>
      </c>
      <c r="E38" s="11" t="str">
        <f t="shared" si="3"/>
        <v>PERDEU</v>
      </c>
      <c r="F38" s="13">
        <v>13.0</v>
      </c>
      <c r="G38" s="11" t="str">
        <f t="shared" si="4"/>
        <v>OK</v>
      </c>
      <c r="H38" s="13">
        <v>14.0</v>
      </c>
      <c r="I38" s="11" t="str">
        <f t="shared" si="5"/>
        <v>OK</v>
      </c>
      <c r="J38" s="12">
        <v>45181.0</v>
      </c>
      <c r="K38" s="51">
        <f t="shared" si="6"/>
        <v>20</v>
      </c>
      <c r="L38" s="12">
        <v>45216.0</v>
      </c>
      <c r="M38" s="51">
        <f t="shared" si="7"/>
        <v>55</v>
      </c>
      <c r="N38" s="11" t="str">
        <f t="shared" si="8"/>
        <v>OK</v>
      </c>
      <c r="O38" s="20" t="s">
        <v>16</v>
      </c>
    </row>
    <row r="39">
      <c r="A39" s="11" t="s">
        <v>749</v>
      </c>
      <c r="B39" s="12">
        <v>45168.0</v>
      </c>
      <c r="C39" s="12">
        <v>45215.0</v>
      </c>
      <c r="D39" s="13">
        <v>47.0</v>
      </c>
      <c r="E39" s="11" t="str">
        <f t="shared" si="3"/>
        <v>PERDEU</v>
      </c>
      <c r="F39" s="13">
        <v>21.0</v>
      </c>
      <c r="G39" s="11" t="str">
        <f t="shared" si="4"/>
        <v>OK</v>
      </c>
      <c r="H39" s="13">
        <v>19.0</v>
      </c>
      <c r="I39" s="11" t="str">
        <f t="shared" si="5"/>
        <v>OK</v>
      </c>
      <c r="J39" s="12">
        <v>45195.0</v>
      </c>
      <c r="K39" s="51">
        <f t="shared" si="6"/>
        <v>27</v>
      </c>
      <c r="L39" s="12">
        <v>45222.0</v>
      </c>
      <c r="M39" s="51">
        <f t="shared" si="7"/>
        <v>54</v>
      </c>
      <c r="N39" s="11" t="str">
        <f t="shared" si="8"/>
        <v>OK</v>
      </c>
      <c r="O39" s="20" t="s">
        <v>16</v>
      </c>
    </row>
    <row r="40">
      <c r="A40" s="11" t="s">
        <v>750</v>
      </c>
      <c r="B40" s="12">
        <v>45180.0</v>
      </c>
      <c r="C40" s="12">
        <v>45215.0</v>
      </c>
      <c r="D40" s="13">
        <v>35.0</v>
      </c>
      <c r="E40" s="11" t="str">
        <f t="shared" si="3"/>
        <v>PERDEU</v>
      </c>
      <c r="F40" s="13">
        <v>21.0</v>
      </c>
      <c r="G40" s="11" t="str">
        <f t="shared" si="4"/>
        <v>OK</v>
      </c>
      <c r="H40" s="13">
        <v>23.0</v>
      </c>
      <c r="I40" s="11" t="str">
        <f t="shared" si="5"/>
        <v>OK</v>
      </c>
      <c r="J40" s="12">
        <v>45208.0</v>
      </c>
      <c r="K40" s="51">
        <f t="shared" si="6"/>
        <v>28</v>
      </c>
      <c r="L40" s="12">
        <v>45219.0</v>
      </c>
      <c r="M40" s="51">
        <f t="shared" si="7"/>
        <v>39</v>
      </c>
      <c r="N40" s="11" t="str">
        <f t="shared" si="8"/>
        <v>OK</v>
      </c>
      <c r="O40" s="20" t="s">
        <v>16</v>
      </c>
    </row>
    <row r="41">
      <c r="A41" s="11" t="s">
        <v>751</v>
      </c>
      <c r="B41" s="18">
        <v>45195.0</v>
      </c>
      <c r="C41" s="12">
        <v>45250.0</v>
      </c>
      <c r="D41" s="13">
        <v>55.0</v>
      </c>
      <c r="E41" s="11" t="str">
        <f t="shared" si="3"/>
        <v>PERDEU</v>
      </c>
      <c r="F41" s="13">
        <v>22.0</v>
      </c>
      <c r="G41" s="11" t="str">
        <f t="shared" si="4"/>
        <v>OK</v>
      </c>
      <c r="H41" s="13">
        <v>25.0</v>
      </c>
      <c r="I41" s="11" t="str">
        <f t="shared" si="5"/>
        <v>OK</v>
      </c>
      <c r="J41" s="18">
        <v>45216.0</v>
      </c>
      <c r="K41" s="51">
        <f t="shared" si="6"/>
        <v>21</v>
      </c>
      <c r="L41" s="18">
        <v>45246.0</v>
      </c>
      <c r="M41" s="51">
        <f t="shared" si="7"/>
        <v>51</v>
      </c>
      <c r="N41" s="11" t="str">
        <f t="shared" si="8"/>
        <v>OK</v>
      </c>
      <c r="O41" s="11" t="s">
        <v>16</v>
      </c>
    </row>
    <row r="42">
      <c r="A42" s="11" t="s">
        <v>752</v>
      </c>
      <c r="B42" s="12">
        <v>45235.0</v>
      </c>
      <c r="C42" s="12">
        <v>45275.0</v>
      </c>
      <c r="D42" s="13">
        <v>40.0</v>
      </c>
      <c r="E42" s="11" t="str">
        <f t="shared" si="3"/>
        <v>PERDEU</v>
      </c>
      <c r="F42" s="13">
        <v>31.0</v>
      </c>
      <c r="G42" s="11" t="str">
        <f t="shared" si="4"/>
        <v>OK</v>
      </c>
      <c r="H42" s="13">
        <v>26.0</v>
      </c>
      <c r="I42" s="11" t="str">
        <f t="shared" si="5"/>
        <v>OK</v>
      </c>
      <c r="J42" s="12">
        <v>45253.0</v>
      </c>
      <c r="K42" s="51">
        <f t="shared" si="6"/>
        <v>18</v>
      </c>
      <c r="L42" s="12">
        <v>45265.0</v>
      </c>
      <c r="M42" s="51">
        <f t="shared" si="7"/>
        <v>30</v>
      </c>
      <c r="N42" s="11" t="str">
        <f t="shared" si="8"/>
        <v>OK</v>
      </c>
      <c r="O42" s="20" t="s">
        <v>16</v>
      </c>
    </row>
    <row r="43">
      <c r="A43" s="11" t="s">
        <v>753</v>
      </c>
      <c r="B43" s="18">
        <v>45235.0</v>
      </c>
      <c r="C43" s="12">
        <v>45278.0</v>
      </c>
      <c r="D43" s="13">
        <v>43.0</v>
      </c>
      <c r="E43" s="11" t="str">
        <f t="shared" si="3"/>
        <v>PERDEU</v>
      </c>
      <c r="F43" s="13">
        <v>16.0</v>
      </c>
      <c r="G43" s="11" t="str">
        <f t="shared" si="4"/>
        <v>OK</v>
      </c>
      <c r="H43" s="13">
        <v>17.0</v>
      </c>
      <c r="I43" s="11" t="str">
        <f t="shared" si="5"/>
        <v>OK</v>
      </c>
      <c r="J43" s="18">
        <v>45246.0</v>
      </c>
      <c r="K43" s="51">
        <f t="shared" si="6"/>
        <v>11</v>
      </c>
      <c r="L43" s="18">
        <v>45265.0</v>
      </c>
      <c r="M43" s="51">
        <f t="shared" si="7"/>
        <v>30</v>
      </c>
      <c r="N43" s="11" t="str">
        <f t="shared" si="8"/>
        <v>OK</v>
      </c>
      <c r="O43" s="11" t="s">
        <v>16</v>
      </c>
    </row>
    <row r="44">
      <c r="A44" s="11" t="s">
        <v>754</v>
      </c>
      <c r="B44" s="12">
        <v>45243.0</v>
      </c>
      <c r="C44" s="12">
        <v>45313.0</v>
      </c>
      <c r="D44" s="13">
        <v>70.0</v>
      </c>
      <c r="E44" s="11" t="str">
        <f t="shared" si="3"/>
        <v>PERDEU</v>
      </c>
      <c r="F44" s="13">
        <v>16.0</v>
      </c>
      <c r="G44" s="11" t="str">
        <f t="shared" si="4"/>
        <v>OK</v>
      </c>
      <c r="H44" s="13">
        <v>16.0</v>
      </c>
      <c r="I44" s="11" t="str">
        <f t="shared" si="5"/>
        <v>OK</v>
      </c>
      <c r="J44" s="12">
        <v>45257.0</v>
      </c>
      <c r="K44" s="51">
        <f t="shared" si="6"/>
        <v>14</v>
      </c>
      <c r="L44" s="12">
        <v>45258.0</v>
      </c>
      <c r="M44" s="51">
        <f t="shared" si="7"/>
        <v>15</v>
      </c>
      <c r="N44" s="11" t="str">
        <f t="shared" si="8"/>
        <v>OK</v>
      </c>
      <c r="O44" s="11" t="s">
        <v>16</v>
      </c>
    </row>
    <row r="45">
      <c r="A45" s="11" t="s">
        <v>755</v>
      </c>
      <c r="B45" s="12">
        <v>45267.0</v>
      </c>
      <c r="C45" s="12">
        <v>45327.0</v>
      </c>
      <c r="D45" s="13">
        <v>60.0</v>
      </c>
      <c r="E45" s="11" t="str">
        <f t="shared" si="3"/>
        <v>PERDEU</v>
      </c>
      <c r="F45" s="13">
        <v>8.0</v>
      </c>
      <c r="G45" s="11" t="s">
        <v>18</v>
      </c>
      <c r="H45" s="13">
        <v>9.0</v>
      </c>
      <c r="I45" s="11" t="str">
        <f t="shared" si="5"/>
        <v>OK</v>
      </c>
      <c r="J45" s="12">
        <v>45306.0</v>
      </c>
      <c r="K45" s="51">
        <f t="shared" si="6"/>
        <v>39</v>
      </c>
      <c r="L45" s="18">
        <v>45337.0</v>
      </c>
      <c r="M45" s="51">
        <f t="shared" si="7"/>
        <v>70</v>
      </c>
      <c r="N45" s="11" t="str">
        <f t="shared" si="8"/>
        <v>PERDEU</v>
      </c>
      <c r="O45" s="20" t="s">
        <v>16</v>
      </c>
    </row>
    <row r="46">
      <c r="A46" s="11" t="s">
        <v>756</v>
      </c>
      <c r="B46" s="12">
        <v>45288.0</v>
      </c>
      <c r="C46" s="12">
        <v>45327.0</v>
      </c>
      <c r="D46" s="13">
        <v>39.0</v>
      </c>
      <c r="E46" s="11" t="s">
        <v>41</v>
      </c>
      <c r="F46" s="13">
        <v>25.0</v>
      </c>
      <c r="G46" s="11" t="s">
        <v>16</v>
      </c>
      <c r="H46" s="13">
        <v>22.0</v>
      </c>
      <c r="I46" s="11" t="s">
        <v>16</v>
      </c>
      <c r="J46" s="18">
        <v>45296.0</v>
      </c>
      <c r="K46" s="58" t="s">
        <v>757</v>
      </c>
      <c r="L46" s="12">
        <v>45317.0</v>
      </c>
      <c r="M46" s="58" t="s">
        <v>758</v>
      </c>
      <c r="N46" s="11" t="s">
        <v>16</v>
      </c>
      <c r="O46" s="20" t="s">
        <v>16</v>
      </c>
    </row>
    <row r="47">
      <c r="A47" s="17"/>
      <c r="B47" s="15"/>
      <c r="C47" s="15"/>
      <c r="D47" s="14"/>
      <c r="E47" s="11"/>
      <c r="F47" s="14"/>
      <c r="G47" s="21"/>
      <c r="H47" s="14"/>
      <c r="I47" s="21"/>
      <c r="J47" s="15"/>
      <c r="K47" s="21"/>
      <c r="L47" s="15"/>
      <c r="M47" s="21"/>
      <c r="N47" s="21"/>
      <c r="O47" s="21"/>
    </row>
    <row r="48">
      <c r="A48" s="17"/>
      <c r="B48" s="15"/>
      <c r="C48" s="15"/>
      <c r="D48" s="14"/>
      <c r="E48" s="11"/>
      <c r="F48" s="14"/>
      <c r="G48" s="21"/>
      <c r="H48" s="14"/>
      <c r="I48" s="21"/>
      <c r="J48" s="15"/>
      <c r="K48" s="21"/>
      <c r="L48" s="15"/>
      <c r="M48" s="21"/>
      <c r="N48" s="21"/>
      <c r="O48" s="21"/>
    </row>
    <row r="49">
      <c r="A49" s="17"/>
      <c r="B49" s="15"/>
      <c r="C49" s="15"/>
      <c r="D49" s="14"/>
      <c r="E49" s="11"/>
      <c r="F49" s="14"/>
      <c r="G49" s="21"/>
      <c r="H49" s="14"/>
      <c r="I49" s="21"/>
      <c r="J49" s="15"/>
      <c r="K49" s="21"/>
      <c r="L49" s="17"/>
      <c r="M49" s="21"/>
      <c r="N49" s="21"/>
      <c r="O49" s="21"/>
    </row>
    <row r="50">
      <c r="A50" s="17"/>
      <c r="B50" s="15"/>
      <c r="C50" s="15"/>
      <c r="D50" s="14"/>
      <c r="E50" s="11"/>
      <c r="F50" s="14"/>
      <c r="G50" s="21"/>
      <c r="H50" s="14"/>
      <c r="I50" s="21"/>
      <c r="J50" s="17"/>
      <c r="K50" s="21"/>
      <c r="L50" s="17"/>
      <c r="M50" s="21"/>
      <c r="N50" s="21"/>
      <c r="O50" s="21"/>
    </row>
    <row r="51">
      <c r="A51" s="11"/>
      <c r="B51" s="12"/>
      <c r="C51" s="12"/>
      <c r="D51" s="13"/>
      <c r="E51" s="21"/>
      <c r="F51" s="13"/>
      <c r="G51" s="21"/>
      <c r="H51" s="13"/>
      <c r="I51" s="21"/>
      <c r="J51" s="12"/>
      <c r="K51" s="21"/>
      <c r="L51" s="12"/>
      <c r="M51" s="21"/>
      <c r="N51" s="21"/>
      <c r="O51" s="21"/>
    </row>
    <row r="52">
      <c r="A52" s="11"/>
      <c r="B52" s="12"/>
      <c r="C52" s="12"/>
      <c r="D52" s="13"/>
      <c r="E52" s="21"/>
      <c r="F52" s="13"/>
      <c r="G52" s="21"/>
      <c r="H52" s="13"/>
      <c r="I52" s="21"/>
      <c r="J52" s="12"/>
      <c r="K52" s="21"/>
      <c r="L52" s="12"/>
      <c r="M52" s="21"/>
      <c r="N52" s="21"/>
      <c r="O52" s="21"/>
    </row>
    <row r="53">
      <c r="A53" s="11"/>
      <c r="B53" s="12"/>
      <c r="C53" s="12"/>
      <c r="D53" s="13"/>
      <c r="E53" s="21"/>
      <c r="F53" s="13"/>
      <c r="G53" s="21"/>
      <c r="H53" s="13"/>
      <c r="I53" s="21"/>
      <c r="J53" s="12"/>
      <c r="K53" s="21"/>
      <c r="L53" s="12"/>
      <c r="M53" s="21"/>
      <c r="N53" s="21"/>
      <c r="O53" s="21"/>
    </row>
    <row r="54">
      <c r="A54" s="11"/>
      <c r="B54" s="12"/>
      <c r="C54" s="12"/>
      <c r="D54" s="13"/>
      <c r="E54" s="21"/>
      <c r="F54" s="13"/>
      <c r="G54" s="21"/>
      <c r="H54" s="13"/>
      <c r="I54" s="21"/>
      <c r="J54" s="12"/>
      <c r="K54" s="21"/>
      <c r="L54" s="12"/>
      <c r="M54" s="21"/>
      <c r="N54" s="21"/>
      <c r="O54" s="21"/>
    </row>
    <row r="55">
      <c r="A55" s="11"/>
      <c r="B55" s="12"/>
      <c r="C55" s="12"/>
      <c r="D55" s="13"/>
      <c r="E55" s="21"/>
      <c r="F55" s="13"/>
      <c r="G55" s="21"/>
      <c r="H55" s="13"/>
      <c r="I55" s="21"/>
      <c r="J55" s="12"/>
      <c r="K55" s="21"/>
      <c r="L55" s="12"/>
      <c r="M55" s="21"/>
      <c r="N55" s="21"/>
      <c r="O55" s="21"/>
    </row>
    <row r="56">
      <c r="A56" s="11"/>
      <c r="B56" s="12"/>
      <c r="C56" s="12"/>
      <c r="D56" s="13"/>
      <c r="E56" s="21"/>
      <c r="F56" s="13"/>
      <c r="G56" s="21"/>
      <c r="H56" s="13"/>
      <c r="I56" s="21"/>
      <c r="J56" s="12"/>
      <c r="K56" s="21"/>
      <c r="L56" s="12"/>
      <c r="M56" s="21"/>
      <c r="N56" s="21"/>
      <c r="O56" s="21"/>
    </row>
    <row r="57">
      <c r="A57" s="11"/>
      <c r="B57" s="12"/>
      <c r="C57" s="12"/>
      <c r="D57" s="13"/>
      <c r="E57" s="21"/>
      <c r="F57" s="13"/>
      <c r="G57" s="21"/>
      <c r="H57" s="13"/>
      <c r="I57" s="21"/>
      <c r="J57" s="12"/>
      <c r="K57" s="21"/>
      <c r="L57" s="12"/>
      <c r="M57" s="21"/>
      <c r="N57" s="21"/>
      <c r="O57" s="21"/>
    </row>
  </sheetData>
  <mergeCells count="1">
    <mergeCell ref="A1:O3"/>
  </mergeCells>
  <conditionalFormatting sqref="G1:G969">
    <cfRule type="cellIs" dxfId="4" priority="1" operator="equal">
      <formula>"FALTA"</formula>
    </cfRule>
  </conditionalFormatting>
  <conditionalFormatting sqref="I1:I969">
    <cfRule type="cellIs" dxfId="4" priority="2" operator="equal">
      <formula>"FALTA"</formula>
    </cfRule>
  </conditionalFormatting>
  <conditionalFormatting sqref="M1:M4 M24:M969">
    <cfRule type="cellIs" dxfId="4" priority="3" operator="equal">
      <formula>"FALTA"</formula>
    </cfRule>
  </conditionalFormatting>
  <conditionalFormatting sqref="L1:L969">
    <cfRule type="cellIs" dxfId="4" priority="4" operator="equal">
      <formula>"FALTA"</formula>
    </cfRule>
  </conditionalFormatting>
  <conditionalFormatting sqref="N1:N969">
    <cfRule type="cellIs" dxfId="4" priority="5" operator="equal">
      <formula>"FALTA"</formula>
    </cfRule>
  </conditionalFormatting>
  <conditionalFormatting sqref="O1:O969">
    <cfRule type="cellIs" dxfId="4" priority="6" operator="equal">
      <formula>"FALTA"</formula>
    </cfRule>
  </conditionalFormatting>
  <conditionalFormatting sqref="E1:O969">
    <cfRule type="cellIs" dxfId="0" priority="7" operator="equal">
      <formula>"PERDEU"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