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3"/>
  </bookViews>
  <sheets>
    <sheet name="Tabla Fuente 1" sheetId="1" state="visible" r:id="rId2"/>
    <sheet name="Tabla Fuente 2" sheetId="2" state="visible" r:id="rId3"/>
    <sheet name="Tabla Fuente 3" sheetId="3" state="visible" r:id="rId4"/>
    <sheet name="Tabla Arbol" sheetId="4" state="visible" r:id="rId5"/>
    <sheet name="Hoja 5" sheetId="5" state="visible" r:id="rId6"/>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F3" authorId="0">
      <text>
        <r>
          <rPr>
            <sz val="10"/>
            <color rgb="FF000000"/>
            <rFont val="Arial"/>
            <family val="2"/>
            <charset val="1"/>
          </rPr>
          <t>Estuve leyendo y creo que la nubosidad es prácticamente lo mismo que precipitación. Por favor corrígeme si estoy mal.
	-Ingrid Paola Suarez Cruz</t>
        </r>
      </text>
    </comment>
  </commentList>
</comments>
</file>

<file path=xl/sharedStrings.xml><?xml version="1.0" encoding="utf-8"?>
<sst xmlns="http://schemas.openxmlformats.org/spreadsheetml/2006/main" count="591" uniqueCount="100">
  <si>
    <t>Fuente 1:  http://www.accuweather.com/en/us/houston-tx/77002/hourly-weather-forecast/351197 </t>
  </si>
  <si>
    <t>1mph=1,609km/h</t>
  </si>
  <si>
    <t>Vel viento</t>
  </si>
  <si>
    <t>1km/h=0,62137 mph</t>
  </si>
  <si>
    <t>Fecha</t>
  </si>
  <si>
    <t>Hora</t>
  </si>
  <si>
    <t>Temperatura (F°)</t>
  </si>
  <si>
    <t>HR %</t>
  </si>
  <si>
    <t>Viento mph</t>
  </si>
  <si>
    <t>% Precipitación</t>
  </si>
  <si>
    <t>°F</t>
  </si>
  <si>
    <t>°C</t>
  </si>
  <si>
    <t>mph</t>
  </si>
  <si>
    <t>km/h</t>
  </si>
  <si>
    <t>8:00 am</t>
  </si>
  <si>
    <t>9:00 am</t>
  </si>
  <si>
    <t>10:00 am</t>
  </si>
  <si>
    <t>11:00 am</t>
  </si>
  <si>
    <t>12:00 pm </t>
  </si>
  <si>
    <t>1:00 pm</t>
  </si>
  <si>
    <t>2:00 pm</t>
  </si>
  <si>
    <t>3:00 pm</t>
  </si>
  <si>
    <t>4:00 pm</t>
  </si>
  <si>
    <t>5:00 pm</t>
  </si>
  <si>
    <t>6:00 pm </t>
  </si>
  <si>
    <t>7:00 pm</t>
  </si>
  <si>
    <t>8:00 pm</t>
  </si>
  <si>
    <t>Fuente 2: http://www.weather.com/weather/hourbyhour/l/USTX0617:1:US</t>
  </si>
  <si>
    <t>complementado con datos de http://www.wunderground.com/weather-forecast/zmw:77001.1.99999</t>
  </si>
  <si>
    <t>&lt;---</t>
  </si>
  <si>
    <t>Fuente 3:  http://www.timeanddate.com/weather/usa/houston/hourly</t>
  </si>
  <si>
    <t>Temperatura (°F)</t>
  </si>
  <si>
    <t>Determinamos: Ciudad Houston (puede variar), Se tomarán datos desde las 8 am hasta las 8 pm, cada 3 horas y dividiendo el día así: 8am - 11 am, 11 am - 2 pm, 2pm - 5 pm, y 5pm a 8 pm.   En esta tabla se tendrán los promedios de las tablas anteriores, en las columnas de temperatura, hr, viento y precipitación.</t>
  </si>
  <si>
    <t>TABLA PET</t>
  </si>
  <si>
    <t>TABLA CLO</t>
  </si>
  <si>
    <t>PET</t>
  </si>
  <si>
    <t>CLO</t>
  </si>
  <si>
    <t>Temperatura °C</t>
  </si>
  <si>
    <t>Temperatura °F</t>
  </si>
  <si>
    <t>Percepción Térmica</t>
  </si>
  <si>
    <t>Grado de estrés fisiológico</t>
  </si>
  <si>
    <t>Clo</t>
  </si>
  <si>
    <t>Muy frío</t>
  </si>
  <si>
    <t>Frío extremo</t>
  </si>
  <si>
    <t>&lt; 15</t>
  </si>
  <si>
    <t>&lt; 59</t>
  </si>
  <si>
    <t>Frío</t>
  </si>
  <si>
    <t>15 - 20</t>
  </si>
  <si>
    <t>59 - 68</t>
  </si>
  <si>
    <t>Fresco</t>
  </si>
  <si>
    <t>20 - 23</t>
  </si>
  <si>
    <t>68 - 73.4</t>
  </si>
  <si>
    <t>Ligeramente fresco</t>
  </si>
  <si>
    <t>Fresco confortable</t>
  </si>
  <si>
    <t>23 - 27</t>
  </si>
  <si>
    <t>73.4 - 80.6</t>
  </si>
  <si>
    <t>Confortable</t>
  </si>
  <si>
    <t>Neutro cómodo</t>
  </si>
  <si>
    <t>27 - 35</t>
  </si>
  <si>
    <t>80.6 - 95</t>
  </si>
  <si>
    <t>Ligeramente cálido</t>
  </si>
  <si>
    <t>Tibio, umbral superior de la comodidad</t>
  </si>
  <si>
    <t>&gt; 35</t>
  </si>
  <si>
    <t>&gt; 95</t>
  </si>
  <si>
    <t>Cálido</t>
  </si>
  <si>
    <t>Posible fatiga en exposición prolongada o actividad física</t>
  </si>
  <si>
    <t>Caluroso</t>
  </si>
  <si>
    <t>Posible golpe de calor, calambres y agotamiento</t>
  </si>
  <si>
    <t>&gt; 40</t>
  </si>
  <si>
    <t>&gt; 104</t>
  </si>
  <si>
    <t>Muy Caluroso</t>
  </si>
  <si>
    <t>Golpe de calor - Insolación</t>
  </si>
  <si>
    <t>La humedad relativa está relacionada con la comodidad personal. La evapotranspiración es un fenómeno necesario para disipar el calor producido en el cuerpo humano. En ambientes fríos es conveniente limitarla para evitar pérdidas de calor excesivas, mientras que en ambientes cálidos es importante favorecerla, sobre todo cuando las temperaturas ambientales llegan a la temperatura del cuerpo (unos 36,5º C) o las superan, porque en este caso la evapotranspiración es el único recurso del cuerpo para disipar el calor.
El aire humedecido por la evapotranspiración, tiende a quedarse cerca de la piel, lo que la dificulta. Una corriente de aire puede sustituir este aire saturado por otro con menor contenido de humedad, que mejora el proceso de evaporación. De ahí que el aire movido por un ventilador o por una corriente de aire, cause sensación de frescura, aun cuando tiene la temperatura del resto; lo refresca el cuerpo es la evaporación del sudor en la superficie de la piel. Si el ambiente es frío (estación invernal) el aire fresquito se convierte en aire helador.
Cuando la humedad es alta, el sudor del cuerpo no se evapora con facilidad y no puede bajar su temperatura correctamente; cuando es baja, en ambientes fríos, causa un exceso de pérdidas de calor del cuerpo por evaporación de agua, provocando sequedad de la piel y de las mucosas.2 Los ambientes cálidos, con baja humedad relativa son mucho más soportables que los que tienen alta humedad relativa.</t>
  </si>
  <si>
    <t>PET - Percepción Térmica</t>
  </si>
  <si>
    <t>Muy frío (&lt;32°F o 0°C)</t>
  </si>
  <si>
    <t>Frío (32°F-0°C&lt; t &lt;53.6°F-12°C)</t>
  </si>
  <si>
    <t>Fresco (53,6°F-12°C&lt; t &lt;60.8°F-16°C)</t>
  </si>
  <si>
    <t>Ligeramente Fresco (60,8°F-16°C&lt; t &lt;66.2°F-19°C)</t>
  </si>
  <si>
    <t>Confortable (66.2°F-19°C&lt; t &lt;75.2°F-24°C)</t>
  </si>
  <si>
    <t>Ligeramente Cálido (75.2°F-24°C&lt; t &lt;78.8°F-26°C)</t>
  </si>
  <si>
    <t>Cálido (78.8°F-26°C&lt; t &lt;89.6°F-32°C)</t>
  </si>
  <si>
    <t>Caluroso (89.6°F-32°C&lt; t &lt;104°F-40°C)</t>
  </si>
  <si>
    <t>Muy caluroso (&gt;104°F o 40°C)</t>
  </si>
  <si>
    <t>Atributo</t>
  </si>
  <si>
    <t>Humedad Relativa</t>
  </si>
  <si>
    <t>Velocidad del viento</t>
  </si>
  <si>
    <t>Precipitación</t>
  </si>
  <si>
    <t>Medida</t>
  </si>
  <si>
    <t>Baja</t>
  </si>
  <si>
    <t>Alta</t>
  </si>
  <si>
    <t>Recomendación</t>
  </si>
  <si>
    <t>Es conveniente una HR baja para evitar pérdidas de calor excesivas</t>
  </si>
  <si>
    <t>No es </t>
  </si>
  <si>
    <t>Aceptable para realizar actividad física.</t>
  </si>
  <si>
    <t>Es conveniente una HR alta para regular mejor el calor corporal</t>
  </si>
  <si>
    <t>Perjudicial para los deportistas.</t>
  </si>
  <si>
    <t>Es conveniente una HR alta para regular el calor corporal</t>
  </si>
  <si>
    <t>Es conveniente, sobre todo cuando las temperaturas ambientales llegan a la temperatura del cuerpo (unos 36,5º C - 97.7°F) o las superan, porque en este caso la evapotranspiración es el único recurso del cuerpo para disipar el calor.</t>
  </si>
  <si>
    <t>Muy perjudicial para los deportistas.</t>
  </si>
  <si>
    <t>Es conveniente, porque en este caso la evapotranspiración es el único recurso del cuerpo para disipar el calor.</t>
  </si>
</sst>
</file>

<file path=xl/styles.xml><?xml version="1.0" encoding="utf-8"?>
<styleSheet xmlns="http://schemas.openxmlformats.org/spreadsheetml/2006/main">
  <numFmts count="5">
    <numFmt numFmtId="164" formatCode="GENERAL"/>
    <numFmt numFmtId="165" formatCode="DD/MM/YYYY"/>
    <numFmt numFmtId="166" formatCode="0"/>
    <numFmt numFmtId="167" formatCode="DD/MM/YYYY\ HH:MM:SS"/>
    <numFmt numFmtId="168" formatCode="0.0"/>
  </numFmts>
  <fonts count="13">
    <font>
      <sz val="10"/>
      <color rgb="FF000000"/>
      <name val="Arial"/>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i val="true"/>
      <sz val="11"/>
      <name val="Arial"/>
      <family val="2"/>
      <charset val="1"/>
    </font>
    <font>
      <sz val="11"/>
      <name val="Cambria"/>
      <family val="1"/>
      <charset val="1"/>
    </font>
    <font>
      <b val="true"/>
      <sz val="11"/>
      <name val="Cambria"/>
      <family val="1"/>
      <charset val="1"/>
    </font>
    <font>
      <b val="true"/>
      <i val="true"/>
      <sz val="11"/>
      <name val="Cambria"/>
      <family val="1"/>
      <charset val="1"/>
    </font>
    <font>
      <sz val="11"/>
      <color rgb="FF000000"/>
      <name val="Inconsolata"/>
      <family val="0"/>
      <charset val="1"/>
    </font>
    <font>
      <sz val="10"/>
      <name val="Arial"/>
      <family val="2"/>
    </font>
    <font>
      <b val="true"/>
      <sz val="11"/>
      <name val="Arial"/>
      <family val="2"/>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6" fontId="5"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5" fontId="5" fillId="0" borderId="8"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6" fontId="5" fillId="0" borderId="9"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6" fontId="5" fillId="0" borderId="4"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5" fillId="0" borderId="9"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8" fontId="7"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8" fontId="7" fillId="0" borderId="2" xfId="0" applyFont="true" applyBorder="true" applyAlignment="true" applyProtection="false">
      <alignment horizontal="center" vertical="center"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8" fontId="7" fillId="0" borderId="9"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bottom" textRotation="0" wrapText="true" indent="0" shrinkToFit="false"/>
      <protection locked="true" hidden="false"/>
    </xf>
    <xf numFmtId="164" fontId="12" fillId="0" borderId="10" xfId="0" applyFont="true" applyBorder="true" applyAlignment="true" applyProtection="false">
      <alignment horizontal="center" vertical="bottom" textRotation="0" wrapText="true" indent="0" shrinkToFit="false"/>
      <protection locked="true" hidden="false"/>
    </xf>
    <xf numFmtId="164" fontId="5" fillId="0" borderId="11" xfId="0" applyFont="true" applyBorder="true" applyAlignment="true" applyProtection="false">
      <alignment horizontal="center" vertical="bottom" textRotation="0" wrapText="true" indent="0" shrinkToFit="false"/>
      <protection locked="true" hidden="false"/>
    </xf>
    <xf numFmtId="164" fontId="5" fillId="0" borderId="10"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800000"/>
      <rgbColor rgb="FF109618"/>
      <rgbColor rgb="FF000080"/>
      <rgbColor rgb="FF808000"/>
      <rgbColor rgb="FF990099"/>
      <rgbColor rgb="FF0099C6"/>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CC"/>
      <rgbColor rgb="FF33CCCC"/>
      <rgbColor rgb="FF99CC00"/>
      <rgbColor rgb="FFF1C232"/>
      <rgbColor rgb="FFFF9900"/>
      <rgbColor rgb="FFFF6600"/>
      <rgbColor rgb="FF3C78D8"/>
      <rgbColor rgb="FF969696"/>
      <rgbColor rgb="FF003366"/>
      <rgbColor rgb="FF6AA84F"/>
      <rgbColor rgb="FF003300"/>
      <rgbColor rgb="FF333300"/>
      <rgbColor rgb="FFDC391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3366cc"/>
            </a:solidFill>
            <a:ln w="25560">
              <a:solidFill>
                <a:srgbClr val="3366cc"/>
              </a:solidFill>
              <a:round/>
            </a:ln>
          </c:spPr>
          <c:marker>
            <c:symbol val="square"/>
            <c:size val="5"/>
            <c:spPr>
              <a:solidFill>
                <a:srgbClr val="000000"/>
              </a:solidFill>
            </c:spPr>
          </c:marker>
          <c:dLbls>
            <c:dLblPos val="r"/>
            <c:showLegendKey val="0"/>
            <c:showVal val="0"/>
            <c:showCatName val="0"/>
            <c:showSerName val="0"/>
            <c:showPercent val="0"/>
          </c:dLbls>
          <c:val>
            <c:numRef>
              <c:f>'Tabla Arbol'!$B$3:$B$133</c:f>
              <c:numCache>
                <c:formatCode>General</c:formatCode>
                <c:ptCount val="131"/>
                <c:pt idx="0">
                  <c:v/>
                </c:pt>
                <c:pt idx="1">
                  <c:v>46</c:v>
                </c:pt>
                <c:pt idx="2">
                  <c:v>50.3333333333333</c:v>
                </c:pt>
                <c:pt idx="3">
                  <c:v>55</c:v>
                </c:pt>
                <c:pt idx="4">
                  <c:v>59.3333333333333</c:v>
                </c:pt>
                <c:pt idx="5">
                  <c:v>62.3333333333333</c:v>
                </c:pt>
                <c:pt idx="6">
                  <c:v>65</c:v>
                </c:pt>
                <c:pt idx="7">
                  <c:v>66</c:v>
                </c:pt>
                <c:pt idx="8">
                  <c:v>66</c:v>
                </c:pt>
                <c:pt idx="9">
                  <c:v>64.6666666666667</c:v>
                </c:pt>
                <c:pt idx="10">
                  <c:v>61.3333333333333</c:v>
                </c:pt>
                <c:pt idx="11">
                  <c:v>58</c:v>
                </c:pt>
                <c:pt idx="12">
                  <c:v>55.6666666666667</c:v>
                </c:pt>
                <c:pt idx="13">
                  <c:v>53.6666666666667</c:v>
                </c:pt>
                <c:pt idx="14">
                  <c:v>48</c:v>
                </c:pt>
                <c:pt idx="15">
                  <c:v>52.6666666666667</c:v>
                </c:pt>
                <c:pt idx="16">
                  <c:v>58</c:v>
                </c:pt>
                <c:pt idx="17">
                  <c:v>62.6666666666667</c:v>
                </c:pt>
                <c:pt idx="18">
                  <c:v>65.6666666666667</c:v>
                </c:pt>
                <c:pt idx="19">
                  <c:v>67.6666666666667</c:v>
                </c:pt>
                <c:pt idx="20">
                  <c:v>69.3333333333333</c:v>
                </c:pt>
                <c:pt idx="21">
                  <c:v>69.3333333333333</c:v>
                </c:pt>
                <c:pt idx="22">
                  <c:v>67.6666666666667</c:v>
                </c:pt>
                <c:pt idx="23">
                  <c:v>65</c:v>
                </c:pt>
                <c:pt idx="24">
                  <c:v>61.6666666666667</c:v>
                </c:pt>
                <c:pt idx="25">
                  <c:v>59.6666666666667</c:v>
                </c:pt>
                <c:pt idx="26">
                  <c:v>57.6666666666667</c:v>
                </c:pt>
                <c:pt idx="27">
                  <c:v>51</c:v>
                </c:pt>
                <c:pt idx="28">
                  <c:v>54.6666666666667</c:v>
                </c:pt>
                <c:pt idx="29">
                  <c:v>58.6666666666667</c:v>
                </c:pt>
                <c:pt idx="30">
                  <c:v>62.6666666666667</c:v>
                </c:pt>
                <c:pt idx="31">
                  <c:v>66</c:v>
                </c:pt>
                <c:pt idx="32">
                  <c:v>68</c:v>
                </c:pt>
                <c:pt idx="33">
                  <c:v>69</c:v>
                </c:pt>
                <c:pt idx="34">
                  <c:v>69.6666666666667</c:v>
                </c:pt>
                <c:pt idx="35">
                  <c:v>68</c:v>
                </c:pt>
                <c:pt idx="36">
                  <c:v>65.3333333333333</c:v>
                </c:pt>
                <c:pt idx="37">
                  <c:v>62.3333333333333</c:v>
                </c:pt>
                <c:pt idx="38">
                  <c:v>58.3333333333333</c:v>
                </c:pt>
                <c:pt idx="39">
                  <c:v>57.6666666666667</c:v>
                </c:pt>
                <c:pt idx="40">
                  <c:v>51.6666666666667</c:v>
                </c:pt>
                <c:pt idx="41">
                  <c:v>55.3333333333333</c:v>
                </c:pt>
                <c:pt idx="42">
                  <c:v>60</c:v>
                </c:pt>
                <c:pt idx="43">
                  <c:v>64.3333333333333</c:v>
                </c:pt>
                <c:pt idx="44">
                  <c:v>68.3333333333333</c:v>
                </c:pt>
                <c:pt idx="45">
                  <c:v>69</c:v>
                </c:pt>
                <c:pt idx="46">
                  <c:v>70.6666666666667</c:v>
                </c:pt>
                <c:pt idx="47">
                  <c:v>70.6666666666667</c:v>
                </c:pt>
                <c:pt idx="48">
                  <c:v>69</c:v>
                </c:pt>
                <c:pt idx="49">
                  <c:v>66</c:v>
                </c:pt>
                <c:pt idx="50">
                  <c:v>63</c:v>
                </c:pt>
                <c:pt idx="51">
                  <c:v>61.3333333333333</c:v>
                </c:pt>
                <c:pt idx="52">
                  <c:v>60</c:v>
                </c:pt>
                <c:pt idx="53">
                  <c:v>54.3333333333333</c:v>
                </c:pt>
                <c:pt idx="54">
                  <c:v>59.3333333333333</c:v>
                </c:pt>
                <c:pt idx="55">
                  <c:v>60.6666666666667</c:v>
                </c:pt>
                <c:pt idx="56">
                  <c:v>66.6666666666667</c:v>
                </c:pt>
                <c:pt idx="57">
                  <c:v>71.6666666666667</c:v>
                </c:pt>
                <c:pt idx="58">
                  <c:v>70.3333333333333</c:v>
                </c:pt>
                <c:pt idx="59">
                  <c:v>71</c:v>
                </c:pt>
                <c:pt idx="60">
                  <c:v>72.3333333333333</c:v>
                </c:pt>
                <c:pt idx="61">
                  <c:v>71</c:v>
                </c:pt>
                <c:pt idx="62">
                  <c:v>67.6666666666667</c:v>
                </c:pt>
                <c:pt idx="63">
                  <c:v>63.3333333333333</c:v>
                </c:pt>
                <c:pt idx="64">
                  <c:v>61.3333333333333</c:v>
                </c:pt>
                <c:pt idx="65">
                  <c:v>61.6666666666667</c:v>
                </c:pt>
                <c:pt idx="66">
                  <c:v>58.6666666666667</c:v>
                </c:pt>
                <c:pt idx="67">
                  <c:v>62.3333333333333</c:v>
                </c:pt>
                <c:pt idx="68">
                  <c:v>66</c:v>
                </c:pt>
                <c:pt idx="69">
                  <c:v>69.6666666666667</c:v>
                </c:pt>
                <c:pt idx="70">
                  <c:v>72.3333333333333</c:v>
                </c:pt>
                <c:pt idx="71">
                  <c:v>74.3333333333333</c:v>
                </c:pt>
                <c:pt idx="72">
                  <c:v>74.6666666666667</c:v>
                </c:pt>
                <c:pt idx="73">
                  <c:v>75.3333333333333</c:v>
                </c:pt>
                <c:pt idx="74">
                  <c:v>74.3333333333333</c:v>
                </c:pt>
                <c:pt idx="75">
                  <c:v>72</c:v>
                </c:pt>
                <c:pt idx="76">
                  <c:v>69</c:v>
                </c:pt>
                <c:pt idx="77">
                  <c:v>67.3333333333333</c:v>
                </c:pt>
                <c:pt idx="78">
                  <c:v>66.3333333333333</c:v>
                </c:pt>
                <c:pt idx="79">
                  <c:v>52</c:v>
                </c:pt>
                <c:pt idx="80">
                  <c:v>57.6666666666667</c:v>
                </c:pt>
                <c:pt idx="81">
                  <c:v>64</c:v>
                </c:pt>
                <c:pt idx="82">
                  <c:v>68</c:v>
                </c:pt>
                <c:pt idx="83">
                  <c:v>70</c:v>
                </c:pt>
                <c:pt idx="84">
                  <c:v>70</c:v>
                </c:pt>
                <c:pt idx="85">
                  <c:v>72.3333333333333</c:v>
                </c:pt>
                <c:pt idx="86">
                  <c:v>72.6666666666667</c:v>
                </c:pt>
                <c:pt idx="87">
                  <c:v>73</c:v>
                </c:pt>
                <c:pt idx="88">
                  <c:v>70</c:v>
                </c:pt>
                <c:pt idx="89">
                  <c:v>65.6666666666667</c:v>
                </c:pt>
                <c:pt idx="90">
                  <c:v>61</c:v>
                </c:pt>
                <c:pt idx="91">
                  <c:v>61.6666666666667</c:v>
                </c:pt>
                <c:pt idx="92">
                  <c:v>56.3333333333333</c:v>
                </c:pt>
                <c:pt idx="93">
                  <c:v>60.3333333333333</c:v>
                </c:pt>
                <c:pt idx="94">
                  <c:v>63.3333333333333</c:v>
                </c:pt>
                <c:pt idx="95">
                  <c:v>66.6666666666667</c:v>
                </c:pt>
                <c:pt idx="96">
                  <c:v>67</c:v>
                </c:pt>
                <c:pt idx="97">
                  <c:v>70.6666666666667</c:v>
                </c:pt>
                <c:pt idx="98">
                  <c:v>74</c:v>
                </c:pt>
                <c:pt idx="99">
                  <c:v>73.3333333333333</c:v>
                </c:pt>
                <c:pt idx="100">
                  <c:v>69.3333333333333</c:v>
                </c:pt>
                <c:pt idx="101">
                  <c:v>67.3333333333333</c:v>
                </c:pt>
                <c:pt idx="102">
                  <c:v>65.3333333333333</c:v>
                </c:pt>
                <c:pt idx="103">
                  <c:v>61.6666666666667</c:v>
                </c:pt>
                <c:pt idx="104">
                  <c:v>60.6666666666667</c:v>
                </c:pt>
                <c:pt idx="105">
                  <c:v>53</c:v>
                </c:pt>
                <c:pt idx="106">
                  <c:v>57.3333333333333</c:v>
                </c:pt>
                <c:pt idx="107">
                  <c:v>62.3333333333333</c:v>
                </c:pt>
                <c:pt idx="108">
                  <c:v>64.6666666666667</c:v>
                </c:pt>
                <c:pt idx="109">
                  <c:v>65.6666666666667</c:v>
                </c:pt>
                <c:pt idx="110">
                  <c:v>69</c:v>
                </c:pt>
                <c:pt idx="111">
                  <c:v>69.6666666666667</c:v>
                </c:pt>
                <c:pt idx="112">
                  <c:v>69.3333333333333</c:v>
                </c:pt>
                <c:pt idx="113">
                  <c:v>69</c:v>
                </c:pt>
                <c:pt idx="114">
                  <c:v>64.3333333333333</c:v>
                </c:pt>
                <c:pt idx="115">
                  <c:v>60.6666666666667</c:v>
                </c:pt>
                <c:pt idx="116">
                  <c:v>57</c:v>
                </c:pt>
                <c:pt idx="117">
                  <c:v>56</c:v>
                </c:pt>
                <c:pt idx="118">
                  <c:v>50.6666666666667</c:v>
                </c:pt>
                <c:pt idx="119">
                  <c:v>58.6666666666667</c:v>
                </c:pt>
                <c:pt idx="120">
                  <c:v>62</c:v>
                </c:pt>
                <c:pt idx="121">
                  <c:v>66</c:v>
                </c:pt>
                <c:pt idx="122">
                  <c:v>70.6666666666667</c:v>
                </c:pt>
                <c:pt idx="123">
                  <c:v>68.6666666666667</c:v>
                </c:pt>
                <c:pt idx="124">
                  <c:v>70.3333333333333</c:v>
                </c:pt>
                <c:pt idx="125">
                  <c:v>71.6666666666667</c:v>
                </c:pt>
                <c:pt idx="126">
                  <c:v>68.6666666666667</c:v>
                </c:pt>
                <c:pt idx="127">
                  <c:v>66</c:v>
                </c:pt>
                <c:pt idx="128">
                  <c:v>60</c:v>
                </c:pt>
                <c:pt idx="129">
                  <c:v>58.6666666666667</c:v>
                </c:pt>
                <c:pt idx="130">
                  <c:v>57</c:v>
                </c:pt>
              </c:numCache>
            </c:numRef>
          </c:val>
          <c:smooth val="0"/>
        </c:ser>
        <c:ser>
          <c:idx val="1"/>
          <c:order val="1"/>
          <c:spPr>
            <a:solidFill>
              <a:srgbClr val="dc3912"/>
            </a:solidFill>
            <a:ln w="25560">
              <a:solidFill>
                <a:srgbClr val="dc3912"/>
              </a:solidFill>
              <a:round/>
            </a:ln>
          </c:spPr>
          <c:marker>
            <c:symbol val="square"/>
            <c:size val="5"/>
            <c:spPr>
              <a:solidFill>
                <a:srgbClr val="000000"/>
              </a:solidFill>
            </c:spPr>
          </c:marker>
          <c:dLbls>
            <c:dLblPos val="r"/>
            <c:showLegendKey val="0"/>
            <c:showVal val="0"/>
            <c:showCatName val="0"/>
            <c:showSerName val="0"/>
            <c:showPercent val="0"/>
          </c:dLbls>
          <c:val>
            <c:numRef>
              <c:f>'Tabla Arbol'!$C$3:$C$133</c:f>
              <c:numCache>
                <c:formatCode>General</c:formatCode>
                <c:ptCount val="131"/>
                <c:pt idx="0">
                  <c:v/>
                </c:pt>
                <c:pt idx="1">
                  <c:v>89</c:v>
                </c:pt>
                <c:pt idx="2">
                  <c:v>80.3333333333333</c:v>
                </c:pt>
                <c:pt idx="3">
                  <c:v>68.6666666666667</c:v>
                </c:pt>
                <c:pt idx="4">
                  <c:v>56.3333333333333</c:v>
                </c:pt>
                <c:pt idx="5">
                  <c:v>49.6666666666667</c:v>
                </c:pt>
                <c:pt idx="6">
                  <c:v>39.6666666666667</c:v>
                </c:pt>
                <c:pt idx="7">
                  <c:v>39</c:v>
                </c:pt>
                <c:pt idx="8">
                  <c:v>37.6666666666667</c:v>
                </c:pt>
                <c:pt idx="9">
                  <c:v>41</c:v>
                </c:pt>
                <c:pt idx="10">
                  <c:v>49</c:v>
                </c:pt>
                <c:pt idx="11">
                  <c:v>58.3333333333333</c:v>
                </c:pt>
                <c:pt idx="12">
                  <c:v>63.3333333333333</c:v>
                </c:pt>
                <c:pt idx="13">
                  <c:v>70.6666666666667</c:v>
                </c:pt>
                <c:pt idx="14">
                  <c:v>87.3333333333333</c:v>
                </c:pt>
                <c:pt idx="15">
                  <c:v>79.3333333333333</c:v>
                </c:pt>
                <c:pt idx="16">
                  <c:v>67.3333333333333</c:v>
                </c:pt>
                <c:pt idx="17">
                  <c:v>55.6666666666667</c:v>
                </c:pt>
                <c:pt idx="18">
                  <c:v>49</c:v>
                </c:pt>
                <c:pt idx="19">
                  <c:v>46</c:v>
                </c:pt>
                <c:pt idx="20">
                  <c:v>46.3333333333333</c:v>
                </c:pt>
                <c:pt idx="21">
                  <c:v>46.3333333333333</c:v>
                </c:pt>
                <c:pt idx="22">
                  <c:v>50.6666666666667</c:v>
                </c:pt>
                <c:pt idx="23">
                  <c:v>57.6666666666667</c:v>
                </c:pt>
                <c:pt idx="24">
                  <c:v>65.3333333333333</c:v>
                </c:pt>
                <c:pt idx="25">
                  <c:v>69.6666666666667</c:v>
                </c:pt>
                <c:pt idx="26">
                  <c:v>75</c:v>
                </c:pt>
                <c:pt idx="27">
                  <c:v>87.6666666666667</c:v>
                </c:pt>
                <c:pt idx="28">
                  <c:v>82</c:v>
                </c:pt>
                <c:pt idx="29">
                  <c:v>71.6666666666667</c:v>
                </c:pt>
                <c:pt idx="30">
                  <c:v>61.3333333333333</c:v>
                </c:pt>
                <c:pt idx="31">
                  <c:v>54.6666666666667</c:v>
                </c:pt>
                <c:pt idx="32">
                  <c:v>49.3333333333333</c:v>
                </c:pt>
                <c:pt idx="33">
                  <c:v>48</c:v>
                </c:pt>
                <c:pt idx="34">
                  <c:v>47.3333333333333</c:v>
                </c:pt>
                <c:pt idx="35">
                  <c:v>50</c:v>
                </c:pt>
                <c:pt idx="36">
                  <c:v>56</c:v>
                </c:pt>
                <c:pt idx="37">
                  <c:v>65</c:v>
                </c:pt>
                <c:pt idx="38">
                  <c:v>73.3333333333333</c:v>
                </c:pt>
                <c:pt idx="39">
                  <c:v>76.3333333333333</c:v>
                </c:pt>
                <c:pt idx="40">
                  <c:v>93.6666666666667</c:v>
                </c:pt>
                <c:pt idx="41">
                  <c:v>86.3333333333333</c:v>
                </c:pt>
                <c:pt idx="42">
                  <c:v>78</c:v>
                </c:pt>
                <c:pt idx="43">
                  <c:v>68</c:v>
                </c:pt>
                <c:pt idx="44">
                  <c:v>60.6666666666667</c:v>
                </c:pt>
                <c:pt idx="45">
                  <c:v>55.6666666666667</c:v>
                </c:pt>
                <c:pt idx="46">
                  <c:v>52.6666666666667</c:v>
                </c:pt>
                <c:pt idx="47">
                  <c:v>53.6666666666667</c:v>
                </c:pt>
                <c:pt idx="48">
                  <c:v>57.3333333333333</c:v>
                </c:pt>
                <c:pt idx="49">
                  <c:v>65</c:v>
                </c:pt>
                <c:pt idx="50">
                  <c:v>74.6666666666667</c:v>
                </c:pt>
                <c:pt idx="51">
                  <c:v>80</c:v>
                </c:pt>
                <c:pt idx="52">
                  <c:v>84.6666666666667</c:v>
                </c:pt>
                <c:pt idx="53">
                  <c:v>94.6666666666667</c:v>
                </c:pt>
                <c:pt idx="54">
                  <c:v>79.6666666666667</c:v>
                </c:pt>
                <c:pt idx="55">
                  <c:v>75.6666666666667</c:v>
                </c:pt>
                <c:pt idx="56">
                  <c:v>69</c:v>
                </c:pt>
                <c:pt idx="57">
                  <c:v>62.3333333333333</c:v>
                </c:pt>
                <c:pt idx="58">
                  <c:v>55.3333333333333</c:v>
                </c:pt>
                <c:pt idx="59">
                  <c:v>54.6666666666667</c:v>
                </c:pt>
                <c:pt idx="60">
                  <c:v>58.3333333333333</c:v>
                </c:pt>
                <c:pt idx="61">
                  <c:v>59.6666666666667</c:v>
                </c:pt>
                <c:pt idx="62">
                  <c:v>67</c:v>
                </c:pt>
                <c:pt idx="63">
                  <c:v>81</c:v>
                </c:pt>
                <c:pt idx="64">
                  <c:v>73.3333333333333</c:v>
                </c:pt>
                <c:pt idx="65">
                  <c:v>81</c:v>
                </c:pt>
                <c:pt idx="66">
                  <c:v>92</c:v>
                </c:pt>
                <c:pt idx="67">
                  <c:v>86</c:v>
                </c:pt>
                <c:pt idx="68">
                  <c:v>77</c:v>
                </c:pt>
                <c:pt idx="69">
                  <c:v>68.6666666666667</c:v>
                </c:pt>
                <c:pt idx="70">
                  <c:v>62.6666666666667</c:v>
                </c:pt>
                <c:pt idx="71">
                  <c:v>58.6666666666667</c:v>
                </c:pt>
                <c:pt idx="72">
                  <c:v>57.6666666666667</c:v>
                </c:pt>
                <c:pt idx="73">
                  <c:v>58.6666666666667</c:v>
                </c:pt>
                <c:pt idx="74">
                  <c:v>62.3333333333333</c:v>
                </c:pt>
                <c:pt idx="75">
                  <c:v>69.6666666666667</c:v>
                </c:pt>
                <c:pt idx="76">
                  <c:v>79.6666666666667</c:v>
                </c:pt>
                <c:pt idx="77">
                  <c:v>84</c:v>
                </c:pt>
                <c:pt idx="78">
                  <c:v>86.6666666666667</c:v>
                </c:pt>
                <c:pt idx="79">
                  <c:v>91</c:v>
                </c:pt>
                <c:pt idx="80">
                  <c:v>82.3333333333333</c:v>
                </c:pt>
                <c:pt idx="81">
                  <c:v>74</c:v>
                </c:pt>
                <c:pt idx="82">
                  <c:v>64</c:v>
                </c:pt>
                <c:pt idx="83">
                  <c:v>59.3333333333333</c:v>
                </c:pt>
                <c:pt idx="84">
                  <c:v>50.3333333333333</c:v>
                </c:pt>
                <c:pt idx="85">
                  <c:v>54.6666666666667</c:v>
                </c:pt>
                <c:pt idx="86">
                  <c:v>58</c:v>
                </c:pt>
                <c:pt idx="87">
                  <c:v>63.6666666666667</c:v>
                </c:pt>
                <c:pt idx="88">
                  <c:v>68.3333333333333</c:v>
                </c:pt>
                <c:pt idx="89">
                  <c:v>73.6666666666667</c:v>
                </c:pt>
                <c:pt idx="90">
                  <c:v>69.3333333333333</c:v>
                </c:pt>
                <c:pt idx="91">
                  <c:v>82.6666666666667</c:v>
                </c:pt>
                <c:pt idx="92">
                  <c:v>92</c:v>
                </c:pt>
                <c:pt idx="93">
                  <c:v>84.3333333333333</c:v>
                </c:pt>
                <c:pt idx="94">
                  <c:v>76.6666666666667</c:v>
                </c:pt>
                <c:pt idx="95">
                  <c:v>67</c:v>
                </c:pt>
                <c:pt idx="96">
                  <c:v>61.6666666666667</c:v>
                </c:pt>
                <c:pt idx="97">
                  <c:v>58.6666666666667</c:v>
                </c:pt>
                <c:pt idx="98">
                  <c:v>61.6666666666667</c:v>
                </c:pt>
                <c:pt idx="99">
                  <c:v>63</c:v>
                </c:pt>
                <c:pt idx="100">
                  <c:v>60.3333333333333</c:v>
                </c:pt>
                <c:pt idx="101">
                  <c:v>68</c:v>
                </c:pt>
                <c:pt idx="102">
                  <c:v>73.6666666666667</c:v>
                </c:pt>
                <c:pt idx="103">
                  <c:v>78.6666666666667</c:v>
                </c:pt>
                <c:pt idx="104">
                  <c:v>80.6666666666667</c:v>
                </c:pt>
                <c:pt idx="105">
                  <c:v>89.3333333333333</c:v>
                </c:pt>
                <c:pt idx="106">
                  <c:v>82.6666666666667</c:v>
                </c:pt>
                <c:pt idx="107">
                  <c:v>76</c:v>
                </c:pt>
                <c:pt idx="108">
                  <c:v>66.3333333333333</c:v>
                </c:pt>
                <c:pt idx="109">
                  <c:v>59.6666666666667</c:v>
                </c:pt>
                <c:pt idx="110">
                  <c:v>57.6666666666667</c:v>
                </c:pt>
                <c:pt idx="111">
                  <c:v>55.6666666666667</c:v>
                </c:pt>
                <c:pt idx="112">
                  <c:v>53</c:v>
                </c:pt>
                <c:pt idx="113">
                  <c:v>58.6666666666667</c:v>
                </c:pt>
                <c:pt idx="114">
                  <c:v>63.3333333333333</c:v>
                </c:pt>
                <c:pt idx="115">
                  <c:v>68</c:v>
                </c:pt>
                <c:pt idx="116">
                  <c:v>64.6666666666667</c:v>
                </c:pt>
                <c:pt idx="117">
                  <c:v>74.3333333333333</c:v>
                </c:pt>
                <c:pt idx="118">
                  <c:v>91.6666666666667</c:v>
                </c:pt>
                <c:pt idx="119">
                  <c:v>79</c:v>
                </c:pt>
                <c:pt idx="120">
                  <c:v>72.6666666666667</c:v>
                </c:pt>
                <c:pt idx="121">
                  <c:v>68</c:v>
                </c:pt>
                <c:pt idx="122">
                  <c:v>64</c:v>
                </c:pt>
                <c:pt idx="123">
                  <c:v>52.3333333333333</c:v>
                </c:pt>
                <c:pt idx="124">
                  <c:v>48</c:v>
                </c:pt>
                <c:pt idx="125">
                  <c:v>53.6666666666667</c:v>
                </c:pt>
                <c:pt idx="126">
                  <c:v>49.3333333333333</c:v>
                </c:pt>
                <c:pt idx="127">
                  <c:v>63.3333333333333</c:v>
                </c:pt>
                <c:pt idx="128">
                  <c:v>64.6666666666667</c:v>
                </c:pt>
                <c:pt idx="129">
                  <c:v>65.6666666666667</c:v>
                </c:pt>
                <c:pt idx="130">
                  <c:v>74.3333333333333</c:v>
                </c:pt>
              </c:numCache>
            </c:numRef>
          </c:val>
          <c:smooth val="0"/>
        </c:ser>
        <c:ser>
          <c:idx val="2"/>
          <c:order val="2"/>
          <c:spPr>
            <a:solidFill>
              <a:srgbClr val="ff9900"/>
            </a:solidFill>
            <a:ln w="25560">
              <a:solidFill>
                <a:srgbClr val="ff9900"/>
              </a:solidFill>
              <a:round/>
            </a:ln>
          </c:spPr>
          <c:marker>
            <c:symbol val="square"/>
            <c:size val="5"/>
            <c:spPr>
              <a:solidFill>
                <a:srgbClr val="000000"/>
              </a:solidFill>
            </c:spPr>
          </c:marker>
          <c:dLbls>
            <c:dLblPos val="r"/>
            <c:showLegendKey val="0"/>
            <c:showVal val="0"/>
            <c:showCatName val="0"/>
            <c:showSerName val="0"/>
            <c:showPercent val="0"/>
          </c:dLbls>
          <c:val>
            <c:numRef>
              <c:f>'Tabla Arbol'!$D$3:$D$133</c:f>
              <c:numCache>
                <c:formatCode>General</c:formatCode>
                <c:ptCount val="131"/>
                <c:pt idx="0">
                  <c:v/>
                </c:pt>
                <c:pt idx="1">
                  <c:v>3.66666666666667</c:v>
                </c:pt>
                <c:pt idx="2">
                  <c:v>3.66666666666667</c:v>
                </c:pt>
                <c:pt idx="3">
                  <c:v>2.33333333333333</c:v>
                </c:pt>
                <c:pt idx="4">
                  <c:v>2.33333333333333</c:v>
                </c:pt>
                <c:pt idx="5">
                  <c:v>2.33333333333333</c:v>
                </c:pt>
                <c:pt idx="6">
                  <c:v>2</c:v>
                </c:pt>
                <c:pt idx="7">
                  <c:v>2</c:v>
                </c:pt>
                <c:pt idx="8">
                  <c:v>2.33333333333333</c:v>
                </c:pt>
                <c:pt idx="9">
                  <c:v>2.66666666666667</c:v>
                </c:pt>
                <c:pt idx="10">
                  <c:v>2.66666666666667</c:v>
                </c:pt>
                <c:pt idx="11">
                  <c:v>2.66666666666667</c:v>
                </c:pt>
                <c:pt idx="12">
                  <c:v>3</c:v>
                </c:pt>
                <c:pt idx="13">
                  <c:v>3</c:v>
                </c:pt>
                <c:pt idx="14">
                  <c:v>2</c:v>
                </c:pt>
                <c:pt idx="15">
                  <c:v>2.33333333333333</c:v>
                </c:pt>
                <c:pt idx="16">
                  <c:v>3.33333333333333</c:v>
                </c:pt>
                <c:pt idx="17">
                  <c:v>4.33333333333333</c:v>
                </c:pt>
                <c:pt idx="18">
                  <c:v>4.66666666666667</c:v>
                </c:pt>
                <c:pt idx="19">
                  <c:v>4.66666666666667</c:v>
                </c:pt>
                <c:pt idx="20">
                  <c:v>6</c:v>
                </c:pt>
                <c:pt idx="21">
                  <c:v>6</c:v>
                </c:pt>
                <c:pt idx="22">
                  <c:v>5.66666666666667</c:v>
                </c:pt>
                <c:pt idx="23">
                  <c:v>4.66666666666667</c:v>
                </c:pt>
                <c:pt idx="24">
                  <c:v>4</c:v>
                </c:pt>
                <c:pt idx="25">
                  <c:v>4</c:v>
                </c:pt>
                <c:pt idx="26">
                  <c:v>4.33333333333333</c:v>
                </c:pt>
                <c:pt idx="27">
                  <c:v>3.66666666666667</c:v>
                </c:pt>
                <c:pt idx="28">
                  <c:v>4</c:v>
                </c:pt>
                <c:pt idx="29">
                  <c:v>4</c:v>
                </c:pt>
                <c:pt idx="30">
                  <c:v>4</c:v>
                </c:pt>
                <c:pt idx="31">
                  <c:v>3.66666666666667</c:v>
                </c:pt>
                <c:pt idx="32">
                  <c:v>2.66666666666667</c:v>
                </c:pt>
                <c:pt idx="33">
                  <c:v>3</c:v>
                </c:pt>
                <c:pt idx="34">
                  <c:v>2.66666666666667</c:v>
                </c:pt>
                <c:pt idx="35">
                  <c:v>2.66666666666667</c:v>
                </c:pt>
                <c:pt idx="36">
                  <c:v>2</c:v>
                </c:pt>
                <c:pt idx="37">
                  <c:v>2</c:v>
                </c:pt>
                <c:pt idx="38">
                  <c:v>1.66666666666667</c:v>
                </c:pt>
                <c:pt idx="39">
                  <c:v>1.66666666666667</c:v>
                </c:pt>
                <c:pt idx="40">
                  <c:v>2</c:v>
                </c:pt>
                <c:pt idx="41">
                  <c:v>2.33333333333333</c:v>
                </c:pt>
                <c:pt idx="42">
                  <c:v>3</c:v>
                </c:pt>
                <c:pt idx="43">
                  <c:v>3.33333333333333</c:v>
                </c:pt>
                <c:pt idx="44">
                  <c:v>3.66666666666667</c:v>
                </c:pt>
                <c:pt idx="45">
                  <c:v>4</c:v>
                </c:pt>
                <c:pt idx="46">
                  <c:v>4.33333333333333</c:v>
                </c:pt>
                <c:pt idx="47">
                  <c:v>3.66666666666667</c:v>
                </c:pt>
                <c:pt idx="48">
                  <c:v>4</c:v>
                </c:pt>
                <c:pt idx="49">
                  <c:v>3.66666666666667</c:v>
                </c:pt>
                <c:pt idx="50">
                  <c:v>3</c:v>
                </c:pt>
                <c:pt idx="51">
                  <c:v>3</c:v>
                </c:pt>
                <c:pt idx="52">
                  <c:v>2.66666666666667</c:v>
                </c:pt>
                <c:pt idx="53">
                  <c:v>2.33333333333333</c:v>
                </c:pt>
                <c:pt idx="54">
                  <c:v>1.66666666666667</c:v>
                </c:pt>
                <c:pt idx="55">
                  <c:v>1.33333333333333</c:v>
                </c:pt>
                <c:pt idx="56">
                  <c:v>2.33333333333333</c:v>
                </c:pt>
                <c:pt idx="57">
                  <c:v>2</c:v>
                </c:pt>
                <c:pt idx="58">
                  <c:v>2</c:v>
                </c:pt>
                <c:pt idx="59">
                  <c:v>2.66666666666667</c:v>
                </c:pt>
                <c:pt idx="60">
                  <c:v>3</c:v>
                </c:pt>
                <c:pt idx="61">
                  <c:v>1.33333333333333</c:v>
                </c:pt>
                <c:pt idx="62">
                  <c:v>2.33333333333333</c:v>
                </c:pt>
                <c:pt idx="63">
                  <c:v>2.66666666666667</c:v>
                </c:pt>
                <c:pt idx="64">
                  <c:v>2</c:v>
                </c:pt>
                <c:pt idx="65">
                  <c:v>2</c:v>
                </c:pt>
                <c:pt idx="66">
                  <c:v>1.66666666666667</c:v>
                </c:pt>
                <c:pt idx="67">
                  <c:v>2</c:v>
                </c:pt>
                <c:pt idx="68">
                  <c:v>2.33333333333333</c:v>
                </c:pt>
                <c:pt idx="69">
                  <c:v>2.66666666666667</c:v>
                </c:pt>
                <c:pt idx="70">
                  <c:v>3</c:v>
                </c:pt>
                <c:pt idx="71">
                  <c:v>3</c:v>
                </c:pt>
                <c:pt idx="72">
                  <c:v>3.66666666666667</c:v>
                </c:pt>
                <c:pt idx="73">
                  <c:v>3.33333333333333</c:v>
                </c:pt>
                <c:pt idx="74">
                  <c:v>3.66666666666667</c:v>
                </c:pt>
                <c:pt idx="75">
                  <c:v>3.33333333333333</c:v>
                </c:pt>
                <c:pt idx="76">
                  <c:v>3.33333333333333</c:v>
                </c:pt>
                <c:pt idx="77">
                  <c:v>2.66666666666667</c:v>
                </c:pt>
                <c:pt idx="78">
                  <c:v>2</c:v>
                </c:pt>
                <c:pt idx="79">
                  <c:v>4</c:v>
                </c:pt>
                <c:pt idx="80">
                  <c:v>4</c:v>
                </c:pt>
                <c:pt idx="81">
                  <c:v>4.33333333333333</c:v>
                </c:pt>
                <c:pt idx="82">
                  <c:v>4</c:v>
                </c:pt>
                <c:pt idx="83">
                  <c:v>4.33333333333333</c:v>
                </c:pt>
                <c:pt idx="84">
                  <c:v>3</c:v>
                </c:pt>
                <c:pt idx="85">
                  <c:v>4.33333333333333</c:v>
                </c:pt>
                <c:pt idx="86">
                  <c:v>2.33333333333333</c:v>
                </c:pt>
                <c:pt idx="87">
                  <c:v>4</c:v>
                </c:pt>
                <c:pt idx="88">
                  <c:v>2.66666666666667</c:v>
                </c:pt>
                <c:pt idx="89">
                  <c:v>3.33333333333333</c:v>
                </c:pt>
                <c:pt idx="90">
                  <c:v>2</c:v>
                </c:pt>
                <c:pt idx="91">
                  <c:v>2.33333333333333</c:v>
                </c:pt>
                <c:pt idx="92">
                  <c:v>1</c:v>
                </c:pt>
                <c:pt idx="93">
                  <c:v>3.33333333333333</c:v>
                </c:pt>
                <c:pt idx="94">
                  <c:v>3.66666666666667</c:v>
                </c:pt>
                <c:pt idx="95">
                  <c:v>4.33333333333333</c:v>
                </c:pt>
                <c:pt idx="96">
                  <c:v>3.66666666666667</c:v>
                </c:pt>
                <c:pt idx="97">
                  <c:v>4.33333333333333</c:v>
                </c:pt>
                <c:pt idx="98">
                  <c:v>4.33333333333333</c:v>
                </c:pt>
                <c:pt idx="99">
                  <c:v>4</c:v>
                </c:pt>
                <c:pt idx="100">
                  <c:v>5.33333333333333</c:v>
                </c:pt>
                <c:pt idx="101">
                  <c:v>4.66666666666667</c:v>
                </c:pt>
                <c:pt idx="102">
                  <c:v>3.66666666666667</c:v>
                </c:pt>
                <c:pt idx="103">
                  <c:v>3</c:v>
                </c:pt>
                <c:pt idx="104">
                  <c:v>2.66666666666667</c:v>
                </c:pt>
                <c:pt idx="105">
                  <c:v>2.33333333333333</c:v>
                </c:pt>
                <c:pt idx="106">
                  <c:v>2.33333333333333</c:v>
                </c:pt>
                <c:pt idx="107">
                  <c:v>3.66666666666667</c:v>
                </c:pt>
                <c:pt idx="108">
                  <c:v>3.33333333333333</c:v>
                </c:pt>
                <c:pt idx="109">
                  <c:v>2.66666666666667</c:v>
                </c:pt>
                <c:pt idx="110">
                  <c:v>3.66666666666667</c:v>
                </c:pt>
                <c:pt idx="111">
                  <c:v>3.33333333333333</c:v>
                </c:pt>
                <c:pt idx="112">
                  <c:v>4.66666666666667</c:v>
                </c:pt>
                <c:pt idx="113">
                  <c:v>4.33333333333333</c:v>
                </c:pt>
                <c:pt idx="114">
                  <c:v>3</c:v>
                </c:pt>
                <c:pt idx="115">
                  <c:v>3</c:v>
                </c:pt>
                <c:pt idx="116">
                  <c:v>3.66666666666667</c:v>
                </c:pt>
                <c:pt idx="117">
                  <c:v>3.66666666666667</c:v>
                </c:pt>
                <c:pt idx="118">
                  <c:v>3</c:v>
                </c:pt>
                <c:pt idx="119">
                  <c:v>3</c:v>
                </c:pt>
                <c:pt idx="120">
                  <c:v>3.33333333333333</c:v>
                </c:pt>
                <c:pt idx="121">
                  <c:v>4.33333333333333</c:v>
                </c:pt>
                <c:pt idx="122">
                  <c:v>3.33333333333333</c:v>
                </c:pt>
                <c:pt idx="123">
                  <c:v>3</c:v>
                </c:pt>
                <c:pt idx="124">
                  <c:v>2</c:v>
                </c:pt>
                <c:pt idx="125">
                  <c:v>4.33333333333333</c:v>
                </c:pt>
                <c:pt idx="126">
                  <c:v>2</c:v>
                </c:pt>
                <c:pt idx="127">
                  <c:v>3.66666666666667</c:v>
                </c:pt>
                <c:pt idx="128">
                  <c:v>2</c:v>
                </c:pt>
                <c:pt idx="129">
                  <c:v>4</c:v>
                </c:pt>
                <c:pt idx="130">
                  <c:v>2.66666666666667</c:v>
                </c:pt>
              </c:numCache>
            </c:numRef>
          </c:val>
          <c:smooth val="0"/>
        </c:ser>
        <c:ser>
          <c:idx val="3"/>
          <c:order val="3"/>
          <c:spPr>
            <a:solidFill>
              <a:srgbClr val="109618"/>
            </a:solidFill>
            <a:ln w="25560">
              <a:solidFill>
                <a:srgbClr val="109618"/>
              </a:solidFill>
              <a:round/>
            </a:ln>
          </c:spPr>
          <c:marker>
            <c:symbol val="square"/>
            <c:size val="5"/>
            <c:spPr>
              <a:solidFill>
                <a:srgbClr val="000000"/>
              </a:solidFill>
            </c:spPr>
          </c:marker>
          <c:dLbls>
            <c:dLblPos val="r"/>
            <c:showLegendKey val="0"/>
            <c:showVal val="0"/>
            <c:showCatName val="0"/>
            <c:showSerName val="0"/>
            <c:showPercent val="0"/>
          </c:dLbls>
          <c:val>
            <c:numRef>
              <c:f>'Tabla Arbol'!$E$3:$E$133</c:f>
              <c:numCache>
                <c:formatCode>General</c:formatCode>
                <c:ptCount val="131"/>
                <c:pt idx="0">
                  <c:v/>
                </c:pt>
                <c:pt idx="1">
                  <c:v>0.666666666666667</c:v>
                </c:pt>
                <c:pt idx="2">
                  <c:v>0.666666666666667</c:v>
                </c:pt>
                <c:pt idx="3">
                  <c:v>0.666666666666667</c:v>
                </c:pt>
                <c:pt idx="4">
                  <c:v>0.333333333333333</c:v>
                </c:pt>
                <c:pt idx="5">
                  <c:v>0.666666666666667</c:v>
                </c:pt>
                <c:pt idx="6">
                  <c:v>0.333333333333333</c:v>
                </c:pt>
                <c:pt idx="7">
                  <c:v>0.333333333333333</c:v>
                </c:pt>
                <c:pt idx="8">
                  <c:v>0.333333333333333</c:v>
                </c:pt>
                <c:pt idx="9">
                  <c:v>0.333333333333333</c:v>
                </c:pt>
                <c:pt idx="10">
                  <c:v>0</c:v>
                </c:pt>
                <c:pt idx="11">
                  <c:v>0</c:v>
                </c:pt>
                <c:pt idx="12">
                  <c:v>0</c:v>
                </c:pt>
                <c:pt idx="13">
                  <c:v>0</c:v>
                </c:pt>
                <c:pt idx="14">
                  <c:v>1</c:v>
                </c:pt>
                <c:pt idx="15">
                  <c:v>1</c:v>
                </c:pt>
                <c:pt idx="16">
                  <c:v>0.666666666666667</c:v>
                </c:pt>
                <c:pt idx="17">
                  <c:v>0.666666666666667</c:v>
                </c:pt>
                <c:pt idx="18">
                  <c:v>0.666666666666667</c:v>
                </c:pt>
                <c:pt idx="19">
                  <c:v>0.666666666666667</c:v>
                </c:pt>
                <c:pt idx="20">
                  <c:v>0.333333333333333</c:v>
                </c:pt>
                <c:pt idx="21">
                  <c:v>0.333333333333333</c:v>
                </c:pt>
                <c:pt idx="22">
                  <c:v>0.333333333333333</c:v>
                </c:pt>
                <c:pt idx="23">
                  <c:v>0</c:v>
                </c:pt>
                <c:pt idx="24">
                  <c:v>0</c:v>
                </c:pt>
                <c:pt idx="25">
                  <c:v>0</c:v>
                </c:pt>
                <c:pt idx="26">
                  <c:v>0</c:v>
                </c:pt>
                <c:pt idx="27">
                  <c:v>2.66666666666667</c:v>
                </c:pt>
                <c:pt idx="28">
                  <c:v>2.66666666666667</c:v>
                </c:pt>
                <c:pt idx="29">
                  <c:v>0.666666666666667</c:v>
                </c:pt>
                <c:pt idx="30">
                  <c:v>0.666666666666667</c:v>
                </c:pt>
                <c:pt idx="31">
                  <c:v>0.666666666666667</c:v>
                </c:pt>
                <c:pt idx="32">
                  <c:v>0.666666666666667</c:v>
                </c:pt>
                <c:pt idx="33">
                  <c:v>0.666666666666667</c:v>
                </c:pt>
                <c:pt idx="34">
                  <c:v>0.666666666666667</c:v>
                </c:pt>
                <c:pt idx="35">
                  <c:v>0.333333333333333</c:v>
                </c:pt>
                <c:pt idx="36">
                  <c:v>0.333333333333333</c:v>
                </c:pt>
                <c:pt idx="37">
                  <c:v>0.333333333333333</c:v>
                </c:pt>
                <c:pt idx="38">
                  <c:v>0.333333333333333</c:v>
                </c:pt>
                <c:pt idx="39">
                  <c:v>0.333333333333333</c:v>
                </c:pt>
                <c:pt idx="40">
                  <c:v>0.666666666666667</c:v>
                </c:pt>
                <c:pt idx="41">
                  <c:v>0.666666666666667</c:v>
                </c:pt>
                <c:pt idx="42">
                  <c:v>0.333333333333333</c:v>
                </c:pt>
                <c:pt idx="43">
                  <c:v>0.333333333333333</c:v>
                </c:pt>
                <c:pt idx="44">
                  <c:v>0.333333333333333</c:v>
                </c:pt>
                <c:pt idx="45">
                  <c:v>0.333333333333333</c:v>
                </c:pt>
                <c:pt idx="46">
                  <c:v>0.333333333333333</c:v>
                </c:pt>
                <c:pt idx="47">
                  <c:v>0.333333333333333</c:v>
                </c:pt>
                <c:pt idx="48">
                  <c:v>0.333333333333333</c:v>
                </c:pt>
                <c:pt idx="49">
                  <c:v>0.333333333333333</c:v>
                </c:pt>
                <c:pt idx="50">
                  <c:v>0.333333333333333</c:v>
                </c:pt>
                <c:pt idx="51">
                  <c:v>2</c:v>
                </c:pt>
                <c:pt idx="52">
                  <c:v>2.33333333333333</c:v>
                </c:pt>
                <c:pt idx="53">
                  <c:v>2.33333333333333</c:v>
                </c:pt>
                <c:pt idx="54">
                  <c:v>0.333333333333333</c:v>
                </c:pt>
                <c:pt idx="55">
                  <c:v>0.333333333333333</c:v>
                </c:pt>
                <c:pt idx="56">
                  <c:v>0</c:v>
                </c:pt>
                <c:pt idx="57">
                  <c:v>0</c:v>
                </c:pt>
                <c:pt idx="58">
                  <c:v>0</c:v>
                </c:pt>
                <c:pt idx="59">
                  <c:v>0.333333333333333</c:v>
                </c:pt>
                <c:pt idx="60">
                  <c:v>0.333333333333333</c:v>
                </c:pt>
                <c:pt idx="61">
                  <c:v>0</c:v>
                </c:pt>
                <c:pt idx="62">
                  <c:v>0</c:v>
                </c:pt>
                <c:pt idx="63">
                  <c:v>1.66666666666667</c:v>
                </c:pt>
                <c:pt idx="64">
                  <c:v>0.333333333333333</c:v>
                </c:pt>
                <c:pt idx="65">
                  <c:v>0.333333333333333</c:v>
                </c:pt>
                <c:pt idx="66">
                  <c:v>0.666666666666667</c:v>
                </c:pt>
                <c:pt idx="67">
                  <c:v>1</c:v>
                </c:pt>
                <c:pt idx="68">
                  <c:v>1</c:v>
                </c:pt>
                <c:pt idx="69">
                  <c:v>1</c:v>
                </c:pt>
                <c:pt idx="70">
                  <c:v>1.33333333333333</c:v>
                </c:pt>
                <c:pt idx="71">
                  <c:v>1</c:v>
                </c:pt>
                <c:pt idx="72">
                  <c:v>1</c:v>
                </c:pt>
                <c:pt idx="73">
                  <c:v>0.333333333333333</c:v>
                </c:pt>
                <c:pt idx="74">
                  <c:v>0.333333333333333</c:v>
                </c:pt>
                <c:pt idx="75">
                  <c:v>0.666666666666667</c:v>
                </c:pt>
                <c:pt idx="76">
                  <c:v>0.333333333333333</c:v>
                </c:pt>
                <c:pt idx="77">
                  <c:v>2</c:v>
                </c:pt>
                <c:pt idx="78">
                  <c:v>2</c:v>
                </c:pt>
                <c:pt idx="79">
                  <c:v>0.333333333333333</c:v>
                </c:pt>
                <c:pt idx="80">
                  <c:v>0.333333333333333</c:v>
                </c:pt>
                <c:pt idx="81">
                  <c:v>0.333333333333333</c:v>
                </c:pt>
                <c:pt idx="82">
                  <c:v>0.333333333333333</c:v>
                </c:pt>
                <c:pt idx="83">
                  <c:v>0</c:v>
                </c:pt>
                <c:pt idx="84">
                  <c:v>0</c:v>
                </c:pt>
                <c:pt idx="85">
                  <c:v>0</c:v>
                </c:pt>
                <c:pt idx="86">
                  <c:v>0</c:v>
                </c:pt>
                <c:pt idx="87">
                  <c:v>0</c:v>
                </c:pt>
                <c:pt idx="88">
                  <c:v>0.333333333333333</c:v>
                </c:pt>
                <c:pt idx="89">
                  <c:v>0.333333333333333</c:v>
                </c:pt>
                <c:pt idx="90">
                  <c:v>0.666666666666667</c:v>
                </c:pt>
                <c:pt idx="91">
                  <c:v>2</c:v>
                </c:pt>
                <c:pt idx="92">
                  <c:v>0.666666666666667</c:v>
                </c:pt>
                <c:pt idx="93">
                  <c:v>0.666666666666667</c:v>
                </c:pt>
                <c:pt idx="94">
                  <c:v>0.666666666666667</c:v>
                </c:pt>
                <c:pt idx="95">
                  <c:v>0.333333333333333</c:v>
                </c:pt>
                <c:pt idx="96">
                  <c:v>0.333333333333333</c:v>
                </c:pt>
                <c:pt idx="97">
                  <c:v>0.333333333333333</c:v>
                </c:pt>
                <c:pt idx="98">
                  <c:v>0.666666666666667</c:v>
                </c:pt>
                <c:pt idx="99">
                  <c:v>0</c:v>
                </c:pt>
                <c:pt idx="100">
                  <c:v>0</c:v>
                </c:pt>
                <c:pt idx="101">
                  <c:v>0</c:v>
                </c:pt>
                <c:pt idx="102">
                  <c:v>0.333333333333333</c:v>
                </c:pt>
                <c:pt idx="103">
                  <c:v>2</c:v>
                </c:pt>
                <c:pt idx="104">
                  <c:v>2</c:v>
                </c:pt>
                <c:pt idx="105">
                  <c:v>0.666666666666667</c:v>
                </c:pt>
                <c:pt idx="106">
                  <c:v>0.666666666666667</c:v>
                </c:pt>
                <c:pt idx="107">
                  <c:v>0.666666666666667</c:v>
                </c:pt>
                <c:pt idx="108">
                  <c:v>0.333333333333333</c:v>
                </c:pt>
                <c:pt idx="109">
                  <c:v>0.333333333333333</c:v>
                </c:pt>
                <c:pt idx="110">
                  <c:v>0.333333333333333</c:v>
                </c:pt>
                <c:pt idx="111">
                  <c:v>0.333333333333333</c:v>
                </c:pt>
                <c:pt idx="112">
                  <c:v>0.333333333333333</c:v>
                </c:pt>
                <c:pt idx="113">
                  <c:v>0</c:v>
                </c:pt>
                <c:pt idx="114">
                  <c:v>0</c:v>
                </c:pt>
                <c:pt idx="115">
                  <c:v>0</c:v>
                </c:pt>
                <c:pt idx="116">
                  <c:v>0</c:v>
                </c:pt>
                <c:pt idx="117">
                  <c:v>0</c:v>
                </c:pt>
                <c:pt idx="118">
                  <c:v>0.666666666666667</c:v>
                </c:pt>
                <c:pt idx="119">
                  <c:v>0.666666666666667</c:v>
                </c:pt>
                <c:pt idx="120">
                  <c:v>0.333333333333333</c:v>
                </c:pt>
                <c:pt idx="121">
                  <c:v>0.333333333333333</c:v>
                </c:pt>
                <c:pt idx="122">
                  <c:v>0.333333333333333</c:v>
                </c:pt>
                <c:pt idx="123">
                  <c:v>0.333333333333333</c:v>
                </c:pt>
                <c:pt idx="124">
                  <c:v>0</c:v>
                </c:pt>
                <c:pt idx="125">
                  <c:v>0</c:v>
                </c:pt>
                <c:pt idx="126">
                  <c:v>0.333333333333333</c:v>
                </c:pt>
                <c:pt idx="127">
                  <c:v>0.333333333333333</c:v>
                </c:pt>
                <c:pt idx="128">
                  <c:v>0</c:v>
                </c:pt>
                <c:pt idx="129">
                  <c:v>0</c:v>
                </c:pt>
                <c:pt idx="130">
                  <c:v>0</c:v>
                </c:pt>
              </c:numCache>
            </c:numRef>
          </c:val>
          <c:smooth val="0"/>
        </c:ser>
        <c:ser>
          <c:idx val="4"/>
          <c:order val="4"/>
          <c:spPr>
            <a:solidFill>
              <a:srgbClr val="990099"/>
            </a:solidFill>
            <a:ln w="25560">
              <a:solidFill>
                <a:srgbClr val="990099"/>
              </a:solidFill>
              <a:round/>
            </a:ln>
          </c:spPr>
          <c:marker>
            <c:symbol val="square"/>
            <c:size val="5"/>
            <c:spPr>
              <a:solidFill>
                <a:srgbClr val="000000"/>
              </a:solidFill>
            </c:spPr>
          </c:marker>
          <c:dLbls>
            <c:dLblPos val="r"/>
            <c:showLegendKey val="0"/>
            <c:showVal val="0"/>
            <c:showCatName val="0"/>
            <c:showSerName val="0"/>
            <c:showPercent val="0"/>
          </c:dLbls>
          <c:val>
            <c:numRef>
              <c:f>'Tabla Arbol'!$F$3:$F$133</c:f>
              <c:numCache>
                <c:formatCode>General</c:formatCode>
                <c:ptCount val="13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numCache>
            </c:numRef>
          </c:val>
          <c:smooth val="0"/>
        </c:ser>
        <c:ser>
          <c:idx val="5"/>
          <c:order val="5"/>
          <c:spPr>
            <a:solidFill>
              <a:srgbClr val="0099c6"/>
            </a:solidFill>
            <a:ln w="25560">
              <a:solidFill>
                <a:srgbClr val="0099c6"/>
              </a:solidFill>
              <a:round/>
            </a:ln>
          </c:spPr>
          <c:marker>
            <c:symbol val="square"/>
            <c:size val="5"/>
            <c:spPr>
              <a:solidFill>
                <a:srgbClr val="000000"/>
              </a:solidFill>
            </c:spPr>
          </c:marker>
          <c:dLbls>
            <c:dLblPos val="r"/>
            <c:showLegendKey val="0"/>
            <c:showVal val="0"/>
            <c:showCatName val="0"/>
            <c:showSerName val="0"/>
            <c:showPercent val="0"/>
          </c:dLbls>
          <c:val>
            <c:numRef>
              <c:f>'Tabla Arbol'!$G$3:$G$133</c:f>
              <c:numCache>
                <c:formatCode>General</c:formatCode>
                <c:ptCount val="131"/>
                <c:pt idx="0">
                  <c:v/>
                </c:pt>
                <c:pt idx="1">
                  <c:v>1</c:v>
                </c:pt>
                <c:pt idx="2">
                  <c:v>1</c:v>
                </c:pt>
                <c:pt idx="3">
                  <c:v>1</c:v>
                </c:pt>
                <c:pt idx="4">
                  <c:v>0.8</c:v>
                </c:pt>
                <c:pt idx="5">
                  <c:v>0.8</c:v>
                </c:pt>
                <c:pt idx="6">
                  <c:v>0.8</c:v>
                </c:pt>
                <c:pt idx="7">
                  <c:v>0.8</c:v>
                </c:pt>
                <c:pt idx="8">
                  <c:v>0.8</c:v>
                </c:pt>
                <c:pt idx="9">
                  <c:v>0.8</c:v>
                </c:pt>
                <c:pt idx="10">
                  <c:v>0.8</c:v>
                </c:pt>
                <c:pt idx="11">
                  <c:v>1</c:v>
                </c:pt>
                <c:pt idx="12">
                  <c:v>1</c:v>
                </c:pt>
                <c:pt idx="13">
                  <c:v>1</c:v>
                </c:pt>
                <c:pt idx="14">
                  <c:v>1</c:v>
                </c:pt>
                <c:pt idx="15">
                  <c:v>1</c:v>
                </c:pt>
                <c:pt idx="16">
                  <c:v>1</c:v>
                </c:pt>
                <c:pt idx="17">
                  <c:v>0.8</c:v>
                </c:pt>
                <c:pt idx="18">
                  <c:v>0.8</c:v>
                </c:pt>
                <c:pt idx="19">
                  <c:v>0.8</c:v>
                </c:pt>
                <c:pt idx="20">
                  <c:v>0.7</c:v>
                </c:pt>
                <c:pt idx="21">
                  <c:v>0.7</c:v>
                </c:pt>
                <c:pt idx="22">
                  <c:v>0.8</c:v>
                </c:pt>
                <c:pt idx="23">
                  <c:v>0.8</c:v>
                </c:pt>
                <c:pt idx="24">
                  <c:v>0.8</c:v>
                </c:pt>
                <c:pt idx="25">
                  <c:v>0.8</c:v>
                </c:pt>
                <c:pt idx="26">
                  <c:v>1</c:v>
                </c:pt>
                <c:pt idx="27">
                  <c:v>1</c:v>
                </c:pt>
                <c:pt idx="28">
                  <c:v>1</c:v>
                </c:pt>
                <c:pt idx="29">
                  <c:v>1</c:v>
                </c:pt>
                <c:pt idx="30">
                  <c:v>0.8</c:v>
                </c:pt>
                <c:pt idx="31">
                  <c:v>0.8</c:v>
                </c:pt>
                <c:pt idx="32">
                  <c:v>0</c:v>
                </c:pt>
                <c:pt idx="33">
                  <c:v>0.7</c:v>
                </c:pt>
                <c:pt idx="34">
                  <c:v>0.7</c:v>
                </c:pt>
                <c:pt idx="35">
                  <c:v>0</c:v>
                </c:pt>
                <c:pt idx="36">
                  <c:v>0.8</c:v>
                </c:pt>
                <c:pt idx="37">
                  <c:v>0.8</c:v>
                </c:pt>
                <c:pt idx="38">
                  <c:v>1</c:v>
                </c:pt>
                <c:pt idx="39">
                  <c:v>1</c:v>
                </c:pt>
                <c:pt idx="40">
                  <c:v>1</c:v>
                </c:pt>
                <c:pt idx="41">
                  <c:v>1</c:v>
                </c:pt>
                <c:pt idx="42">
                  <c:v>0.8</c:v>
                </c:pt>
                <c:pt idx="43">
                  <c:v>0.8</c:v>
                </c:pt>
                <c:pt idx="44">
                  <c:v>0.7</c:v>
                </c:pt>
                <c:pt idx="45">
                  <c:v>0.7</c:v>
                </c:pt>
                <c:pt idx="46">
                  <c:v>0.7</c:v>
                </c:pt>
                <c:pt idx="47">
                  <c:v>0.7</c:v>
                </c:pt>
                <c:pt idx="48">
                  <c:v>0.7</c:v>
                </c:pt>
                <c:pt idx="49">
                  <c:v>0.8</c:v>
                </c:pt>
                <c:pt idx="50">
                  <c:v>0.8</c:v>
                </c:pt>
                <c:pt idx="51">
                  <c:v>0.8</c:v>
                </c:pt>
                <c:pt idx="52">
                  <c:v>0.8</c:v>
                </c:pt>
                <c:pt idx="53">
                  <c:v>1</c:v>
                </c:pt>
                <c:pt idx="54">
                  <c:v>0.8</c:v>
                </c:pt>
                <c:pt idx="55">
                  <c:v>0.8</c:v>
                </c:pt>
                <c:pt idx="56">
                  <c:v>0.8</c:v>
                </c:pt>
                <c:pt idx="57">
                  <c:v>0.7</c:v>
                </c:pt>
                <c:pt idx="58">
                  <c:v>0.7</c:v>
                </c:pt>
                <c:pt idx="59">
                  <c:v>0.7</c:v>
                </c:pt>
                <c:pt idx="60">
                  <c:v>0.7</c:v>
                </c:pt>
                <c:pt idx="61">
                  <c:v>0.7</c:v>
                </c:pt>
                <c:pt idx="62">
                  <c:v>0.8</c:v>
                </c:pt>
                <c:pt idx="63">
                  <c:v>0.8</c:v>
                </c:pt>
                <c:pt idx="64">
                  <c:v>0.8</c:v>
                </c:pt>
                <c:pt idx="65">
                  <c:v>0.8</c:v>
                </c:pt>
                <c:pt idx="66">
                  <c:v>1</c:v>
                </c:pt>
                <c:pt idx="67">
                  <c:v>0.8</c:v>
                </c:pt>
                <c:pt idx="68">
                  <c:v>0.8</c:v>
                </c:pt>
                <c:pt idx="69">
                  <c:v>0.7</c:v>
                </c:pt>
                <c:pt idx="70">
                  <c:v>0.7</c:v>
                </c:pt>
                <c:pt idx="71">
                  <c:v>0.6</c:v>
                </c:pt>
                <c:pt idx="72">
                  <c:v>0.6</c:v>
                </c:pt>
                <c:pt idx="73">
                  <c:v>0.6</c:v>
                </c:pt>
                <c:pt idx="74">
                  <c:v>0.6</c:v>
                </c:pt>
                <c:pt idx="75">
                  <c:v>0.7</c:v>
                </c:pt>
                <c:pt idx="76">
                  <c:v>0.7</c:v>
                </c:pt>
                <c:pt idx="77">
                  <c:v>0.8</c:v>
                </c:pt>
                <c:pt idx="78">
                  <c:v>0.8</c:v>
                </c:pt>
                <c:pt idx="79">
                  <c:v>1</c:v>
                </c:pt>
                <c:pt idx="80">
                  <c:v>1</c:v>
                </c:pt>
                <c:pt idx="81">
                  <c:v>0.8</c:v>
                </c:pt>
                <c:pt idx="82">
                  <c:v>0</c:v>
                </c:pt>
                <c:pt idx="83">
                  <c:v>0.7</c:v>
                </c:pt>
                <c:pt idx="84">
                  <c:v>0.7</c:v>
                </c:pt>
                <c:pt idx="85">
                  <c:v>0.7</c:v>
                </c:pt>
                <c:pt idx="86">
                  <c:v>0.7</c:v>
                </c:pt>
                <c:pt idx="87">
                  <c:v>0.7</c:v>
                </c:pt>
                <c:pt idx="88">
                  <c:v>0.7</c:v>
                </c:pt>
                <c:pt idx="89">
                  <c:v>0.8</c:v>
                </c:pt>
                <c:pt idx="90">
                  <c:v>0.8</c:v>
                </c:pt>
                <c:pt idx="91">
                  <c:v>0.8</c:v>
                </c:pt>
                <c:pt idx="92">
                  <c:v>1</c:v>
                </c:pt>
                <c:pt idx="93">
                  <c:v>0.8</c:v>
                </c:pt>
                <c:pt idx="94">
                  <c:v>0.8</c:v>
                </c:pt>
                <c:pt idx="95">
                  <c:v>0.8</c:v>
                </c:pt>
                <c:pt idx="96">
                  <c:v>0.8</c:v>
                </c:pt>
                <c:pt idx="97">
                  <c:v>0.7</c:v>
                </c:pt>
                <c:pt idx="98">
                  <c:v>0.6</c:v>
                </c:pt>
                <c:pt idx="99">
                  <c:v>0.7</c:v>
                </c:pt>
                <c:pt idx="100">
                  <c:v>0.7</c:v>
                </c:pt>
                <c:pt idx="101">
                  <c:v>0.8</c:v>
                </c:pt>
                <c:pt idx="102">
                  <c:v>0.8</c:v>
                </c:pt>
                <c:pt idx="103">
                  <c:v>0.8</c:v>
                </c:pt>
                <c:pt idx="104">
                  <c:v>0.8</c:v>
                </c:pt>
                <c:pt idx="105">
                  <c:v>1</c:v>
                </c:pt>
                <c:pt idx="106">
                  <c:v>1</c:v>
                </c:pt>
                <c:pt idx="107">
                  <c:v>0.8</c:v>
                </c:pt>
                <c:pt idx="108">
                  <c:v>0.8</c:v>
                </c:pt>
                <c:pt idx="109">
                  <c:v>0.8</c:v>
                </c:pt>
                <c:pt idx="110">
                  <c:v>0.7</c:v>
                </c:pt>
                <c:pt idx="111">
                  <c:v>0.7</c:v>
                </c:pt>
                <c:pt idx="112">
                  <c:v>0.7</c:v>
                </c:pt>
                <c:pt idx="113">
                  <c:v>0.7</c:v>
                </c:pt>
                <c:pt idx="114">
                  <c:v>0.8</c:v>
                </c:pt>
                <c:pt idx="115">
                  <c:v>0.8</c:v>
                </c:pt>
                <c:pt idx="116">
                  <c:v>1</c:v>
                </c:pt>
                <c:pt idx="117">
                  <c:v>1</c:v>
                </c:pt>
                <c:pt idx="118">
                  <c:v>1</c:v>
                </c:pt>
                <c:pt idx="119">
                  <c:v>1</c:v>
                </c:pt>
                <c:pt idx="120">
                  <c:v>0.8</c:v>
                </c:pt>
                <c:pt idx="121">
                  <c:v>0.8</c:v>
                </c:pt>
                <c:pt idx="122">
                  <c:v>0.7</c:v>
                </c:pt>
                <c:pt idx="123">
                  <c:v>0.7</c:v>
                </c:pt>
                <c:pt idx="124">
                  <c:v>0.7</c:v>
                </c:pt>
                <c:pt idx="125">
                  <c:v>0.7</c:v>
                </c:pt>
                <c:pt idx="126">
                  <c:v>0.7</c:v>
                </c:pt>
                <c:pt idx="127">
                  <c:v>0.8</c:v>
                </c:pt>
                <c:pt idx="128">
                  <c:v>0.8</c:v>
                </c:pt>
                <c:pt idx="129">
                  <c:v>1</c:v>
                </c:pt>
                <c:pt idx="130">
                  <c:v>1</c:v>
                </c:pt>
              </c:numCache>
            </c:numRef>
          </c:val>
          <c:smooth val="0"/>
        </c:ser>
        <c:ser>
          <c:idx val="6"/>
          <c:order val="6"/>
          <c:spPr>
            <a:solidFill>
              <a:srgbClr val="99ccff"/>
            </a:solidFill>
            <a:ln>
              <a:noFill/>
            </a:ln>
          </c:spPr>
          <c:marker>
            <c:symbol val="square"/>
            <c:size val="5"/>
            <c:spPr>
              <a:solidFill>
                <a:srgbClr val="000000"/>
              </a:solidFill>
            </c:spPr>
          </c:marker>
          <c:smooth val="0"/>
        </c:ser>
        <c:ser>
          <c:idx val="7"/>
          <c:order val="7"/>
          <c:spPr>
            <a:solidFill>
              <a:srgbClr val="99ccff"/>
            </a:solidFill>
            <a:ln>
              <a:noFill/>
            </a:ln>
          </c:spPr>
          <c:marker>
            <c:symbol val="square"/>
            <c:size val="5"/>
            <c:spPr>
              <a:solidFill>
                <a:srgbClr val="000000"/>
              </a:solidFill>
            </c:spPr>
          </c:marker>
          <c:smooth val="0"/>
        </c:ser>
        <c:hiLowLines>
          <c:spPr>
            <a:ln>
              <a:noFill/>
            </a:ln>
          </c:spPr>
        </c:hiLowLines>
        <c:upDownBars>
          <c:gapWidth val="150"/>
          <c:upBars/>
          <c:downBars/>
        </c:upDownBars>
        <c:marker val="1"/>
        <c:axId val="50223078"/>
        <c:axId val="12089044"/>
      </c:lineChart>
      <c:catAx>
        <c:axId val="50223078"/>
        <c:scaling>
          <c:orientation val="minMax"/>
        </c:scaling>
        <c:delete val="0"/>
        <c:axPos val="b"/>
        <c:majorTickMark val="out"/>
        <c:minorTickMark val="none"/>
        <c:tickLblPos val="nextTo"/>
        <c:spPr>
          <a:ln>
            <a:noFill/>
          </a:ln>
        </c:spPr>
        <c:crossAx val="12089044"/>
        <c:crosses val="autoZero"/>
        <c:auto val="1"/>
        <c:lblAlgn val="ctr"/>
        <c:lblOffset val="100"/>
      </c:catAx>
      <c:valAx>
        <c:axId val="12089044"/>
        <c:scaling>
          <c:orientation val="minMax"/>
        </c:scaling>
        <c:delete val="0"/>
        <c:axPos val="l"/>
        <c:majorGridlines>
          <c:spPr>
            <a:ln>
              <a:solidFill>
                <a:srgbClr val="b7b7b7"/>
              </a:solidFill>
            </a:ln>
          </c:spPr>
        </c:majorGridlines>
        <c:majorTickMark val="out"/>
        <c:minorTickMark val="none"/>
        <c:tickLblPos val="nextTo"/>
        <c:spPr>
          <a:ln w="47520">
            <a:noFill/>
          </a:ln>
        </c:spPr>
        <c:crossAx val="50223078"/>
        <c:crosses val="autoZero"/>
      </c:valAx>
      <c:spPr>
        <a:noFill/>
        <a:ln>
          <a:noFill/>
        </a:ln>
      </c:spPr>
    </c:plotArea>
    <c:legend>
      <c:legendPos val="r"/>
      <c:overlay val="0"/>
      <c:spPr>
        <a:noFill/>
        <a:ln>
          <a:noFill/>
        </a:ln>
      </c:spPr>
    </c:legend>
    <c:plotVisOnly val="1"/>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520560</xdr:colOff>
      <xdr:row>0</xdr:row>
      <xdr:rowOff>20160</xdr:rowOff>
    </xdr:from>
    <xdr:to>
      <xdr:col>8</xdr:col>
      <xdr:colOff>767520</xdr:colOff>
      <xdr:row>1</xdr:row>
      <xdr:rowOff>172080</xdr:rowOff>
    </xdr:to>
    <xdr:pic>
      <xdr:nvPicPr>
        <xdr:cNvPr id="0" name="image00.png" descr=""/>
        <xdr:cNvPicPr/>
      </xdr:nvPicPr>
      <xdr:blipFill>
        <a:blip r:embed="rId1"/>
        <a:stretch/>
      </xdr:blipFill>
      <xdr:spPr>
        <a:xfrm>
          <a:off x="7327080" y="20160"/>
          <a:ext cx="2282760" cy="326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996840</xdr:colOff>
      <xdr:row>12</xdr:row>
      <xdr:rowOff>9000</xdr:rowOff>
    </xdr:from>
    <xdr:to>
      <xdr:col>13</xdr:col>
      <xdr:colOff>834120</xdr:colOff>
      <xdr:row>29</xdr:row>
      <xdr:rowOff>131040</xdr:rowOff>
    </xdr:to>
    <xdr:graphicFrame>
      <xdr:nvGraphicFramePr>
        <xdr:cNvPr id="1" name="Chart 1"/>
        <xdr:cNvGraphicFramePr/>
      </xdr:nvGraphicFramePr>
      <xdr:xfrm>
        <a:off x="9128520" y="5395680"/>
        <a:ext cx="6055920" cy="3338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3C78D8"/>
    <pageSetUpPr fitToPage="false"/>
  </sheetPr>
  <dimension ref="A1:Z133"/>
  <sheetViews>
    <sheetView windowProtection="false"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C131" activeCellId="0" sqref="C131"/>
    </sheetView>
  </sheetViews>
  <sheetFormatPr defaultRowHeight="13.8"/>
  <cols>
    <col collapsed="false" hidden="false" max="1" min="1" style="1" width="18.6122448979592"/>
    <col collapsed="false" hidden="false" max="2" min="2" style="1" width="14.4285714285714"/>
    <col collapsed="false" hidden="false" max="3" min="3" style="1" width="18.7091836734694"/>
    <col collapsed="false" hidden="false" max="5" min="4" style="1" width="14.4285714285714"/>
    <col collapsed="false" hidden="false" max="6" min="6" style="1" width="15.8673469387755"/>
    <col collapsed="false" hidden="false" max="1025" min="7" style="1" width="14.4285714285714"/>
  </cols>
  <sheetData>
    <row r="1" customFormat="false" ht="13.8" hidden="false" customHeight="false" outlineLevel="0" collapsed="false">
      <c r="A1" s="2" t="s">
        <v>0</v>
      </c>
      <c r="K1" s="2" t="s">
        <v>1</v>
      </c>
    </row>
    <row r="2" customFormat="false" ht="13.8" hidden="false" customHeight="false" outlineLevel="0" collapsed="false">
      <c r="J2" s="2" t="s">
        <v>2</v>
      </c>
      <c r="K2" s="2" t="s">
        <v>3</v>
      </c>
    </row>
    <row r="3" customFormat="false" ht="13.8" hidden="false" customHeight="false" outlineLevel="0" collapsed="false">
      <c r="A3" s="3" t="s">
        <v>4</v>
      </c>
      <c r="B3" s="3" t="s">
        <v>5</v>
      </c>
      <c r="C3" s="4" t="s">
        <v>6</v>
      </c>
      <c r="D3" s="4" t="s">
        <v>7</v>
      </c>
      <c r="E3" s="4" t="s">
        <v>8</v>
      </c>
      <c r="F3" s="4" t="s">
        <v>9</v>
      </c>
      <c r="G3" s="5"/>
      <c r="H3" s="2" t="s">
        <v>10</v>
      </c>
      <c r="I3" s="2" t="s">
        <v>11</v>
      </c>
      <c r="J3" s="2" t="s">
        <v>12</v>
      </c>
      <c r="K3" s="2" t="s">
        <v>13</v>
      </c>
      <c r="L3" s="5"/>
      <c r="M3" s="5"/>
      <c r="N3" s="5"/>
      <c r="O3" s="5"/>
      <c r="P3" s="5"/>
      <c r="Q3" s="5"/>
      <c r="R3" s="5"/>
      <c r="S3" s="5"/>
      <c r="T3" s="5"/>
      <c r="U3" s="5"/>
      <c r="V3" s="5"/>
      <c r="W3" s="5"/>
      <c r="X3" s="5"/>
      <c r="Y3" s="5"/>
      <c r="Z3" s="5"/>
    </row>
    <row r="4" customFormat="false" ht="13.8" hidden="false" customHeight="false" outlineLevel="0" collapsed="false">
      <c r="A4" s="6" t="n">
        <v>42343</v>
      </c>
      <c r="B4" s="7" t="s">
        <v>14</v>
      </c>
      <c r="C4" s="7" t="n">
        <v>43</v>
      </c>
      <c r="D4" s="7" t="n">
        <v>89</v>
      </c>
      <c r="E4" s="8" t="n">
        <v>4</v>
      </c>
      <c r="F4" s="9" t="n">
        <v>0</v>
      </c>
      <c r="H4" s="1" t="n">
        <f aca="false">1.8*I4+32</f>
        <v>42.8</v>
      </c>
      <c r="I4" s="2" t="n">
        <v>6</v>
      </c>
      <c r="J4" s="2" t="n">
        <f aca="false">K4*0.62137</f>
        <v>3.72822</v>
      </c>
      <c r="K4" s="7" t="n">
        <v>6</v>
      </c>
    </row>
    <row r="5" customFormat="false" ht="13.8" hidden="false" customHeight="false" outlineLevel="0" collapsed="false">
      <c r="A5" s="10" t="n">
        <v>42343</v>
      </c>
      <c r="B5" s="2" t="s">
        <v>15</v>
      </c>
      <c r="C5" s="2" t="n">
        <v>48</v>
      </c>
      <c r="D5" s="2" t="n">
        <v>82</v>
      </c>
      <c r="E5" s="11" t="n">
        <v>4</v>
      </c>
      <c r="F5" s="12" t="n">
        <v>0</v>
      </c>
      <c r="H5" s="1" t="n">
        <f aca="false">1.8*I5+32</f>
        <v>48.2</v>
      </c>
      <c r="I5" s="2" t="n">
        <v>9</v>
      </c>
      <c r="J5" s="2" t="n">
        <f aca="false">K5*0.62137</f>
        <v>3.72822</v>
      </c>
      <c r="K5" s="2" t="n">
        <v>6</v>
      </c>
    </row>
    <row r="6" customFormat="false" ht="13.8" hidden="false" customHeight="false" outlineLevel="0" collapsed="false">
      <c r="A6" s="10" t="n">
        <v>42343</v>
      </c>
      <c r="B6" s="2" t="s">
        <v>16</v>
      </c>
      <c r="C6" s="2" t="n">
        <v>53</v>
      </c>
      <c r="D6" s="2" t="n">
        <v>72</v>
      </c>
      <c r="E6" s="11" t="n">
        <v>2</v>
      </c>
      <c r="F6" s="12" t="n">
        <v>0</v>
      </c>
      <c r="H6" s="1" t="n">
        <f aca="false">1.8*I6+32</f>
        <v>53.6</v>
      </c>
      <c r="I6" s="2" t="n">
        <v>12</v>
      </c>
      <c r="J6" s="2" t="n">
        <f aca="false">K6*0.62137</f>
        <v>2.48548</v>
      </c>
      <c r="K6" s="2" t="n">
        <v>4</v>
      </c>
    </row>
    <row r="7" customFormat="false" ht="13.8" hidden="false" customHeight="false" outlineLevel="0" collapsed="false">
      <c r="A7" s="10" t="n">
        <v>42343</v>
      </c>
      <c r="B7" s="2" t="s">
        <v>17</v>
      </c>
      <c r="C7" s="2" t="n">
        <v>57</v>
      </c>
      <c r="D7" s="2" t="n">
        <v>57</v>
      </c>
      <c r="E7" s="11" t="n">
        <v>1</v>
      </c>
      <c r="F7" s="12" t="n">
        <v>0</v>
      </c>
      <c r="H7" s="1" t="n">
        <f aca="false">1.8*I7+32</f>
        <v>57.2</v>
      </c>
      <c r="I7" s="2" t="n">
        <v>14</v>
      </c>
      <c r="J7" s="2" t="n">
        <f aca="false">K7*0.62137</f>
        <v>1.24274</v>
      </c>
      <c r="K7" s="2" t="n">
        <v>2</v>
      </c>
    </row>
    <row r="8" customFormat="false" ht="13.8" hidden="false" customHeight="false" outlineLevel="0" collapsed="false">
      <c r="A8" s="10" t="n">
        <v>42343</v>
      </c>
      <c r="B8" s="2" t="s">
        <v>18</v>
      </c>
      <c r="C8" s="2" t="n">
        <v>61</v>
      </c>
      <c r="D8" s="2" t="n">
        <v>48</v>
      </c>
      <c r="E8" s="11" t="n">
        <v>1</v>
      </c>
      <c r="F8" s="12" t="n">
        <v>0</v>
      </c>
      <c r="H8" s="1" t="n">
        <f aca="false">1.8*I8+32</f>
        <v>60.8</v>
      </c>
      <c r="I8" s="2" t="n">
        <v>16</v>
      </c>
      <c r="J8" s="2" t="n">
        <f aca="false">K8*0.62137</f>
        <v>1.24274</v>
      </c>
      <c r="K8" s="2" t="n">
        <v>2</v>
      </c>
    </row>
    <row r="9" customFormat="false" ht="13.8" hidden="false" customHeight="false" outlineLevel="0" collapsed="false">
      <c r="A9" s="10" t="n">
        <v>42343</v>
      </c>
      <c r="B9" s="2" t="s">
        <v>19</v>
      </c>
      <c r="C9" s="2" t="n">
        <v>64</v>
      </c>
      <c r="D9" s="2" t="n">
        <v>40</v>
      </c>
      <c r="E9" s="11" t="n">
        <v>1</v>
      </c>
      <c r="F9" s="12" t="n">
        <v>0</v>
      </c>
      <c r="H9" s="1" t="n">
        <f aca="false">1.8*I9+32</f>
        <v>64.4</v>
      </c>
      <c r="I9" s="2" t="n">
        <v>18</v>
      </c>
      <c r="J9" s="2" t="n">
        <f aca="false">K9*0.62137</f>
        <v>1.24274</v>
      </c>
      <c r="K9" s="2" t="n">
        <v>2</v>
      </c>
    </row>
    <row r="10" customFormat="false" ht="13.8" hidden="false" customHeight="false" outlineLevel="0" collapsed="false">
      <c r="A10" s="10" t="n">
        <v>42343</v>
      </c>
      <c r="B10" s="2" t="s">
        <v>20</v>
      </c>
      <c r="C10" s="2" t="n">
        <v>66</v>
      </c>
      <c r="D10" s="2" t="n">
        <v>40</v>
      </c>
      <c r="E10" s="11" t="n">
        <v>1</v>
      </c>
      <c r="F10" s="12" t="n">
        <v>0</v>
      </c>
      <c r="H10" s="1" t="n">
        <f aca="false">1.8*I10+32</f>
        <v>66.2</v>
      </c>
      <c r="I10" s="2" t="n">
        <v>19</v>
      </c>
      <c r="J10" s="2" t="n">
        <f aca="false">K10*0.62137</f>
        <v>1.24274</v>
      </c>
      <c r="K10" s="2" t="n">
        <v>2</v>
      </c>
    </row>
    <row r="11" customFormat="false" ht="13.8" hidden="false" customHeight="false" outlineLevel="0" collapsed="false">
      <c r="A11" s="10" t="n">
        <v>42343</v>
      </c>
      <c r="B11" s="2" t="s">
        <v>21</v>
      </c>
      <c r="C11" s="2" t="n">
        <v>66</v>
      </c>
      <c r="D11" s="2" t="n">
        <v>38</v>
      </c>
      <c r="E11" s="11" t="n">
        <v>1</v>
      </c>
      <c r="F11" s="12" t="n">
        <v>0</v>
      </c>
      <c r="H11" s="1" t="n">
        <f aca="false">1.8*I11+32</f>
        <v>66.2</v>
      </c>
      <c r="I11" s="2" t="n">
        <v>19</v>
      </c>
      <c r="J11" s="2" t="n">
        <f aca="false">K11*0.62137</f>
        <v>1.24274</v>
      </c>
      <c r="K11" s="2" t="n">
        <v>2</v>
      </c>
    </row>
    <row r="12" customFormat="false" ht="13.8" hidden="false" customHeight="false" outlineLevel="0" collapsed="false">
      <c r="A12" s="10" t="n">
        <v>42343</v>
      </c>
      <c r="B12" s="2" t="s">
        <v>22</v>
      </c>
      <c r="C12" s="2" t="n">
        <v>64</v>
      </c>
      <c r="D12" s="2" t="n">
        <v>43</v>
      </c>
      <c r="E12" s="11" t="n">
        <v>1</v>
      </c>
      <c r="F12" s="12" t="n">
        <v>0</v>
      </c>
      <c r="H12" s="1" t="n">
        <f aca="false">1.8*I12+32</f>
        <v>64.4</v>
      </c>
      <c r="I12" s="2" t="n">
        <v>18</v>
      </c>
      <c r="J12" s="2" t="n">
        <f aca="false">K12*0.62137</f>
        <v>1.24274</v>
      </c>
      <c r="K12" s="2" t="n">
        <v>2</v>
      </c>
    </row>
    <row r="13" customFormat="false" ht="13.8" hidden="false" customHeight="false" outlineLevel="0" collapsed="false">
      <c r="A13" s="10" t="n">
        <v>42343</v>
      </c>
      <c r="B13" s="2" t="s">
        <v>23</v>
      </c>
      <c r="C13" s="2" t="n">
        <v>62</v>
      </c>
      <c r="D13" s="2" t="n">
        <v>51</v>
      </c>
      <c r="E13" s="11" t="n">
        <v>1</v>
      </c>
      <c r="F13" s="12" t="n">
        <v>0</v>
      </c>
      <c r="H13" s="1" t="n">
        <f aca="false">1.8*I13+32</f>
        <v>62.6</v>
      </c>
      <c r="I13" s="2" t="n">
        <v>17</v>
      </c>
      <c r="J13" s="2" t="n">
        <f aca="false">K13*0.62137</f>
        <v>1.24274</v>
      </c>
      <c r="K13" s="2" t="n">
        <v>2</v>
      </c>
    </row>
    <row r="14" customFormat="false" ht="13.8" hidden="false" customHeight="false" outlineLevel="0" collapsed="false">
      <c r="A14" s="10" t="n">
        <v>42343</v>
      </c>
      <c r="B14" s="2" t="s">
        <v>24</v>
      </c>
      <c r="C14" s="2" t="n">
        <v>59</v>
      </c>
      <c r="D14" s="2" t="n">
        <v>55</v>
      </c>
      <c r="E14" s="11" t="n">
        <v>1</v>
      </c>
      <c r="F14" s="12" t="n">
        <v>0</v>
      </c>
      <c r="H14" s="1" t="n">
        <f aca="false">1.8*I14+32</f>
        <v>59</v>
      </c>
      <c r="I14" s="2" t="n">
        <v>15</v>
      </c>
      <c r="J14" s="2" t="n">
        <f aca="false">K14*0.62137</f>
        <v>1.24274</v>
      </c>
      <c r="K14" s="2" t="n">
        <v>2</v>
      </c>
    </row>
    <row r="15" customFormat="false" ht="13.8" hidden="false" customHeight="false" outlineLevel="0" collapsed="false">
      <c r="A15" s="10" t="n">
        <v>42343</v>
      </c>
      <c r="B15" s="2" t="s">
        <v>25</v>
      </c>
      <c r="C15" s="2" t="n">
        <v>55</v>
      </c>
      <c r="D15" s="2" t="n">
        <v>63</v>
      </c>
      <c r="E15" s="11" t="n">
        <v>2</v>
      </c>
      <c r="F15" s="12" t="n">
        <v>0</v>
      </c>
      <c r="H15" s="1" t="n">
        <f aca="false">1.8*I15+32</f>
        <v>55.4</v>
      </c>
      <c r="I15" s="2" t="n">
        <v>13</v>
      </c>
      <c r="J15" s="2" t="n">
        <f aca="false">K15*0.62137</f>
        <v>2.48548</v>
      </c>
      <c r="K15" s="2" t="n">
        <v>4</v>
      </c>
    </row>
    <row r="16" customFormat="false" ht="13.8" hidden="false" customHeight="false" outlineLevel="0" collapsed="false">
      <c r="A16" s="13" t="n">
        <v>42343</v>
      </c>
      <c r="B16" s="14" t="s">
        <v>26</v>
      </c>
      <c r="C16" s="14" t="n">
        <v>54</v>
      </c>
      <c r="D16" s="14" t="n">
        <v>71</v>
      </c>
      <c r="E16" s="15" t="n">
        <v>2</v>
      </c>
      <c r="F16" s="16" t="n">
        <v>0</v>
      </c>
      <c r="H16" s="1" t="n">
        <f aca="false">1.8*I16+32</f>
        <v>53.6</v>
      </c>
      <c r="I16" s="2" t="n">
        <v>12</v>
      </c>
      <c r="J16" s="2" t="n">
        <f aca="false">K16*0.62137</f>
        <v>2.48548</v>
      </c>
      <c r="K16" s="14" t="n">
        <v>4</v>
      </c>
    </row>
    <row r="17" customFormat="false" ht="13.8" hidden="false" customHeight="false" outlineLevel="0" collapsed="false">
      <c r="A17" s="6" t="n">
        <v>42344</v>
      </c>
      <c r="B17" s="7" t="s">
        <v>14</v>
      </c>
      <c r="C17" s="7" t="n">
        <v>48</v>
      </c>
      <c r="D17" s="7" t="n">
        <v>88</v>
      </c>
      <c r="E17" s="8" t="n">
        <v>2</v>
      </c>
      <c r="F17" s="9" t="n">
        <v>0</v>
      </c>
      <c r="H17" s="1" t="n">
        <f aca="false">1.8*I17+32</f>
        <v>48.2</v>
      </c>
      <c r="I17" s="2" t="n">
        <v>9</v>
      </c>
      <c r="J17" s="2" t="n">
        <f aca="false">K17*0.62137</f>
        <v>2.48548</v>
      </c>
      <c r="K17" s="7" t="n">
        <v>4</v>
      </c>
    </row>
    <row r="18" customFormat="false" ht="13.8" hidden="false" customHeight="false" outlineLevel="0" collapsed="false">
      <c r="A18" s="10" t="n">
        <v>42344</v>
      </c>
      <c r="B18" s="2" t="s">
        <v>15</v>
      </c>
      <c r="C18" s="2" t="n">
        <v>53</v>
      </c>
      <c r="D18" s="2" t="n">
        <v>81</v>
      </c>
      <c r="E18" s="11" t="n">
        <v>2</v>
      </c>
      <c r="F18" s="12" t="n">
        <v>0</v>
      </c>
      <c r="H18" s="1" t="n">
        <f aca="false">1.8*I18+32</f>
        <v>53.6</v>
      </c>
      <c r="I18" s="2" t="n">
        <v>12</v>
      </c>
      <c r="J18" s="2" t="n">
        <f aca="false">K18*0.62137</f>
        <v>2.48548</v>
      </c>
      <c r="K18" s="2" t="n">
        <v>4</v>
      </c>
    </row>
    <row r="19" customFormat="false" ht="13.8" hidden="false" customHeight="false" outlineLevel="0" collapsed="false">
      <c r="A19" s="10" t="n">
        <v>42344</v>
      </c>
      <c r="B19" s="2" t="s">
        <v>16</v>
      </c>
      <c r="C19" s="2" t="n">
        <v>59</v>
      </c>
      <c r="D19" s="2" t="n">
        <v>71</v>
      </c>
      <c r="E19" s="11" t="n">
        <v>4</v>
      </c>
      <c r="F19" s="12" t="n">
        <v>0</v>
      </c>
      <c r="H19" s="1" t="n">
        <f aca="false">1.8*I19+32</f>
        <v>59</v>
      </c>
      <c r="I19" s="2" t="n">
        <v>15</v>
      </c>
      <c r="J19" s="2" t="n">
        <f aca="false">K19*0.62137</f>
        <v>3.72822</v>
      </c>
      <c r="K19" s="2" t="n">
        <v>6</v>
      </c>
    </row>
    <row r="20" customFormat="false" ht="13.8" hidden="false" customHeight="false" outlineLevel="0" collapsed="false">
      <c r="A20" s="10" t="n">
        <v>42344</v>
      </c>
      <c r="B20" s="2" t="s">
        <v>17</v>
      </c>
      <c r="C20" s="2" t="n">
        <v>63</v>
      </c>
      <c r="D20" s="2" t="n">
        <v>57</v>
      </c>
      <c r="E20" s="11" t="n">
        <v>4</v>
      </c>
      <c r="F20" s="12" t="n">
        <v>0</v>
      </c>
      <c r="H20" s="1" t="n">
        <f aca="false">1.8*I20+32</f>
        <v>62.6</v>
      </c>
      <c r="I20" s="2" t="n">
        <v>17</v>
      </c>
      <c r="J20" s="2" t="n">
        <f aca="false">K20*0.62137</f>
        <v>3.72822</v>
      </c>
      <c r="K20" s="2" t="n">
        <v>6</v>
      </c>
    </row>
    <row r="21" customFormat="false" ht="13.8" hidden="false" customHeight="false" outlineLevel="0" collapsed="false">
      <c r="A21" s="10" t="n">
        <v>42344</v>
      </c>
      <c r="B21" s="2" t="s">
        <v>18</v>
      </c>
      <c r="C21" s="2" t="n">
        <v>66</v>
      </c>
      <c r="D21" s="2" t="n">
        <v>50</v>
      </c>
      <c r="E21" s="11" t="n">
        <v>4</v>
      </c>
      <c r="F21" s="12" t="n">
        <v>0</v>
      </c>
      <c r="H21" s="1" t="n">
        <f aca="false">1.8*I21+32</f>
        <v>66.2</v>
      </c>
      <c r="I21" s="2" t="n">
        <v>19</v>
      </c>
      <c r="J21" s="2" t="n">
        <f aca="false">K21*0.62137</f>
        <v>4.34959</v>
      </c>
      <c r="K21" s="2" t="n">
        <v>7</v>
      </c>
    </row>
    <row r="22" customFormat="false" ht="13.8" hidden="false" customHeight="false" outlineLevel="0" collapsed="false">
      <c r="A22" s="10" t="n">
        <v>42344</v>
      </c>
      <c r="B22" s="2" t="s">
        <v>19</v>
      </c>
      <c r="C22" s="2" t="n">
        <v>68</v>
      </c>
      <c r="D22" s="2" t="n">
        <v>46</v>
      </c>
      <c r="E22" s="11" t="n">
        <v>4</v>
      </c>
      <c r="F22" s="12" t="n">
        <v>0</v>
      </c>
      <c r="G22" s="2"/>
      <c r="H22" s="1" t="n">
        <f aca="false">1.8*I22+32</f>
        <v>68</v>
      </c>
      <c r="I22" s="2" t="n">
        <v>20</v>
      </c>
      <c r="J22" s="2" t="n">
        <f aca="false">K22*0.62137</f>
        <v>4.34959</v>
      </c>
      <c r="K22" s="2" t="n">
        <v>7</v>
      </c>
    </row>
    <row r="23" customFormat="false" ht="13.8" hidden="false" customHeight="false" outlineLevel="0" collapsed="false">
      <c r="A23" s="10" t="n">
        <v>42344</v>
      </c>
      <c r="B23" s="2" t="s">
        <v>20</v>
      </c>
      <c r="C23" s="2" t="n">
        <v>70</v>
      </c>
      <c r="D23" s="2" t="n">
        <v>48</v>
      </c>
      <c r="E23" s="11" t="n">
        <v>6</v>
      </c>
      <c r="F23" s="12" t="n">
        <v>0</v>
      </c>
      <c r="H23" s="1" t="n">
        <f aca="false">1.8*I23+32</f>
        <v>69.8</v>
      </c>
      <c r="I23" s="2" t="n">
        <v>21</v>
      </c>
      <c r="J23" s="2" t="n">
        <f aca="false">K23*0.62137</f>
        <v>5.59233</v>
      </c>
      <c r="K23" s="2" t="n">
        <v>9</v>
      </c>
    </row>
    <row r="24" customFormat="false" ht="13.8" hidden="false" customHeight="false" outlineLevel="0" collapsed="false">
      <c r="A24" s="10" t="n">
        <v>42344</v>
      </c>
      <c r="B24" s="2" t="s">
        <v>21</v>
      </c>
      <c r="C24" s="2" t="n">
        <v>70</v>
      </c>
      <c r="D24" s="2" t="n">
        <v>47</v>
      </c>
      <c r="E24" s="11" t="n">
        <v>6</v>
      </c>
      <c r="F24" s="12" t="n">
        <v>0</v>
      </c>
      <c r="H24" s="1" t="n">
        <f aca="false">1.8*I24+32</f>
        <v>69.8</v>
      </c>
      <c r="I24" s="2" t="n">
        <v>21</v>
      </c>
      <c r="J24" s="2" t="n">
        <f aca="false">K24*0.62137</f>
        <v>5.59233</v>
      </c>
      <c r="K24" s="2" t="n">
        <v>9</v>
      </c>
    </row>
    <row r="25" customFormat="false" ht="13.8" hidden="false" customHeight="false" outlineLevel="0" collapsed="false">
      <c r="A25" s="10" t="n">
        <v>42344</v>
      </c>
      <c r="B25" s="2" t="s">
        <v>22</v>
      </c>
      <c r="C25" s="2" t="n">
        <v>68</v>
      </c>
      <c r="D25" s="2" t="n">
        <v>52</v>
      </c>
      <c r="E25" s="11" t="n">
        <v>4</v>
      </c>
      <c r="F25" s="12" t="n">
        <v>0</v>
      </c>
      <c r="H25" s="1" t="n">
        <f aca="false">1.8*I25+32</f>
        <v>68</v>
      </c>
      <c r="I25" s="2" t="n">
        <v>20</v>
      </c>
      <c r="J25" s="2" t="n">
        <f aca="false">K25*0.62137</f>
        <v>4.34959</v>
      </c>
      <c r="K25" s="2" t="n">
        <v>7</v>
      </c>
    </row>
    <row r="26" customFormat="false" ht="13.8" hidden="false" customHeight="false" outlineLevel="0" collapsed="false">
      <c r="A26" s="10" t="n">
        <v>42344</v>
      </c>
      <c r="B26" s="2" t="s">
        <v>23</v>
      </c>
      <c r="C26" s="2" t="n">
        <v>64</v>
      </c>
      <c r="D26" s="2" t="n">
        <v>59</v>
      </c>
      <c r="E26" s="11" t="n">
        <v>4</v>
      </c>
      <c r="F26" s="12" t="n">
        <v>0</v>
      </c>
      <c r="H26" s="1" t="n">
        <f aca="false">1.8*I26+32</f>
        <v>64.4</v>
      </c>
      <c r="I26" s="2" t="n">
        <v>18</v>
      </c>
      <c r="J26" s="2" t="n">
        <f aca="false">K26*0.62137</f>
        <v>4.34959</v>
      </c>
      <c r="K26" s="2" t="n">
        <v>7</v>
      </c>
    </row>
    <row r="27" customFormat="false" ht="13.8" hidden="false" customHeight="false" outlineLevel="0" collapsed="false">
      <c r="A27" s="10" t="n">
        <v>42344</v>
      </c>
      <c r="B27" s="2" t="s">
        <v>24</v>
      </c>
      <c r="C27" s="2" t="n">
        <v>61</v>
      </c>
      <c r="D27" s="2" t="n">
        <v>65</v>
      </c>
      <c r="E27" s="11" t="n">
        <v>4</v>
      </c>
      <c r="F27" s="12" t="n">
        <v>0</v>
      </c>
      <c r="H27" s="1" t="n">
        <f aca="false">1.8*I27+32</f>
        <v>60.8</v>
      </c>
      <c r="I27" s="2" t="n">
        <v>16</v>
      </c>
      <c r="J27" s="2" t="n">
        <f aca="false">K27*0.62137</f>
        <v>3.72822</v>
      </c>
      <c r="K27" s="2" t="n">
        <v>6</v>
      </c>
    </row>
    <row r="28" customFormat="false" ht="13.8" hidden="false" customHeight="false" outlineLevel="0" collapsed="false">
      <c r="A28" s="10" t="n">
        <v>42344</v>
      </c>
      <c r="B28" s="2" t="s">
        <v>25</v>
      </c>
      <c r="C28" s="2" t="n">
        <v>59</v>
      </c>
      <c r="D28" s="2" t="n">
        <v>67</v>
      </c>
      <c r="E28" s="11" t="n">
        <v>4</v>
      </c>
      <c r="F28" s="12" t="n">
        <v>0</v>
      </c>
      <c r="H28" s="1" t="n">
        <f aca="false">1.8*I28+32</f>
        <v>59</v>
      </c>
      <c r="I28" s="2" t="n">
        <v>15</v>
      </c>
      <c r="J28" s="2" t="n">
        <f aca="false">K28*0.62137</f>
        <v>3.72822</v>
      </c>
      <c r="K28" s="2" t="n">
        <v>6</v>
      </c>
    </row>
    <row r="29" customFormat="false" ht="13.8" hidden="false" customHeight="false" outlineLevel="0" collapsed="false">
      <c r="A29" s="13" t="n">
        <v>42344</v>
      </c>
      <c r="B29" s="14" t="s">
        <v>26</v>
      </c>
      <c r="C29" s="14" t="n">
        <v>57</v>
      </c>
      <c r="D29" s="14" t="n">
        <v>73</v>
      </c>
      <c r="E29" s="15" t="n">
        <v>4</v>
      </c>
      <c r="F29" s="16" t="n">
        <v>0</v>
      </c>
      <c r="H29" s="1" t="n">
        <f aca="false">1.8*I29+32</f>
        <v>57.2</v>
      </c>
      <c r="I29" s="2" t="n">
        <v>14</v>
      </c>
      <c r="J29" s="2" t="n">
        <f aca="false">K29*0.62137</f>
        <v>3.72822</v>
      </c>
      <c r="K29" s="14" t="n">
        <v>6</v>
      </c>
    </row>
    <row r="30" customFormat="false" ht="13.8" hidden="false" customHeight="false" outlineLevel="0" collapsed="false">
      <c r="A30" s="6" t="n">
        <v>42345</v>
      </c>
      <c r="B30" s="7" t="s">
        <v>14</v>
      </c>
      <c r="C30" s="7" t="n">
        <v>50</v>
      </c>
      <c r="D30" s="7" t="n">
        <v>83</v>
      </c>
      <c r="E30" s="8" t="n">
        <v>4</v>
      </c>
      <c r="F30" s="9" t="n">
        <v>0</v>
      </c>
      <c r="H30" s="1" t="n">
        <f aca="false">1.8*I30+32</f>
        <v>50</v>
      </c>
      <c r="I30" s="2" t="n">
        <v>10</v>
      </c>
      <c r="J30" s="2" t="n">
        <f aca="false">K30*0.62137</f>
        <v>4.34959</v>
      </c>
      <c r="K30" s="7" t="n">
        <v>7</v>
      </c>
    </row>
    <row r="31" customFormat="false" ht="13.8" hidden="false" customHeight="false" outlineLevel="0" collapsed="false">
      <c r="A31" s="10" t="n">
        <v>42345</v>
      </c>
      <c r="B31" s="2" t="s">
        <v>15</v>
      </c>
      <c r="C31" s="2" t="n">
        <v>54</v>
      </c>
      <c r="D31" s="2" t="n">
        <v>79</v>
      </c>
      <c r="E31" s="11" t="n">
        <v>4</v>
      </c>
      <c r="F31" s="12" t="n">
        <v>0</v>
      </c>
      <c r="H31" s="1" t="n">
        <f aca="false">1.8*I31+32</f>
        <v>53.6</v>
      </c>
      <c r="I31" s="2" t="n">
        <v>12</v>
      </c>
      <c r="J31" s="2" t="n">
        <f aca="false">K31*0.62137</f>
        <v>4.34959</v>
      </c>
      <c r="K31" s="2" t="n">
        <v>7</v>
      </c>
    </row>
    <row r="32" customFormat="false" ht="13.8" hidden="false" customHeight="false" outlineLevel="0" collapsed="false">
      <c r="A32" s="10" t="n">
        <v>42345</v>
      </c>
      <c r="B32" s="2" t="s">
        <v>16</v>
      </c>
      <c r="C32" s="2" t="n">
        <v>57</v>
      </c>
      <c r="D32" s="2" t="n">
        <v>72</v>
      </c>
      <c r="E32" s="11" t="n">
        <v>4</v>
      </c>
      <c r="F32" s="12" t="n">
        <v>0</v>
      </c>
      <c r="H32" s="1" t="n">
        <f aca="false">1.8*I32+32</f>
        <v>57.2</v>
      </c>
      <c r="I32" s="2" t="n">
        <v>14</v>
      </c>
      <c r="J32" s="2" t="n">
        <f aca="false">K32*0.62137</f>
        <v>4.34959</v>
      </c>
      <c r="K32" s="2" t="n">
        <v>7</v>
      </c>
    </row>
    <row r="33" customFormat="false" ht="13.8" hidden="false" customHeight="false" outlineLevel="0" collapsed="false">
      <c r="A33" s="10" t="n">
        <v>42345</v>
      </c>
      <c r="B33" s="2" t="s">
        <v>17</v>
      </c>
      <c r="C33" s="2" t="n">
        <v>61</v>
      </c>
      <c r="D33" s="2" t="n">
        <v>60</v>
      </c>
      <c r="E33" s="11" t="n">
        <v>4</v>
      </c>
      <c r="F33" s="12" t="n">
        <v>0</v>
      </c>
      <c r="H33" s="1" t="n">
        <f aca="false">1.8*I33+32</f>
        <v>60.8</v>
      </c>
      <c r="I33" s="2" t="n">
        <v>16</v>
      </c>
      <c r="J33" s="2" t="n">
        <f aca="false">K33*0.62137</f>
        <v>4.34959</v>
      </c>
      <c r="K33" s="2" t="n">
        <v>7</v>
      </c>
    </row>
    <row r="34" customFormat="false" ht="13.8" hidden="false" customHeight="false" outlineLevel="0" collapsed="false">
      <c r="A34" s="10" t="n">
        <v>42345</v>
      </c>
      <c r="B34" s="2" t="s">
        <v>18</v>
      </c>
      <c r="C34" s="2" t="n">
        <v>64</v>
      </c>
      <c r="D34" s="2" t="n">
        <v>53</v>
      </c>
      <c r="E34" s="11" t="n">
        <v>4</v>
      </c>
      <c r="F34" s="12" t="n">
        <v>0</v>
      </c>
      <c r="H34" s="1" t="n">
        <f aca="false">1.8*I34+32</f>
        <v>64.4</v>
      </c>
      <c r="I34" s="2" t="n">
        <v>18</v>
      </c>
      <c r="J34" s="2" t="n">
        <f aca="false">K34*0.62137</f>
        <v>3.72822</v>
      </c>
      <c r="K34" s="2" t="n">
        <v>6</v>
      </c>
    </row>
    <row r="35" customFormat="false" ht="13.8" hidden="false" customHeight="false" outlineLevel="0" collapsed="false">
      <c r="A35" s="10" t="n">
        <v>42345</v>
      </c>
      <c r="B35" s="2" t="s">
        <v>19</v>
      </c>
      <c r="C35" s="2" t="n">
        <v>66</v>
      </c>
      <c r="D35" s="2" t="n">
        <v>45</v>
      </c>
      <c r="E35" s="11" t="n">
        <v>4</v>
      </c>
      <c r="F35" s="12" t="n">
        <v>0</v>
      </c>
      <c r="H35" s="1" t="n">
        <f aca="false">1.8*I35+32</f>
        <v>66.2</v>
      </c>
      <c r="I35" s="2" t="n">
        <v>19</v>
      </c>
      <c r="J35" s="2" t="n">
        <f aca="false">K35*0.62137</f>
        <v>3.72822</v>
      </c>
      <c r="K35" s="2" t="n">
        <v>6</v>
      </c>
    </row>
    <row r="36" customFormat="false" ht="13.8" hidden="false" customHeight="false" outlineLevel="0" collapsed="false">
      <c r="A36" s="10" t="n">
        <v>42345</v>
      </c>
      <c r="B36" s="2" t="s">
        <v>20</v>
      </c>
      <c r="C36" s="2" t="n">
        <v>68</v>
      </c>
      <c r="D36" s="2" t="n">
        <v>45</v>
      </c>
      <c r="E36" s="11" t="n">
        <v>4</v>
      </c>
      <c r="F36" s="12" t="n">
        <v>0</v>
      </c>
      <c r="H36" s="1" t="n">
        <f aca="false">1.8*I36+32</f>
        <v>68</v>
      </c>
      <c r="I36" s="2" t="n">
        <v>20</v>
      </c>
      <c r="J36" s="2" t="n">
        <f aca="false">K36*0.62137</f>
        <v>3.72822</v>
      </c>
      <c r="K36" s="2" t="n">
        <v>6</v>
      </c>
    </row>
    <row r="37" customFormat="false" ht="13.8" hidden="false" customHeight="false" outlineLevel="0" collapsed="false">
      <c r="A37" s="10" t="n">
        <v>42345</v>
      </c>
      <c r="B37" s="2" t="s">
        <v>21</v>
      </c>
      <c r="C37" s="2" t="n">
        <v>68</v>
      </c>
      <c r="D37" s="2" t="n">
        <v>45</v>
      </c>
      <c r="E37" s="11" t="n">
        <v>4</v>
      </c>
      <c r="F37" s="12" t="n">
        <v>0</v>
      </c>
      <c r="H37" s="1" t="n">
        <f aca="false">1.8*I37+32</f>
        <v>68</v>
      </c>
      <c r="I37" s="2" t="n">
        <v>20</v>
      </c>
      <c r="J37" s="2" t="n">
        <f aca="false">K37*0.62137</f>
        <v>3.72822</v>
      </c>
      <c r="K37" s="2" t="n">
        <v>6</v>
      </c>
    </row>
    <row r="38" customFormat="false" ht="13.8" hidden="false" customHeight="false" outlineLevel="0" collapsed="false">
      <c r="A38" s="10" t="n">
        <v>42345</v>
      </c>
      <c r="B38" s="2" t="s">
        <v>22</v>
      </c>
      <c r="C38" s="2" t="n">
        <v>66</v>
      </c>
      <c r="D38" s="2" t="n">
        <v>49</v>
      </c>
      <c r="E38" s="11" t="n">
        <v>4</v>
      </c>
      <c r="F38" s="12" t="n">
        <v>0</v>
      </c>
      <c r="H38" s="1" t="n">
        <f aca="false">1.8*I38+32</f>
        <v>66.2</v>
      </c>
      <c r="I38" s="2" t="n">
        <v>19</v>
      </c>
      <c r="J38" s="2" t="n">
        <f aca="false">K38*0.62137</f>
        <v>3.72822</v>
      </c>
      <c r="K38" s="2" t="n">
        <v>6</v>
      </c>
    </row>
    <row r="39" customFormat="false" ht="13.8" hidden="false" customHeight="false" outlineLevel="0" collapsed="false">
      <c r="A39" s="10" t="n">
        <v>42345</v>
      </c>
      <c r="B39" s="2" t="s">
        <v>23</v>
      </c>
      <c r="C39" s="2" t="n">
        <v>64</v>
      </c>
      <c r="D39" s="2" t="n">
        <v>57</v>
      </c>
      <c r="E39" s="11" t="n">
        <v>2</v>
      </c>
      <c r="F39" s="12" t="n">
        <v>0</v>
      </c>
      <c r="H39" s="1" t="n">
        <f aca="false">1.8*I39+32</f>
        <v>64.4</v>
      </c>
      <c r="I39" s="2" t="n">
        <v>18</v>
      </c>
      <c r="J39" s="2" t="n">
        <f aca="false">K39*0.62137</f>
        <v>2.48548</v>
      </c>
      <c r="K39" s="2" t="n">
        <v>4</v>
      </c>
    </row>
    <row r="40" customFormat="false" ht="13.8" hidden="false" customHeight="false" outlineLevel="0" collapsed="false">
      <c r="A40" s="10" t="n">
        <v>42345</v>
      </c>
      <c r="B40" s="2" t="s">
        <v>24</v>
      </c>
      <c r="C40" s="2" t="n">
        <v>61</v>
      </c>
      <c r="D40" s="2" t="n">
        <v>64</v>
      </c>
      <c r="E40" s="11" t="n">
        <v>2</v>
      </c>
      <c r="F40" s="12" t="n">
        <v>0</v>
      </c>
      <c r="H40" s="1" t="n">
        <f aca="false">1.8*I40+32</f>
        <v>60.8</v>
      </c>
      <c r="I40" s="2" t="n">
        <v>16</v>
      </c>
      <c r="J40" s="2" t="n">
        <f aca="false">K40*0.62137</f>
        <v>2.48548</v>
      </c>
      <c r="K40" s="2" t="n">
        <v>4</v>
      </c>
    </row>
    <row r="41" customFormat="false" ht="13.8" hidden="false" customHeight="false" outlineLevel="0" collapsed="false">
      <c r="A41" s="10" t="n">
        <v>42345</v>
      </c>
      <c r="B41" s="2" t="s">
        <v>25</v>
      </c>
      <c r="C41" s="2" t="n">
        <v>55</v>
      </c>
      <c r="D41" s="2" t="n">
        <v>71</v>
      </c>
      <c r="E41" s="11" t="n">
        <v>2</v>
      </c>
      <c r="F41" s="12" t="n">
        <v>0</v>
      </c>
      <c r="H41" s="1" t="n">
        <f aca="false">1.8*I41+32</f>
        <v>55.4</v>
      </c>
      <c r="I41" s="2" t="n">
        <v>13</v>
      </c>
      <c r="J41" s="2" t="n">
        <f aca="false">K41*0.62137</f>
        <v>2.48548</v>
      </c>
      <c r="K41" s="2" t="n">
        <v>4</v>
      </c>
    </row>
    <row r="42" customFormat="false" ht="13.8" hidden="false" customHeight="false" outlineLevel="0" collapsed="false">
      <c r="A42" s="13" t="n">
        <v>42345</v>
      </c>
      <c r="B42" s="14" t="s">
        <v>26</v>
      </c>
      <c r="C42" s="14" t="n">
        <v>55</v>
      </c>
      <c r="D42" s="14" t="n">
        <v>76</v>
      </c>
      <c r="E42" s="15" t="n">
        <v>2</v>
      </c>
      <c r="F42" s="16" t="n">
        <v>0</v>
      </c>
      <c r="H42" s="1" t="n">
        <f aca="false">1.8*I42+32</f>
        <v>55.4</v>
      </c>
      <c r="I42" s="2" t="n">
        <v>13</v>
      </c>
      <c r="J42" s="2" t="n">
        <f aca="false">K42*0.62137</f>
        <v>2.48548</v>
      </c>
      <c r="K42" s="14" t="n">
        <v>4</v>
      </c>
    </row>
    <row r="43" customFormat="false" ht="13.8" hidden="false" customHeight="false" outlineLevel="0" collapsed="false">
      <c r="A43" s="6" t="n">
        <v>42346</v>
      </c>
      <c r="B43" s="7" t="s">
        <v>14</v>
      </c>
      <c r="C43" s="7" t="n">
        <v>50</v>
      </c>
      <c r="D43" s="7" t="n">
        <v>95</v>
      </c>
      <c r="E43" s="8" t="n">
        <v>4</v>
      </c>
      <c r="F43" s="9" t="n">
        <v>0</v>
      </c>
      <c r="H43" s="1" t="n">
        <f aca="false">1.8*I43+32</f>
        <v>50</v>
      </c>
      <c r="I43" s="2" t="n">
        <v>10</v>
      </c>
      <c r="J43" s="2" t="n">
        <f aca="false">K43*0.62137</f>
        <v>3.72822</v>
      </c>
      <c r="K43" s="7" t="n">
        <v>6</v>
      </c>
    </row>
    <row r="44" customFormat="false" ht="13.8" hidden="false" customHeight="false" outlineLevel="0" collapsed="false">
      <c r="A44" s="10" t="n">
        <v>42346</v>
      </c>
      <c r="B44" s="2" t="s">
        <v>15</v>
      </c>
      <c r="C44" s="2" t="n">
        <v>54</v>
      </c>
      <c r="D44" s="2" t="n">
        <v>90</v>
      </c>
      <c r="E44" s="11" t="n">
        <v>4</v>
      </c>
      <c r="F44" s="12" t="n">
        <v>0</v>
      </c>
      <c r="G44" s="2"/>
      <c r="H44" s="1" t="n">
        <f aca="false">1.8*I44+32</f>
        <v>53.6</v>
      </c>
      <c r="I44" s="2" t="n">
        <v>12</v>
      </c>
      <c r="J44" s="2" t="n">
        <f aca="false">K44*0.62137</f>
        <v>3.72822</v>
      </c>
      <c r="K44" s="2" t="n">
        <v>6</v>
      </c>
    </row>
    <row r="45" customFormat="false" ht="13.8" hidden="false" customHeight="false" outlineLevel="0" collapsed="false">
      <c r="A45" s="10" t="n">
        <v>42346</v>
      </c>
      <c r="B45" s="2" t="s">
        <v>16</v>
      </c>
      <c r="C45" s="2" t="n">
        <v>59</v>
      </c>
      <c r="D45" s="2" t="n">
        <v>88</v>
      </c>
      <c r="E45" s="11" t="n">
        <v>4</v>
      </c>
      <c r="F45" s="12" t="n">
        <v>0</v>
      </c>
      <c r="H45" s="1" t="n">
        <f aca="false">1.8*I45+32</f>
        <v>59</v>
      </c>
      <c r="I45" s="2" t="n">
        <v>15</v>
      </c>
      <c r="J45" s="2" t="n">
        <f aca="false">K45*0.62137</f>
        <v>4.34959</v>
      </c>
      <c r="K45" s="2" t="n">
        <v>7</v>
      </c>
    </row>
    <row r="46" customFormat="false" ht="13.8" hidden="false" customHeight="false" outlineLevel="0" collapsed="false">
      <c r="A46" s="10" t="n">
        <v>42346</v>
      </c>
      <c r="B46" s="2" t="s">
        <v>17</v>
      </c>
      <c r="C46" s="2" t="n">
        <v>63</v>
      </c>
      <c r="D46" s="2" t="n">
        <v>77</v>
      </c>
      <c r="E46" s="11" t="n">
        <v>4</v>
      </c>
      <c r="F46" s="12" t="n">
        <v>0</v>
      </c>
      <c r="H46" s="1" t="n">
        <f aca="false">1.8*I46+32</f>
        <v>62.6</v>
      </c>
      <c r="I46" s="2" t="n">
        <v>17</v>
      </c>
      <c r="J46" s="2" t="n">
        <f aca="false">K46*0.62137</f>
        <v>5.59233</v>
      </c>
      <c r="K46" s="2" t="n">
        <v>9</v>
      </c>
    </row>
    <row r="47" customFormat="false" ht="13.8" hidden="false" customHeight="false" outlineLevel="0" collapsed="false">
      <c r="A47" s="10" t="n">
        <v>42346</v>
      </c>
      <c r="B47" s="2" t="s">
        <v>18</v>
      </c>
      <c r="C47" s="2" t="n">
        <v>68</v>
      </c>
      <c r="D47" s="2" t="n">
        <v>68</v>
      </c>
      <c r="E47" s="11" t="n">
        <v>4</v>
      </c>
      <c r="F47" s="12" t="n">
        <v>0</v>
      </c>
      <c r="H47" s="1" t="n">
        <f aca="false">1.8*I47+32</f>
        <v>68</v>
      </c>
      <c r="I47" s="2" t="n">
        <v>20</v>
      </c>
      <c r="J47" s="2" t="n">
        <f aca="false">K47*0.62137</f>
        <v>6.83507</v>
      </c>
      <c r="K47" s="2" t="n">
        <v>11</v>
      </c>
    </row>
    <row r="48" customFormat="false" ht="13.8" hidden="false" customHeight="false" outlineLevel="0" collapsed="false">
      <c r="A48" s="10" t="n">
        <v>42346</v>
      </c>
      <c r="B48" s="2" t="s">
        <v>19</v>
      </c>
      <c r="C48" s="2" t="n">
        <v>68</v>
      </c>
      <c r="D48" s="2" t="n">
        <v>61</v>
      </c>
      <c r="E48" s="11" t="n">
        <v>4</v>
      </c>
      <c r="F48" s="12" t="n">
        <v>0</v>
      </c>
      <c r="H48" s="1" t="n">
        <f aca="false">1.8*I48+32</f>
        <v>68</v>
      </c>
      <c r="I48" s="2" t="n">
        <v>20</v>
      </c>
      <c r="J48" s="2" t="n">
        <f aca="false">K48*0.62137</f>
        <v>6.83507</v>
      </c>
      <c r="K48" s="2" t="n">
        <v>11</v>
      </c>
    </row>
    <row r="49" customFormat="false" ht="13.8" hidden="false" customHeight="false" outlineLevel="0" collapsed="false">
      <c r="A49" s="10" t="n">
        <v>42346</v>
      </c>
      <c r="B49" s="2" t="s">
        <v>20</v>
      </c>
      <c r="C49" s="2" t="n">
        <v>70</v>
      </c>
      <c r="D49" s="2" t="n">
        <v>57</v>
      </c>
      <c r="E49" s="11" t="n">
        <v>4</v>
      </c>
      <c r="F49" s="12" t="n">
        <v>0</v>
      </c>
      <c r="H49" s="1" t="n">
        <f aca="false">1.8*I49+32</f>
        <v>69.8</v>
      </c>
      <c r="I49" s="2" t="n">
        <v>21</v>
      </c>
      <c r="J49" s="2" t="n">
        <f aca="false">K49*0.62137</f>
        <v>8.07781</v>
      </c>
      <c r="K49" s="2" t="n">
        <v>13</v>
      </c>
    </row>
    <row r="50" customFormat="false" ht="13.8" hidden="false" customHeight="false" outlineLevel="0" collapsed="false">
      <c r="A50" s="10" t="n">
        <v>42346</v>
      </c>
      <c r="B50" s="2" t="s">
        <v>21</v>
      </c>
      <c r="C50" s="2" t="n">
        <v>70</v>
      </c>
      <c r="D50" s="2" t="n">
        <v>59</v>
      </c>
      <c r="E50" s="11" t="n">
        <v>2</v>
      </c>
      <c r="F50" s="12" t="n">
        <v>0</v>
      </c>
      <c r="H50" s="1" t="n">
        <f aca="false">1.8*I50+32</f>
        <v>69.8</v>
      </c>
      <c r="I50" s="2" t="n">
        <v>21</v>
      </c>
      <c r="J50" s="2" t="n">
        <f aca="false">K50*0.62137</f>
        <v>8.07781</v>
      </c>
      <c r="K50" s="2" t="n">
        <v>13</v>
      </c>
    </row>
    <row r="51" customFormat="false" ht="13.8" hidden="false" customHeight="false" outlineLevel="0" collapsed="false">
      <c r="A51" s="10" t="n">
        <v>42346</v>
      </c>
      <c r="B51" s="2" t="s">
        <v>22</v>
      </c>
      <c r="C51" s="2" t="n">
        <v>68</v>
      </c>
      <c r="D51" s="2" t="n">
        <v>63</v>
      </c>
      <c r="E51" s="11" t="n">
        <v>2</v>
      </c>
      <c r="F51" s="12" t="n">
        <v>0</v>
      </c>
      <c r="H51" s="1" t="n">
        <f aca="false">1.8*I51+32</f>
        <v>68</v>
      </c>
      <c r="I51" s="2" t="n">
        <v>20</v>
      </c>
      <c r="J51" s="2" t="n">
        <f aca="false">K51*0.62137</f>
        <v>6.83507</v>
      </c>
      <c r="K51" s="2" t="n">
        <v>11</v>
      </c>
    </row>
    <row r="52" customFormat="false" ht="13.8" hidden="false" customHeight="false" outlineLevel="0" collapsed="false">
      <c r="A52" s="10" t="n">
        <v>42346</v>
      </c>
      <c r="B52" s="2" t="s">
        <v>23</v>
      </c>
      <c r="C52" s="2" t="n">
        <v>66</v>
      </c>
      <c r="D52" s="2" t="n">
        <v>70</v>
      </c>
      <c r="E52" s="11" t="n">
        <v>2</v>
      </c>
      <c r="F52" s="12" t="n">
        <v>0</v>
      </c>
      <c r="H52" s="1" t="n">
        <f aca="false">1.8*I52+32</f>
        <v>66.2</v>
      </c>
      <c r="I52" s="2" t="n">
        <v>19</v>
      </c>
      <c r="J52" s="2" t="n">
        <f aca="false">K52*0.62137</f>
        <v>6.83507</v>
      </c>
      <c r="K52" s="2" t="n">
        <v>11</v>
      </c>
    </row>
    <row r="53" customFormat="false" ht="13.8" hidden="false" customHeight="false" outlineLevel="0" collapsed="false">
      <c r="A53" s="10" t="n">
        <v>42346</v>
      </c>
      <c r="B53" s="2" t="s">
        <v>24</v>
      </c>
      <c r="C53" s="2" t="n">
        <v>63</v>
      </c>
      <c r="D53" s="2" t="n">
        <v>79</v>
      </c>
      <c r="E53" s="11" t="n">
        <v>1</v>
      </c>
      <c r="F53" s="12" t="n">
        <v>0</v>
      </c>
      <c r="H53" s="1" t="n">
        <f aca="false">1.8*I53+32</f>
        <v>62.6</v>
      </c>
      <c r="I53" s="2" t="n">
        <v>17</v>
      </c>
      <c r="J53" s="2" t="n">
        <f aca="false">K53*0.62137</f>
        <v>5.59233</v>
      </c>
      <c r="K53" s="2" t="n">
        <v>9</v>
      </c>
    </row>
    <row r="54" customFormat="false" ht="13.8" hidden="false" customHeight="false" outlineLevel="0" collapsed="false">
      <c r="A54" s="10" t="n">
        <v>42346</v>
      </c>
      <c r="B54" s="2" t="s">
        <v>25</v>
      </c>
      <c r="C54" s="2" t="n">
        <v>61</v>
      </c>
      <c r="D54" s="2" t="n">
        <v>83</v>
      </c>
      <c r="E54" s="11" t="n">
        <v>2</v>
      </c>
      <c r="F54" s="12" t="n">
        <v>0</v>
      </c>
      <c r="H54" s="1" t="n">
        <f aca="false">1.8*I54+32</f>
        <v>60.8</v>
      </c>
      <c r="I54" s="2" t="n">
        <v>16</v>
      </c>
      <c r="J54" s="2" t="n">
        <f aca="false">K54*0.62137</f>
        <v>5.59233</v>
      </c>
      <c r="K54" s="2" t="n">
        <v>9</v>
      </c>
    </row>
    <row r="55" customFormat="false" ht="13.8" hidden="false" customHeight="false" outlineLevel="0" collapsed="false">
      <c r="A55" s="13" t="n">
        <v>42346</v>
      </c>
      <c r="B55" s="14" t="s">
        <v>26</v>
      </c>
      <c r="C55" s="14" t="n">
        <v>61</v>
      </c>
      <c r="D55" s="14" t="n">
        <v>86</v>
      </c>
      <c r="E55" s="15" t="n">
        <v>2</v>
      </c>
      <c r="F55" s="16" t="n">
        <v>0</v>
      </c>
      <c r="H55" s="1" t="n">
        <f aca="false">1.8*I55+32</f>
        <v>60.8</v>
      </c>
      <c r="I55" s="2" t="n">
        <v>16</v>
      </c>
      <c r="J55" s="2" t="n">
        <f aca="false">K55*0.62137</f>
        <v>5.59233</v>
      </c>
      <c r="K55" s="14" t="n">
        <v>9</v>
      </c>
    </row>
    <row r="56" customFormat="false" ht="13.8" hidden="false" customHeight="false" outlineLevel="0" collapsed="false">
      <c r="A56" s="6" t="n">
        <v>42347</v>
      </c>
      <c r="B56" s="7" t="s">
        <v>14</v>
      </c>
      <c r="C56" s="17" t="n">
        <v>57</v>
      </c>
      <c r="D56" s="7" t="n">
        <v>97</v>
      </c>
      <c r="E56" s="8" t="n">
        <v>2</v>
      </c>
      <c r="F56" s="9" t="n">
        <v>0</v>
      </c>
      <c r="H56" s="1" t="n">
        <f aca="false">1.8*I56+32</f>
        <v>57.2</v>
      </c>
      <c r="I56" s="2" t="n">
        <v>14</v>
      </c>
      <c r="J56" s="2" t="n">
        <f aca="false">K56*0.62137</f>
        <v>5.59233</v>
      </c>
      <c r="K56" s="2" t="n">
        <v>9</v>
      </c>
    </row>
    <row r="57" customFormat="false" ht="13.8" hidden="false" customHeight="false" outlineLevel="0" collapsed="false">
      <c r="A57" s="10" t="n">
        <v>42347</v>
      </c>
      <c r="B57" s="2" t="s">
        <v>15</v>
      </c>
      <c r="C57" s="18" t="n">
        <v>61</v>
      </c>
      <c r="D57" s="2" t="n">
        <v>90</v>
      </c>
      <c r="E57" s="11" t="n">
        <v>2</v>
      </c>
      <c r="F57" s="12" t="n">
        <v>0</v>
      </c>
      <c r="H57" s="1" t="n">
        <f aca="false">1.8*I57+32</f>
        <v>60.8</v>
      </c>
      <c r="I57" s="2" t="n">
        <v>16</v>
      </c>
      <c r="J57" s="2" t="n">
        <f aca="false">K57*0.62137</f>
        <v>5.59233</v>
      </c>
      <c r="K57" s="2" t="n">
        <v>9</v>
      </c>
    </row>
    <row r="58" customFormat="false" ht="13.8" hidden="false" customHeight="false" outlineLevel="0" collapsed="false">
      <c r="A58" s="10" t="n">
        <v>42347</v>
      </c>
      <c r="B58" s="2" t="s">
        <v>16</v>
      </c>
      <c r="C58" s="18" t="n">
        <v>64</v>
      </c>
      <c r="D58" s="2" t="n">
        <v>83</v>
      </c>
      <c r="E58" s="11" t="n">
        <v>2</v>
      </c>
      <c r="F58" s="12" t="n">
        <v>0</v>
      </c>
      <c r="H58" s="1" t="n">
        <f aca="false">1.8*I58+32</f>
        <v>64.4</v>
      </c>
      <c r="I58" s="2" t="n">
        <v>18</v>
      </c>
      <c r="J58" s="2" t="n">
        <f aca="false">K58*0.62137</f>
        <v>5.59233</v>
      </c>
      <c r="K58" s="2" t="n">
        <v>9</v>
      </c>
    </row>
    <row r="59" customFormat="false" ht="13.8" hidden="false" customHeight="false" outlineLevel="0" collapsed="false">
      <c r="A59" s="10" t="n">
        <v>42347</v>
      </c>
      <c r="B59" s="2" t="s">
        <v>17</v>
      </c>
      <c r="C59" s="18" t="n">
        <v>68</v>
      </c>
      <c r="D59" s="2" t="n">
        <v>76</v>
      </c>
      <c r="E59" s="11" t="n">
        <v>2</v>
      </c>
      <c r="F59" s="12" t="n">
        <v>0</v>
      </c>
      <c r="H59" s="1" t="n">
        <f aca="false">1.8*I59+32</f>
        <v>68</v>
      </c>
      <c r="I59" s="2" t="n">
        <v>20</v>
      </c>
      <c r="J59" s="2" t="n">
        <f aca="false">K59*0.62137</f>
        <v>5.59233</v>
      </c>
      <c r="K59" s="2" t="n">
        <v>9</v>
      </c>
    </row>
    <row r="60" customFormat="false" ht="13.8" hidden="false" customHeight="false" outlineLevel="0" collapsed="false">
      <c r="A60" s="10" t="n">
        <v>42347</v>
      </c>
      <c r="B60" s="2" t="s">
        <v>18</v>
      </c>
      <c r="C60" s="18" t="n">
        <v>72</v>
      </c>
      <c r="D60" s="2" t="n">
        <v>71</v>
      </c>
      <c r="E60" s="11" t="n">
        <v>2</v>
      </c>
      <c r="F60" s="12" t="n">
        <v>0</v>
      </c>
      <c r="H60" s="1" t="n">
        <f aca="false">1.8*I60+32</f>
        <v>71.6</v>
      </c>
      <c r="I60" s="2" t="n">
        <v>22</v>
      </c>
      <c r="J60" s="2" t="n">
        <f aca="false">K60*0.62137</f>
        <v>5.59233</v>
      </c>
      <c r="K60" s="2" t="n">
        <v>9</v>
      </c>
    </row>
    <row r="61" customFormat="false" ht="13.8" hidden="false" customHeight="false" outlineLevel="0" collapsed="false">
      <c r="A61" s="10" t="n">
        <v>42347</v>
      </c>
      <c r="B61" s="2" t="s">
        <v>19</v>
      </c>
      <c r="C61" s="18" t="n">
        <v>72</v>
      </c>
      <c r="D61" s="2" t="n">
        <v>64</v>
      </c>
      <c r="E61" s="11" t="n">
        <v>1</v>
      </c>
      <c r="F61" s="12" t="n">
        <v>0</v>
      </c>
      <c r="H61" s="1" t="n">
        <f aca="false">1.8*I61+32</f>
        <v>71.6</v>
      </c>
      <c r="I61" s="2" t="n">
        <v>22</v>
      </c>
      <c r="J61" s="2" t="n">
        <f aca="false">K61*0.62137</f>
        <v>6.83507</v>
      </c>
      <c r="K61" s="2" t="n">
        <v>11</v>
      </c>
    </row>
    <row r="62" customFormat="false" ht="13.8" hidden="false" customHeight="false" outlineLevel="0" collapsed="false">
      <c r="A62" s="10" t="n">
        <v>42347</v>
      </c>
      <c r="B62" s="2" t="s">
        <v>20</v>
      </c>
      <c r="C62" s="18" t="n">
        <v>73</v>
      </c>
      <c r="D62" s="2" t="n">
        <v>61</v>
      </c>
      <c r="E62" s="11" t="n">
        <v>1</v>
      </c>
      <c r="F62" s="12" t="n">
        <v>0</v>
      </c>
      <c r="H62" s="1" t="n">
        <f aca="false">1.8*I62+32</f>
        <v>73.4</v>
      </c>
      <c r="I62" s="2" t="n">
        <v>23</v>
      </c>
      <c r="J62" s="2" t="n">
        <f aca="false">K62*0.62137</f>
        <v>6.83507</v>
      </c>
      <c r="K62" s="2" t="n">
        <v>11</v>
      </c>
    </row>
    <row r="63" customFormat="false" ht="13.8" hidden="false" customHeight="false" outlineLevel="0" collapsed="false">
      <c r="A63" s="10" t="n">
        <v>42347</v>
      </c>
      <c r="B63" s="2" t="s">
        <v>21</v>
      </c>
      <c r="C63" s="18" t="n">
        <v>75</v>
      </c>
      <c r="D63" s="2" t="n">
        <v>61</v>
      </c>
      <c r="E63" s="11" t="n">
        <v>1</v>
      </c>
      <c r="F63" s="12" t="n">
        <v>0</v>
      </c>
      <c r="H63" s="1" t="n">
        <f aca="false">1.8*I63+32</f>
        <v>75.2</v>
      </c>
      <c r="I63" s="2" t="n">
        <v>24</v>
      </c>
      <c r="J63" s="2" t="n">
        <f aca="false">K63*0.62137</f>
        <v>6.83507</v>
      </c>
      <c r="K63" s="2" t="n">
        <v>11</v>
      </c>
    </row>
    <row r="64" customFormat="false" ht="13.8" hidden="false" customHeight="false" outlineLevel="0" collapsed="false">
      <c r="A64" s="10" t="n">
        <v>42347</v>
      </c>
      <c r="B64" s="2" t="s">
        <v>22</v>
      </c>
      <c r="C64" s="18" t="n">
        <v>73</v>
      </c>
      <c r="D64" s="2" t="n">
        <v>66</v>
      </c>
      <c r="E64" s="11" t="n">
        <v>1</v>
      </c>
      <c r="F64" s="12" t="n">
        <v>0</v>
      </c>
      <c r="H64" s="1" t="n">
        <f aca="false">1.8*I64+32</f>
        <v>73.4</v>
      </c>
      <c r="I64" s="2" t="n">
        <v>23</v>
      </c>
      <c r="J64" s="2" t="n">
        <f aca="false">K64*0.62137</f>
        <v>6.83507</v>
      </c>
      <c r="K64" s="2" t="n">
        <v>11</v>
      </c>
    </row>
    <row r="65" customFormat="false" ht="13.8" hidden="false" customHeight="false" outlineLevel="0" collapsed="false">
      <c r="A65" s="10" t="n">
        <v>42347</v>
      </c>
      <c r="B65" s="2" t="s">
        <v>23</v>
      </c>
      <c r="C65" s="18" t="n">
        <v>70</v>
      </c>
      <c r="D65" s="2" t="n">
        <v>74</v>
      </c>
      <c r="E65" s="11" t="n">
        <v>2</v>
      </c>
      <c r="F65" s="12" t="n">
        <v>0</v>
      </c>
      <c r="H65" s="1" t="n">
        <f aca="false">1.8*I65+32</f>
        <v>69.8</v>
      </c>
      <c r="I65" s="2" t="n">
        <v>21</v>
      </c>
      <c r="J65" s="2" t="n">
        <f aca="false">K65*0.62137</f>
        <v>5.59233</v>
      </c>
      <c r="K65" s="2" t="n">
        <v>9</v>
      </c>
    </row>
    <row r="66" customFormat="false" ht="13.8" hidden="false" customHeight="false" outlineLevel="0" collapsed="false">
      <c r="A66" s="10" t="n">
        <v>42347</v>
      </c>
      <c r="B66" s="2" t="s">
        <v>24</v>
      </c>
      <c r="C66" s="18" t="n">
        <v>66</v>
      </c>
      <c r="D66" s="2" t="n">
        <v>83</v>
      </c>
      <c r="E66" s="11" t="n">
        <v>1</v>
      </c>
      <c r="F66" s="12" t="n">
        <v>0</v>
      </c>
      <c r="H66" s="1" t="n">
        <f aca="false">1.8*I66+32</f>
        <v>66.2</v>
      </c>
      <c r="I66" s="2" t="n">
        <v>19</v>
      </c>
      <c r="J66" s="2" t="n">
        <f aca="false">K66*0.62137</f>
        <v>4.34959</v>
      </c>
      <c r="K66" s="2" t="n">
        <v>7</v>
      </c>
    </row>
    <row r="67" customFormat="false" ht="13.8" hidden="false" customHeight="false" outlineLevel="0" collapsed="false">
      <c r="A67" s="10" t="n">
        <v>42347</v>
      </c>
      <c r="B67" s="2" t="s">
        <v>25</v>
      </c>
      <c r="C67" s="18" t="n">
        <v>64</v>
      </c>
      <c r="D67" s="2" t="n">
        <v>78</v>
      </c>
      <c r="E67" s="11" t="n">
        <v>1</v>
      </c>
      <c r="F67" s="12" t="n">
        <v>0</v>
      </c>
      <c r="H67" s="1" t="n">
        <f aca="false">1.8*I67+32</f>
        <v>64.4</v>
      </c>
      <c r="I67" s="2" t="n">
        <v>18</v>
      </c>
      <c r="J67" s="2" t="n">
        <f aca="false">K67*0.62137</f>
        <v>4.34959</v>
      </c>
      <c r="K67" s="2" t="n">
        <v>7</v>
      </c>
    </row>
    <row r="68" customFormat="false" ht="13.8" hidden="false" customHeight="false" outlineLevel="0" collapsed="false">
      <c r="A68" s="13" t="n">
        <v>42347</v>
      </c>
      <c r="B68" s="14" t="s">
        <v>26</v>
      </c>
      <c r="C68" s="19" t="n">
        <v>64</v>
      </c>
      <c r="D68" s="14" t="n">
        <v>82</v>
      </c>
      <c r="E68" s="15" t="n">
        <v>1</v>
      </c>
      <c r="F68" s="16" t="n">
        <v>0</v>
      </c>
      <c r="H68" s="1" t="n">
        <f aca="false">1.8*I68+32</f>
        <v>64.4</v>
      </c>
      <c r="I68" s="2" t="n">
        <v>18</v>
      </c>
      <c r="J68" s="2" t="n">
        <f aca="false">K68*0.62137</f>
        <v>4.34959</v>
      </c>
      <c r="K68" s="2" t="n">
        <v>7</v>
      </c>
    </row>
    <row r="69" customFormat="false" ht="13.8" hidden="false" customHeight="false" outlineLevel="0" collapsed="false">
      <c r="A69" s="6" t="n">
        <v>42348</v>
      </c>
      <c r="B69" s="7" t="s">
        <v>14</v>
      </c>
      <c r="C69" s="20" t="n">
        <v>61</v>
      </c>
      <c r="D69" s="20" t="n">
        <v>85</v>
      </c>
      <c r="E69" s="20" t="n">
        <v>2</v>
      </c>
      <c r="F69" s="21" t="n">
        <v>0</v>
      </c>
      <c r="H69" s="1" t="n">
        <f aca="false">1.8*I69+32</f>
        <v>32</v>
      </c>
      <c r="J69" s="2" t="n">
        <f aca="false">K69*0.62137</f>
        <v>0</v>
      </c>
    </row>
    <row r="70" customFormat="false" ht="13.8" hidden="false" customHeight="false" outlineLevel="0" collapsed="false">
      <c r="A70" s="10" t="n">
        <v>42348</v>
      </c>
      <c r="B70" s="2" t="s">
        <v>15</v>
      </c>
      <c r="C70" s="1" t="n">
        <v>64</v>
      </c>
      <c r="D70" s="1" t="n">
        <v>83</v>
      </c>
      <c r="E70" s="1" t="n">
        <v>2</v>
      </c>
      <c r="F70" s="22" t="n">
        <v>0</v>
      </c>
      <c r="H70" s="1" t="n">
        <f aca="false">1.8*I70+32</f>
        <v>32</v>
      </c>
      <c r="J70" s="2" t="n">
        <f aca="false">K70*0.62137</f>
        <v>0</v>
      </c>
    </row>
    <row r="71" customFormat="false" ht="13.8" hidden="false" customHeight="false" outlineLevel="0" collapsed="false">
      <c r="A71" s="10" t="n">
        <v>42348</v>
      </c>
      <c r="B71" s="2" t="s">
        <v>16</v>
      </c>
      <c r="C71" s="1" t="n">
        <v>68</v>
      </c>
      <c r="D71" s="1" t="n">
        <v>77</v>
      </c>
      <c r="E71" s="1" t="n">
        <v>2</v>
      </c>
      <c r="F71" s="22" t="n">
        <v>0</v>
      </c>
      <c r="H71" s="1" t="n">
        <f aca="false">1.8*I71+32</f>
        <v>32</v>
      </c>
      <c r="J71" s="2" t="n">
        <f aca="false">K71*0.62137</f>
        <v>0</v>
      </c>
    </row>
    <row r="72" customFormat="false" ht="13.8" hidden="false" customHeight="false" outlineLevel="0" collapsed="false">
      <c r="A72" s="10" t="n">
        <v>42348</v>
      </c>
      <c r="B72" s="2" t="s">
        <v>17</v>
      </c>
      <c r="C72" s="1" t="n">
        <v>72</v>
      </c>
      <c r="D72" s="1" t="n">
        <v>70</v>
      </c>
      <c r="E72" s="1" t="n">
        <v>2</v>
      </c>
      <c r="F72" s="22" t="n">
        <v>0</v>
      </c>
      <c r="H72" s="1" t="n">
        <f aca="false">1.8*I72+32</f>
        <v>32</v>
      </c>
      <c r="J72" s="2" t="n">
        <f aca="false">K72*0.62137</f>
        <v>0</v>
      </c>
    </row>
    <row r="73" customFormat="false" ht="13.8" hidden="false" customHeight="false" outlineLevel="0" collapsed="false">
      <c r="A73" s="10" t="n">
        <v>42348</v>
      </c>
      <c r="B73" s="2" t="s">
        <v>18</v>
      </c>
      <c r="C73" s="1" t="n">
        <v>75</v>
      </c>
      <c r="D73" s="1" t="n">
        <v>64</v>
      </c>
      <c r="E73" s="1" t="n">
        <v>2</v>
      </c>
      <c r="F73" s="22" t="n">
        <v>1</v>
      </c>
      <c r="H73" s="1" t="n">
        <f aca="false">1.8*I73+32</f>
        <v>32</v>
      </c>
      <c r="J73" s="2" t="n">
        <f aca="false">K73*0.62137</f>
        <v>0</v>
      </c>
    </row>
    <row r="74" customFormat="false" ht="13.8" hidden="false" customHeight="false" outlineLevel="0" collapsed="false">
      <c r="A74" s="10" t="n">
        <v>42348</v>
      </c>
      <c r="B74" s="2" t="s">
        <v>19</v>
      </c>
      <c r="C74" s="1" t="n">
        <v>77</v>
      </c>
      <c r="D74" s="1" t="n">
        <v>59</v>
      </c>
      <c r="E74" s="1" t="n">
        <v>2</v>
      </c>
      <c r="F74" s="22" t="n">
        <v>1</v>
      </c>
      <c r="H74" s="1" t="n">
        <f aca="false">1.8*I74+32</f>
        <v>32</v>
      </c>
      <c r="J74" s="2" t="n">
        <f aca="false">K74*0.62137</f>
        <v>0</v>
      </c>
    </row>
    <row r="75" customFormat="false" ht="13.8" hidden="false" customHeight="false" outlineLevel="0" collapsed="false">
      <c r="A75" s="10" t="n">
        <v>42348</v>
      </c>
      <c r="B75" s="2" t="s">
        <v>20</v>
      </c>
      <c r="C75" s="1" t="n">
        <v>77</v>
      </c>
      <c r="D75" s="1" t="n">
        <v>59</v>
      </c>
      <c r="E75" s="1" t="n">
        <v>2</v>
      </c>
      <c r="F75" s="22" t="n">
        <v>1</v>
      </c>
      <c r="H75" s="1" t="n">
        <f aca="false">1.8*I75+32</f>
        <v>32</v>
      </c>
      <c r="J75" s="2" t="n">
        <f aca="false">K75*0.62137</f>
        <v>0</v>
      </c>
    </row>
    <row r="76" customFormat="false" ht="13.8" hidden="false" customHeight="false" outlineLevel="0" collapsed="false">
      <c r="A76" s="10" t="n">
        <v>42348</v>
      </c>
      <c r="B76" s="2" t="s">
        <v>21</v>
      </c>
      <c r="C76" s="1" t="n">
        <v>79</v>
      </c>
      <c r="D76" s="1" t="n">
        <v>61</v>
      </c>
      <c r="E76" s="1" t="n">
        <v>1</v>
      </c>
      <c r="F76" s="22" t="n">
        <v>0</v>
      </c>
      <c r="H76" s="1" t="n">
        <f aca="false">1.8*I76+32</f>
        <v>32</v>
      </c>
      <c r="J76" s="2" t="n">
        <f aca="false">K76*0.62137</f>
        <v>0</v>
      </c>
    </row>
    <row r="77" customFormat="false" ht="13.8" hidden="false" customHeight="false" outlineLevel="0" collapsed="false">
      <c r="A77" s="10" t="n">
        <v>42348</v>
      </c>
      <c r="B77" s="2" t="s">
        <v>22</v>
      </c>
      <c r="C77" s="1" t="n">
        <v>77</v>
      </c>
      <c r="D77" s="1" t="n">
        <v>67</v>
      </c>
      <c r="E77" s="1" t="n">
        <v>1</v>
      </c>
      <c r="F77" s="22" t="n">
        <v>0</v>
      </c>
      <c r="H77" s="1" t="n">
        <f aca="false">1.8*I77+32</f>
        <v>32</v>
      </c>
      <c r="J77" s="2" t="n">
        <f aca="false">K77*0.62137</f>
        <v>0</v>
      </c>
    </row>
    <row r="78" customFormat="false" ht="13.8" hidden="false" customHeight="false" outlineLevel="0" collapsed="false">
      <c r="A78" s="10" t="n">
        <v>42348</v>
      </c>
      <c r="B78" s="2" t="s">
        <v>23</v>
      </c>
      <c r="C78" s="1" t="n">
        <v>75</v>
      </c>
      <c r="D78" s="1" t="n">
        <v>75</v>
      </c>
      <c r="E78" s="1" t="n">
        <v>2</v>
      </c>
      <c r="F78" s="22" t="n">
        <v>0</v>
      </c>
      <c r="H78" s="1" t="n">
        <f aca="false">1.8*I78+32</f>
        <v>32</v>
      </c>
      <c r="J78" s="2" t="n">
        <f aca="false">K78*0.62137</f>
        <v>0</v>
      </c>
    </row>
    <row r="79" customFormat="false" ht="13.8" hidden="false" customHeight="false" outlineLevel="0" collapsed="false">
      <c r="A79" s="10" t="n">
        <v>42348</v>
      </c>
      <c r="B79" s="2" t="s">
        <v>24</v>
      </c>
      <c r="C79" s="1" t="n">
        <v>72</v>
      </c>
      <c r="D79" s="1" t="n">
        <v>84</v>
      </c>
      <c r="E79" s="1" t="n">
        <v>2</v>
      </c>
      <c r="F79" s="22" t="n">
        <v>0</v>
      </c>
      <c r="H79" s="1" t="n">
        <f aca="false">1.8*I79+32</f>
        <v>32</v>
      </c>
      <c r="J79" s="2" t="n">
        <f aca="false">K79*0.62137</f>
        <v>0</v>
      </c>
    </row>
    <row r="80" customFormat="false" ht="13.8" hidden="false" customHeight="false" outlineLevel="0" collapsed="false">
      <c r="A80" s="10" t="n">
        <v>42348</v>
      </c>
      <c r="B80" s="2" t="s">
        <v>25</v>
      </c>
      <c r="C80" s="1" t="n">
        <v>72</v>
      </c>
      <c r="D80" s="1" t="n">
        <v>87</v>
      </c>
      <c r="E80" s="1" t="n">
        <v>2</v>
      </c>
      <c r="F80" s="22" t="n">
        <v>0</v>
      </c>
      <c r="H80" s="1" t="n">
        <f aca="false">1.8*I80+32</f>
        <v>32</v>
      </c>
      <c r="J80" s="2" t="n">
        <f aca="false">K80*0.62137</f>
        <v>0</v>
      </c>
    </row>
    <row r="81" customFormat="false" ht="13.8" hidden="false" customHeight="false" outlineLevel="0" collapsed="false">
      <c r="A81" s="10" t="n">
        <v>42348</v>
      </c>
      <c r="B81" s="2" t="s">
        <v>26</v>
      </c>
      <c r="C81" s="1" t="n">
        <v>70</v>
      </c>
      <c r="D81" s="1" t="n">
        <v>87</v>
      </c>
      <c r="E81" s="1" t="n">
        <v>1</v>
      </c>
      <c r="F81" s="22" t="n">
        <v>0</v>
      </c>
      <c r="H81" s="1" t="n">
        <f aca="false">1.8*I81+32</f>
        <v>32</v>
      </c>
      <c r="J81" s="2" t="n">
        <f aca="false">K81*0.62137</f>
        <v>0</v>
      </c>
    </row>
    <row r="82" customFormat="false" ht="13.8" hidden="false" customHeight="false" outlineLevel="0" collapsed="false">
      <c r="A82" s="6" t="n">
        <v>42349</v>
      </c>
      <c r="B82" s="7" t="s">
        <v>14</v>
      </c>
      <c r="C82" s="20" t="n">
        <v>43</v>
      </c>
      <c r="D82" s="20" t="n">
        <v>89</v>
      </c>
      <c r="E82" s="20" t="n">
        <v>4</v>
      </c>
      <c r="F82" s="21" t="n">
        <v>0</v>
      </c>
      <c r="H82" s="1" t="n">
        <f aca="false">1.8*I82+32</f>
        <v>32</v>
      </c>
      <c r="J82" s="2" t="n">
        <f aca="false">K82*0.62137</f>
        <v>0</v>
      </c>
    </row>
    <row r="83" customFormat="false" ht="13.8" hidden="false" customHeight="false" outlineLevel="0" collapsed="false">
      <c r="A83" s="10" t="n">
        <v>42349</v>
      </c>
      <c r="B83" s="2" t="s">
        <v>15</v>
      </c>
      <c r="C83" s="1" t="n">
        <v>48</v>
      </c>
      <c r="D83" s="1" t="n">
        <v>82</v>
      </c>
      <c r="E83" s="1" t="n">
        <v>4</v>
      </c>
      <c r="F83" s="22" t="n">
        <v>0</v>
      </c>
      <c r="H83" s="1" t="n">
        <f aca="false">1.8*I83+32</f>
        <v>32</v>
      </c>
      <c r="J83" s="2" t="n">
        <f aca="false">K83*0.62137</f>
        <v>0</v>
      </c>
    </row>
    <row r="84" customFormat="false" ht="13.8" hidden="false" customHeight="false" outlineLevel="0" collapsed="false">
      <c r="A84" s="10" t="n">
        <v>42349</v>
      </c>
      <c r="B84" s="2" t="s">
        <v>16</v>
      </c>
      <c r="C84" s="1" t="n">
        <v>59</v>
      </c>
      <c r="D84" s="1" t="n">
        <v>71</v>
      </c>
      <c r="E84" s="1" t="n">
        <v>4</v>
      </c>
      <c r="F84" s="22" t="n">
        <v>0</v>
      </c>
      <c r="H84" s="1" t="n">
        <f aca="false">1.8*I84+32</f>
        <v>32</v>
      </c>
      <c r="J84" s="2" t="n">
        <f aca="false">K84*0.62137</f>
        <v>0</v>
      </c>
    </row>
    <row r="85" customFormat="false" ht="13.8" hidden="false" customHeight="false" outlineLevel="0" collapsed="false">
      <c r="A85" s="10" t="n">
        <v>42349</v>
      </c>
      <c r="B85" s="2" t="s">
        <v>17</v>
      </c>
      <c r="C85" s="1" t="n">
        <v>63</v>
      </c>
      <c r="D85" s="1" t="n">
        <v>57</v>
      </c>
      <c r="E85" s="1" t="n">
        <v>4</v>
      </c>
      <c r="F85" s="22" t="n">
        <v>0</v>
      </c>
      <c r="H85" s="1" t="n">
        <f aca="false">1.8*I85+32</f>
        <v>32</v>
      </c>
      <c r="J85" s="2" t="n">
        <f aca="false">K85*0.62137</f>
        <v>0</v>
      </c>
    </row>
    <row r="86" customFormat="false" ht="13.8" hidden="false" customHeight="false" outlineLevel="0" collapsed="false">
      <c r="A86" s="10" t="n">
        <v>42349</v>
      </c>
      <c r="B86" s="2" t="s">
        <v>18</v>
      </c>
      <c r="C86" s="1" t="n">
        <v>64</v>
      </c>
      <c r="D86" s="1" t="n">
        <v>53</v>
      </c>
      <c r="E86" s="1" t="n">
        <v>4</v>
      </c>
      <c r="F86" s="22" t="n">
        <v>0</v>
      </c>
      <c r="H86" s="1" t="n">
        <f aca="false">1.8*I86+32</f>
        <v>32</v>
      </c>
      <c r="J86" s="2" t="n">
        <f aca="false">K86*0.62137</f>
        <v>0</v>
      </c>
    </row>
    <row r="87" customFormat="false" ht="13.8" hidden="false" customHeight="false" outlineLevel="0" collapsed="false">
      <c r="A87" s="10" t="n">
        <v>42349</v>
      </c>
      <c r="B87" s="2" t="s">
        <v>19</v>
      </c>
      <c r="C87" s="1" t="n">
        <v>66</v>
      </c>
      <c r="D87" s="1" t="n">
        <v>45</v>
      </c>
      <c r="E87" s="1" t="n">
        <v>4</v>
      </c>
      <c r="F87" s="22" t="n">
        <v>0</v>
      </c>
      <c r="H87" s="1" t="n">
        <f aca="false">1.8*I87+32</f>
        <v>32</v>
      </c>
      <c r="J87" s="2" t="n">
        <f aca="false">K87*0.62137</f>
        <v>0</v>
      </c>
    </row>
    <row r="88" customFormat="false" ht="13.8" hidden="false" customHeight="false" outlineLevel="0" collapsed="false">
      <c r="A88" s="10" t="n">
        <v>42349</v>
      </c>
      <c r="B88" s="2" t="s">
        <v>20</v>
      </c>
      <c r="C88" s="1" t="n">
        <v>70</v>
      </c>
      <c r="D88" s="1" t="n">
        <v>57</v>
      </c>
      <c r="E88" s="1" t="n">
        <v>4</v>
      </c>
      <c r="F88" s="22" t="n">
        <v>0</v>
      </c>
      <c r="H88" s="1" t="n">
        <f aca="false">1.8*I88+32</f>
        <v>32</v>
      </c>
      <c r="J88" s="2" t="n">
        <f aca="false">K88*0.62137</f>
        <v>0</v>
      </c>
    </row>
    <row r="89" customFormat="false" ht="13.8" hidden="false" customHeight="false" outlineLevel="0" collapsed="false">
      <c r="A89" s="10" t="n">
        <v>42349</v>
      </c>
      <c r="B89" s="2" t="s">
        <v>21</v>
      </c>
      <c r="C89" s="1" t="n">
        <v>70</v>
      </c>
      <c r="D89" s="1" t="n">
        <v>59</v>
      </c>
      <c r="E89" s="1" t="n">
        <v>2</v>
      </c>
      <c r="F89" s="22" t="n">
        <v>0</v>
      </c>
      <c r="H89" s="1" t="n">
        <f aca="false">1.8*I89+32</f>
        <v>32</v>
      </c>
      <c r="J89" s="2" t="n">
        <f aca="false">K89*0.62137</f>
        <v>0</v>
      </c>
    </row>
    <row r="90" customFormat="false" ht="13.8" hidden="false" customHeight="false" outlineLevel="0" collapsed="false">
      <c r="A90" s="10" t="n">
        <v>42349</v>
      </c>
      <c r="B90" s="2" t="s">
        <v>22</v>
      </c>
      <c r="C90" s="1" t="n">
        <v>73</v>
      </c>
      <c r="D90" s="1" t="n">
        <v>66</v>
      </c>
      <c r="E90" s="1" t="n">
        <v>1</v>
      </c>
      <c r="F90" s="22" t="n">
        <v>0</v>
      </c>
      <c r="H90" s="1" t="n">
        <f aca="false">1.8*I90+32</f>
        <v>32</v>
      </c>
      <c r="J90" s="2" t="n">
        <f aca="false">K90*0.62137</f>
        <v>0</v>
      </c>
    </row>
    <row r="91" customFormat="false" ht="13.8" hidden="false" customHeight="false" outlineLevel="0" collapsed="false">
      <c r="A91" s="10" t="n">
        <v>42349</v>
      </c>
      <c r="B91" s="2" t="s">
        <v>23</v>
      </c>
      <c r="C91" s="1" t="n">
        <v>70</v>
      </c>
      <c r="D91" s="1" t="n">
        <v>74</v>
      </c>
      <c r="E91" s="1" t="n">
        <v>2</v>
      </c>
      <c r="F91" s="22" t="n">
        <v>0</v>
      </c>
      <c r="H91" s="1" t="n">
        <f aca="false">1.8*I91+32</f>
        <v>32</v>
      </c>
      <c r="J91" s="2" t="n">
        <f aca="false">K91*0.62137</f>
        <v>0</v>
      </c>
    </row>
    <row r="92" customFormat="false" ht="13.8" hidden="false" customHeight="false" outlineLevel="0" collapsed="false">
      <c r="A92" s="10" t="n">
        <v>42349</v>
      </c>
      <c r="B92" s="2" t="s">
        <v>24</v>
      </c>
      <c r="C92" s="1" t="n">
        <v>61</v>
      </c>
      <c r="D92" s="1" t="n">
        <v>64</v>
      </c>
      <c r="E92" s="1" t="n">
        <v>2</v>
      </c>
      <c r="F92" s="22" t="n">
        <v>0</v>
      </c>
      <c r="H92" s="1" t="n">
        <f aca="false">1.8*I92+32</f>
        <v>32</v>
      </c>
      <c r="J92" s="2" t="n">
        <f aca="false">K92*0.62137</f>
        <v>0</v>
      </c>
    </row>
    <row r="93" customFormat="false" ht="13.8" hidden="false" customHeight="false" outlineLevel="0" collapsed="false">
      <c r="A93" s="10" t="n">
        <v>42349</v>
      </c>
      <c r="B93" s="2" t="s">
        <v>25</v>
      </c>
      <c r="C93" s="1" t="n">
        <v>55</v>
      </c>
      <c r="D93" s="1" t="n">
        <v>63</v>
      </c>
      <c r="E93" s="1" t="n">
        <v>2</v>
      </c>
      <c r="F93" s="22" t="n">
        <v>0</v>
      </c>
      <c r="H93" s="1" t="n">
        <f aca="false">1.8*I93+32</f>
        <v>32</v>
      </c>
      <c r="J93" s="2" t="n">
        <f aca="false">K93*0.62137</f>
        <v>0</v>
      </c>
    </row>
    <row r="94" customFormat="false" ht="13.8" hidden="false" customHeight="false" outlineLevel="0" collapsed="false">
      <c r="A94" s="13" t="n">
        <v>42349</v>
      </c>
      <c r="B94" s="14" t="s">
        <v>26</v>
      </c>
      <c r="C94" s="23" t="n">
        <v>55</v>
      </c>
      <c r="D94" s="23" t="n">
        <v>76</v>
      </c>
      <c r="E94" s="23" t="n">
        <v>2</v>
      </c>
      <c r="F94" s="24" t="n">
        <v>0</v>
      </c>
      <c r="H94" s="1" t="n">
        <f aca="false">1.8*I94+32</f>
        <v>32</v>
      </c>
      <c r="J94" s="2" t="n">
        <f aca="false">K94*0.62137</f>
        <v>0</v>
      </c>
    </row>
    <row r="95" customFormat="false" ht="13.8" hidden="false" customHeight="false" outlineLevel="0" collapsed="false">
      <c r="A95" s="6" t="n">
        <v>42350</v>
      </c>
      <c r="B95" s="7" t="s">
        <v>14</v>
      </c>
      <c r="C95" s="20" t="n">
        <v>48</v>
      </c>
      <c r="D95" s="20" t="n">
        <v>88</v>
      </c>
      <c r="E95" s="20" t="n">
        <v>2</v>
      </c>
      <c r="F95" s="21" t="n">
        <v>0</v>
      </c>
      <c r="H95" s="1" t="n">
        <f aca="false">1.8*I95+32</f>
        <v>32</v>
      </c>
      <c r="J95" s="2" t="n">
        <f aca="false">K95*0.62137</f>
        <v>0</v>
      </c>
    </row>
    <row r="96" customFormat="false" ht="13.8" hidden="false" customHeight="false" outlineLevel="0" collapsed="false">
      <c r="A96" s="10" t="n">
        <v>42350</v>
      </c>
      <c r="B96" s="2" t="s">
        <v>15</v>
      </c>
      <c r="C96" s="1" t="n">
        <v>54</v>
      </c>
      <c r="D96" s="1" t="n">
        <v>79</v>
      </c>
      <c r="E96" s="1" t="n">
        <v>4</v>
      </c>
      <c r="F96" s="22" t="n">
        <v>0</v>
      </c>
      <c r="H96" s="1" t="n">
        <f aca="false">1.8*I96+32</f>
        <v>32</v>
      </c>
      <c r="J96" s="2" t="n">
        <f aca="false">K96*0.62137</f>
        <v>0</v>
      </c>
    </row>
    <row r="97" customFormat="false" ht="13.8" hidden="false" customHeight="false" outlineLevel="0" collapsed="false">
      <c r="A97" s="10" t="n">
        <v>42350</v>
      </c>
      <c r="B97" s="2" t="s">
        <v>16</v>
      </c>
      <c r="C97" s="1" t="n">
        <v>57</v>
      </c>
      <c r="D97" s="1" t="n">
        <v>72</v>
      </c>
      <c r="E97" s="1" t="n">
        <v>4</v>
      </c>
      <c r="F97" s="22" t="n">
        <v>0</v>
      </c>
      <c r="H97" s="1" t="n">
        <f aca="false">1.8*I97+32</f>
        <v>32</v>
      </c>
      <c r="J97" s="2" t="n">
        <f aca="false">K97*0.62137</f>
        <v>0</v>
      </c>
    </row>
    <row r="98" customFormat="false" ht="13.8" hidden="false" customHeight="false" outlineLevel="0" collapsed="false">
      <c r="A98" s="10" t="n">
        <v>42350</v>
      </c>
      <c r="B98" s="2" t="s">
        <v>17</v>
      </c>
      <c r="C98" s="1" t="n">
        <v>63</v>
      </c>
      <c r="D98" s="1" t="n">
        <v>57</v>
      </c>
      <c r="E98" s="1" t="n">
        <v>4</v>
      </c>
      <c r="F98" s="22" t="n">
        <v>0</v>
      </c>
      <c r="H98" s="1" t="n">
        <f aca="false">1.8*I98+32</f>
        <v>32</v>
      </c>
      <c r="J98" s="2" t="n">
        <f aca="false">K98*0.62137</f>
        <v>0</v>
      </c>
    </row>
    <row r="99" customFormat="false" ht="13.8" hidden="false" customHeight="false" outlineLevel="0" collapsed="false">
      <c r="A99" s="10" t="n">
        <v>42350</v>
      </c>
      <c r="B99" s="2" t="s">
        <v>18</v>
      </c>
      <c r="C99" s="1" t="n">
        <v>61</v>
      </c>
      <c r="D99" s="1" t="n">
        <v>48</v>
      </c>
      <c r="E99" s="1" t="n">
        <v>1</v>
      </c>
      <c r="F99" s="22" t="n">
        <v>0</v>
      </c>
      <c r="H99" s="1" t="n">
        <f aca="false">1.8*I99+32</f>
        <v>32</v>
      </c>
      <c r="J99" s="2" t="n">
        <f aca="false">K99*0.62137</f>
        <v>0</v>
      </c>
    </row>
    <row r="100" customFormat="false" ht="13.8" hidden="false" customHeight="false" outlineLevel="0" collapsed="false">
      <c r="A100" s="10" t="n">
        <v>42350</v>
      </c>
      <c r="B100" s="2" t="s">
        <v>19</v>
      </c>
      <c r="C100" s="1" t="n">
        <v>68</v>
      </c>
      <c r="D100" s="1" t="n">
        <v>46</v>
      </c>
      <c r="E100" s="1" t="n">
        <v>4</v>
      </c>
      <c r="F100" s="22" t="n">
        <v>0</v>
      </c>
      <c r="H100" s="1" t="n">
        <f aca="false">1.8*I100+32</f>
        <v>32</v>
      </c>
      <c r="J100" s="2" t="n">
        <f aca="false">K100*0.62137</f>
        <v>0</v>
      </c>
    </row>
    <row r="101" customFormat="false" ht="13.8" hidden="false" customHeight="false" outlineLevel="0" collapsed="false">
      <c r="A101" s="10" t="n">
        <v>42350</v>
      </c>
      <c r="B101" s="2" t="s">
        <v>20</v>
      </c>
      <c r="C101" s="1" t="n">
        <v>77</v>
      </c>
      <c r="D101" s="1" t="n">
        <v>59</v>
      </c>
      <c r="E101" s="1" t="n">
        <v>2</v>
      </c>
      <c r="F101" s="22" t="n">
        <v>1</v>
      </c>
      <c r="H101" s="1" t="n">
        <f aca="false">1.8*I101+32</f>
        <v>32</v>
      </c>
      <c r="J101" s="2" t="n">
        <f aca="false">K101*0.62137</f>
        <v>0</v>
      </c>
    </row>
    <row r="102" customFormat="false" ht="13.8" hidden="false" customHeight="false" outlineLevel="0" collapsed="false">
      <c r="A102" s="10" t="n">
        <v>42350</v>
      </c>
      <c r="B102" s="2" t="s">
        <v>21</v>
      </c>
      <c r="C102" s="1" t="n">
        <v>75</v>
      </c>
      <c r="D102" s="1" t="n">
        <v>61</v>
      </c>
      <c r="E102" s="1" t="n">
        <v>1</v>
      </c>
      <c r="F102" s="22" t="n">
        <v>0</v>
      </c>
      <c r="H102" s="1" t="n">
        <f aca="false">1.8*I102+32</f>
        <v>32</v>
      </c>
      <c r="J102" s="2" t="n">
        <f aca="false">K102*0.62137</f>
        <v>0</v>
      </c>
    </row>
    <row r="103" customFormat="false" ht="13.8" hidden="false" customHeight="false" outlineLevel="0" collapsed="false">
      <c r="A103" s="10" t="n">
        <v>42350</v>
      </c>
      <c r="B103" s="2" t="s">
        <v>22</v>
      </c>
      <c r="C103" s="1" t="n">
        <v>66</v>
      </c>
      <c r="D103" s="1" t="n">
        <v>49</v>
      </c>
      <c r="E103" s="1" t="n">
        <v>4</v>
      </c>
      <c r="F103" s="22" t="n">
        <v>0</v>
      </c>
      <c r="H103" s="1" t="n">
        <f aca="false">1.8*I103+32</f>
        <v>32</v>
      </c>
      <c r="J103" s="2" t="n">
        <f aca="false">K103*0.62137</f>
        <v>0</v>
      </c>
    </row>
    <row r="104" customFormat="false" ht="13.8" hidden="false" customHeight="false" outlineLevel="0" collapsed="false">
      <c r="A104" s="10" t="n">
        <v>42350</v>
      </c>
      <c r="B104" s="2" t="s">
        <v>23</v>
      </c>
      <c r="C104" s="1" t="n">
        <v>64</v>
      </c>
      <c r="D104" s="1" t="n">
        <v>59</v>
      </c>
      <c r="E104" s="1" t="n">
        <v>4</v>
      </c>
      <c r="F104" s="22" t="n">
        <v>0</v>
      </c>
      <c r="H104" s="1" t="n">
        <f aca="false">1.8*I104+32</f>
        <v>32</v>
      </c>
      <c r="J104" s="2" t="n">
        <f aca="false">K104*0.62137</f>
        <v>0</v>
      </c>
    </row>
    <row r="105" customFormat="false" ht="13.8" hidden="false" customHeight="false" outlineLevel="0" collapsed="false">
      <c r="A105" s="10" t="n">
        <v>42350</v>
      </c>
      <c r="B105" s="2" t="s">
        <v>24</v>
      </c>
      <c r="C105" s="1" t="n">
        <v>61</v>
      </c>
      <c r="D105" s="1" t="n">
        <v>64</v>
      </c>
      <c r="E105" s="1" t="n">
        <v>2</v>
      </c>
      <c r="F105" s="22" t="n">
        <v>0</v>
      </c>
      <c r="H105" s="1" t="n">
        <f aca="false">1.8*I105+32</f>
        <v>32</v>
      </c>
      <c r="J105" s="2" t="n">
        <f aca="false">K105*0.62137</f>
        <v>0</v>
      </c>
    </row>
    <row r="106" customFormat="false" ht="13.8" hidden="false" customHeight="false" outlineLevel="0" collapsed="false">
      <c r="A106" s="10" t="n">
        <v>42350</v>
      </c>
      <c r="B106" s="2" t="s">
        <v>25</v>
      </c>
      <c r="C106" s="1" t="n">
        <v>55</v>
      </c>
      <c r="D106" s="1" t="n">
        <v>71</v>
      </c>
      <c r="E106" s="1" t="n">
        <v>2</v>
      </c>
      <c r="F106" s="22" t="n">
        <v>0</v>
      </c>
      <c r="H106" s="1" t="n">
        <f aca="false">1.8*I106+32</f>
        <v>32</v>
      </c>
      <c r="J106" s="2" t="n">
        <f aca="false">K106*0.62137</f>
        <v>0</v>
      </c>
    </row>
    <row r="107" customFormat="false" ht="13.8" hidden="false" customHeight="false" outlineLevel="0" collapsed="false">
      <c r="A107" s="13" t="n">
        <v>42350</v>
      </c>
      <c r="B107" s="14" t="s">
        <v>26</v>
      </c>
      <c r="C107" s="23" t="n">
        <v>54</v>
      </c>
      <c r="D107" s="23" t="n">
        <v>71</v>
      </c>
      <c r="E107" s="23" t="n">
        <v>2</v>
      </c>
      <c r="F107" s="24" t="n">
        <v>0</v>
      </c>
      <c r="H107" s="1" t="n">
        <f aca="false">1.8*I107+32</f>
        <v>32</v>
      </c>
      <c r="J107" s="2" t="n">
        <f aca="false">K107*0.62137</f>
        <v>0</v>
      </c>
    </row>
    <row r="108" customFormat="false" ht="13.8" hidden="false" customHeight="false" outlineLevel="0" collapsed="false">
      <c r="A108" s="6" t="n">
        <v>42351</v>
      </c>
      <c r="B108" s="7" t="s">
        <v>14</v>
      </c>
      <c r="C108" s="20" t="n">
        <v>48</v>
      </c>
      <c r="D108" s="20" t="n">
        <v>88</v>
      </c>
      <c r="E108" s="20" t="n">
        <v>2</v>
      </c>
      <c r="F108" s="21" t="n">
        <v>0</v>
      </c>
      <c r="H108" s="1" t="n">
        <f aca="false">1.8*I108+32</f>
        <v>32</v>
      </c>
      <c r="J108" s="2" t="n">
        <f aca="false">K108*0.62137</f>
        <v>0</v>
      </c>
    </row>
    <row r="109" customFormat="false" ht="13.8" hidden="false" customHeight="false" outlineLevel="0" collapsed="false">
      <c r="A109" s="10" t="n">
        <v>42351</v>
      </c>
      <c r="B109" s="2" t="s">
        <v>15</v>
      </c>
      <c r="C109" s="1" t="n">
        <v>53</v>
      </c>
      <c r="D109" s="1" t="n">
        <v>81</v>
      </c>
      <c r="E109" s="1" t="n">
        <v>2</v>
      </c>
      <c r="F109" s="22" t="n">
        <v>0</v>
      </c>
      <c r="H109" s="1" t="n">
        <f aca="false">1.8*I109+32</f>
        <v>32</v>
      </c>
      <c r="J109" s="2" t="n">
        <f aca="false">K109*0.62137</f>
        <v>0</v>
      </c>
    </row>
    <row r="110" customFormat="false" ht="13.8" hidden="false" customHeight="false" outlineLevel="0" collapsed="false">
      <c r="A110" s="10" t="n">
        <v>42351</v>
      </c>
      <c r="B110" s="2" t="s">
        <v>16</v>
      </c>
      <c r="C110" s="1" t="n">
        <v>59</v>
      </c>
      <c r="D110" s="1" t="n">
        <v>71</v>
      </c>
      <c r="E110" s="1" t="n">
        <v>4</v>
      </c>
      <c r="F110" s="22" t="n">
        <v>0</v>
      </c>
      <c r="H110" s="1" t="n">
        <f aca="false">1.8*I110+32</f>
        <v>32</v>
      </c>
      <c r="J110" s="2" t="n">
        <f aca="false">K110*0.62137</f>
        <v>0</v>
      </c>
    </row>
    <row r="111" customFormat="false" ht="13.8" hidden="false" customHeight="false" outlineLevel="0" collapsed="false">
      <c r="A111" s="10" t="n">
        <v>42351</v>
      </c>
      <c r="B111" s="2" t="s">
        <v>17</v>
      </c>
      <c r="C111" s="1" t="n">
        <v>63</v>
      </c>
      <c r="D111" s="1" t="n">
        <v>57</v>
      </c>
      <c r="E111" s="1" t="n">
        <v>4</v>
      </c>
      <c r="F111" s="22" t="n">
        <v>0</v>
      </c>
      <c r="H111" s="1" t="n">
        <f aca="false">1.8*I111+32</f>
        <v>32</v>
      </c>
      <c r="J111" s="2" t="n">
        <f aca="false">K111*0.62137</f>
        <v>0</v>
      </c>
    </row>
    <row r="112" customFormat="false" ht="13.8" hidden="false" customHeight="false" outlineLevel="0" collapsed="false">
      <c r="A112" s="10" t="n">
        <v>42351</v>
      </c>
      <c r="B112" s="2" t="s">
        <v>18</v>
      </c>
      <c r="C112" s="1" t="n">
        <v>66</v>
      </c>
      <c r="D112" s="1" t="n">
        <v>50</v>
      </c>
      <c r="E112" s="1" t="n">
        <v>4</v>
      </c>
      <c r="F112" s="22" t="n">
        <v>0</v>
      </c>
      <c r="H112" s="1" t="n">
        <f aca="false">1.8*I112+32</f>
        <v>32</v>
      </c>
      <c r="J112" s="2" t="n">
        <f aca="false">K112*0.62137</f>
        <v>0</v>
      </c>
    </row>
    <row r="113" customFormat="false" ht="13.8" hidden="false" customHeight="false" outlineLevel="0" collapsed="false">
      <c r="A113" s="10" t="n">
        <v>42351</v>
      </c>
      <c r="B113" s="2" t="s">
        <v>19</v>
      </c>
      <c r="C113" s="1" t="n">
        <v>68</v>
      </c>
      <c r="D113" s="1" t="n">
        <v>46</v>
      </c>
      <c r="E113" s="1" t="n">
        <v>4</v>
      </c>
      <c r="F113" s="22" t="n">
        <v>0</v>
      </c>
      <c r="H113" s="1" t="n">
        <f aca="false">1.8*I113+32</f>
        <v>32</v>
      </c>
      <c r="J113" s="2" t="n">
        <f aca="false">K113*0.62137</f>
        <v>0</v>
      </c>
    </row>
    <row r="114" customFormat="false" ht="13.8" hidden="false" customHeight="false" outlineLevel="0" collapsed="false">
      <c r="A114" s="10" t="n">
        <v>42351</v>
      </c>
      <c r="B114" s="2" t="s">
        <v>20</v>
      </c>
      <c r="C114" s="1" t="n">
        <v>70</v>
      </c>
      <c r="D114" s="1" t="n">
        <v>48</v>
      </c>
      <c r="E114" s="1" t="n">
        <v>6</v>
      </c>
      <c r="F114" s="22" t="n">
        <v>0</v>
      </c>
      <c r="H114" s="1" t="n">
        <f aca="false">1.8*I114+32</f>
        <v>32</v>
      </c>
      <c r="J114" s="2" t="n">
        <f aca="false">K114*0.62137</f>
        <v>0</v>
      </c>
    </row>
    <row r="115" customFormat="false" ht="13.8" hidden="false" customHeight="false" outlineLevel="0" collapsed="false">
      <c r="A115" s="10" t="n">
        <v>42351</v>
      </c>
      <c r="B115" s="2" t="s">
        <v>21</v>
      </c>
      <c r="C115" s="1" t="n">
        <v>70</v>
      </c>
      <c r="D115" s="1" t="n">
        <v>47</v>
      </c>
      <c r="E115" s="1" t="n">
        <v>6</v>
      </c>
      <c r="F115" s="22" t="n">
        <v>0</v>
      </c>
      <c r="H115" s="1" t="n">
        <f aca="false">1.8*I115+32</f>
        <v>32</v>
      </c>
      <c r="J115" s="2" t="n">
        <f aca="false">K115*0.62137</f>
        <v>0</v>
      </c>
    </row>
    <row r="116" customFormat="false" ht="13.8" hidden="false" customHeight="false" outlineLevel="0" collapsed="false">
      <c r="A116" s="10" t="n">
        <v>42351</v>
      </c>
      <c r="B116" s="2" t="s">
        <v>22</v>
      </c>
      <c r="C116" s="1" t="n">
        <v>68</v>
      </c>
      <c r="D116" s="1" t="n">
        <v>52</v>
      </c>
      <c r="E116" s="1" t="n">
        <v>4</v>
      </c>
      <c r="F116" s="22" t="n">
        <v>0</v>
      </c>
      <c r="H116" s="1" t="n">
        <f aca="false">1.8*I116+32</f>
        <v>32</v>
      </c>
      <c r="J116" s="2" t="n">
        <f aca="false">K116*0.62137</f>
        <v>0</v>
      </c>
    </row>
    <row r="117" customFormat="false" ht="13.8" hidden="false" customHeight="false" outlineLevel="0" collapsed="false">
      <c r="A117" s="10" t="n">
        <v>42351</v>
      </c>
      <c r="B117" s="2" t="s">
        <v>23</v>
      </c>
      <c r="C117" s="1" t="n">
        <v>64</v>
      </c>
      <c r="D117" s="1" t="n">
        <v>59</v>
      </c>
      <c r="E117" s="1" t="n">
        <v>4</v>
      </c>
      <c r="F117" s="22" t="n">
        <v>0</v>
      </c>
      <c r="H117" s="1" t="n">
        <f aca="false">1.8*I117+32</f>
        <v>32</v>
      </c>
      <c r="J117" s="2" t="n">
        <f aca="false">K117*0.62137</f>
        <v>0</v>
      </c>
    </row>
    <row r="118" customFormat="false" ht="13.8" hidden="false" customHeight="false" outlineLevel="0" collapsed="false">
      <c r="A118" s="10" t="n">
        <v>42351</v>
      </c>
      <c r="B118" s="2" t="s">
        <v>24</v>
      </c>
      <c r="C118" s="1" t="n">
        <v>61</v>
      </c>
      <c r="D118" s="1" t="n">
        <v>65</v>
      </c>
      <c r="E118" s="1" t="n">
        <v>4</v>
      </c>
      <c r="F118" s="22" t="n">
        <v>0</v>
      </c>
      <c r="H118" s="1" t="n">
        <f aca="false">1.8*I118+32</f>
        <v>32</v>
      </c>
      <c r="J118" s="2" t="n">
        <f aca="false">K118*0.62137</f>
        <v>0</v>
      </c>
    </row>
    <row r="119" customFormat="false" ht="13.8" hidden="false" customHeight="false" outlineLevel="0" collapsed="false">
      <c r="A119" s="10" t="n">
        <v>42351</v>
      </c>
      <c r="B119" s="2" t="s">
        <v>25</v>
      </c>
      <c r="C119" s="1" t="n">
        <v>59</v>
      </c>
      <c r="D119" s="1" t="n">
        <v>67</v>
      </c>
      <c r="E119" s="1" t="n">
        <v>4</v>
      </c>
      <c r="F119" s="22" t="n">
        <v>0</v>
      </c>
      <c r="H119" s="1" t="n">
        <f aca="false">1.8*I119+32</f>
        <v>32</v>
      </c>
      <c r="J119" s="2" t="n">
        <f aca="false">K119*0.62137</f>
        <v>0</v>
      </c>
    </row>
    <row r="120" customFormat="false" ht="13.8" hidden="false" customHeight="false" outlineLevel="0" collapsed="false">
      <c r="A120" s="13" t="n">
        <v>42351</v>
      </c>
      <c r="B120" s="14" t="s">
        <v>26</v>
      </c>
      <c r="C120" s="23" t="n">
        <v>57</v>
      </c>
      <c r="D120" s="23" t="n">
        <v>73</v>
      </c>
      <c r="E120" s="23" t="n">
        <v>4</v>
      </c>
      <c r="F120" s="24" t="n">
        <v>0</v>
      </c>
      <c r="H120" s="1" t="n">
        <f aca="false">1.8*I120+32</f>
        <v>32</v>
      </c>
      <c r="J120" s="2" t="n">
        <f aca="false">K120*0.62137</f>
        <v>0</v>
      </c>
    </row>
    <row r="121" customFormat="false" ht="13.8" hidden="false" customHeight="false" outlineLevel="0" collapsed="false">
      <c r="A121" s="6" t="n">
        <v>42352</v>
      </c>
      <c r="B121" s="7" t="s">
        <v>14</v>
      </c>
      <c r="C121" s="20" t="n">
        <v>57</v>
      </c>
      <c r="D121" s="20" t="n">
        <v>97</v>
      </c>
      <c r="E121" s="20" t="n">
        <v>2</v>
      </c>
      <c r="F121" s="21" t="n">
        <v>0</v>
      </c>
      <c r="H121" s="1" t="n">
        <f aca="false">1.8*I121+32</f>
        <v>32</v>
      </c>
      <c r="J121" s="2" t="n">
        <f aca="false">K121*0.62137</f>
        <v>0</v>
      </c>
    </row>
    <row r="122" customFormat="false" ht="13.8" hidden="false" customHeight="false" outlineLevel="0" collapsed="false">
      <c r="A122" s="10" t="n">
        <v>42352</v>
      </c>
      <c r="B122" s="2" t="s">
        <v>15</v>
      </c>
      <c r="C122" s="1" t="n">
        <v>54</v>
      </c>
      <c r="D122" s="1" t="n">
        <v>79</v>
      </c>
      <c r="E122" s="1" t="n">
        <v>4</v>
      </c>
      <c r="F122" s="22" t="n">
        <v>0</v>
      </c>
      <c r="H122" s="1" t="n">
        <f aca="false">1.8*I122+32</f>
        <v>32</v>
      </c>
      <c r="J122" s="2" t="n">
        <f aca="false">K122*0.62137</f>
        <v>0</v>
      </c>
    </row>
    <row r="123" customFormat="false" ht="13.8" hidden="false" customHeight="false" outlineLevel="0" collapsed="false">
      <c r="A123" s="10" t="n">
        <v>42352</v>
      </c>
      <c r="B123" s="2" t="s">
        <v>16</v>
      </c>
      <c r="C123" s="1" t="n">
        <v>59</v>
      </c>
      <c r="D123" s="1" t="n">
        <v>71</v>
      </c>
      <c r="E123" s="1" t="n">
        <v>4</v>
      </c>
      <c r="F123" s="22" t="n">
        <v>0</v>
      </c>
      <c r="H123" s="1" t="n">
        <f aca="false">1.8*I123+32</f>
        <v>32</v>
      </c>
      <c r="J123" s="2" t="n">
        <f aca="false">K123*0.62137</f>
        <v>0</v>
      </c>
    </row>
    <row r="124" customFormat="false" ht="13.8" hidden="false" customHeight="false" outlineLevel="0" collapsed="false">
      <c r="A124" s="10" t="n">
        <v>42352</v>
      </c>
      <c r="B124" s="2" t="s">
        <v>17</v>
      </c>
      <c r="C124" s="1" t="n">
        <v>61</v>
      </c>
      <c r="D124" s="1" t="n">
        <v>60</v>
      </c>
      <c r="E124" s="1" t="n">
        <v>4</v>
      </c>
      <c r="F124" s="22" t="n">
        <v>0</v>
      </c>
      <c r="H124" s="1" t="n">
        <f aca="false">1.8*I124+32</f>
        <v>32</v>
      </c>
      <c r="J124" s="2" t="n">
        <f aca="false">K124*0.62137</f>
        <v>0</v>
      </c>
    </row>
    <row r="125" customFormat="false" ht="13.8" hidden="false" customHeight="false" outlineLevel="0" collapsed="false">
      <c r="A125" s="10" t="n">
        <v>42352</v>
      </c>
      <c r="B125" s="2" t="s">
        <v>18</v>
      </c>
      <c r="C125" s="1" t="n">
        <v>72</v>
      </c>
      <c r="D125" s="1" t="n">
        <v>71</v>
      </c>
      <c r="E125" s="1" t="n">
        <v>2</v>
      </c>
      <c r="F125" s="22" t="n">
        <v>0</v>
      </c>
      <c r="H125" s="1" t="n">
        <f aca="false">1.8*I125+32</f>
        <v>32</v>
      </c>
      <c r="J125" s="2" t="n">
        <f aca="false">K125*0.62137</f>
        <v>0</v>
      </c>
    </row>
    <row r="126" customFormat="false" ht="13.8" hidden="false" customHeight="false" outlineLevel="0" collapsed="false">
      <c r="A126" s="10" t="n">
        <v>42352</v>
      </c>
      <c r="B126" s="2" t="s">
        <v>19</v>
      </c>
      <c r="C126" s="1" t="n">
        <v>64</v>
      </c>
      <c r="D126" s="1" t="n">
        <v>40</v>
      </c>
      <c r="E126" s="1" t="n">
        <v>1</v>
      </c>
      <c r="F126" s="22" t="n">
        <v>0</v>
      </c>
      <c r="H126" s="1" t="n">
        <f aca="false">1.8*I126+32</f>
        <v>32</v>
      </c>
      <c r="J126" s="2" t="n">
        <f aca="false">K126*0.62137</f>
        <v>0</v>
      </c>
    </row>
    <row r="127" customFormat="false" ht="13.8" hidden="false" customHeight="false" outlineLevel="0" collapsed="false">
      <c r="A127" s="10" t="n">
        <v>42352</v>
      </c>
      <c r="B127" s="2" t="s">
        <v>20</v>
      </c>
      <c r="C127" s="1" t="n">
        <v>68</v>
      </c>
      <c r="D127" s="1" t="n">
        <v>45</v>
      </c>
      <c r="E127" s="1" t="n">
        <v>4</v>
      </c>
      <c r="F127" s="22" t="n">
        <v>0</v>
      </c>
      <c r="H127" s="1" t="n">
        <f aca="false">1.8*I127+32</f>
        <v>32</v>
      </c>
      <c r="J127" s="2" t="n">
        <f aca="false">K127*0.62137</f>
        <v>0</v>
      </c>
    </row>
    <row r="128" customFormat="false" ht="13.8" hidden="false" customHeight="false" outlineLevel="0" collapsed="false">
      <c r="A128" s="10" t="n">
        <v>42352</v>
      </c>
      <c r="B128" s="2" t="s">
        <v>21</v>
      </c>
      <c r="C128" s="1" t="n">
        <v>68</v>
      </c>
      <c r="D128" s="1" t="n">
        <v>52</v>
      </c>
      <c r="E128" s="1" t="n">
        <v>4</v>
      </c>
      <c r="F128" s="22" t="n">
        <v>0</v>
      </c>
      <c r="H128" s="1" t="n">
        <f aca="false">1.8*I128+32</f>
        <v>32</v>
      </c>
      <c r="J128" s="2" t="n">
        <f aca="false">K128*0.62137</f>
        <v>0</v>
      </c>
    </row>
    <row r="129" customFormat="false" ht="13.8" hidden="false" customHeight="false" outlineLevel="0" collapsed="false">
      <c r="A129" s="10" t="n">
        <v>42352</v>
      </c>
      <c r="B129" s="2" t="s">
        <v>22</v>
      </c>
      <c r="C129" s="1" t="n">
        <v>64</v>
      </c>
      <c r="D129" s="1" t="n">
        <v>43</v>
      </c>
      <c r="E129" s="1" t="n">
        <v>1</v>
      </c>
      <c r="F129" s="22" t="n">
        <v>0</v>
      </c>
      <c r="H129" s="1" t="n">
        <f aca="false">1.8*I129+32</f>
        <v>32</v>
      </c>
      <c r="J129" s="2" t="n">
        <f aca="false">K129*0.62137</f>
        <v>0</v>
      </c>
    </row>
    <row r="130" customFormat="false" ht="13.8" hidden="false" customHeight="false" outlineLevel="0" collapsed="false">
      <c r="A130" s="10" t="n">
        <v>42352</v>
      </c>
      <c r="B130" s="2" t="s">
        <v>23</v>
      </c>
      <c r="C130" s="1" t="n">
        <v>66</v>
      </c>
      <c r="D130" s="1" t="n">
        <v>70</v>
      </c>
      <c r="E130" s="1" t="n">
        <v>2</v>
      </c>
      <c r="F130" s="22" t="n">
        <v>0</v>
      </c>
      <c r="H130" s="1" t="n">
        <f aca="false">1.8*I130+32</f>
        <v>32</v>
      </c>
      <c r="J130" s="2" t="n">
        <f aca="false">K130*0.62137</f>
        <v>0</v>
      </c>
    </row>
    <row r="131" customFormat="false" ht="13.8" hidden="false" customHeight="false" outlineLevel="0" collapsed="false">
      <c r="A131" s="10" t="n">
        <v>42352</v>
      </c>
      <c r="B131" s="2" t="s">
        <v>24</v>
      </c>
      <c r="C131" s="1" t="n">
        <v>59</v>
      </c>
      <c r="D131" s="1" t="n">
        <v>55</v>
      </c>
      <c r="E131" s="1" t="n">
        <v>1</v>
      </c>
      <c r="F131" s="22" t="n">
        <v>0</v>
      </c>
      <c r="H131" s="1" t="n">
        <f aca="false">1.8*I131+32</f>
        <v>32</v>
      </c>
      <c r="J131" s="2" t="n">
        <f aca="false">K131*0.62137</f>
        <v>0</v>
      </c>
    </row>
    <row r="132" customFormat="false" ht="13.8" hidden="false" customHeight="false" outlineLevel="0" collapsed="false">
      <c r="A132" s="10" t="n">
        <v>42352</v>
      </c>
      <c r="B132" s="2" t="s">
        <v>25</v>
      </c>
      <c r="C132" s="1" t="n">
        <v>59</v>
      </c>
      <c r="D132" s="1" t="n">
        <v>67</v>
      </c>
      <c r="E132" s="1" t="n">
        <v>4</v>
      </c>
      <c r="F132" s="22" t="n">
        <v>0</v>
      </c>
      <c r="H132" s="1" t="n">
        <f aca="false">1.8*I132+32</f>
        <v>32</v>
      </c>
      <c r="J132" s="2" t="n">
        <f aca="false">K132*0.62137</f>
        <v>0</v>
      </c>
    </row>
    <row r="133" customFormat="false" ht="13.8" hidden="false" customHeight="false" outlineLevel="0" collapsed="false">
      <c r="A133" s="13" t="n">
        <v>42352</v>
      </c>
      <c r="B133" s="14" t="s">
        <v>26</v>
      </c>
      <c r="C133" s="23" t="n">
        <v>64</v>
      </c>
      <c r="D133" s="23" t="n">
        <v>82</v>
      </c>
      <c r="E133" s="23" t="n">
        <v>1</v>
      </c>
      <c r="F133" s="24" t="n">
        <v>0</v>
      </c>
      <c r="H133" s="1" t="n">
        <f aca="false">1.8*I133+32</f>
        <v>32</v>
      </c>
      <c r="J133" s="2" t="n">
        <f aca="false">K133*0.62137</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tabColor rgb="FF6AA84F"/>
    <pageSetUpPr fitToPage="false"/>
  </sheetPr>
  <dimension ref="A1:M133"/>
  <sheetViews>
    <sheetView windowProtection="false"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E120" activeCellId="0" sqref="E120"/>
    </sheetView>
  </sheetViews>
  <sheetFormatPr defaultRowHeight="13.8"/>
  <cols>
    <col collapsed="false" hidden="false" max="1" min="1" style="1" width="14.4285714285714"/>
    <col collapsed="false" hidden="false" max="2" min="2" style="1" width="13.1377551020408"/>
    <col collapsed="false" hidden="false" max="3" min="3" style="1" width="16.5663265306122"/>
    <col collapsed="false" hidden="false" max="1025" min="4" style="1" width="14.4285714285714"/>
  </cols>
  <sheetData>
    <row r="1" customFormat="false" ht="13.8" hidden="false" customHeight="false" outlineLevel="0" collapsed="false">
      <c r="A1" s="2" t="s">
        <v>27</v>
      </c>
      <c r="K1" s="2" t="s">
        <v>1</v>
      </c>
    </row>
    <row r="2" customFormat="false" ht="13.8" hidden="false" customHeight="false" outlineLevel="0" collapsed="false">
      <c r="J2" s="2" t="s">
        <v>2</v>
      </c>
      <c r="K2" s="2" t="s">
        <v>3</v>
      </c>
    </row>
    <row r="3" customFormat="false" ht="13.8" hidden="false" customHeight="false" outlineLevel="0" collapsed="false">
      <c r="A3" s="4" t="s">
        <v>4</v>
      </c>
      <c r="B3" s="4" t="s">
        <v>5</v>
      </c>
      <c r="C3" s="4" t="s">
        <v>6</v>
      </c>
      <c r="D3" s="4" t="s">
        <v>7</v>
      </c>
      <c r="E3" s="4" t="s">
        <v>8</v>
      </c>
      <c r="F3" s="4" t="s">
        <v>9</v>
      </c>
      <c r="H3" s="2" t="s">
        <v>10</v>
      </c>
      <c r="I3" s="2" t="s">
        <v>11</v>
      </c>
      <c r="J3" s="2" t="s">
        <v>12</v>
      </c>
      <c r="K3" s="2" t="s">
        <v>13</v>
      </c>
    </row>
    <row r="4" customFormat="false" ht="15.75" hidden="false" customHeight="true" outlineLevel="0" collapsed="false">
      <c r="A4" s="6" t="n">
        <v>42343</v>
      </c>
      <c r="B4" s="7" t="s">
        <v>14</v>
      </c>
      <c r="C4" s="7" t="n">
        <v>45</v>
      </c>
      <c r="D4" s="7" t="n">
        <v>92</v>
      </c>
      <c r="E4" s="7" t="n">
        <v>2</v>
      </c>
      <c r="F4" s="9" t="n">
        <v>0</v>
      </c>
      <c r="H4" s="1" t="n">
        <f aca="false">1.8*I4+32</f>
        <v>44.6</v>
      </c>
      <c r="I4" s="2" t="n">
        <v>7</v>
      </c>
      <c r="J4" s="2" t="n">
        <f aca="false">K4*0.62137</f>
        <v>2.48548</v>
      </c>
      <c r="K4" s="7" t="n">
        <v>4</v>
      </c>
      <c r="L4" s="2"/>
      <c r="M4" s="25" t="s">
        <v>28</v>
      </c>
    </row>
    <row r="5" customFormat="false" ht="13.8" hidden="false" customHeight="false" outlineLevel="0" collapsed="false">
      <c r="A5" s="10" t="n">
        <v>42343</v>
      </c>
      <c r="B5" s="2" t="s">
        <v>15</v>
      </c>
      <c r="C5" s="2" t="n">
        <v>50</v>
      </c>
      <c r="D5" s="2" t="n">
        <v>85</v>
      </c>
      <c r="E5" s="2" t="n">
        <v>2</v>
      </c>
      <c r="F5" s="12" t="n">
        <v>0</v>
      </c>
      <c r="H5" s="1" t="n">
        <f aca="false">1.8*I5+32</f>
        <v>50</v>
      </c>
      <c r="I5" s="2" t="n">
        <v>10</v>
      </c>
      <c r="J5" s="2" t="n">
        <f aca="false">K5*0.62137</f>
        <v>2.48548</v>
      </c>
      <c r="K5" s="2" t="n">
        <v>4</v>
      </c>
      <c r="L5" s="26"/>
      <c r="M5" s="25"/>
    </row>
    <row r="6" customFormat="false" ht="13.8" hidden="false" customHeight="false" outlineLevel="0" collapsed="false">
      <c r="A6" s="10" t="n">
        <v>42343</v>
      </c>
      <c r="B6" s="2" t="s">
        <v>16</v>
      </c>
      <c r="C6" s="2" t="n">
        <v>54</v>
      </c>
      <c r="D6" s="2" t="n">
        <v>72</v>
      </c>
      <c r="E6" s="2" t="n">
        <v>1</v>
      </c>
      <c r="F6" s="12" t="n">
        <v>0</v>
      </c>
      <c r="H6" s="1" t="n">
        <f aca="false">1.8*I6+32</f>
        <v>53.6</v>
      </c>
      <c r="I6" s="2" t="n">
        <v>12</v>
      </c>
      <c r="J6" s="2" t="n">
        <f aca="false">K6*0.62137</f>
        <v>0</v>
      </c>
      <c r="K6" s="2" t="n">
        <v>0</v>
      </c>
      <c r="L6" s="2" t="s">
        <v>29</v>
      </c>
      <c r="M6" s="25"/>
    </row>
    <row r="7" customFormat="false" ht="13.8" hidden="false" customHeight="false" outlineLevel="0" collapsed="false">
      <c r="A7" s="10" t="n">
        <v>42343</v>
      </c>
      <c r="B7" s="2" t="s">
        <v>17</v>
      </c>
      <c r="C7" s="2" t="n">
        <v>59</v>
      </c>
      <c r="D7" s="2" t="n">
        <v>61</v>
      </c>
      <c r="E7" s="2" t="n">
        <v>1</v>
      </c>
      <c r="F7" s="12" t="n">
        <v>0</v>
      </c>
      <c r="H7" s="1" t="n">
        <f aca="false">1.8*I7+32</f>
        <v>59</v>
      </c>
      <c r="I7" s="2" t="n">
        <v>15</v>
      </c>
      <c r="J7" s="2" t="n">
        <f aca="false">K7*0.62137</f>
        <v>0</v>
      </c>
      <c r="K7" s="2" t="n">
        <v>0</v>
      </c>
      <c r="L7" s="26"/>
      <c r="M7" s="25"/>
    </row>
    <row r="8" customFormat="false" ht="13.8" hidden="false" customHeight="false" outlineLevel="0" collapsed="false">
      <c r="A8" s="10" t="n">
        <v>42343</v>
      </c>
      <c r="B8" s="2" t="s">
        <v>18</v>
      </c>
      <c r="C8" s="2" t="n">
        <v>61</v>
      </c>
      <c r="D8" s="2" t="n">
        <v>55</v>
      </c>
      <c r="E8" s="2" t="n">
        <v>2</v>
      </c>
      <c r="F8" s="12" t="n">
        <v>0</v>
      </c>
      <c r="H8" s="1" t="n">
        <f aca="false">1.8*I8+32</f>
        <v>60.8</v>
      </c>
      <c r="I8" s="2" t="n">
        <v>16</v>
      </c>
      <c r="J8" s="2" t="n">
        <f aca="false">K8*0.62137</f>
        <v>2.48548</v>
      </c>
      <c r="K8" s="2" t="n">
        <v>4</v>
      </c>
      <c r="L8" s="26"/>
      <c r="M8" s="25"/>
    </row>
    <row r="9" customFormat="false" ht="13.8" hidden="false" customHeight="false" outlineLevel="0" collapsed="false">
      <c r="A9" s="10" t="n">
        <v>42343</v>
      </c>
      <c r="B9" s="2" t="s">
        <v>19</v>
      </c>
      <c r="C9" s="2" t="n">
        <v>65</v>
      </c>
      <c r="D9" s="2" t="n">
        <v>44</v>
      </c>
      <c r="E9" s="2" t="n">
        <v>1</v>
      </c>
      <c r="F9" s="12" t="n">
        <v>0</v>
      </c>
      <c r="H9" s="1" t="n">
        <f aca="false">1.8*I9+32</f>
        <v>32</v>
      </c>
      <c r="I9" s="2"/>
      <c r="J9" s="2" t="n">
        <f aca="false">K9*0.62137</f>
        <v>0</v>
      </c>
      <c r="K9" s="2"/>
      <c r="L9" s="26"/>
      <c r="M9" s="25"/>
    </row>
    <row r="10" customFormat="false" ht="13.8" hidden="false" customHeight="false" outlineLevel="0" collapsed="false">
      <c r="A10" s="10" t="n">
        <v>42343</v>
      </c>
      <c r="B10" s="2" t="s">
        <v>20</v>
      </c>
      <c r="C10" s="2" t="n">
        <v>66</v>
      </c>
      <c r="D10" s="2" t="n">
        <v>42</v>
      </c>
      <c r="E10" s="2" t="n">
        <v>1</v>
      </c>
      <c r="F10" s="12" t="n">
        <v>0</v>
      </c>
      <c r="H10" s="1" t="n">
        <f aca="false">1.8*I10+32</f>
        <v>32</v>
      </c>
      <c r="I10" s="2"/>
      <c r="J10" s="2" t="n">
        <f aca="false">K10*0.62137</f>
        <v>0</v>
      </c>
      <c r="K10" s="2"/>
      <c r="L10" s="26"/>
      <c r="M10" s="25"/>
    </row>
    <row r="11" customFormat="false" ht="13.8" hidden="false" customHeight="false" outlineLevel="0" collapsed="false">
      <c r="A11" s="10" t="n">
        <v>42343</v>
      </c>
      <c r="B11" s="2" t="s">
        <v>21</v>
      </c>
      <c r="C11" s="2" t="n">
        <v>66</v>
      </c>
      <c r="D11" s="2" t="n">
        <v>41</v>
      </c>
      <c r="E11" s="2" t="n">
        <v>2</v>
      </c>
      <c r="F11" s="12" t="n">
        <v>0</v>
      </c>
      <c r="H11" s="1" t="n">
        <f aca="false">1.8*I11+32</f>
        <v>59</v>
      </c>
      <c r="I11" s="2" t="n">
        <v>15</v>
      </c>
      <c r="J11" s="2" t="n">
        <f aca="false">K11*0.62137</f>
        <v>0</v>
      </c>
      <c r="K11" s="2"/>
    </row>
    <row r="12" customFormat="false" ht="13.8" hidden="false" customHeight="false" outlineLevel="0" collapsed="false">
      <c r="A12" s="10" t="n">
        <v>42343</v>
      </c>
      <c r="B12" s="2" t="s">
        <v>22</v>
      </c>
      <c r="C12" s="2" t="n">
        <v>65</v>
      </c>
      <c r="D12" s="2" t="n">
        <v>43</v>
      </c>
      <c r="E12" s="2" t="n">
        <v>3</v>
      </c>
      <c r="F12" s="12" t="n">
        <v>0</v>
      </c>
      <c r="H12" s="1" t="n">
        <f aca="false">1.8*I12+32</f>
        <v>68</v>
      </c>
      <c r="I12" s="2" t="n">
        <v>20</v>
      </c>
      <c r="J12" s="2" t="n">
        <f aca="false">K12*0.62137</f>
        <v>0</v>
      </c>
      <c r="K12" s="2"/>
    </row>
    <row r="13" customFormat="false" ht="13.8" hidden="false" customHeight="false" outlineLevel="0" collapsed="false">
      <c r="A13" s="10" t="n">
        <v>42343</v>
      </c>
      <c r="B13" s="2" t="s">
        <v>23</v>
      </c>
      <c r="C13" s="2" t="n">
        <v>60</v>
      </c>
      <c r="D13" s="2" t="n">
        <v>52</v>
      </c>
      <c r="E13" s="2" t="n">
        <v>3</v>
      </c>
      <c r="F13" s="12" t="n">
        <v>0</v>
      </c>
      <c r="H13" s="1" t="n">
        <f aca="false">1.8*I13+32</f>
        <v>73.4</v>
      </c>
      <c r="I13" s="2" t="n">
        <v>23</v>
      </c>
      <c r="J13" s="2" t="n">
        <f aca="false">K13*0.62137</f>
        <v>0</v>
      </c>
      <c r="K13" s="2"/>
    </row>
    <row r="14" customFormat="false" ht="13.8" hidden="false" customHeight="false" outlineLevel="0" collapsed="false">
      <c r="A14" s="10" t="n">
        <v>42343</v>
      </c>
      <c r="B14" s="2" t="s">
        <v>24</v>
      </c>
      <c r="C14" s="2" t="n">
        <v>57</v>
      </c>
      <c r="D14" s="2" t="n">
        <v>62</v>
      </c>
      <c r="E14" s="2" t="n">
        <v>3</v>
      </c>
      <c r="F14" s="12" t="n">
        <v>0</v>
      </c>
      <c r="H14" s="1" t="n">
        <f aca="false">1.8*I14+32</f>
        <v>80.6</v>
      </c>
      <c r="I14" s="2" t="n">
        <v>27</v>
      </c>
      <c r="J14" s="2" t="n">
        <f aca="false">K14*0.62137</f>
        <v>0</v>
      </c>
      <c r="K14" s="2"/>
    </row>
    <row r="15" customFormat="false" ht="13.8" hidden="false" customHeight="false" outlineLevel="0" collapsed="false">
      <c r="A15" s="10" t="n">
        <v>42343</v>
      </c>
      <c r="B15" s="2" t="s">
        <v>25</v>
      </c>
      <c r="C15" s="2" t="n">
        <v>56</v>
      </c>
      <c r="D15" s="2" t="n">
        <v>62</v>
      </c>
      <c r="E15" s="2" t="n">
        <v>3</v>
      </c>
      <c r="F15" s="12" t="n">
        <v>0</v>
      </c>
      <c r="H15" s="1" t="n">
        <f aca="false">1.8*I15+32</f>
        <v>95</v>
      </c>
      <c r="I15" s="2" t="n">
        <v>35</v>
      </c>
      <c r="J15" s="2" t="n">
        <f aca="false">K15*0.62137</f>
        <v>0</v>
      </c>
      <c r="K15" s="2"/>
    </row>
    <row r="16" customFormat="false" ht="13.8" hidden="false" customHeight="false" outlineLevel="0" collapsed="false">
      <c r="A16" s="13" t="n">
        <v>42343</v>
      </c>
      <c r="B16" s="14" t="s">
        <v>26</v>
      </c>
      <c r="C16" s="2" t="n">
        <v>53</v>
      </c>
      <c r="D16" s="2" t="n">
        <v>71</v>
      </c>
      <c r="E16" s="2" t="n">
        <v>3</v>
      </c>
      <c r="F16" s="12" t="n">
        <v>0</v>
      </c>
      <c r="H16" s="1" t="n">
        <f aca="false">1.8*I16+32</f>
        <v>32</v>
      </c>
      <c r="I16" s="2"/>
      <c r="J16" s="2" t="n">
        <f aca="false">K16*0.62137</f>
        <v>0</v>
      </c>
      <c r="K16" s="14"/>
    </row>
    <row r="17" customFormat="false" ht="13.8" hidden="false" customHeight="false" outlineLevel="0" collapsed="false">
      <c r="A17" s="6" t="n">
        <v>42344</v>
      </c>
      <c r="B17" s="7" t="s">
        <v>14</v>
      </c>
      <c r="C17" s="7" t="n">
        <v>48</v>
      </c>
      <c r="D17" s="7" t="n">
        <v>90</v>
      </c>
      <c r="E17" s="7" t="n">
        <v>1</v>
      </c>
      <c r="F17" s="9" t="n">
        <v>0</v>
      </c>
      <c r="H17" s="1" t="n">
        <f aca="false">1.8*I17+32</f>
        <v>32</v>
      </c>
      <c r="I17" s="2"/>
      <c r="J17" s="2" t="n">
        <f aca="false">K17*0.62137</f>
        <v>0</v>
      </c>
      <c r="K17" s="7"/>
    </row>
    <row r="18" customFormat="false" ht="13.8" hidden="false" customHeight="false" outlineLevel="0" collapsed="false">
      <c r="A18" s="10" t="n">
        <v>42344</v>
      </c>
      <c r="B18" s="2" t="s">
        <v>15</v>
      </c>
      <c r="C18" s="2" t="n">
        <v>53</v>
      </c>
      <c r="D18" s="2" t="n">
        <v>82</v>
      </c>
      <c r="E18" s="2" t="n">
        <v>2</v>
      </c>
      <c r="F18" s="12" t="n">
        <v>0</v>
      </c>
      <c r="H18" s="1" t="n">
        <f aca="false">1.8*I18+32</f>
        <v>32</v>
      </c>
      <c r="I18" s="2"/>
      <c r="J18" s="2" t="n">
        <f aca="false">K18*0.62137</f>
        <v>0</v>
      </c>
      <c r="K18" s="2"/>
    </row>
    <row r="19" customFormat="false" ht="13.8" hidden="false" customHeight="false" outlineLevel="0" collapsed="false">
      <c r="A19" s="10" t="n">
        <v>42344</v>
      </c>
      <c r="B19" s="2" t="s">
        <v>16</v>
      </c>
      <c r="C19" s="2" t="n">
        <v>58</v>
      </c>
      <c r="D19" s="2" t="n">
        <v>67</v>
      </c>
      <c r="E19" s="2" t="n">
        <v>2</v>
      </c>
      <c r="F19" s="12" t="n">
        <v>0</v>
      </c>
      <c r="H19" s="1" t="n">
        <f aca="false">1.8*I19+32</f>
        <v>32</v>
      </c>
      <c r="I19" s="2"/>
      <c r="J19" s="2" t="n">
        <f aca="false">K19*0.62137</f>
        <v>0</v>
      </c>
      <c r="K19" s="2"/>
    </row>
    <row r="20" customFormat="false" ht="13.8" hidden="false" customHeight="false" outlineLevel="0" collapsed="false">
      <c r="A20" s="10" t="n">
        <v>42344</v>
      </c>
      <c r="B20" s="2" t="s">
        <v>17</v>
      </c>
      <c r="C20" s="2" t="n">
        <v>62</v>
      </c>
      <c r="D20" s="2" t="n">
        <v>56</v>
      </c>
      <c r="E20" s="2" t="n">
        <v>4</v>
      </c>
      <c r="F20" s="12" t="n">
        <v>0</v>
      </c>
      <c r="H20" s="1" t="n">
        <f aca="false">1.8*I20+32</f>
        <v>32</v>
      </c>
      <c r="I20" s="2"/>
      <c r="J20" s="2" t="n">
        <v>0</v>
      </c>
      <c r="K20" s="2"/>
    </row>
    <row r="21" customFormat="false" ht="13.8" hidden="false" customHeight="false" outlineLevel="0" collapsed="false">
      <c r="A21" s="10" t="n">
        <v>42344</v>
      </c>
      <c r="B21" s="2" t="s">
        <v>18</v>
      </c>
      <c r="C21" s="2" t="n">
        <v>65</v>
      </c>
      <c r="D21" s="2" t="n">
        <v>48</v>
      </c>
      <c r="E21" s="2" t="n">
        <v>4</v>
      </c>
      <c r="F21" s="12" t="n">
        <v>0</v>
      </c>
      <c r="H21" s="1" t="n">
        <f aca="false">1.8*I21+32</f>
        <v>32</v>
      </c>
      <c r="I21" s="2"/>
      <c r="J21" s="2" t="n">
        <f aca="false">K21*0.62137</f>
        <v>0</v>
      </c>
      <c r="K21" s="2"/>
    </row>
    <row r="22" customFormat="false" ht="13.8" hidden="false" customHeight="false" outlineLevel="0" collapsed="false">
      <c r="A22" s="10" t="n">
        <v>42344</v>
      </c>
      <c r="B22" s="2" t="s">
        <v>19</v>
      </c>
      <c r="C22" s="2" t="n">
        <v>67</v>
      </c>
      <c r="D22" s="2" t="n">
        <v>45</v>
      </c>
      <c r="E22" s="2" t="n">
        <v>4</v>
      </c>
      <c r="F22" s="12" t="n">
        <v>0</v>
      </c>
      <c r="H22" s="1" t="n">
        <f aca="false">1.8*I22+32</f>
        <v>32</v>
      </c>
      <c r="I22" s="2"/>
      <c r="J22" s="2" t="n">
        <f aca="false">K22*0.62137</f>
        <v>0</v>
      </c>
      <c r="K22" s="2"/>
    </row>
    <row r="23" customFormat="false" ht="13.8" hidden="false" customHeight="false" outlineLevel="0" collapsed="false">
      <c r="A23" s="10" t="n">
        <v>42344</v>
      </c>
      <c r="B23" s="2" t="s">
        <v>20</v>
      </c>
      <c r="C23" s="2" t="n">
        <v>68</v>
      </c>
      <c r="D23" s="2" t="n">
        <v>45</v>
      </c>
      <c r="E23" s="2" t="n">
        <v>6</v>
      </c>
      <c r="F23" s="12" t="n">
        <v>0</v>
      </c>
      <c r="H23" s="1" t="n">
        <f aca="false">1.8*I23+32</f>
        <v>32</v>
      </c>
      <c r="I23" s="2"/>
      <c r="J23" s="2" t="n">
        <f aca="false">K23*0.62137</f>
        <v>0</v>
      </c>
      <c r="K23" s="2"/>
    </row>
    <row r="24" customFormat="false" ht="13.8" hidden="false" customHeight="false" outlineLevel="0" collapsed="false">
      <c r="A24" s="10" t="n">
        <v>42344</v>
      </c>
      <c r="B24" s="2" t="s">
        <v>21</v>
      </c>
      <c r="C24" s="2" t="n">
        <v>68</v>
      </c>
      <c r="D24" s="2" t="n">
        <v>47</v>
      </c>
      <c r="E24" s="2" t="n">
        <v>6</v>
      </c>
      <c r="F24" s="12" t="n">
        <v>0</v>
      </c>
      <c r="H24" s="1" t="n">
        <f aca="false">1.8*I24+32</f>
        <v>32</v>
      </c>
      <c r="I24" s="2"/>
      <c r="J24" s="2" t="n">
        <f aca="false">K24*0.62137</f>
        <v>0</v>
      </c>
      <c r="K24" s="2"/>
    </row>
    <row r="25" customFormat="false" ht="13.8" hidden="false" customHeight="false" outlineLevel="0" collapsed="false">
      <c r="A25" s="10" t="n">
        <v>42344</v>
      </c>
      <c r="B25" s="2" t="s">
        <v>22</v>
      </c>
      <c r="C25" s="2" t="n">
        <v>67</v>
      </c>
      <c r="D25" s="2" t="n">
        <v>51</v>
      </c>
      <c r="E25" s="2" t="n">
        <v>7</v>
      </c>
      <c r="F25" s="12" t="n">
        <v>0</v>
      </c>
      <c r="H25" s="1" t="n">
        <f aca="false">1.8*I25+32</f>
        <v>32</v>
      </c>
      <c r="I25" s="2"/>
      <c r="J25" s="2" t="n">
        <f aca="false">K25*0.62137</f>
        <v>0</v>
      </c>
      <c r="K25" s="2"/>
    </row>
    <row r="26" customFormat="false" ht="13.8" hidden="false" customHeight="false" outlineLevel="0" collapsed="false">
      <c r="A26" s="10" t="n">
        <v>42344</v>
      </c>
      <c r="B26" s="2" t="s">
        <v>23</v>
      </c>
      <c r="C26" s="2" t="n">
        <v>65</v>
      </c>
      <c r="D26" s="2" t="n">
        <v>59</v>
      </c>
      <c r="E26" s="2" t="n">
        <v>4</v>
      </c>
      <c r="F26" s="12" t="n">
        <v>0</v>
      </c>
      <c r="H26" s="1" t="n">
        <f aca="false">1.8*I26+32</f>
        <v>32</v>
      </c>
      <c r="I26" s="2"/>
      <c r="J26" s="2" t="n">
        <f aca="false">K26*0.62137</f>
        <v>0</v>
      </c>
      <c r="K26" s="2"/>
    </row>
    <row r="27" customFormat="false" ht="13.8" hidden="false" customHeight="false" outlineLevel="0" collapsed="false">
      <c r="A27" s="10" t="n">
        <v>42344</v>
      </c>
      <c r="B27" s="2" t="s">
        <v>24</v>
      </c>
      <c r="C27" s="2" t="n">
        <v>61</v>
      </c>
      <c r="D27" s="2" t="n">
        <v>67</v>
      </c>
      <c r="E27" s="2" t="n">
        <v>3</v>
      </c>
      <c r="F27" s="12" t="n">
        <v>0</v>
      </c>
      <c r="H27" s="1" t="n">
        <f aca="false">1.8*I27+32</f>
        <v>32</v>
      </c>
      <c r="I27" s="2"/>
      <c r="J27" s="2" t="n">
        <f aca="false">K27*0.62137</f>
        <v>0</v>
      </c>
      <c r="K27" s="2"/>
    </row>
    <row r="28" customFormat="false" ht="13.8" hidden="false" customHeight="false" outlineLevel="0" collapsed="false">
      <c r="A28" s="10" t="n">
        <v>42344</v>
      </c>
      <c r="B28" s="2" t="s">
        <v>25</v>
      </c>
      <c r="C28" s="2" t="n">
        <v>59</v>
      </c>
      <c r="D28" s="2" t="n">
        <v>74</v>
      </c>
      <c r="E28" s="2" t="n">
        <v>3</v>
      </c>
      <c r="F28" s="12" t="n">
        <v>0</v>
      </c>
      <c r="H28" s="1" t="n">
        <f aca="false">1.8*I28+32</f>
        <v>32</v>
      </c>
      <c r="I28" s="2"/>
      <c r="J28" s="2" t="n">
        <f aca="false">K28*0.62137</f>
        <v>0</v>
      </c>
      <c r="K28" s="2"/>
    </row>
    <row r="29" customFormat="false" ht="13.8" hidden="false" customHeight="false" outlineLevel="0" collapsed="false">
      <c r="A29" s="13" t="n">
        <v>42344</v>
      </c>
      <c r="B29" s="14" t="s">
        <v>26</v>
      </c>
      <c r="C29" s="14" t="n">
        <v>57</v>
      </c>
      <c r="D29" s="14" t="n">
        <v>80</v>
      </c>
      <c r="E29" s="14" t="n">
        <v>3</v>
      </c>
      <c r="F29" s="16" t="n">
        <v>0</v>
      </c>
      <c r="H29" s="1" t="n">
        <f aca="false">1.8*I29+32</f>
        <v>32</v>
      </c>
      <c r="I29" s="2"/>
      <c r="J29" s="2" t="n">
        <f aca="false">K29*0.62137</f>
        <v>0</v>
      </c>
      <c r="K29" s="14"/>
    </row>
    <row r="30" customFormat="false" ht="13.8" hidden="false" customHeight="false" outlineLevel="0" collapsed="false">
      <c r="A30" s="6" t="n">
        <v>42345</v>
      </c>
      <c r="B30" s="7" t="s">
        <v>14</v>
      </c>
      <c r="C30" s="7" t="n">
        <v>51</v>
      </c>
      <c r="D30" s="7" t="n">
        <v>96</v>
      </c>
      <c r="E30" s="7" t="n">
        <v>3</v>
      </c>
      <c r="F30" s="9" t="n">
        <v>5</v>
      </c>
      <c r="H30" s="1" t="n">
        <f aca="false">1.8*I30+32</f>
        <v>32</v>
      </c>
      <c r="I30" s="2"/>
      <c r="J30" s="2" t="n">
        <f aca="false">K30*0.62137</f>
        <v>0</v>
      </c>
      <c r="K30" s="7"/>
    </row>
    <row r="31" customFormat="false" ht="13.8" hidden="false" customHeight="false" outlineLevel="0" collapsed="false">
      <c r="A31" s="10" t="n">
        <v>42345</v>
      </c>
      <c r="B31" s="2" t="s">
        <v>15</v>
      </c>
      <c r="C31" s="2" t="n">
        <v>55</v>
      </c>
      <c r="D31" s="2" t="n">
        <v>90</v>
      </c>
      <c r="E31" s="2" t="n">
        <v>4</v>
      </c>
      <c r="F31" s="12" t="n">
        <v>5</v>
      </c>
      <c r="H31" s="1" t="n">
        <f aca="false">1.8*I31+32</f>
        <v>32</v>
      </c>
      <c r="I31" s="2"/>
      <c r="J31" s="2" t="n">
        <f aca="false">K31*0.62137</f>
        <v>0</v>
      </c>
      <c r="K31" s="2"/>
    </row>
    <row r="32" customFormat="false" ht="13.8" hidden="false" customHeight="false" outlineLevel="0" collapsed="false">
      <c r="A32" s="10" t="n">
        <v>42345</v>
      </c>
      <c r="B32" s="2" t="s">
        <v>16</v>
      </c>
      <c r="C32" s="2" t="n">
        <v>60</v>
      </c>
      <c r="D32" s="2" t="n">
        <v>76</v>
      </c>
      <c r="E32" s="2" t="n">
        <v>4</v>
      </c>
      <c r="F32" s="12" t="n">
        <v>0</v>
      </c>
      <c r="H32" s="1" t="n">
        <f aca="false">1.8*I32+32</f>
        <v>32</v>
      </c>
      <c r="I32" s="2"/>
      <c r="J32" s="2" t="n">
        <f aca="false">K32*0.62137</f>
        <v>0</v>
      </c>
      <c r="K32" s="2"/>
    </row>
    <row r="33" customFormat="false" ht="13.8" hidden="false" customHeight="false" outlineLevel="0" collapsed="false">
      <c r="A33" s="10" t="n">
        <v>42345</v>
      </c>
      <c r="B33" s="2" t="s">
        <v>17</v>
      </c>
      <c r="C33" s="2" t="n">
        <v>63</v>
      </c>
      <c r="D33" s="2" t="n">
        <v>66</v>
      </c>
      <c r="E33" s="2" t="n">
        <v>4</v>
      </c>
      <c r="F33" s="12" t="n">
        <v>0</v>
      </c>
      <c r="H33" s="1" t="n">
        <f aca="false">1.8*I33+32</f>
        <v>32</v>
      </c>
      <c r="I33" s="2"/>
      <c r="J33" s="2" t="n">
        <f aca="false">K33*0.62137</f>
        <v>0</v>
      </c>
      <c r="K33" s="2"/>
    </row>
    <row r="34" customFormat="false" ht="13.8" hidden="false" customHeight="false" outlineLevel="0" collapsed="false">
      <c r="A34" s="10" t="n">
        <v>42345</v>
      </c>
      <c r="B34" s="2" t="s">
        <v>18</v>
      </c>
      <c r="C34" s="2" t="n">
        <v>66</v>
      </c>
      <c r="D34" s="2" t="n">
        <v>59</v>
      </c>
      <c r="E34" s="2" t="n">
        <v>3</v>
      </c>
      <c r="F34" s="12" t="n">
        <v>0</v>
      </c>
      <c r="H34" s="1" t="n">
        <f aca="false">1.8*I34+32</f>
        <v>32</v>
      </c>
      <c r="I34" s="2"/>
      <c r="J34" s="2" t="n">
        <f aca="false">K34*0.62137</f>
        <v>0</v>
      </c>
      <c r="K34" s="2"/>
    </row>
    <row r="35" customFormat="false" ht="13.8" hidden="false" customHeight="false" outlineLevel="0" collapsed="false">
      <c r="A35" s="10" t="n">
        <v>42345</v>
      </c>
      <c r="B35" s="2" t="s">
        <v>19</v>
      </c>
      <c r="C35" s="2" t="n">
        <v>68</v>
      </c>
      <c r="D35" s="2" t="n">
        <v>54</v>
      </c>
      <c r="E35" s="2" t="n">
        <v>1</v>
      </c>
      <c r="F35" s="12" t="n">
        <v>0</v>
      </c>
      <c r="H35" s="1" t="n">
        <f aca="false">1.8*I35+32</f>
        <v>32</v>
      </c>
      <c r="I35" s="2"/>
      <c r="J35" s="2" t="n">
        <f aca="false">K35*0.62137</f>
        <v>0</v>
      </c>
      <c r="K35" s="2"/>
    </row>
    <row r="36" customFormat="false" ht="13.8" hidden="false" customHeight="false" outlineLevel="0" collapsed="false">
      <c r="A36" s="10" t="n">
        <v>42345</v>
      </c>
      <c r="B36" s="2" t="s">
        <v>20</v>
      </c>
      <c r="C36" s="2" t="n">
        <v>69</v>
      </c>
      <c r="D36" s="2" t="n">
        <v>52</v>
      </c>
      <c r="E36" s="2" t="n">
        <v>2</v>
      </c>
      <c r="F36" s="12" t="n">
        <v>0</v>
      </c>
      <c r="H36" s="1" t="n">
        <f aca="false">1.8*I36+32</f>
        <v>32</v>
      </c>
      <c r="I36" s="2"/>
      <c r="J36" s="2" t="n">
        <f aca="false">K36*0.62137</f>
        <v>0</v>
      </c>
      <c r="K36" s="2"/>
    </row>
    <row r="37" customFormat="false" ht="13.8" hidden="false" customHeight="false" outlineLevel="0" collapsed="false">
      <c r="A37" s="10" t="n">
        <v>42345</v>
      </c>
      <c r="B37" s="2" t="s">
        <v>21</v>
      </c>
      <c r="C37" s="2" t="n">
        <v>69</v>
      </c>
      <c r="D37" s="2" t="n">
        <v>51</v>
      </c>
      <c r="E37" s="2" t="n">
        <v>2</v>
      </c>
      <c r="F37" s="12" t="n">
        <v>0</v>
      </c>
      <c r="H37" s="1" t="n">
        <f aca="false">1.8*I37+32</f>
        <v>32</v>
      </c>
      <c r="I37" s="2"/>
      <c r="J37" s="2" t="n">
        <f aca="false">K37*0.62137</f>
        <v>0</v>
      </c>
      <c r="K37" s="2"/>
    </row>
    <row r="38" customFormat="false" ht="13.8" hidden="false" customHeight="false" outlineLevel="0" collapsed="false">
      <c r="A38" s="10" t="n">
        <v>42345</v>
      </c>
      <c r="B38" s="2" t="s">
        <v>22</v>
      </c>
      <c r="C38" s="2" t="n">
        <v>68</v>
      </c>
      <c r="D38" s="2" t="n">
        <v>52</v>
      </c>
      <c r="E38" s="2" t="n">
        <v>2</v>
      </c>
      <c r="F38" s="12" t="n">
        <v>0</v>
      </c>
      <c r="H38" s="1" t="n">
        <f aca="false">1.8*I38+32</f>
        <v>32</v>
      </c>
      <c r="I38" s="2"/>
      <c r="J38" s="2" t="n">
        <f aca="false">K38*0.62137</f>
        <v>0</v>
      </c>
      <c r="K38" s="2"/>
    </row>
    <row r="39" customFormat="false" ht="13.8" hidden="false" customHeight="false" outlineLevel="0" collapsed="false">
      <c r="A39" s="10" t="n">
        <v>42345</v>
      </c>
      <c r="B39" s="2" t="s">
        <v>23</v>
      </c>
      <c r="C39" s="2" t="n">
        <v>66</v>
      </c>
      <c r="D39" s="2" t="n">
        <v>57</v>
      </c>
      <c r="E39" s="2" t="n">
        <v>2</v>
      </c>
      <c r="F39" s="12" t="n">
        <v>0</v>
      </c>
      <c r="H39" s="1" t="n">
        <f aca="false">1.8*I39+32</f>
        <v>32</v>
      </c>
      <c r="I39" s="2"/>
      <c r="J39" s="2" t="n">
        <f aca="false">K39*0.62137</f>
        <v>0</v>
      </c>
      <c r="K39" s="2"/>
    </row>
    <row r="40" customFormat="false" ht="13.8" hidden="false" customHeight="false" outlineLevel="0" collapsed="false">
      <c r="A40" s="10" t="n">
        <v>42345</v>
      </c>
      <c r="B40" s="2" t="s">
        <v>24</v>
      </c>
      <c r="C40" s="2" t="n">
        <v>63</v>
      </c>
      <c r="D40" s="2" t="n">
        <v>65</v>
      </c>
      <c r="E40" s="2" t="n">
        <v>2</v>
      </c>
      <c r="F40" s="12" t="n">
        <v>0</v>
      </c>
      <c r="H40" s="1" t="n">
        <f aca="false">1.8*I40+32</f>
        <v>32</v>
      </c>
      <c r="I40" s="2"/>
      <c r="J40" s="2" t="n">
        <f aca="false">K40*0.62137</f>
        <v>0</v>
      </c>
      <c r="K40" s="2"/>
    </row>
    <row r="41" customFormat="false" ht="13.8" hidden="false" customHeight="false" outlineLevel="0" collapsed="false">
      <c r="A41" s="10" t="n">
        <v>42345</v>
      </c>
      <c r="B41" s="2" t="s">
        <v>25</v>
      </c>
      <c r="C41" s="2" t="n">
        <v>61</v>
      </c>
      <c r="D41" s="2" t="n">
        <v>72</v>
      </c>
      <c r="E41" s="2" t="n">
        <v>1</v>
      </c>
      <c r="F41" s="12" t="n">
        <v>0</v>
      </c>
      <c r="G41" s="2"/>
      <c r="H41" s="1" t="n">
        <f aca="false">1.8*I41+32</f>
        <v>32</v>
      </c>
      <c r="I41" s="2"/>
      <c r="J41" s="2" t="n">
        <f aca="false">K41*0.62137</f>
        <v>0</v>
      </c>
      <c r="K41" s="2"/>
    </row>
    <row r="42" customFormat="false" ht="13.8" hidden="false" customHeight="false" outlineLevel="0" collapsed="false">
      <c r="A42" s="13" t="n">
        <v>42345</v>
      </c>
      <c r="B42" s="14" t="s">
        <v>26</v>
      </c>
      <c r="C42" s="14" t="n">
        <v>59</v>
      </c>
      <c r="D42" s="14" t="n">
        <v>76</v>
      </c>
      <c r="E42" s="14" t="n">
        <v>1</v>
      </c>
      <c r="F42" s="16" t="n">
        <v>0</v>
      </c>
      <c r="G42" s="26"/>
      <c r="H42" s="1" t="n">
        <f aca="false">1.8*I42+32</f>
        <v>32</v>
      </c>
      <c r="I42" s="2"/>
      <c r="J42" s="2" t="n">
        <f aca="false">K42*0.62137</f>
        <v>0</v>
      </c>
      <c r="K42" s="2"/>
    </row>
    <row r="43" customFormat="false" ht="13.8" hidden="false" customHeight="false" outlineLevel="0" collapsed="false">
      <c r="A43" s="6" t="n">
        <v>42346</v>
      </c>
      <c r="B43" s="7" t="s">
        <v>14</v>
      </c>
      <c r="C43" s="20" t="n">
        <v>51</v>
      </c>
      <c r="D43" s="20" t="n">
        <v>100</v>
      </c>
      <c r="E43" s="20" t="n">
        <v>0</v>
      </c>
      <c r="F43" s="20" t="n">
        <v>0</v>
      </c>
      <c r="G43" s="27"/>
      <c r="H43" s="1" t="n">
        <f aca="false">1.8*I43+32</f>
        <v>32</v>
      </c>
      <c r="J43" s="2" t="n">
        <f aca="false">K43*0.62137</f>
        <v>0</v>
      </c>
    </row>
    <row r="44" customFormat="false" ht="13.8" hidden="false" customHeight="false" outlineLevel="0" collapsed="false">
      <c r="A44" s="10" t="n">
        <v>42346</v>
      </c>
      <c r="B44" s="2" t="s">
        <v>15</v>
      </c>
      <c r="C44" s="1" t="n">
        <v>55</v>
      </c>
      <c r="D44" s="1" t="n">
        <v>91</v>
      </c>
      <c r="E44" s="1" t="n">
        <v>1</v>
      </c>
      <c r="F44" s="1" t="n">
        <v>0</v>
      </c>
      <c r="G44" s="26"/>
      <c r="H44" s="1" t="n">
        <f aca="false">1.8*I44+32</f>
        <v>32</v>
      </c>
      <c r="J44" s="2" t="n">
        <f aca="false">K44*0.62137</f>
        <v>0</v>
      </c>
    </row>
    <row r="45" customFormat="false" ht="13.8" hidden="false" customHeight="false" outlineLevel="0" collapsed="false">
      <c r="A45" s="10" t="n">
        <v>42346</v>
      </c>
      <c r="B45" s="2" t="s">
        <v>16</v>
      </c>
      <c r="C45" s="1" t="n">
        <v>60</v>
      </c>
      <c r="D45" s="1" t="n">
        <v>78</v>
      </c>
      <c r="E45" s="1" t="n">
        <v>2</v>
      </c>
      <c r="F45" s="1" t="n">
        <v>0</v>
      </c>
      <c r="G45" s="26"/>
      <c r="H45" s="1" t="n">
        <f aca="false">1.8*I45+32</f>
        <v>32</v>
      </c>
      <c r="J45" s="2" t="n">
        <f aca="false">K45*0.62137</f>
        <v>0</v>
      </c>
    </row>
    <row r="46" customFormat="false" ht="13.8" hidden="false" customHeight="false" outlineLevel="0" collapsed="false">
      <c r="A46" s="10" t="n">
        <v>42346</v>
      </c>
      <c r="B46" s="2" t="s">
        <v>17</v>
      </c>
      <c r="C46" s="1" t="n">
        <v>64</v>
      </c>
      <c r="D46" s="1" t="n">
        <v>68</v>
      </c>
      <c r="E46" s="1" t="n">
        <v>4</v>
      </c>
      <c r="F46" s="1" t="n">
        <v>0</v>
      </c>
      <c r="G46" s="26"/>
      <c r="H46" s="1" t="n">
        <f aca="false">1.8*I46+32</f>
        <v>32</v>
      </c>
      <c r="J46" s="2" t="n">
        <f aca="false">K46*0.62137</f>
        <v>0</v>
      </c>
    </row>
    <row r="47" customFormat="false" ht="13.8" hidden="false" customHeight="false" outlineLevel="0" collapsed="false">
      <c r="A47" s="10" t="n">
        <v>42346</v>
      </c>
      <c r="B47" s="2" t="s">
        <v>18</v>
      </c>
      <c r="C47" s="1" t="n">
        <v>67</v>
      </c>
      <c r="D47" s="1" t="n">
        <v>62</v>
      </c>
      <c r="E47" s="1" t="n">
        <v>5</v>
      </c>
      <c r="F47" s="1" t="n">
        <v>0</v>
      </c>
      <c r="G47" s="26"/>
      <c r="H47" s="1" t="n">
        <f aca="false">1.8*I47+32</f>
        <v>32</v>
      </c>
      <c r="J47" s="2" t="n">
        <f aca="false">K47*0.62137</f>
        <v>0</v>
      </c>
    </row>
    <row r="48" customFormat="false" ht="13.8" hidden="false" customHeight="false" outlineLevel="0" collapsed="false">
      <c r="A48" s="10" t="n">
        <v>42346</v>
      </c>
      <c r="B48" s="2" t="s">
        <v>19</v>
      </c>
      <c r="C48" s="1" t="n">
        <v>69</v>
      </c>
      <c r="D48" s="1" t="n">
        <v>57</v>
      </c>
      <c r="E48" s="1" t="n">
        <v>5</v>
      </c>
      <c r="F48" s="1" t="n">
        <v>0</v>
      </c>
      <c r="G48" s="26"/>
      <c r="H48" s="1" t="n">
        <f aca="false">1.8*I48+32</f>
        <v>32</v>
      </c>
      <c r="I48" s="2"/>
      <c r="J48" s="2" t="n">
        <f aca="false">K48*0.62137</f>
        <v>0</v>
      </c>
    </row>
    <row r="49" customFormat="false" ht="13.8" hidden="false" customHeight="false" outlineLevel="0" collapsed="false">
      <c r="A49" s="10" t="n">
        <v>42346</v>
      </c>
      <c r="B49" s="2" t="s">
        <v>20</v>
      </c>
      <c r="C49" s="1" t="n">
        <v>70</v>
      </c>
      <c r="D49" s="1" t="n">
        <v>54</v>
      </c>
      <c r="E49" s="1" t="n">
        <v>7</v>
      </c>
      <c r="F49" s="1" t="n">
        <v>0</v>
      </c>
      <c r="G49" s="26"/>
      <c r="H49" s="1" t="n">
        <f aca="false">1.8*I49+32</f>
        <v>32</v>
      </c>
      <c r="I49" s="2"/>
      <c r="J49" s="2" t="n">
        <f aca="false">K49*0.62137</f>
        <v>0</v>
      </c>
    </row>
    <row r="50" customFormat="false" ht="13.8" hidden="false" customHeight="false" outlineLevel="0" collapsed="false">
      <c r="A50" s="10" t="n">
        <v>42346</v>
      </c>
      <c r="B50" s="2" t="s">
        <v>21</v>
      </c>
      <c r="C50" s="1" t="n">
        <v>70</v>
      </c>
      <c r="D50" s="1" t="n">
        <v>55</v>
      </c>
      <c r="E50" s="1" t="n">
        <v>7</v>
      </c>
      <c r="F50" s="1" t="n">
        <v>0</v>
      </c>
      <c r="G50" s="26"/>
      <c r="H50" s="1" t="n">
        <f aca="false">1.8*I50+32</f>
        <v>32</v>
      </c>
      <c r="I50" s="2"/>
      <c r="J50" s="2" t="n">
        <f aca="false">K50*0.62137</f>
        <v>0</v>
      </c>
    </row>
    <row r="51" customFormat="false" ht="13.8" hidden="false" customHeight="false" outlineLevel="0" collapsed="false">
      <c r="A51" s="10" t="n">
        <v>42346</v>
      </c>
      <c r="B51" s="2" t="s">
        <v>22</v>
      </c>
      <c r="C51" s="1" t="n">
        <v>69</v>
      </c>
      <c r="D51" s="1" t="n">
        <v>58</v>
      </c>
      <c r="E51" s="1" t="n">
        <v>8</v>
      </c>
      <c r="F51" s="1" t="n">
        <v>0</v>
      </c>
      <c r="G51" s="26"/>
      <c r="H51" s="1" t="n">
        <f aca="false">1.8*I51+32</f>
        <v>32</v>
      </c>
      <c r="I51" s="2"/>
      <c r="J51" s="2" t="n">
        <f aca="false">K51*0.62137</f>
        <v>0</v>
      </c>
    </row>
    <row r="52" customFormat="false" ht="13.8" hidden="false" customHeight="false" outlineLevel="0" collapsed="false">
      <c r="A52" s="10" t="n">
        <v>42346</v>
      </c>
      <c r="B52" s="2" t="s">
        <v>23</v>
      </c>
      <c r="C52" s="1" t="n">
        <v>66</v>
      </c>
      <c r="D52" s="1" t="n">
        <v>66</v>
      </c>
      <c r="E52" s="1" t="n">
        <v>7</v>
      </c>
      <c r="F52" s="1" t="n">
        <v>0</v>
      </c>
      <c r="G52" s="26"/>
      <c r="H52" s="1" t="n">
        <f aca="false">1.8*I52+32</f>
        <v>32</v>
      </c>
      <c r="I52" s="2"/>
      <c r="J52" s="2" t="n">
        <f aca="false">K52*0.62137</f>
        <v>0</v>
      </c>
    </row>
    <row r="53" customFormat="false" ht="13.8" hidden="false" customHeight="false" outlineLevel="0" collapsed="false">
      <c r="A53" s="10" t="n">
        <v>42346</v>
      </c>
      <c r="B53" s="2" t="s">
        <v>24</v>
      </c>
      <c r="C53" s="1" t="n">
        <v>63</v>
      </c>
      <c r="D53" s="1" t="n">
        <v>76</v>
      </c>
      <c r="E53" s="1" t="n">
        <v>6</v>
      </c>
      <c r="F53" s="1" t="n">
        <v>0</v>
      </c>
      <c r="G53" s="26"/>
      <c r="H53" s="1" t="n">
        <f aca="false">1.8*I53+32</f>
        <v>32</v>
      </c>
      <c r="I53" s="2"/>
      <c r="J53" s="2" t="n">
        <f aca="false">K53*0.62137</f>
        <v>0</v>
      </c>
    </row>
    <row r="54" customFormat="false" ht="13.8" hidden="false" customHeight="false" outlineLevel="0" collapsed="false">
      <c r="A54" s="10" t="n">
        <v>42346</v>
      </c>
      <c r="B54" s="2" t="s">
        <v>25</v>
      </c>
      <c r="C54" s="1" t="n">
        <v>60</v>
      </c>
      <c r="D54" s="1" t="n">
        <v>83</v>
      </c>
      <c r="E54" s="1" t="n">
        <v>5</v>
      </c>
      <c r="F54" s="1" t="n">
        <v>5</v>
      </c>
      <c r="G54" s="26"/>
      <c r="H54" s="1" t="n">
        <f aca="false">1.8*I54+32</f>
        <v>32</v>
      </c>
      <c r="I54" s="2"/>
      <c r="J54" s="2" t="n">
        <f aca="false">K54*0.62137</f>
        <v>0</v>
      </c>
    </row>
    <row r="55" customFormat="false" ht="13.8" hidden="false" customHeight="false" outlineLevel="0" collapsed="false">
      <c r="A55" s="13" t="n">
        <v>42346</v>
      </c>
      <c r="B55" s="14" t="s">
        <v>26</v>
      </c>
      <c r="C55" s="23" t="n">
        <v>58</v>
      </c>
      <c r="D55" s="23" t="n">
        <v>88</v>
      </c>
      <c r="E55" s="23" t="n">
        <v>4</v>
      </c>
      <c r="F55" s="23" t="n">
        <v>5</v>
      </c>
      <c r="G55" s="26"/>
      <c r="H55" s="1" t="n">
        <f aca="false">1.8*I55+32</f>
        <v>32</v>
      </c>
      <c r="I55" s="2"/>
      <c r="J55" s="2" t="n">
        <f aca="false">K55*0.62137</f>
        <v>0</v>
      </c>
    </row>
    <row r="56" customFormat="false" ht="13.8" hidden="false" customHeight="false" outlineLevel="0" collapsed="false">
      <c r="A56" s="6" t="n">
        <v>42347</v>
      </c>
      <c r="B56" s="7" t="s">
        <v>14</v>
      </c>
      <c r="C56" s="20" t="n">
        <v>51</v>
      </c>
      <c r="D56" s="20" t="n">
        <v>96</v>
      </c>
      <c r="E56" s="20" t="n">
        <v>3</v>
      </c>
      <c r="F56" s="20" t="n">
        <v>5</v>
      </c>
      <c r="G56" s="26"/>
      <c r="H56" s="1" t="n">
        <f aca="false">1.8*I56+32</f>
        <v>32</v>
      </c>
      <c r="I56" s="2"/>
      <c r="J56" s="2" t="n">
        <f aca="false">K56*0.62137</f>
        <v>0</v>
      </c>
    </row>
    <row r="57" customFormat="false" ht="13.8" hidden="false" customHeight="false" outlineLevel="0" collapsed="false">
      <c r="A57" s="10" t="n">
        <v>42347</v>
      </c>
      <c r="B57" s="2" t="s">
        <v>15</v>
      </c>
      <c r="C57" s="1" t="n">
        <v>58</v>
      </c>
      <c r="D57" s="1" t="n">
        <v>67</v>
      </c>
      <c r="E57" s="1" t="n">
        <v>2</v>
      </c>
      <c r="F57" s="1" t="n">
        <v>0</v>
      </c>
      <c r="G57" s="26"/>
      <c r="H57" s="1" t="n">
        <f aca="false">1.8*I57+32</f>
        <v>32</v>
      </c>
      <c r="I57" s="2"/>
      <c r="J57" s="2" t="n">
        <f aca="false">K57*0.62137</f>
        <v>0</v>
      </c>
    </row>
    <row r="58" customFormat="false" ht="13.8" hidden="false" customHeight="false" outlineLevel="0" collapsed="false">
      <c r="A58" s="10" t="n">
        <v>42347</v>
      </c>
      <c r="B58" s="2" t="s">
        <v>16</v>
      </c>
      <c r="C58" s="1" t="n">
        <v>54</v>
      </c>
      <c r="D58" s="1" t="n">
        <v>72</v>
      </c>
      <c r="E58" s="1" t="n">
        <v>1</v>
      </c>
      <c r="F58" s="1" t="n">
        <v>0</v>
      </c>
      <c r="G58" s="26"/>
      <c r="H58" s="1" t="n">
        <f aca="false">1.8*I58+32</f>
        <v>32</v>
      </c>
      <c r="J58" s="2" t="n">
        <f aca="false">K58*0.62137</f>
        <v>0</v>
      </c>
    </row>
    <row r="59" customFormat="false" ht="13.8" hidden="false" customHeight="false" outlineLevel="0" collapsed="false">
      <c r="A59" s="10" t="n">
        <v>42347</v>
      </c>
      <c r="B59" s="2" t="s">
        <v>17</v>
      </c>
      <c r="C59" s="1" t="n">
        <v>64</v>
      </c>
      <c r="D59" s="1" t="n">
        <v>68</v>
      </c>
      <c r="E59" s="1" t="n">
        <v>4</v>
      </c>
      <c r="F59" s="1" t="n">
        <v>0</v>
      </c>
      <c r="G59" s="26"/>
      <c r="H59" s="1" t="n">
        <f aca="false">1.8*I59+32</f>
        <v>32</v>
      </c>
      <c r="J59" s="2" t="n">
        <f aca="false">K59*0.62137</f>
        <v>0</v>
      </c>
    </row>
    <row r="60" customFormat="false" ht="13.8" hidden="false" customHeight="false" outlineLevel="0" collapsed="false">
      <c r="A60" s="10" t="n">
        <v>42347</v>
      </c>
      <c r="B60" s="2" t="s">
        <v>18</v>
      </c>
      <c r="C60" s="1" t="n">
        <v>66</v>
      </c>
      <c r="D60" s="1" t="n">
        <v>59</v>
      </c>
      <c r="E60" s="1" t="n">
        <v>3</v>
      </c>
      <c r="F60" s="1" t="n">
        <v>0</v>
      </c>
      <c r="G60" s="26"/>
      <c r="H60" s="1" t="n">
        <f aca="false">1.8*I60+32</f>
        <v>32</v>
      </c>
      <c r="J60" s="2" t="n">
        <f aca="false">K60*0.62137</f>
        <v>0</v>
      </c>
    </row>
    <row r="61" customFormat="false" ht="13.8" hidden="false" customHeight="false" outlineLevel="0" collapsed="false">
      <c r="A61" s="10" t="n">
        <v>42347</v>
      </c>
      <c r="B61" s="2" t="s">
        <v>19</v>
      </c>
      <c r="C61" s="1" t="n">
        <v>67</v>
      </c>
      <c r="D61" s="1" t="n">
        <v>45</v>
      </c>
      <c r="E61" s="1" t="n">
        <v>4</v>
      </c>
      <c r="F61" s="1" t="n">
        <v>0</v>
      </c>
      <c r="G61" s="26"/>
      <c r="H61" s="1" t="n">
        <f aca="false">1.8*I61+32</f>
        <v>32</v>
      </c>
      <c r="J61" s="2" t="n">
        <f aca="false">K61*0.62137</f>
        <v>0</v>
      </c>
    </row>
    <row r="62" customFormat="false" ht="13.8" hidden="false" customHeight="false" outlineLevel="0" collapsed="false">
      <c r="A62" s="10" t="n">
        <v>42347</v>
      </c>
      <c r="B62" s="2" t="s">
        <v>20</v>
      </c>
      <c r="C62" s="1" t="n">
        <v>68</v>
      </c>
      <c r="D62" s="1" t="n">
        <v>45</v>
      </c>
      <c r="E62" s="1" t="n">
        <v>6</v>
      </c>
      <c r="F62" s="1" t="n">
        <v>0</v>
      </c>
      <c r="G62" s="26"/>
      <c r="H62" s="1" t="n">
        <f aca="false">1.8*I62+32</f>
        <v>32</v>
      </c>
      <c r="J62" s="2" t="n">
        <f aca="false">K62*0.62137</f>
        <v>0</v>
      </c>
    </row>
    <row r="63" customFormat="false" ht="13.8" hidden="false" customHeight="false" outlineLevel="0" collapsed="false">
      <c r="A63" s="10" t="n">
        <v>42347</v>
      </c>
      <c r="B63" s="2" t="s">
        <v>21</v>
      </c>
      <c r="C63" s="1" t="n">
        <v>70</v>
      </c>
      <c r="D63" s="1" t="n">
        <v>55</v>
      </c>
      <c r="E63" s="1" t="n">
        <v>7</v>
      </c>
      <c r="F63" s="1" t="n">
        <v>0</v>
      </c>
      <c r="G63" s="26"/>
      <c r="H63" s="1" t="n">
        <f aca="false">1.8*I63+32</f>
        <v>32</v>
      </c>
      <c r="J63" s="2" t="n">
        <f aca="false">K63*0.62137</f>
        <v>0</v>
      </c>
    </row>
    <row r="64" customFormat="false" ht="13.8" hidden="false" customHeight="false" outlineLevel="0" collapsed="false">
      <c r="A64" s="10" t="n">
        <v>42347</v>
      </c>
      <c r="B64" s="2" t="s">
        <v>22</v>
      </c>
      <c r="C64" s="1" t="n">
        <v>68</v>
      </c>
      <c r="D64" s="1" t="n">
        <v>52</v>
      </c>
      <c r="E64" s="1" t="n">
        <v>2</v>
      </c>
      <c r="F64" s="1" t="n">
        <v>0</v>
      </c>
      <c r="G64" s="26"/>
      <c r="H64" s="1" t="n">
        <f aca="false">1.8*I64+32</f>
        <v>32</v>
      </c>
      <c r="J64" s="2" t="n">
        <f aca="false">K64*0.62137</f>
        <v>0</v>
      </c>
    </row>
    <row r="65" customFormat="false" ht="13.8" hidden="false" customHeight="false" outlineLevel="0" collapsed="false">
      <c r="A65" s="10" t="n">
        <v>42347</v>
      </c>
      <c r="B65" s="2" t="s">
        <v>23</v>
      </c>
      <c r="C65" s="1" t="n">
        <v>65</v>
      </c>
      <c r="D65" s="1" t="n">
        <v>59</v>
      </c>
      <c r="E65" s="1" t="n">
        <v>4</v>
      </c>
      <c r="F65" s="1" t="n">
        <v>0</v>
      </c>
      <c r="G65" s="26"/>
      <c r="H65" s="1" t="n">
        <f aca="false">1.8*I65+32</f>
        <v>32</v>
      </c>
      <c r="J65" s="2" t="n">
        <f aca="false">K65*0.62137</f>
        <v>0</v>
      </c>
    </row>
    <row r="66" customFormat="false" ht="13.8" hidden="false" customHeight="false" outlineLevel="0" collapsed="false">
      <c r="A66" s="10" t="n">
        <v>42347</v>
      </c>
      <c r="B66" s="2" t="s">
        <v>24</v>
      </c>
      <c r="C66" s="1" t="n">
        <v>60</v>
      </c>
      <c r="D66" s="1" t="n">
        <v>83</v>
      </c>
      <c r="E66" s="1" t="n">
        <v>5</v>
      </c>
      <c r="F66" s="1" t="n">
        <v>5</v>
      </c>
      <c r="G66" s="26"/>
      <c r="H66" s="1" t="n">
        <f aca="false">1.8*I66+32</f>
        <v>32</v>
      </c>
      <c r="J66" s="2" t="n">
        <f aca="false">K66*0.62137</f>
        <v>0</v>
      </c>
    </row>
    <row r="67" customFormat="false" ht="13.8" hidden="false" customHeight="false" outlineLevel="0" collapsed="false">
      <c r="A67" s="10" t="n">
        <v>42347</v>
      </c>
      <c r="B67" s="2" t="s">
        <v>25</v>
      </c>
      <c r="C67" s="1" t="n">
        <v>56</v>
      </c>
      <c r="D67" s="1" t="n">
        <v>62</v>
      </c>
      <c r="E67" s="1" t="n">
        <v>3</v>
      </c>
      <c r="F67" s="1" t="n">
        <v>0</v>
      </c>
      <c r="G67" s="26"/>
      <c r="H67" s="1" t="n">
        <f aca="false">1.8*I67+32</f>
        <v>32</v>
      </c>
      <c r="J67" s="2" t="n">
        <f aca="false">K67*0.62137</f>
        <v>0</v>
      </c>
    </row>
    <row r="68" customFormat="false" ht="13.8" hidden="false" customHeight="false" outlineLevel="0" collapsed="false">
      <c r="A68" s="13" t="n">
        <v>42347</v>
      </c>
      <c r="B68" s="14" t="s">
        <v>26</v>
      </c>
      <c r="C68" s="23" t="n">
        <v>57</v>
      </c>
      <c r="D68" s="23" t="n">
        <v>80</v>
      </c>
      <c r="E68" s="23" t="n">
        <v>3</v>
      </c>
      <c r="F68" s="23" t="n">
        <v>0</v>
      </c>
      <c r="G68" s="26"/>
      <c r="H68" s="1" t="n">
        <f aca="false">1.8*I68+32</f>
        <v>32</v>
      </c>
      <c r="J68" s="2" t="n">
        <f aca="false">K68*0.62137</f>
        <v>0</v>
      </c>
    </row>
    <row r="69" customFormat="false" ht="13.8" hidden="false" customHeight="false" outlineLevel="0" collapsed="false">
      <c r="A69" s="6" t="n">
        <v>42348</v>
      </c>
      <c r="B69" s="7" t="s">
        <v>14</v>
      </c>
      <c r="C69" s="20" t="n">
        <v>51</v>
      </c>
      <c r="D69" s="20" t="n">
        <v>100</v>
      </c>
      <c r="E69" s="20" t="n">
        <v>0</v>
      </c>
      <c r="F69" s="20" t="n">
        <v>0</v>
      </c>
      <c r="G69" s="26"/>
      <c r="H69" s="1" t="n">
        <f aca="false">1.8*I69+32</f>
        <v>32</v>
      </c>
      <c r="J69" s="2" t="n">
        <f aca="false">K69*0.62137</f>
        <v>0</v>
      </c>
    </row>
    <row r="70" customFormat="false" ht="13.8" hidden="false" customHeight="false" outlineLevel="0" collapsed="false">
      <c r="A70" s="10" t="n">
        <v>42348</v>
      </c>
      <c r="B70" s="2" t="s">
        <v>15</v>
      </c>
      <c r="C70" s="1" t="n">
        <v>55</v>
      </c>
      <c r="D70" s="1" t="n">
        <v>91</v>
      </c>
      <c r="E70" s="1" t="n">
        <v>1</v>
      </c>
      <c r="F70" s="1" t="n">
        <v>0</v>
      </c>
      <c r="G70" s="26"/>
      <c r="H70" s="1" t="n">
        <f aca="false">1.8*I70+32</f>
        <v>32</v>
      </c>
      <c r="J70" s="2" t="n">
        <f aca="false">K70*0.62137</f>
        <v>0</v>
      </c>
    </row>
    <row r="71" customFormat="false" ht="13.8" hidden="false" customHeight="false" outlineLevel="0" collapsed="false">
      <c r="A71" s="10" t="n">
        <v>42348</v>
      </c>
      <c r="B71" s="2" t="s">
        <v>16</v>
      </c>
      <c r="C71" s="1" t="n">
        <v>60</v>
      </c>
      <c r="D71" s="1" t="n">
        <v>78</v>
      </c>
      <c r="E71" s="1" t="n">
        <v>2</v>
      </c>
      <c r="F71" s="1" t="n">
        <v>0</v>
      </c>
      <c r="G71" s="26"/>
      <c r="H71" s="1" t="n">
        <f aca="false">1.8*I71+32</f>
        <v>32</v>
      </c>
      <c r="J71" s="2" t="n">
        <f aca="false">K71*0.62137</f>
        <v>0</v>
      </c>
    </row>
    <row r="72" customFormat="false" ht="13.8" hidden="false" customHeight="false" outlineLevel="0" collapsed="false">
      <c r="A72" s="10" t="n">
        <v>42348</v>
      </c>
      <c r="B72" s="2" t="s">
        <v>17</v>
      </c>
      <c r="C72" s="1" t="n">
        <v>64</v>
      </c>
      <c r="D72" s="1" t="n">
        <v>68</v>
      </c>
      <c r="E72" s="1" t="n">
        <v>4</v>
      </c>
      <c r="F72" s="1" t="n">
        <v>0</v>
      </c>
      <c r="G72" s="26"/>
      <c r="H72" s="1" t="n">
        <f aca="false">1.8*I72+32</f>
        <v>32</v>
      </c>
      <c r="J72" s="2" t="n">
        <f aca="false">K72*0.62137</f>
        <v>0</v>
      </c>
    </row>
    <row r="73" customFormat="false" ht="13.8" hidden="false" customHeight="false" outlineLevel="0" collapsed="false">
      <c r="A73" s="10" t="n">
        <v>42348</v>
      </c>
      <c r="B73" s="2" t="s">
        <v>18</v>
      </c>
      <c r="C73" s="1" t="n">
        <v>67</v>
      </c>
      <c r="D73" s="1" t="n">
        <v>62</v>
      </c>
      <c r="E73" s="1" t="n">
        <v>5</v>
      </c>
      <c r="F73" s="1" t="n">
        <v>0</v>
      </c>
      <c r="G73" s="26"/>
      <c r="H73" s="1" t="n">
        <f aca="false">1.8*I73+32</f>
        <v>32</v>
      </c>
      <c r="J73" s="2" t="n">
        <f aca="false">K73*0.62137</f>
        <v>0</v>
      </c>
    </row>
    <row r="74" customFormat="false" ht="13.8" hidden="false" customHeight="false" outlineLevel="0" collapsed="false">
      <c r="A74" s="10" t="n">
        <v>42348</v>
      </c>
      <c r="B74" s="2" t="s">
        <v>19</v>
      </c>
      <c r="C74" s="1" t="n">
        <v>69</v>
      </c>
      <c r="D74" s="1" t="n">
        <v>57</v>
      </c>
      <c r="E74" s="1" t="n">
        <v>5</v>
      </c>
      <c r="F74" s="1" t="n">
        <v>0</v>
      </c>
      <c r="G74" s="26"/>
      <c r="H74" s="1" t="n">
        <f aca="false">1.8*I74+32</f>
        <v>32</v>
      </c>
      <c r="J74" s="2" t="n">
        <f aca="false">K74*0.62137</f>
        <v>0</v>
      </c>
    </row>
    <row r="75" customFormat="false" ht="13.8" hidden="false" customHeight="false" outlineLevel="0" collapsed="false">
      <c r="A75" s="10" t="n">
        <v>42348</v>
      </c>
      <c r="B75" s="2" t="s">
        <v>20</v>
      </c>
      <c r="C75" s="1" t="n">
        <v>70</v>
      </c>
      <c r="D75" s="1" t="n">
        <v>54</v>
      </c>
      <c r="E75" s="1" t="n">
        <v>7</v>
      </c>
      <c r="F75" s="1" t="n">
        <v>0</v>
      </c>
      <c r="G75" s="26"/>
      <c r="H75" s="1" t="n">
        <f aca="false">1.8*I75+32</f>
        <v>32</v>
      </c>
      <c r="I75" s="2"/>
      <c r="J75" s="2" t="n">
        <f aca="false">K75*0.62137</f>
        <v>0</v>
      </c>
    </row>
    <row r="76" customFormat="false" ht="13.8" hidden="false" customHeight="false" outlineLevel="0" collapsed="false">
      <c r="A76" s="10" t="n">
        <v>42348</v>
      </c>
      <c r="B76" s="2" t="s">
        <v>21</v>
      </c>
      <c r="C76" s="1" t="n">
        <v>70</v>
      </c>
      <c r="D76" s="1" t="n">
        <v>55</v>
      </c>
      <c r="E76" s="1" t="n">
        <v>7</v>
      </c>
      <c r="F76" s="1" t="n">
        <v>0</v>
      </c>
      <c r="G76" s="26"/>
      <c r="H76" s="1" t="n">
        <f aca="false">1.8*I76+32</f>
        <v>32</v>
      </c>
      <c r="I76" s="2"/>
      <c r="J76" s="2" t="n">
        <f aca="false">K76*0.62137</f>
        <v>0</v>
      </c>
    </row>
    <row r="77" customFormat="false" ht="13.8" hidden="false" customHeight="false" outlineLevel="0" collapsed="false">
      <c r="A77" s="10" t="n">
        <v>42348</v>
      </c>
      <c r="B77" s="2" t="s">
        <v>22</v>
      </c>
      <c r="C77" s="1" t="n">
        <v>69</v>
      </c>
      <c r="D77" s="1" t="n">
        <v>58</v>
      </c>
      <c r="E77" s="1" t="n">
        <v>8</v>
      </c>
      <c r="F77" s="1" t="n">
        <v>0</v>
      </c>
      <c r="G77" s="26"/>
      <c r="H77" s="1" t="n">
        <f aca="false">1.8*I77+32</f>
        <v>32</v>
      </c>
      <c r="I77" s="2"/>
      <c r="J77" s="2" t="n">
        <f aca="false">K77*0.62137</f>
        <v>0</v>
      </c>
    </row>
    <row r="78" customFormat="false" ht="13.8" hidden="false" customHeight="false" outlineLevel="0" collapsed="false">
      <c r="A78" s="10" t="n">
        <v>42348</v>
      </c>
      <c r="B78" s="2" t="s">
        <v>23</v>
      </c>
      <c r="C78" s="1" t="n">
        <v>66</v>
      </c>
      <c r="D78" s="1" t="n">
        <v>66</v>
      </c>
      <c r="E78" s="1" t="n">
        <v>7</v>
      </c>
      <c r="F78" s="1" t="n">
        <v>0</v>
      </c>
      <c r="G78" s="26"/>
      <c r="H78" s="1" t="n">
        <f aca="false">1.8*I78+32</f>
        <v>32</v>
      </c>
      <c r="I78" s="2"/>
      <c r="J78" s="2" t="n">
        <f aca="false">K78*0.62137</f>
        <v>0</v>
      </c>
    </row>
    <row r="79" customFormat="false" ht="13.8" hidden="false" customHeight="false" outlineLevel="0" collapsed="false">
      <c r="A79" s="10" t="n">
        <v>42348</v>
      </c>
      <c r="B79" s="2" t="s">
        <v>24</v>
      </c>
      <c r="C79" s="1" t="n">
        <v>63</v>
      </c>
      <c r="D79" s="1" t="n">
        <v>76</v>
      </c>
      <c r="E79" s="1" t="n">
        <v>6</v>
      </c>
      <c r="F79" s="1" t="n">
        <v>0</v>
      </c>
      <c r="G79" s="26"/>
      <c r="H79" s="1" t="n">
        <f aca="false">1.8*I79+32</f>
        <v>32</v>
      </c>
      <c r="I79" s="2"/>
      <c r="J79" s="2" t="n">
        <f aca="false">K79*0.62137</f>
        <v>0</v>
      </c>
    </row>
    <row r="80" customFormat="false" ht="13.8" hidden="false" customHeight="false" outlineLevel="0" collapsed="false">
      <c r="A80" s="10" t="n">
        <v>42348</v>
      </c>
      <c r="B80" s="2" t="s">
        <v>25</v>
      </c>
      <c r="C80" s="1" t="n">
        <v>60</v>
      </c>
      <c r="D80" s="1" t="n">
        <v>83</v>
      </c>
      <c r="E80" s="1" t="n">
        <v>5</v>
      </c>
      <c r="F80" s="1" t="n">
        <v>5</v>
      </c>
      <c r="G80" s="26"/>
      <c r="H80" s="1" t="n">
        <f aca="false">1.8*I80+32</f>
        <v>32</v>
      </c>
      <c r="I80" s="2"/>
      <c r="J80" s="2" t="n">
        <f aca="false">K80*0.62137</f>
        <v>0</v>
      </c>
    </row>
    <row r="81" customFormat="false" ht="13.8" hidden="false" customHeight="false" outlineLevel="0" collapsed="false">
      <c r="A81" s="10" t="n">
        <v>42348</v>
      </c>
      <c r="B81" s="2" t="s">
        <v>26</v>
      </c>
      <c r="C81" s="1" t="n">
        <v>59</v>
      </c>
      <c r="D81" s="1" t="n">
        <v>89</v>
      </c>
      <c r="E81" s="1" t="n">
        <v>4</v>
      </c>
      <c r="F81" s="1" t="n">
        <v>5</v>
      </c>
      <c r="G81" s="26"/>
      <c r="H81" s="1" t="n">
        <f aca="false">1.8*I81+32</f>
        <v>32</v>
      </c>
      <c r="I81" s="2"/>
      <c r="J81" s="2" t="n">
        <f aca="false">K81*0.62137</f>
        <v>0</v>
      </c>
    </row>
    <row r="82" customFormat="false" ht="13.8" hidden="false" customHeight="false" outlineLevel="0" collapsed="false">
      <c r="A82" s="6" t="n">
        <v>42349</v>
      </c>
      <c r="B82" s="7" t="s">
        <v>14</v>
      </c>
      <c r="C82" s="20" t="n">
        <v>45</v>
      </c>
      <c r="D82" s="20" t="n">
        <v>92</v>
      </c>
      <c r="E82" s="20" t="n">
        <v>2</v>
      </c>
      <c r="F82" s="20" t="n">
        <v>0</v>
      </c>
      <c r="G82" s="26"/>
      <c r="H82" s="1" t="n">
        <f aca="false">1.8*I82+32</f>
        <v>32</v>
      </c>
      <c r="I82" s="2"/>
      <c r="J82" s="2" t="n">
        <f aca="false">K82*0.62137</f>
        <v>0</v>
      </c>
    </row>
    <row r="83" customFormat="false" ht="13.8" hidden="false" customHeight="false" outlineLevel="0" collapsed="false">
      <c r="A83" s="10" t="n">
        <v>42349</v>
      </c>
      <c r="B83" s="2" t="s">
        <v>15</v>
      </c>
      <c r="C83" s="1" t="n">
        <v>53</v>
      </c>
      <c r="D83" s="1" t="n">
        <v>82</v>
      </c>
      <c r="E83" s="1" t="n">
        <v>2</v>
      </c>
      <c r="F83" s="1" t="n">
        <v>0</v>
      </c>
      <c r="G83" s="26"/>
      <c r="H83" s="1" t="n">
        <f aca="false">1.8*I83+32</f>
        <v>32</v>
      </c>
      <c r="J83" s="2" t="n">
        <f aca="false">K83*0.62137</f>
        <v>0</v>
      </c>
    </row>
    <row r="84" customFormat="false" ht="13.8" hidden="false" customHeight="false" outlineLevel="0" collapsed="false">
      <c r="A84" s="10" t="n">
        <v>42349</v>
      </c>
      <c r="B84" s="2" t="s">
        <v>16</v>
      </c>
      <c r="C84" s="1" t="n">
        <v>60</v>
      </c>
      <c r="D84" s="1" t="n">
        <v>76</v>
      </c>
      <c r="E84" s="1" t="n">
        <v>4</v>
      </c>
      <c r="F84" s="1" t="n">
        <v>0</v>
      </c>
      <c r="G84" s="26"/>
      <c r="H84" s="1" t="n">
        <f aca="false">1.8*I84+32</f>
        <v>32</v>
      </c>
      <c r="J84" s="2" t="n">
        <f aca="false">K84*0.62137</f>
        <v>0</v>
      </c>
    </row>
    <row r="85" customFormat="false" ht="13.8" hidden="false" customHeight="false" outlineLevel="0" collapsed="false">
      <c r="A85" s="10" t="n">
        <v>42349</v>
      </c>
      <c r="B85" s="2" t="s">
        <v>17</v>
      </c>
      <c r="C85" s="1" t="n">
        <v>64</v>
      </c>
      <c r="D85" s="1" t="n">
        <v>68</v>
      </c>
      <c r="E85" s="1" t="n">
        <v>4</v>
      </c>
      <c r="F85" s="1" t="n">
        <v>0</v>
      </c>
      <c r="G85" s="26"/>
      <c r="H85" s="1" t="n">
        <f aca="false">1.8*I85+32</f>
        <v>32</v>
      </c>
      <c r="J85" s="2" t="n">
        <f aca="false">K85*0.62137</f>
        <v>0</v>
      </c>
    </row>
    <row r="86" customFormat="false" ht="13.8" hidden="false" customHeight="false" outlineLevel="0" collapsed="false">
      <c r="A86" s="10" t="n">
        <v>42349</v>
      </c>
      <c r="B86" s="2" t="s">
        <v>18</v>
      </c>
      <c r="C86" s="1" t="n">
        <v>67</v>
      </c>
      <c r="D86" s="1" t="n">
        <v>62</v>
      </c>
      <c r="E86" s="1" t="n">
        <v>5</v>
      </c>
      <c r="F86" s="1" t="n">
        <v>0</v>
      </c>
      <c r="G86" s="26"/>
      <c r="H86" s="1" t="n">
        <f aca="false">1.8*I86+32</f>
        <v>32</v>
      </c>
      <c r="J86" s="2" t="n">
        <f aca="false">K86*0.62137</f>
        <v>0</v>
      </c>
    </row>
    <row r="87" customFormat="false" ht="13.8" hidden="false" customHeight="false" outlineLevel="0" collapsed="false">
      <c r="A87" s="10" t="n">
        <v>42349</v>
      </c>
      <c r="B87" s="2" t="s">
        <v>19</v>
      </c>
      <c r="C87" s="1" t="n">
        <v>65</v>
      </c>
      <c r="D87" s="1" t="n">
        <v>44</v>
      </c>
      <c r="E87" s="1" t="n">
        <v>1</v>
      </c>
      <c r="F87" s="1" t="n">
        <v>0</v>
      </c>
      <c r="G87" s="26"/>
    </row>
    <row r="88" customFormat="false" ht="13.8" hidden="false" customHeight="false" outlineLevel="0" collapsed="false">
      <c r="A88" s="10" t="n">
        <v>42349</v>
      </c>
      <c r="B88" s="2" t="s">
        <v>20</v>
      </c>
      <c r="C88" s="1" t="n">
        <v>68</v>
      </c>
      <c r="D88" s="1" t="n">
        <v>45</v>
      </c>
      <c r="E88" s="1" t="n">
        <v>6</v>
      </c>
      <c r="F88" s="1" t="n">
        <v>0</v>
      </c>
      <c r="G88" s="26"/>
    </row>
    <row r="89" customFormat="false" ht="13.8" hidden="false" customHeight="false" outlineLevel="0" collapsed="false">
      <c r="A89" s="10" t="n">
        <v>42349</v>
      </c>
      <c r="B89" s="2" t="s">
        <v>21</v>
      </c>
      <c r="C89" s="1" t="n">
        <v>69</v>
      </c>
      <c r="D89" s="1" t="n">
        <v>51</v>
      </c>
      <c r="E89" s="1" t="n">
        <v>2</v>
      </c>
      <c r="F89" s="1" t="n">
        <v>0</v>
      </c>
      <c r="G89" s="26"/>
    </row>
    <row r="90" customFormat="false" ht="13.8" hidden="false" customHeight="false" outlineLevel="0" collapsed="false">
      <c r="A90" s="10" t="n">
        <v>42349</v>
      </c>
      <c r="B90" s="2" t="s">
        <v>22</v>
      </c>
      <c r="C90" s="1" t="n">
        <v>69</v>
      </c>
      <c r="D90" s="1" t="n">
        <v>58</v>
      </c>
      <c r="E90" s="1" t="n">
        <v>8</v>
      </c>
      <c r="F90" s="1" t="n">
        <v>0</v>
      </c>
      <c r="G90" s="26"/>
    </row>
    <row r="91" customFormat="false" ht="13.8" hidden="false" customHeight="false" outlineLevel="0" collapsed="false">
      <c r="A91" s="10" t="n">
        <v>42349</v>
      </c>
      <c r="B91" s="2" t="s">
        <v>23</v>
      </c>
      <c r="C91" s="1" t="n">
        <v>65</v>
      </c>
      <c r="D91" s="1" t="n">
        <v>59</v>
      </c>
      <c r="E91" s="1" t="n">
        <v>4</v>
      </c>
      <c r="F91" s="1" t="n">
        <v>0</v>
      </c>
      <c r="G91" s="26"/>
    </row>
    <row r="92" customFormat="false" ht="13.8" hidden="false" customHeight="false" outlineLevel="0" collapsed="false">
      <c r="A92" s="10" t="n">
        <v>42349</v>
      </c>
      <c r="B92" s="2" t="s">
        <v>24</v>
      </c>
      <c r="C92" s="1" t="n">
        <v>63</v>
      </c>
      <c r="D92" s="1" t="n">
        <v>76</v>
      </c>
      <c r="E92" s="1" t="n">
        <v>6</v>
      </c>
      <c r="F92" s="1" t="n">
        <v>0</v>
      </c>
      <c r="G92" s="26"/>
    </row>
    <row r="93" customFormat="false" ht="13.8" hidden="false" customHeight="false" outlineLevel="0" collapsed="false">
      <c r="A93" s="10" t="n">
        <v>42349</v>
      </c>
      <c r="B93" s="2" t="s">
        <v>25</v>
      </c>
      <c r="C93" s="1" t="n">
        <v>56</v>
      </c>
      <c r="D93" s="1" t="n">
        <v>62</v>
      </c>
      <c r="E93" s="1" t="n">
        <v>3</v>
      </c>
      <c r="F93" s="1" t="n">
        <v>0</v>
      </c>
      <c r="G93" s="26"/>
    </row>
    <row r="94" customFormat="false" ht="13.8" hidden="false" customHeight="false" outlineLevel="0" collapsed="false">
      <c r="A94" s="13" t="n">
        <v>42349</v>
      </c>
      <c r="B94" s="14" t="s">
        <v>26</v>
      </c>
      <c r="C94" s="23" t="n">
        <v>58</v>
      </c>
      <c r="D94" s="23" t="n">
        <v>88</v>
      </c>
      <c r="E94" s="23" t="n">
        <v>4</v>
      </c>
      <c r="F94" s="23" t="n">
        <v>5</v>
      </c>
      <c r="G94" s="26"/>
    </row>
    <row r="95" customFormat="false" ht="13.8" hidden="false" customHeight="false" outlineLevel="0" collapsed="false">
      <c r="A95" s="6" t="n">
        <v>42350</v>
      </c>
      <c r="B95" s="7" t="s">
        <v>14</v>
      </c>
      <c r="C95" s="20" t="n">
        <v>51</v>
      </c>
      <c r="D95" s="20" t="n">
        <v>100</v>
      </c>
      <c r="E95" s="20" t="n">
        <v>0</v>
      </c>
      <c r="F95" s="20" t="n">
        <v>0</v>
      </c>
      <c r="G95" s="26"/>
    </row>
    <row r="96" customFormat="false" ht="13.8" hidden="false" customHeight="false" outlineLevel="0" collapsed="false">
      <c r="A96" s="10" t="n">
        <v>42350</v>
      </c>
      <c r="B96" s="2" t="s">
        <v>15</v>
      </c>
      <c r="C96" s="1" t="n">
        <v>55</v>
      </c>
      <c r="D96" s="1" t="n">
        <v>91</v>
      </c>
      <c r="E96" s="1" t="n">
        <v>1</v>
      </c>
      <c r="F96" s="1" t="n">
        <v>0</v>
      </c>
      <c r="G96" s="26"/>
    </row>
    <row r="97" customFormat="false" ht="13.8" hidden="false" customHeight="false" outlineLevel="0" collapsed="false">
      <c r="A97" s="10" t="n">
        <v>42350</v>
      </c>
      <c r="B97" s="2" t="s">
        <v>16</v>
      </c>
      <c r="C97" s="1" t="n">
        <v>60</v>
      </c>
      <c r="D97" s="1" t="n">
        <v>78</v>
      </c>
      <c r="E97" s="1" t="n">
        <v>2</v>
      </c>
      <c r="F97" s="1" t="n">
        <v>0</v>
      </c>
      <c r="G97" s="26"/>
    </row>
    <row r="98" customFormat="false" ht="13.8" hidden="false" customHeight="false" outlineLevel="0" collapsed="false">
      <c r="A98" s="10" t="n">
        <v>42350</v>
      </c>
      <c r="B98" s="2" t="s">
        <v>17</v>
      </c>
      <c r="C98" s="1" t="n">
        <v>64</v>
      </c>
      <c r="D98" s="1" t="n">
        <v>68</v>
      </c>
      <c r="E98" s="1" t="n">
        <v>4</v>
      </c>
      <c r="F98" s="1" t="n">
        <v>0</v>
      </c>
      <c r="G98" s="26"/>
    </row>
    <row r="99" customFormat="false" ht="13.8" hidden="false" customHeight="false" outlineLevel="0" collapsed="false">
      <c r="A99" s="10" t="n">
        <v>42350</v>
      </c>
      <c r="B99" s="2" t="s">
        <v>18</v>
      </c>
      <c r="C99" s="1" t="n">
        <v>67</v>
      </c>
      <c r="D99" s="1" t="n">
        <v>62</v>
      </c>
      <c r="E99" s="1" t="n">
        <v>5</v>
      </c>
      <c r="F99" s="1" t="n">
        <v>0</v>
      </c>
      <c r="G99" s="26"/>
    </row>
    <row r="100" customFormat="false" ht="13.8" hidden="false" customHeight="false" outlineLevel="0" collapsed="false">
      <c r="A100" s="10" t="n">
        <v>42350</v>
      </c>
      <c r="B100" s="2" t="s">
        <v>19</v>
      </c>
      <c r="C100" s="1" t="n">
        <v>69</v>
      </c>
      <c r="D100" s="1" t="n">
        <v>57</v>
      </c>
      <c r="E100" s="1" t="n">
        <v>5</v>
      </c>
      <c r="F100" s="1" t="n">
        <v>0</v>
      </c>
      <c r="G100" s="26"/>
    </row>
    <row r="101" customFormat="false" ht="13.8" hidden="false" customHeight="false" outlineLevel="0" collapsed="false">
      <c r="A101" s="10" t="n">
        <v>42350</v>
      </c>
      <c r="B101" s="2" t="s">
        <v>20</v>
      </c>
      <c r="C101" s="1" t="n">
        <v>70</v>
      </c>
      <c r="D101" s="1" t="n">
        <v>54</v>
      </c>
      <c r="E101" s="1" t="n">
        <v>7</v>
      </c>
      <c r="F101" s="1" t="n">
        <v>0</v>
      </c>
      <c r="G101" s="26"/>
    </row>
    <row r="102" customFormat="false" ht="13.8" hidden="false" customHeight="false" outlineLevel="0" collapsed="false">
      <c r="A102" s="10" t="n">
        <v>42350</v>
      </c>
      <c r="B102" s="2" t="s">
        <v>21</v>
      </c>
      <c r="C102" s="1" t="n">
        <v>70</v>
      </c>
      <c r="D102" s="1" t="n">
        <v>55</v>
      </c>
      <c r="E102" s="1" t="n">
        <v>7</v>
      </c>
      <c r="F102" s="1" t="n">
        <v>0</v>
      </c>
      <c r="G102" s="26"/>
    </row>
    <row r="103" customFormat="false" ht="13.8" hidden="false" customHeight="false" outlineLevel="0" collapsed="false">
      <c r="A103" s="10" t="n">
        <v>42350</v>
      </c>
      <c r="B103" s="2" t="s">
        <v>22</v>
      </c>
      <c r="C103" s="1" t="n">
        <v>69</v>
      </c>
      <c r="D103" s="1" t="n">
        <v>58</v>
      </c>
      <c r="E103" s="1" t="n">
        <v>8</v>
      </c>
      <c r="F103" s="1" t="n">
        <v>0</v>
      </c>
      <c r="G103" s="26"/>
    </row>
    <row r="104" customFormat="false" ht="13.8" hidden="false" customHeight="false" outlineLevel="0" collapsed="false">
      <c r="A104" s="10" t="n">
        <v>42350</v>
      </c>
      <c r="B104" s="2" t="s">
        <v>23</v>
      </c>
      <c r="C104" s="1" t="n">
        <v>66</v>
      </c>
      <c r="D104" s="1" t="n">
        <v>66</v>
      </c>
      <c r="E104" s="1" t="n">
        <v>7</v>
      </c>
      <c r="F104" s="1" t="n">
        <v>0</v>
      </c>
      <c r="G104" s="26"/>
    </row>
    <row r="105" customFormat="false" ht="13.8" hidden="false" customHeight="false" outlineLevel="0" collapsed="false">
      <c r="A105" s="10" t="n">
        <v>42350</v>
      </c>
      <c r="B105" s="2" t="s">
        <v>24</v>
      </c>
      <c r="C105" s="1" t="n">
        <v>63</v>
      </c>
      <c r="D105" s="1" t="n">
        <v>76</v>
      </c>
      <c r="E105" s="1" t="n">
        <v>6</v>
      </c>
      <c r="F105" s="1" t="n">
        <v>0</v>
      </c>
      <c r="G105" s="26"/>
    </row>
    <row r="106" customFormat="false" ht="13.8" hidden="false" customHeight="false" outlineLevel="0" collapsed="false">
      <c r="A106" s="10" t="n">
        <v>42350</v>
      </c>
      <c r="B106" s="2" t="s">
        <v>25</v>
      </c>
      <c r="C106" s="1" t="n">
        <v>60</v>
      </c>
      <c r="D106" s="1" t="n">
        <v>83</v>
      </c>
      <c r="E106" s="1" t="n">
        <v>5</v>
      </c>
      <c r="F106" s="1" t="n">
        <v>5</v>
      </c>
      <c r="G106" s="26"/>
    </row>
    <row r="107" customFormat="false" ht="13.8" hidden="false" customHeight="false" outlineLevel="0" collapsed="false">
      <c r="A107" s="13" t="n">
        <v>42350</v>
      </c>
      <c r="B107" s="14" t="s">
        <v>26</v>
      </c>
      <c r="C107" s="23" t="n">
        <v>58</v>
      </c>
      <c r="D107" s="23" t="n">
        <v>88</v>
      </c>
      <c r="E107" s="23" t="n">
        <v>4</v>
      </c>
      <c r="F107" s="23" t="n">
        <v>5</v>
      </c>
      <c r="G107" s="26"/>
    </row>
    <row r="108" customFormat="false" ht="13.8" hidden="false" customHeight="false" outlineLevel="0" collapsed="false">
      <c r="A108" s="6" t="n">
        <v>42351</v>
      </c>
      <c r="B108" s="7" t="s">
        <v>14</v>
      </c>
      <c r="C108" s="20" t="n">
        <v>45</v>
      </c>
      <c r="D108" s="20" t="n">
        <v>92</v>
      </c>
      <c r="E108" s="20" t="n">
        <v>2</v>
      </c>
      <c r="F108" s="20" t="n">
        <v>0</v>
      </c>
      <c r="G108" s="26"/>
    </row>
    <row r="109" customFormat="false" ht="13.8" hidden="false" customHeight="false" outlineLevel="0" collapsed="false">
      <c r="A109" s="10" t="n">
        <v>42351</v>
      </c>
      <c r="B109" s="2" t="s">
        <v>15</v>
      </c>
      <c r="C109" s="1" t="n">
        <v>53</v>
      </c>
      <c r="D109" s="1" t="n">
        <v>82</v>
      </c>
      <c r="E109" s="1" t="n">
        <v>2</v>
      </c>
      <c r="F109" s="1" t="n">
        <v>0</v>
      </c>
      <c r="G109" s="26"/>
    </row>
    <row r="110" customFormat="false" ht="13.8" hidden="false" customHeight="false" outlineLevel="0" collapsed="false">
      <c r="A110" s="10" t="n">
        <v>42351</v>
      </c>
      <c r="B110" s="2" t="s">
        <v>16</v>
      </c>
      <c r="C110" s="1" t="n">
        <v>60</v>
      </c>
      <c r="D110" s="1" t="n">
        <v>76</v>
      </c>
      <c r="E110" s="1" t="n">
        <v>4</v>
      </c>
      <c r="F110" s="1" t="n">
        <v>0</v>
      </c>
      <c r="G110" s="26"/>
    </row>
    <row r="111" customFormat="false" ht="13.8" hidden="false" customHeight="false" outlineLevel="0" collapsed="false">
      <c r="A111" s="10" t="n">
        <v>42351</v>
      </c>
      <c r="B111" s="2" t="s">
        <v>17</v>
      </c>
      <c r="C111" s="1" t="n">
        <v>63</v>
      </c>
      <c r="D111" s="1" t="n">
        <v>66</v>
      </c>
      <c r="E111" s="1" t="n">
        <v>4</v>
      </c>
      <c r="F111" s="1" t="n">
        <v>0</v>
      </c>
      <c r="G111" s="26"/>
    </row>
    <row r="112" customFormat="false" ht="13.8" hidden="false" customHeight="false" outlineLevel="0" collapsed="false">
      <c r="A112" s="10" t="n">
        <v>42351</v>
      </c>
      <c r="B112" s="2" t="s">
        <v>18</v>
      </c>
      <c r="C112" s="1" t="n">
        <v>61</v>
      </c>
      <c r="D112" s="1" t="n">
        <v>55</v>
      </c>
      <c r="E112" s="1" t="n">
        <v>2</v>
      </c>
      <c r="F112" s="1" t="n">
        <v>0</v>
      </c>
      <c r="G112" s="26"/>
    </row>
    <row r="113" customFormat="false" ht="13.8" hidden="false" customHeight="false" outlineLevel="0" collapsed="false">
      <c r="A113" s="10" t="n">
        <v>42351</v>
      </c>
      <c r="B113" s="2" t="s">
        <v>19</v>
      </c>
      <c r="C113" s="1" t="n">
        <v>69</v>
      </c>
      <c r="D113" s="1" t="n">
        <v>57</v>
      </c>
      <c r="E113" s="1" t="n">
        <v>5</v>
      </c>
      <c r="F113" s="1" t="n">
        <v>0</v>
      </c>
      <c r="G113" s="26"/>
    </row>
    <row r="114" customFormat="false" ht="13.8" hidden="false" customHeight="false" outlineLevel="0" collapsed="false">
      <c r="A114" s="10" t="n">
        <v>42351</v>
      </c>
      <c r="B114" s="2" t="s">
        <v>20</v>
      </c>
      <c r="C114" s="1" t="n">
        <v>69</v>
      </c>
      <c r="D114" s="1" t="n">
        <v>52</v>
      </c>
      <c r="E114" s="1" t="n">
        <v>2</v>
      </c>
      <c r="F114" s="1" t="n">
        <v>0</v>
      </c>
      <c r="G114" s="26"/>
    </row>
    <row r="115" customFormat="false" ht="13.8" hidden="false" customHeight="false" outlineLevel="0" collapsed="false">
      <c r="A115" s="10" t="n">
        <v>42351</v>
      </c>
      <c r="B115" s="2" t="s">
        <v>21</v>
      </c>
      <c r="C115" s="1" t="n">
        <v>68</v>
      </c>
      <c r="D115" s="1" t="n">
        <v>47</v>
      </c>
      <c r="E115" s="1" t="n">
        <v>6</v>
      </c>
      <c r="F115" s="1" t="n">
        <v>0</v>
      </c>
      <c r="G115" s="26"/>
    </row>
    <row r="116" customFormat="false" ht="13.8" hidden="false" customHeight="false" outlineLevel="0" collapsed="false">
      <c r="A116" s="10" t="n">
        <v>42351</v>
      </c>
      <c r="B116" s="2" t="s">
        <v>22</v>
      </c>
      <c r="C116" s="1" t="n">
        <v>69</v>
      </c>
      <c r="D116" s="1" t="n">
        <v>58</v>
      </c>
      <c r="E116" s="1" t="n">
        <v>8</v>
      </c>
      <c r="F116" s="1" t="n">
        <v>0</v>
      </c>
      <c r="G116" s="26"/>
    </row>
    <row r="117" customFormat="false" ht="13.8" hidden="false" customHeight="false" outlineLevel="0" collapsed="false">
      <c r="A117" s="10" t="n">
        <v>42351</v>
      </c>
      <c r="B117" s="2" t="s">
        <v>23</v>
      </c>
      <c r="C117" s="1" t="n">
        <v>65</v>
      </c>
      <c r="D117" s="1" t="n">
        <v>59</v>
      </c>
      <c r="E117" s="1" t="n">
        <v>4</v>
      </c>
      <c r="F117" s="1" t="n">
        <v>0</v>
      </c>
      <c r="G117" s="26"/>
    </row>
    <row r="118" customFormat="false" ht="13.8" hidden="false" customHeight="false" outlineLevel="0" collapsed="false">
      <c r="A118" s="10" t="n">
        <v>42351</v>
      </c>
      <c r="B118" s="2" t="s">
        <v>24</v>
      </c>
      <c r="C118" s="1" t="n">
        <v>57</v>
      </c>
      <c r="D118" s="1" t="n">
        <v>62</v>
      </c>
      <c r="E118" s="1" t="n">
        <v>3</v>
      </c>
      <c r="F118" s="1" t="n">
        <v>0</v>
      </c>
      <c r="G118" s="26"/>
    </row>
    <row r="119" customFormat="false" ht="13.8" hidden="false" customHeight="false" outlineLevel="0" collapsed="false">
      <c r="A119" s="10" t="n">
        <v>42351</v>
      </c>
      <c r="B119" s="2" t="s">
        <v>25</v>
      </c>
      <c r="C119" s="1" t="n">
        <v>56</v>
      </c>
      <c r="D119" s="1" t="n">
        <v>62</v>
      </c>
      <c r="E119" s="1" t="n">
        <v>3</v>
      </c>
      <c r="F119" s="1" t="n">
        <v>0</v>
      </c>
      <c r="G119" s="26"/>
    </row>
    <row r="120" customFormat="false" ht="13.8" hidden="false" customHeight="false" outlineLevel="0" collapsed="false">
      <c r="A120" s="13" t="n">
        <v>42351</v>
      </c>
      <c r="B120" s="14" t="s">
        <v>26</v>
      </c>
      <c r="C120" s="23" t="n">
        <v>57</v>
      </c>
      <c r="D120" s="23" t="n">
        <v>80</v>
      </c>
      <c r="E120" s="23" t="n">
        <v>3</v>
      </c>
      <c r="F120" s="23" t="n">
        <v>0</v>
      </c>
      <c r="G120" s="26"/>
    </row>
    <row r="121" customFormat="false" ht="13.8" hidden="false" customHeight="false" outlineLevel="0" collapsed="false">
      <c r="A121" s="6" t="n">
        <v>42352</v>
      </c>
      <c r="B121" s="7" t="s">
        <v>14</v>
      </c>
      <c r="C121" s="20" t="n">
        <v>45</v>
      </c>
      <c r="D121" s="20" t="n">
        <v>92</v>
      </c>
      <c r="E121" s="20" t="n">
        <v>2</v>
      </c>
      <c r="F121" s="20" t="n">
        <v>0</v>
      </c>
      <c r="G121" s="26"/>
    </row>
    <row r="122" customFormat="false" ht="13.8" hidden="false" customHeight="false" outlineLevel="0" collapsed="false">
      <c r="A122" s="10" t="n">
        <v>42352</v>
      </c>
      <c r="B122" s="2" t="s">
        <v>15</v>
      </c>
      <c r="C122" s="1" t="n">
        <v>58</v>
      </c>
      <c r="D122" s="1" t="n">
        <v>67</v>
      </c>
      <c r="E122" s="1" t="n">
        <v>2</v>
      </c>
      <c r="F122" s="1" t="n">
        <v>0</v>
      </c>
      <c r="G122" s="26"/>
    </row>
    <row r="123" customFormat="false" ht="13.8" hidden="false" customHeight="false" outlineLevel="0" collapsed="false">
      <c r="A123" s="10" t="n">
        <v>42352</v>
      </c>
      <c r="B123" s="2" t="s">
        <v>16</v>
      </c>
      <c r="C123" s="1" t="n">
        <v>54</v>
      </c>
      <c r="D123" s="1" t="n">
        <v>72</v>
      </c>
      <c r="E123" s="1" t="n">
        <v>1</v>
      </c>
      <c r="F123" s="1" t="n">
        <v>0</v>
      </c>
      <c r="G123" s="26"/>
    </row>
    <row r="124" customFormat="false" ht="13.8" hidden="false" customHeight="false" outlineLevel="0" collapsed="false">
      <c r="A124" s="10" t="n">
        <v>42352</v>
      </c>
      <c r="B124" s="2" t="s">
        <v>17</v>
      </c>
      <c r="C124" s="1" t="n">
        <v>64</v>
      </c>
      <c r="D124" s="1" t="n">
        <v>68</v>
      </c>
      <c r="E124" s="1" t="n">
        <v>4</v>
      </c>
      <c r="F124" s="1" t="n">
        <v>0</v>
      </c>
      <c r="G124" s="26"/>
    </row>
    <row r="125" customFormat="false" ht="13.8" hidden="false" customHeight="false" outlineLevel="0" collapsed="false">
      <c r="A125" s="10" t="n">
        <v>42352</v>
      </c>
      <c r="B125" s="2" t="s">
        <v>18</v>
      </c>
      <c r="C125" s="1" t="n">
        <v>65</v>
      </c>
      <c r="D125" s="1" t="n">
        <v>48</v>
      </c>
      <c r="E125" s="1" t="n">
        <v>4</v>
      </c>
      <c r="F125" s="1" t="n">
        <v>0</v>
      </c>
      <c r="G125" s="26"/>
    </row>
    <row r="126" customFormat="false" ht="13.8" hidden="false" customHeight="false" outlineLevel="0" collapsed="false">
      <c r="A126" s="10" t="n">
        <v>42352</v>
      </c>
      <c r="B126" s="2" t="s">
        <v>19</v>
      </c>
      <c r="C126" s="1" t="n">
        <v>67</v>
      </c>
      <c r="D126" s="1" t="n">
        <v>45</v>
      </c>
      <c r="E126" s="1" t="n">
        <v>4</v>
      </c>
      <c r="F126" s="1" t="n">
        <v>0</v>
      </c>
      <c r="G126" s="26"/>
    </row>
    <row r="127" customFormat="false" ht="13.8" hidden="false" customHeight="false" outlineLevel="0" collapsed="false">
      <c r="A127" s="10" t="n">
        <v>42352</v>
      </c>
      <c r="B127" s="2" t="s">
        <v>20</v>
      </c>
      <c r="C127" s="1" t="n">
        <v>66</v>
      </c>
      <c r="D127" s="1" t="n">
        <v>42</v>
      </c>
      <c r="E127" s="1" t="n">
        <v>1</v>
      </c>
      <c r="F127" s="1" t="n">
        <v>0</v>
      </c>
      <c r="G127" s="26"/>
    </row>
    <row r="128" customFormat="false" ht="13.8" hidden="false" customHeight="false" outlineLevel="0" collapsed="false">
      <c r="A128" s="10" t="n">
        <v>42352</v>
      </c>
      <c r="B128" s="2" t="s">
        <v>21</v>
      </c>
      <c r="C128" s="1" t="n">
        <v>68</v>
      </c>
      <c r="D128" s="1" t="n">
        <v>45</v>
      </c>
      <c r="E128" s="1" t="n">
        <v>6</v>
      </c>
      <c r="F128" s="1" t="n">
        <v>0</v>
      </c>
      <c r="G128" s="26"/>
    </row>
    <row r="129" customFormat="false" ht="13.8" hidden="false" customHeight="false" outlineLevel="0" collapsed="false">
      <c r="A129" s="10" t="n">
        <v>42352</v>
      </c>
      <c r="B129" s="2" t="s">
        <v>22</v>
      </c>
      <c r="C129" s="1" t="n">
        <v>65</v>
      </c>
      <c r="D129" s="1" t="n">
        <v>43</v>
      </c>
      <c r="E129" s="1" t="n">
        <v>3</v>
      </c>
      <c r="F129" s="1" t="n">
        <v>0</v>
      </c>
      <c r="G129" s="26"/>
    </row>
    <row r="130" customFormat="false" ht="13.8" hidden="false" customHeight="false" outlineLevel="0" collapsed="false">
      <c r="A130" s="10" t="n">
        <v>42352</v>
      </c>
      <c r="B130" s="2" t="s">
        <v>23</v>
      </c>
      <c r="C130" s="1" t="n">
        <v>66</v>
      </c>
      <c r="D130" s="1" t="n">
        <v>66</v>
      </c>
      <c r="E130" s="1" t="n">
        <v>7</v>
      </c>
      <c r="F130" s="1" t="n">
        <v>0</v>
      </c>
      <c r="G130" s="26"/>
    </row>
    <row r="131" customFormat="false" ht="13.8" hidden="false" customHeight="false" outlineLevel="0" collapsed="false">
      <c r="A131" s="10" t="n">
        <v>42352</v>
      </c>
      <c r="B131" s="2" t="s">
        <v>24</v>
      </c>
      <c r="C131" s="1" t="n">
        <v>57</v>
      </c>
      <c r="D131" s="1" t="n">
        <v>62</v>
      </c>
      <c r="E131" s="1" t="n">
        <v>3</v>
      </c>
      <c r="F131" s="1" t="n">
        <v>0</v>
      </c>
      <c r="G131" s="26"/>
    </row>
    <row r="132" customFormat="false" ht="13.8" hidden="false" customHeight="false" outlineLevel="0" collapsed="false">
      <c r="A132" s="10" t="n">
        <v>42352</v>
      </c>
      <c r="B132" s="2" t="s">
        <v>25</v>
      </c>
      <c r="C132" s="1" t="n">
        <v>56</v>
      </c>
      <c r="D132" s="1" t="n">
        <v>62</v>
      </c>
      <c r="E132" s="1" t="n">
        <v>3</v>
      </c>
      <c r="F132" s="1" t="n">
        <v>0</v>
      </c>
      <c r="G132" s="26"/>
    </row>
    <row r="133" customFormat="false" ht="13.8" hidden="false" customHeight="false" outlineLevel="0" collapsed="false">
      <c r="A133" s="13" t="n">
        <v>42352</v>
      </c>
      <c r="B133" s="14" t="s">
        <v>26</v>
      </c>
      <c r="C133" s="23" t="n">
        <v>53</v>
      </c>
      <c r="D133" s="23" t="n">
        <v>71</v>
      </c>
      <c r="E133" s="23" t="n">
        <v>3</v>
      </c>
      <c r="F133" s="23" t="n">
        <v>0</v>
      </c>
      <c r="G133" s="26"/>
    </row>
  </sheetData>
  <mergeCells count="1">
    <mergeCell ref="M4:M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1C232"/>
    <pageSetUpPr fitToPage="false"/>
  </sheetPr>
  <dimension ref="A1:K133"/>
  <sheetViews>
    <sheetView windowProtection="false" showFormulas="false" showGridLines="true" showRowColHeaders="true" showZeros="true" rightToLeft="false" tabSelected="false" showOutlineSymbols="true" defaultGridColor="true" view="normal" topLeftCell="A95" colorId="64" zoomScale="100" zoomScaleNormal="100" zoomScalePageLayoutView="100" workbookViewId="0">
      <selection pane="topLeft" activeCell="E95" activeCellId="0" sqref="E95"/>
    </sheetView>
  </sheetViews>
  <sheetFormatPr defaultRowHeight="13.8"/>
  <cols>
    <col collapsed="false" hidden="false" max="2" min="1" style="1" width="14.4285714285714"/>
    <col collapsed="false" hidden="false" max="3" min="3" style="1" width="17.1326530612245"/>
    <col collapsed="false" hidden="false" max="5" min="4" style="1" width="14.4285714285714"/>
    <col collapsed="false" hidden="false" max="6" min="6" style="1" width="15.7142857142857"/>
    <col collapsed="false" hidden="false" max="1025" min="7" style="1" width="14.4285714285714"/>
  </cols>
  <sheetData>
    <row r="1" customFormat="false" ht="13.8" hidden="false" customHeight="false" outlineLevel="0" collapsed="false">
      <c r="A1" s="2" t="s">
        <v>30</v>
      </c>
      <c r="K1" s="2" t="s">
        <v>1</v>
      </c>
    </row>
    <row r="2" customFormat="false" ht="13.8" hidden="false" customHeight="false" outlineLevel="0" collapsed="false">
      <c r="J2" s="2" t="s">
        <v>2</v>
      </c>
      <c r="K2" s="2" t="s">
        <v>3</v>
      </c>
    </row>
    <row r="3" customFormat="false" ht="13.8" hidden="false" customHeight="false" outlineLevel="0" collapsed="false">
      <c r="A3" s="4" t="s">
        <v>4</v>
      </c>
      <c r="B3" s="4" t="s">
        <v>5</v>
      </c>
      <c r="C3" s="4" t="s">
        <v>31</v>
      </c>
      <c r="D3" s="4" t="s">
        <v>7</v>
      </c>
      <c r="E3" s="4" t="s">
        <v>8</v>
      </c>
      <c r="F3" s="4" t="s">
        <v>9</v>
      </c>
      <c r="H3" s="2" t="s">
        <v>10</v>
      </c>
      <c r="I3" s="2" t="s">
        <v>11</v>
      </c>
      <c r="J3" s="2" t="s">
        <v>12</v>
      </c>
      <c r="K3" s="2" t="s">
        <v>13</v>
      </c>
    </row>
    <row r="4" customFormat="false" ht="13.8" hidden="false" customHeight="false" outlineLevel="0" collapsed="false">
      <c r="A4" s="6" t="n">
        <v>42343</v>
      </c>
      <c r="B4" s="7" t="s">
        <v>14</v>
      </c>
      <c r="C4" s="7" t="n">
        <v>50</v>
      </c>
      <c r="D4" s="7" t="n">
        <v>86</v>
      </c>
      <c r="E4" s="7" t="n">
        <v>5</v>
      </c>
      <c r="F4" s="9" t="n">
        <v>2</v>
      </c>
      <c r="H4" s="1" t="n">
        <f aca="false">1.8*I4+32</f>
        <v>97.7</v>
      </c>
      <c r="I4" s="2" t="n">
        <v>36.5</v>
      </c>
      <c r="J4" s="2" t="n">
        <f aca="false">K4*0.62137</f>
        <v>0</v>
      </c>
      <c r="K4" s="2"/>
    </row>
    <row r="5" customFormat="false" ht="13.8" hidden="false" customHeight="false" outlineLevel="0" collapsed="false">
      <c r="A5" s="10" t="n">
        <v>42343</v>
      </c>
      <c r="B5" s="2" t="s">
        <v>15</v>
      </c>
      <c r="C5" s="2" t="n">
        <v>53</v>
      </c>
      <c r="D5" s="2" t="n">
        <v>74</v>
      </c>
      <c r="E5" s="2" t="n">
        <v>5</v>
      </c>
      <c r="F5" s="12" t="n">
        <v>2</v>
      </c>
      <c r="H5" s="1" t="n">
        <f aca="false">1.8*I5+32</f>
        <v>32</v>
      </c>
      <c r="I5" s="2"/>
      <c r="J5" s="2" t="n">
        <f aca="false">K5*0.62137</f>
        <v>0</v>
      </c>
      <c r="K5" s="2"/>
    </row>
    <row r="6" customFormat="false" ht="13.8" hidden="false" customHeight="false" outlineLevel="0" collapsed="false">
      <c r="A6" s="10" t="n">
        <v>42343</v>
      </c>
      <c r="B6" s="2" t="s">
        <v>16</v>
      </c>
      <c r="C6" s="2" t="n">
        <v>58</v>
      </c>
      <c r="D6" s="2" t="n">
        <v>62</v>
      </c>
      <c r="E6" s="2" t="n">
        <v>4</v>
      </c>
      <c r="F6" s="12" t="n">
        <v>2</v>
      </c>
      <c r="H6" s="1" t="n">
        <f aca="false">1.8*I6+32</f>
        <v>32</v>
      </c>
      <c r="I6" s="2"/>
      <c r="J6" s="2" t="n">
        <f aca="false">K6*0.62137</f>
        <v>0</v>
      </c>
      <c r="K6" s="2"/>
    </row>
    <row r="7" customFormat="false" ht="13.8" hidden="false" customHeight="false" outlineLevel="0" collapsed="false">
      <c r="A7" s="10" t="n">
        <v>42343</v>
      </c>
      <c r="B7" s="2" t="s">
        <v>17</v>
      </c>
      <c r="C7" s="2" t="n">
        <v>62</v>
      </c>
      <c r="D7" s="2" t="n">
        <v>51</v>
      </c>
      <c r="E7" s="2" t="n">
        <v>5</v>
      </c>
      <c r="F7" s="12" t="n">
        <v>1</v>
      </c>
      <c r="H7" s="1" t="n">
        <f aca="false">1.8*I7+32</f>
        <v>32</v>
      </c>
      <c r="I7" s="2"/>
      <c r="J7" s="2" t="n">
        <f aca="false">K7*0.62137</f>
        <v>0</v>
      </c>
      <c r="K7" s="2"/>
    </row>
    <row r="8" customFormat="false" ht="13.8" hidden="false" customHeight="false" outlineLevel="0" collapsed="false">
      <c r="A8" s="10" t="n">
        <v>42343</v>
      </c>
      <c r="B8" s="2" t="s">
        <v>18</v>
      </c>
      <c r="C8" s="2" t="n">
        <v>65</v>
      </c>
      <c r="D8" s="2" t="n">
        <v>46</v>
      </c>
      <c r="E8" s="2" t="n">
        <v>4</v>
      </c>
      <c r="F8" s="12" t="n">
        <v>2</v>
      </c>
      <c r="H8" s="1" t="n">
        <f aca="false">1.8*I8+32</f>
        <v>32</v>
      </c>
      <c r="I8" s="2"/>
      <c r="J8" s="2" t="n">
        <f aca="false">K8*0.62137</f>
        <v>0</v>
      </c>
      <c r="K8" s="2"/>
    </row>
    <row r="9" customFormat="false" ht="13.8" hidden="false" customHeight="false" outlineLevel="0" collapsed="false">
      <c r="A9" s="10" t="n">
        <v>42343</v>
      </c>
      <c r="B9" s="2" t="s">
        <v>19</v>
      </c>
      <c r="C9" s="2" t="n">
        <v>66</v>
      </c>
      <c r="D9" s="2" t="n">
        <v>35</v>
      </c>
      <c r="E9" s="2" t="n">
        <v>4</v>
      </c>
      <c r="F9" s="12" t="n">
        <v>1</v>
      </c>
      <c r="H9" s="1" t="n">
        <f aca="false">1.8*I9+32</f>
        <v>32</v>
      </c>
      <c r="I9" s="2"/>
      <c r="J9" s="2" t="n">
        <f aca="false">K9*0.62137</f>
        <v>0</v>
      </c>
      <c r="K9" s="2"/>
    </row>
    <row r="10" customFormat="false" ht="13.8" hidden="false" customHeight="false" outlineLevel="0" collapsed="false">
      <c r="A10" s="10" t="n">
        <v>42343</v>
      </c>
      <c r="B10" s="2" t="s">
        <v>20</v>
      </c>
      <c r="C10" s="2" t="n">
        <v>66</v>
      </c>
      <c r="D10" s="2" t="n">
        <v>35</v>
      </c>
      <c r="E10" s="2" t="n">
        <v>4</v>
      </c>
      <c r="F10" s="12" t="n">
        <v>1</v>
      </c>
      <c r="H10" s="1" t="n">
        <f aca="false">1.8*I10+32</f>
        <v>32</v>
      </c>
      <c r="I10" s="2"/>
      <c r="J10" s="2" t="n">
        <f aca="false">K10*0.62137</f>
        <v>0</v>
      </c>
      <c r="K10" s="2"/>
    </row>
    <row r="11" customFormat="false" ht="13.8" hidden="false" customHeight="false" outlineLevel="0" collapsed="false">
      <c r="A11" s="10" t="n">
        <v>42343</v>
      </c>
      <c r="B11" s="2" t="s">
        <v>21</v>
      </c>
      <c r="C11" s="2" t="n">
        <v>66</v>
      </c>
      <c r="D11" s="2" t="n">
        <v>34</v>
      </c>
      <c r="E11" s="2" t="n">
        <v>4</v>
      </c>
      <c r="F11" s="12" t="n">
        <v>1</v>
      </c>
      <c r="G11" s="2"/>
      <c r="H11" s="1" t="n">
        <f aca="false">1.8*I11+32</f>
        <v>32</v>
      </c>
      <c r="I11" s="2"/>
      <c r="J11" s="2" t="n">
        <f aca="false">K11*0.62137</f>
        <v>0</v>
      </c>
      <c r="K11" s="2"/>
    </row>
    <row r="12" customFormat="false" ht="13.8" hidden="false" customHeight="false" outlineLevel="0" collapsed="false">
      <c r="A12" s="10" t="n">
        <v>42343</v>
      </c>
      <c r="B12" s="2" t="s">
        <v>22</v>
      </c>
      <c r="C12" s="2" t="n">
        <v>65</v>
      </c>
      <c r="D12" s="2" t="n">
        <v>37</v>
      </c>
      <c r="E12" s="2" t="n">
        <v>4</v>
      </c>
      <c r="F12" s="12" t="n">
        <v>1</v>
      </c>
      <c r="H12" s="1" t="n">
        <f aca="false">1.8*I12+32</f>
        <v>32</v>
      </c>
      <c r="I12" s="2"/>
      <c r="J12" s="2" t="n">
        <f aca="false">K12*0.62137</f>
        <v>0</v>
      </c>
      <c r="K12" s="2"/>
    </row>
    <row r="13" customFormat="false" ht="13.8" hidden="false" customHeight="false" outlineLevel="0" collapsed="false">
      <c r="A13" s="10" t="n">
        <v>42343</v>
      </c>
      <c r="B13" s="2" t="s">
        <v>23</v>
      </c>
      <c r="C13" s="2" t="n">
        <v>62</v>
      </c>
      <c r="D13" s="2" t="n">
        <v>44</v>
      </c>
      <c r="E13" s="2" t="n">
        <v>4</v>
      </c>
      <c r="F13" s="12" t="n">
        <v>0</v>
      </c>
      <c r="H13" s="1" t="n">
        <f aca="false">1.8*I13+32</f>
        <v>32</v>
      </c>
      <c r="I13" s="2"/>
      <c r="J13" s="2" t="n">
        <f aca="false">K13*0.62137</f>
        <v>0</v>
      </c>
      <c r="K13" s="2"/>
    </row>
    <row r="14" customFormat="false" ht="13.8" hidden="false" customHeight="false" outlineLevel="0" collapsed="false">
      <c r="A14" s="10" t="n">
        <v>42343</v>
      </c>
      <c r="B14" s="2" t="s">
        <v>24</v>
      </c>
      <c r="C14" s="2" t="n">
        <v>58</v>
      </c>
      <c r="D14" s="2" t="n">
        <v>58</v>
      </c>
      <c r="E14" s="2" t="n">
        <v>4</v>
      </c>
      <c r="F14" s="12" t="n">
        <v>0</v>
      </c>
      <c r="H14" s="1" t="n">
        <f aca="false">1.8*I14+32</f>
        <v>32</v>
      </c>
      <c r="I14" s="2"/>
      <c r="J14" s="2" t="n">
        <f aca="false">K14*0.62137</f>
        <v>0</v>
      </c>
      <c r="K14" s="2"/>
    </row>
    <row r="15" customFormat="false" ht="13.8" hidden="false" customHeight="false" outlineLevel="0" collapsed="false">
      <c r="A15" s="10" t="n">
        <v>42343</v>
      </c>
      <c r="B15" s="2" t="s">
        <v>25</v>
      </c>
      <c r="C15" s="2" t="n">
        <v>56</v>
      </c>
      <c r="D15" s="2" t="n">
        <v>65</v>
      </c>
      <c r="E15" s="2" t="n">
        <v>4</v>
      </c>
      <c r="F15" s="12" t="n">
        <v>0</v>
      </c>
      <c r="H15" s="1" t="n">
        <f aca="false">1.8*I15+32</f>
        <v>32</v>
      </c>
      <c r="I15" s="2"/>
      <c r="J15" s="2" t="n">
        <f aca="false">K15*0.62137</f>
        <v>0</v>
      </c>
      <c r="K15" s="2"/>
    </row>
    <row r="16" customFormat="false" ht="13.8" hidden="false" customHeight="false" outlineLevel="0" collapsed="false">
      <c r="A16" s="13" t="n">
        <v>42343</v>
      </c>
      <c r="B16" s="14" t="s">
        <v>26</v>
      </c>
      <c r="C16" s="14" t="n">
        <v>54</v>
      </c>
      <c r="D16" s="14" t="n">
        <v>70</v>
      </c>
      <c r="E16" s="14" t="n">
        <v>4</v>
      </c>
      <c r="F16" s="16" t="n">
        <v>0</v>
      </c>
      <c r="H16" s="1" t="n">
        <f aca="false">1.8*I16+32</f>
        <v>32</v>
      </c>
      <c r="I16" s="2"/>
      <c r="J16" s="2" t="n">
        <f aca="false">K16*0.62137</f>
        <v>0</v>
      </c>
      <c r="K16" s="2"/>
    </row>
    <row r="17" customFormat="false" ht="13.8" hidden="false" customHeight="false" outlineLevel="0" collapsed="false">
      <c r="A17" s="6" t="n">
        <v>42344</v>
      </c>
      <c r="B17" s="7" t="s">
        <v>14</v>
      </c>
      <c r="C17" s="17" t="n">
        <v>48</v>
      </c>
      <c r="D17" s="7" t="n">
        <v>84</v>
      </c>
      <c r="E17" s="8" t="n">
        <v>3</v>
      </c>
      <c r="F17" s="9" t="n">
        <v>3</v>
      </c>
      <c r="H17" s="1" t="n">
        <f aca="false">1.8*I17+32</f>
        <v>48.2</v>
      </c>
      <c r="I17" s="2" t="n">
        <v>9</v>
      </c>
      <c r="J17" s="2" t="n">
        <f aca="false">K17*0.62137</f>
        <v>3.10685</v>
      </c>
      <c r="K17" s="2" t="n">
        <v>5</v>
      </c>
    </row>
    <row r="18" customFormat="false" ht="13.8" hidden="false" customHeight="false" outlineLevel="0" collapsed="false">
      <c r="A18" s="10" t="n">
        <v>42344</v>
      </c>
      <c r="B18" s="2" t="s">
        <v>15</v>
      </c>
      <c r="C18" s="18" t="n">
        <v>52</v>
      </c>
      <c r="D18" s="2" t="n">
        <v>75</v>
      </c>
      <c r="E18" s="11" t="n">
        <v>3</v>
      </c>
      <c r="F18" s="12" t="n">
        <v>3</v>
      </c>
      <c r="H18" s="1" t="n">
        <f aca="false">1.8*I18+32</f>
        <v>51.8</v>
      </c>
      <c r="I18" s="2" t="n">
        <v>11</v>
      </c>
      <c r="J18" s="2" t="n">
        <f aca="false">K18*0.62137</f>
        <v>3.10685</v>
      </c>
      <c r="K18" s="2" t="n">
        <v>5</v>
      </c>
    </row>
    <row r="19" customFormat="false" ht="13.8" hidden="false" customHeight="false" outlineLevel="0" collapsed="false">
      <c r="A19" s="10" t="n">
        <v>42344</v>
      </c>
      <c r="B19" s="2" t="s">
        <v>16</v>
      </c>
      <c r="C19" s="18" t="n">
        <v>57</v>
      </c>
      <c r="D19" s="2" t="n">
        <v>64</v>
      </c>
      <c r="E19" s="11" t="n">
        <v>4</v>
      </c>
      <c r="F19" s="12" t="n">
        <v>2</v>
      </c>
      <c r="H19" s="1" t="n">
        <f aca="false">1.8*I19+32</f>
        <v>57.2</v>
      </c>
      <c r="I19" s="2" t="n">
        <v>14</v>
      </c>
      <c r="J19" s="2" t="n">
        <f aca="false">K19*0.62137</f>
        <v>3.72822</v>
      </c>
      <c r="K19" s="2" t="n">
        <v>6</v>
      </c>
    </row>
    <row r="20" customFormat="false" ht="13.8" hidden="false" customHeight="false" outlineLevel="0" collapsed="false">
      <c r="A20" s="10" t="n">
        <v>42344</v>
      </c>
      <c r="B20" s="2" t="s">
        <v>17</v>
      </c>
      <c r="C20" s="18" t="n">
        <v>63</v>
      </c>
      <c r="D20" s="2" t="n">
        <v>54</v>
      </c>
      <c r="E20" s="11" t="n">
        <v>5</v>
      </c>
      <c r="F20" s="12" t="n">
        <v>2</v>
      </c>
      <c r="H20" s="1" t="n">
        <f aca="false">1.8*I20+32</f>
        <v>62.6</v>
      </c>
      <c r="I20" s="2" t="n">
        <v>17</v>
      </c>
      <c r="J20" s="2" t="n">
        <f aca="false">K20*0.62137</f>
        <v>4.97096</v>
      </c>
      <c r="K20" s="2" t="n">
        <v>8</v>
      </c>
    </row>
    <row r="21" customFormat="false" ht="13.8" hidden="false" customHeight="false" outlineLevel="0" collapsed="false">
      <c r="A21" s="10" t="n">
        <v>42344</v>
      </c>
      <c r="B21" s="2" t="s">
        <v>18</v>
      </c>
      <c r="C21" s="18" t="n">
        <v>66</v>
      </c>
      <c r="D21" s="2" t="n">
        <v>49</v>
      </c>
      <c r="E21" s="11" t="n">
        <v>6</v>
      </c>
      <c r="F21" s="12" t="n">
        <v>2</v>
      </c>
      <c r="H21" s="1" t="n">
        <f aca="false">1.8*I21+32</f>
        <v>66.2</v>
      </c>
      <c r="I21" s="2" t="n">
        <v>19</v>
      </c>
      <c r="J21" s="2" t="n">
        <f aca="false">K21*0.62137</f>
        <v>5.59233</v>
      </c>
      <c r="K21" s="2" t="n">
        <v>9</v>
      </c>
    </row>
    <row r="22" customFormat="false" ht="13.8" hidden="false" customHeight="false" outlineLevel="0" collapsed="false">
      <c r="A22" s="10" t="n">
        <v>42344</v>
      </c>
      <c r="B22" s="2" t="s">
        <v>19</v>
      </c>
      <c r="C22" s="18" t="n">
        <v>68</v>
      </c>
      <c r="D22" s="2" t="n">
        <v>47</v>
      </c>
      <c r="E22" s="11" t="n">
        <v>6</v>
      </c>
      <c r="F22" s="12" t="n">
        <v>2</v>
      </c>
      <c r="H22" s="1" t="n">
        <f aca="false">1.8*I22+32</f>
        <v>68</v>
      </c>
      <c r="I22" s="2" t="n">
        <v>20</v>
      </c>
      <c r="J22" s="2" t="n">
        <f aca="false">K22*0.62137</f>
        <v>6.2137</v>
      </c>
      <c r="K22" s="2" t="n">
        <v>10</v>
      </c>
    </row>
    <row r="23" customFormat="false" ht="13.8" hidden="false" customHeight="false" outlineLevel="0" collapsed="false">
      <c r="A23" s="10" t="n">
        <v>42344</v>
      </c>
      <c r="B23" s="2" t="s">
        <v>20</v>
      </c>
      <c r="C23" s="18" t="n">
        <v>70</v>
      </c>
      <c r="D23" s="2" t="n">
        <v>46</v>
      </c>
      <c r="E23" s="11" t="n">
        <v>6</v>
      </c>
      <c r="F23" s="12" t="n">
        <v>1</v>
      </c>
      <c r="H23" s="1" t="n">
        <f aca="false">1.8*I23+32</f>
        <v>69.8</v>
      </c>
      <c r="I23" s="2" t="n">
        <v>21</v>
      </c>
      <c r="J23" s="2" t="n">
        <f aca="false">K23*0.62137</f>
        <v>6.2137</v>
      </c>
      <c r="K23" s="2" t="n">
        <v>10</v>
      </c>
    </row>
    <row r="24" customFormat="false" ht="13.8" hidden="false" customHeight="false" outlineLevel="0" collapsed="false">
      <c r="A24" s="10" t="n">
        <v>42344</v>
      </c>
      <c r="B24" s="2" t="s">
        <v>21</v>
      </c>
      <c r="C24" s="18" t="n">
        <v>70</v>
      </c>
      <c r="D24" s="2" t="n">
        <v>45</v>
      </c>
      <c r="E24" s="11" t="n">
        <v>6</v>
      </c>
      <c r="F24" s="12" t="n">
        <v>1</v>
      </c>
      <c r="H24" s="1" t="n">
        <f aca="false">1.8*I24+32</f>
        <v>69.8</v>
      </c>
      <c r="I24" s="2" t="n">
        <v>21</v>
      </c>
      <c r="J24" s="2" t="n">
        <f aca="false">K24*0.62137</f>
        <v>6.2137</v>
      </c>
      <c r="K24" s="2" t="n">
        <v>10</v>
      </c>
    </row>
    <row r="25" customFormat="false" ht="13.8" hidden="false" customHeight="false" outlineLevel="0" collapsed="false">
      <c r="A25" s="10" t="n">
        <v>42344</v>
      </c>
      <c r="B25" s="2" t="s">
        <v>22</v>
      </c>
      <c r="C25" s="18" t="n">
        <v>68</v>
      </c>
      <c r="D25" s="2" t="n">
        <v>49</v>
      </c>
      <c r="E25" s="11" t="n">
        <v>6</v>
      </c>
      <c r="F25" s="12" t="n">
        <v>1</v>
      </c>
      <c r="H25" s="1" t="n">
        <f aca="false">1.8*I25+32</f>
        <v>68</v>
      </c>
      <c r="I25" s="2" t="n">
        <v>20</v>
      </c>
      <c r="J25" s="2" t="n">
        <f aca="false">K25*0.62137</f>
        <v>6.2137</v>
      </c>
      <c r="K25" s="2" t="n">
        <v>10</v>
      </c>
    </row>
    <row r="26" customFormat="false" ht="13.8" hidden="false" customHeight="false" outlineLevel="0" collapsed="false">
      <c r="A26" s="10" t="n">
        <v>42344</v>
      </c>
      <c r="B26" s="2" t="s">
        <v>23</v>
      </c>
      <c r="C26" s="18" t="n">
        <v>66</v>
      </c>
      <c r="D26" s="2" t="n">
        <v>55</v>
      </c>
      <c r="E26" s="11" t="n">
        <v>6</v>
      </c>
      <c r="F26" s="12" t="n">
        <v>0</v>
      </c>
      <c r="H26" s="1" t="n">
        <f aca="false">1.8*I26+32</f>
        <v>66.2</v>
      </c>
      <c r="I26" s="2" t="n">
        <v>19</v>
      </c>
      <c r="J26" s="2" t="n">
        <f aca="false">K26*0.62137</f>
        <v>5.59233</v>
      </c>
      <c r="K26" s="2" t="n">
        <v>9</v>
      </c>
    </row>
    <row r="27" customFormat="false" ht="13.8" hidden="false" customHeight="false" outlineLevel="0" collapsed="false">
      <c r="A27" s="10" t="n">
        <v>42344</v>
      </c>
      <c r="B27" s="2" t="s">
        <v>24</v>
      </c>
      <c r="C27" s="18" t="n">
        <v>63</v>
      </c>
      <c r="D27" s="2" t="n">
        <v>64</v>
      </c>
      <c r="E27" s="11" t="n">
        <v>5</v>
      </c>
      <c r="F27" s="12" t="n">
        <v>0</v>
      </c>
      <c r="H27" s="1" t="n">
        <f aca="false">1.8*I27+32</f>
        <v>62.6</v>
      </c>
      <c r="I27" s="2" t="n">
        <v>17</v>
      </c>
      <c r="J27" s="2" t="n">
        <f aca="false">K27*0.62137</f>
        <v>4.97096</v>
      </c>
      <c r="K27" s="2" t="n">
        <v>8</v>
      </c>
    </row>
    <row r="28" customFormat="false" ht="13.8" hidden="false" customHeight="false" outlineLevel="0" collapsed="false">
      <c r="A28" s="10" t="n">
        <v>42344</v>
      </c>
      <c r="B28" s="2" t="s">
        <v>25</v>
      </c>
      <c r="C28" s="18" t="n">
        <v>61</v>
      </c>
      <c r="D28" s="2" t="n">
        <v>68</v>
      </c>
      <c r="E28" s="11" t="n">
        <v>5</v>
      </c>
      <c r="F28" s="12" t="n">
        <v>0</v>
      </c>
      <c r="H28" s="1" t="n">
        <f aca="false">1.8*I28+32</f>
        <v>60.8</v>
      </c>
      <c r="I28" s="2" t="n">
        <v>16</v>
      </c>
      <c r="J28" s="2" t="n">
        <f aca="false">K28*0.62137</f>
        <v>4.97096</v>
      </c>
      <c r="K28" s="2" t="n">
        <v>8</v>
      </c>
    </row>
    <row r="29" customFormat="false" ht="13.8" hidden="false" customHeight="false" outlineLevel="0" collapsed="false">
      <c r="A29" s="13" t="n">
        <v>42344</v>
      </c>
      <c r="B29" s="14" t="s">
        <v>26</v>
      </c>
      <c r="C29" s="19" t="n">
        <v>59</v>
      </c>
      <c r="D29" s="14" t="n">
        <v>72</v>
      </c>
      <c r="E29" s="15" t="n">
        <v>6</v>
      </c>
      <c r="F29" s="16" t="n">
        <v>0</v>
      </c>
      <c r="H29" s="1" t="n">
        <f aca="false">1.8*I29+32</f>
        <v>59</v>
      </c>
      <c r="I29" s="2" t="n">
        <v>15</v>
      </c>
      <c r="J29" s="2" t="n">
        <f aca="false">K29*0.62137</f>
        <v>5.59233</v>
      </c>
      <c r="K29" s="14" t="n">
        <v>9</v>
      </c>
    </row>
    <row r="30" customFormat="false" ht="13.8" hidden="false" customHeight="false" outlineLevel="0" collapsed="false">
      <c r="A30" s="6" t="n">
        <v>42345</v>
      </c>
      <c r="B30" s="7" t="s">
        <v>14</v>
      </c>
      <c r="C30" s="17" t="n">
        <v>52</v>
      </c>
      <c r="D30" s="7" t="n">
        <v>84</v>
      </c>
      <c r="E30" s="8" t="n">
        <v>4</v>
      </c>
      <c r="F30" s="9" t="n">
        <v>3</v>
      </c>
      <c r="H30" s="1" t="n">
        <f aca="false">1.8*I30+32</f>
        <v>51.8</v>
      </c>
      <c r="I30" s="2" t="n">
        <v>11</v>
      </c>
      <c r="J30" s="2" t="n">
        <f aca="false">K30*0.62137</f>
        <v>5.59233</v>
      </c>
      <c r="K30" s="7" t="n">
        <v>9</v>
      </c>
    </row>
    <row r="31" customFormat="false" ht="13.8" hidden="false" customHeight="false" outlineLevel="0" collapsed="false">
      <c r="A31" s="10" t="n">
        <v>42345</v>
      </c>
      <c r="B31" s="2" t="s">
        <v>15</v>
      </c>
      <c r="C31" s="18" t="n">
        <v>55</v>
      </c>
      <c r="D31" s="2" t="n">
        <v>77</v>
      </c>
      <c r="E31" s="11" t="n">
        <v>4</v>
      </c>
      <c r="F31" s="12" t="n">
        <v>3</v>
      </c>
      <c r="H31" s="1" t="n">
        <f aca="false">1.8*I31+32</f>
        <v>55.4</v>
      </c>
      <c r="I31" s="2" t="n">
        <v>13</v>
      </c>
      <c r="J31" s="2" t="n">
        <f aca="false">K31*0.62137</f>
        <v>5.59233</v>
      </c>
      <c r="K31" s="2" t="n">
        <v>9</v>
      </c>
    </row>
    <row r="32" customFormat="false" ht="13.8" hidden="false" customHeight="false" outlineLevel="0" collapsed="false">
      <c r="A32" s="10" t="n">
        <v>42345</v>
      </c>
      <c r="B32" s="2" t="s">
        <v>16</v>
      </c>
      <c r="C32" s="18" t="n">
        <v>59</v>
      </c>
      <c r="D32" s="2" t="n">
        <v>67</v>
      </c>
      <c r="E32" s="11" t="n">
        <v>4</v>
      </c>
      <c r="F32" s="12" t="n">
        <v>2</v>
      </c>
      <c r="H32" s="1" t="n">
        <f aca="false">1.8*I32+32</f>
        <v>59</v>
      </c>
      <c r="I32" s="2" t="n">
        <v>15</v>
      </c>
      <c r="J32" s="2" t="n">
        <f aca="false">K32*0.62137</f>
        <v>5.59233</v>
      </c>
      <c r="K32" s="2" t="n">
        <v>9</v>
      </c>
    </row>
    <row r="33" customFormat="false" ht="13.8" hidden="false" customHeight="false" outlineLevel="0" collapsed="false">
      <c r="A33" s="10" t="n">
        <v>42345</v>
      </c>
      <c r="B33" s="2" t="s">
        <v>17</v>
      </c>
      <c r="C33" s="18" t="n">
        <v>64</v>
      </c>
      <c r="D33" s="2" t="n">
        <v>58</v>
      </c>
      <c r="E33" s="11" t="n">
        <v>4</v>
      </c>
      <c r="F33" s="12" t="n">
        <v>2</v>
      </c>
      <c r="H33" s="1" t="n">
        <f aca="false">1.8*I33+32</f>
        <v>62.6</v>
      </c>
      <c r="I33" s="2" t="n">
        <v>17</v>
      </c>
      <c r="J33" s="2" t="n">
        <f aca="false">K33*0.62137</f>
        <v>5.59233</v>
      </c>
      <c r="K33" s="2" t="n">
        <v>9</v>
      </c>
    </row>
    <row r="34" customFormat="false" ht="13.8" hidden="false" customHeight="false" outlineLevel="0" collapsed="false">
      <c r="A34" s="10" t="n">
        <v>42345</v>
      </c>
      <c r="B34" s="2" t="s">
        <v>18</v>
      </c>
      <c r="C34" s="18" t="n">
        <v>68</v>
      </c>
      <c r="D34" s="2" t="n">
        <v>52</v>
      </c>
      <c r="E34" s="11" t="n">
        <v>4</v>
      </c>
      <c r="F34" s="12" t="n">
        <v>2</v>
      </c>
      <c r="H34" s="1" t="n">
        <f aca="false">1.8*I34+32</f>
        <v>66.2</v>
      </c>
      <c r="I34" s="2" t="n">
        <v>19</v>
      </c>
      <c r="J34" s="2" t="n">
        <f aca="false">K34*0.62137</f>
        <v>5.59233</v>
      </c>
      <c r="K34" s="2" t="n">
        <v>9</v>
      </c>
    </row>
    <row r="35" customFormat="false" ht="13.8" hidden="false" customHeight="false" outlineLevel="0" collapsed="false">
      <c r="A35" s="10" t="n">
        <v>42345</v>
      </c>
      <c r="B35" s="2" t="s">
        <v>19</v>
      </c>
      <c r="C35" s="18" t="n">
        <v>70</v>
      </c>
      <c r="D35" s="2" t="n">
        <v>49</v>
      </c>
      <c r="E35" s="11" t="n">
        <v>3</v>
      </c>
      <c r="F35" s="12" t="n">
        <v>2</v>
      </c>
      <c r="H35" s="1" t="n">
        <f aca="false">1.8*I35+32</f>
        <v>68</v>
      </c>
      <c r="I35" s="2" t="n">
        <v>20</v>
      </c>
      <c r="J35" s="2" t="n">
        <f aca="false">K35*0.62137</f>
        <v>5.59233</v>
      </c>
      <c r="K35" s="2" t="n">
        <v>9</v>
      </c>
    </row>
    <row r="36" customFormat="false" ht="13.8" hidden="false" customHeight="false" outlineLevel="0" collapsed="false">
      <c r="A36" s="10" t="n">
        <v>42345</v>
      </c>
      <c r="B36" s="2" t="s">
        <v>20</v>
      </c>
      <c r="C36" s="18" t="n">
        <v>70</v>
      </c>
      <c r="D36" s="2" t="n">
        <v>47</v>
      </c>
      <c r="E36" s="11" t="n">
        <v>3</v>
      </c>
      <c r="F36" s="12" t="n">
        <v>2</v>
      </c>
      <c r="H36" s="1" t="n">
        <f aca="false">1.8*I36+32</f>
        <v>68</v>
      </c>
      <c r="I36" s="2" t="n">
        <v>20</v>
      </c>
      <c r="J36" s="2" t="n">
        <f aca="false">K36*0.62137</f>
        <v>4.97096</v>
      </c>
      <c r="K36" s="2" t="n">
        <v>8</v>
      </c>
    </row>
    <row r="37" customFormat="false" ht="13.8" hidden="false" customHeight="false" outlineLevel="0" collapsed="false">
      <c r="A37" s="10" t="n">
        <v>42345</v>
      </c>
      <c r="B37" s="2" t="s">
        <v>21</v>
      </c>
      <c r="C37" s="18" t="n">
        <v>72</v>
      </c>
      <c r="D37" s="2" t="n">
        <v>46</v>
      </c>
      <c r="E37" s="11" t="n">
        <v>2</v>
      </c>
      <c r="F37" s="12" t="n">
        <v>2</v>
      </c>
      <c r="H37" s="1" t="n">
        <f aca="false">1.8*I37+32</f>
        <v>69.8</v>
      </c>
      <c r="I37" s="2" t="n">
        <v>21</v>
      </c>
      <c r="J37" s="2" t="n">
        <f aca="false">K37*0.62137</f>
        <v>4.97096</v>
      </c>
      <c r="K37" s="2" t="n">
        <v>8</v>
      </c>
    </row>
    <row r="38" customFormat="false" ht="13.8" hidden="false" customHeight="false" outlineLevel="0" collapsed="false">
      <c r="A38" s="10" t="n">
        <v>42345</v>
      </c>
      <c r="B38" s="2" t="s">
        <v>22</v>
      </c>
      <c r="C38" s="18" t="n">
        <v>70</v>
      </c>
      <c r="D38" s="2" t="n">
        <v>49</v>
      </c>
      <c r="E38" s="11" t="n">
        <v>2</v>
      </c>
      <c r="F38" s="12" t="n">
        <v>1</v>
      </c>
      <c r="H38" s="1" t="n">
        <f aca="false">1.8*I38+32</f>
        <v>68</v>
      </c>
      <c r="I38" s="2" t="n">
        <v>20</v>
      </c>
      <c r="J38" s="2" t="n">
        <f aca="false">K38*0.62137</f>
        <v>4.34959</v>
      </c>
      <c r="K38" s="2" t="n">
        <v>7</v>
      </c>
    </row>
    <row r="39" customFormat="false" ht="13.8" hidden="false" customHeight="false" outlineLevel="0" collapsed="false">
      <c r="A39" s="10" t="n">
        <v>42345</v>
      </c>
      <c r="B39" s="2" t="s">
        <v>23</v>
      </c>
      <c r="C39" s="18" t="n">
        <v>66</v>
      </c>
      <c r="D39" s="2" t="n">
        <v>54</v>
      </c>
      <c r="E39" s="11" t="n">
        <v>2</v>
      </c>
      <c r="F39" s="12" t="n">
        <v>1</v>
      </c>
      <c r="H39" s="1" t="n">
        <f aca="false">1.8*I39+32</f>
        <v>64.4</v>
      </c>
      <c r="I39" s="2" t="n">
        <v>18</v>
      </c>
      <c r="J39" s="2" t="n">
        <f aca="false">K39*0.62137</f>
        <v>3.72822</v>
      </c>
      <c r="K39" s="2" t="n">
        <v>6</v>
      </c>
    </row>
    <row r="40" customFormat="false" ht="13.8" hidden="false" customHeight="false" outlineLevel="0" collapsed="false">
      <c r="A40" s="10" t="n">
        <v>42345</v>
      </c>
      <c r="B40" s="2" t="s">
        <v>24</v>
      </c>
      <c r="C40" s="18" t="n">
        <v>63</v>
      </c>
      <c r="D40" s="2" t="n">
        <v>66</v>
      </c>
      <c r="E40" s="11" t="n">
        <v>2</v>
      </c>
      <c r="F40" s="12" t="n">
        <v>1</v>
      </c>
      <c r="H40" s="1" t="n">
        <f aca="false">1.8*I40+32</f>
        <v>60.8</v>
      </c>
      <c r="I40" s="2" t="n">
        <v>16</v>
      </c>
      <c r="J40" s="2" t="n">
        <f aca="false">K40*0.62137</f>
        <v>3.10685</v>
      </c>
      <c r="K40" s="2" t="n">
        <v>5</v>
      </c>
    </row>
    <row r="41" customFormat="false" ht="13.8" hidden="false" customHeight="false" outlineLevel="0" collapsed="false">
      <c r="A41" s="10" t="n">
        <v>42345</v>
      </c>
      <c r="B41" s="2" t="s">
        <v>25</v>
      </c>
      <c r="C41" s="18" t="n">
        <v>59</v>
      </c>
      <c r="D41" s="2" t="n">
        <v>77</v>
      </c>
      <c r="E41" s="11" t="n">
        <v>2</v>
      </c>
      <c r="F41" s="12" t="n">
        <v>1</v>
      </c>
      <c r="H41" s="1" t="n">
        <f aca="false">1.8*I41+32</f>
        <v>59</v>
      </c>
      <c r="I41" s="2" t="n">
        <v>15</v>
      </c>
      <c r="J41" s="2" t="n">
        <f aca="false">K41*0.62137</f>
        <v>3.10685</v>
      </c>
      <c r="K41" s="2" t="n">
        <v>5</v>
      </c>
    </row>
    <row r="42" customFormat="false" ht="13.8" hidden="false" customHeight="false" outlineLevel="0" collapsed="false">
      <c r="A42" s="13" t="n">
        <v>42345</v>
      </c>
      <c r="B42" s="14" t="s">
        <v>26</v>
      </c>
      <c r="C42" s="19" t="n">
        <v>59</v>
      </c>
      <c r="D42" s="14" t="n">
        <v>77</v>
      </c>
      <c r="E42" s="15" t="n">
        <v>2</v>
      </c>
      <c r="F42" s="16" t="n">
        <v>1</v>
      </c>
      <c r="G42" s="26"/>
      <c r="H42" s="1" t="n">
        <f aca="false">1.8*I42+32</f>
        <v>57.2</v>
      </c>
      <c r="I42" s="2" t="n">
        <v>14</v>
      </c>
      <c r="J42" s="2" t="n">
        <f aca="false">K42*0.62137</f>
        <v>3.72822</v>
      </c>
      <c r="K42" s="2" t="n">
        <v>6</v>
      </c>
    </row>
    <row r="43" customFormat="false" ht="13.8" hidden="false" customHeight="false" outlineLevel="0" collapsed="false">
      <c r="A43" s="6" t="n">
        <v>42346</v>
      </c>
      <c r="B43" s="7" t="s">
        <v>14</v>
      </c>
      <c r="C43" s="17" t="n">
        <v>54</v>
      </c>
      <c r="D43" s="7" t="n">
        <v>86</v>
      </c>
      <c r="E43" s="8" t="n">
        <v>2</v>
      </c>
      <c r="F43" s="7" t="n">
        <v>2</v>
      </c>
      <c r="G43" s="26"/>
      <c r="H43" s="1" t="n">
        <f aca="false">1.8*I43+32</f>
        <v>51.8</v>
      </c>
      <c r="I43" s="2" t="n">
        <v>11</v>
      </c>
      <c r="J43" s="2" t="n">
        <f aca="false">K43*0.62137</f>
        <v>3.10685</v>
      </c>
      <c r="K43" s="2" t="n">
        <v>5</v>
      </c>
    </row>
    <row r="44" customFormat="false" ht="13.8" hidden="false" customHeight="false" outlineLevel="0" collapsed="false">
      <c r="A44" s="10" t="n">
        <v>42346</v>
      </c>
      <c r="B44" s="2" t="s">
        <v>15</v>
      </c>
      <c r="C44" s="18" t="n">
        <v>57</v>
      </c>
      <c r="D44" s="2" t="n">
        <v>78</v>
      </c>
      <c r="E44" s="11" t="n">
        <v>2</v>
      </c>
      <c r="F44" s="2" t="n">
        <v>2</v>
      </c>
      <c r="G44" s="26"/>
      <c r="H44" s="1" t="n">
        <f aca="false">1.8*I44+32</f>
        <v>53.6</v>
      </c>
      <c r="I44" s="2" t="n">
        <v>12</v>
      </c>
      <c r="J44" s="2" t="n">
        <f aca="false">K44*0.62137</f>
        <v>3.72822</v>
      </c>
      <c r="K44" s="2" t="n">
        <v>6</v>
      </c>
    </row>
    <row r="45" customFormat="false" ht="13.8" hidden="false" customHeight="false" outlineLevel="0" collapsed="false">
      <c r="A45" s="10" t="n">
        <v>42346</v>
      </c>
      <c r="B45" s="2" t="s">
        <v>16</v>
      </c>
      <c r="C45" s="18" t="n">
        <v>61</v>
      </c>
      <c r="D45" s="2" t="n">
        <v>68</v>
      </c>
      <c r="E45" s="11" t="n">
        <v>3</v>
      </c>
      <c r="F45" s="2" t="n">
        <v>1</v>
      </c>
      <c r="G45" s="26"/>
      <c r="H45" s="1" t="n">
        <f aca="false">1.8*I45+32</f>
        <v>59</v>
      </c>
      <c r="I45" s="2" t="n">
        <v>15</v>
      </c>
      <c r="J45" s="2" t="n">
        <f aca="false">K45*0.62137</f>
        <v>4.34959</v>
      </c>
      <c r="K45" s="2" t="n">
        <v>7</v>
      </c>
    </row>
    <row r="46" customFormat="false" ht="13.8" hidden="false" customHeight="false" outlineLevel="0" collapsed="false">
      <c r="A46" s="10" t="n">
        <v>42346</v>
      </c>
      <c r="B46" s="2" t="s">
        <v>17</v>
      </c>
      <c r="C46" s="18" t="n">
        <v>66</v>
      </c>
      <c r="D46" s="2" t="n">
        <v>59</v>
      </c>
      <c r="E46" s="11" t="n">
        <v>2</v>
      </c>
      <c r="F46" s="2" t="n">
        <v>1</v>
      </c>
      <c r="G46" s="26"/>
      <c r="H46" s="1" t="n">
        <f aca="false">1.8*I46+32</f>
        <v>64.4</v>
      </c>
      <c r="I46" s="2" t="n">
        <v>18</v>
      </c>
      <c r="J46" s="2" t="n">
        <f aca="false">K46*0.62137</f>
        <v>4.97096</v>
      </c>
      <c r="K46" s="2" t="n">
        <v>8</v>
      </c>
    </row>
    <row r="47" customFormat="false" ht="13.8" hidden="false" customHeight="false" outlineLevel="0" collapsed="false">
      <c r="A47" s="10" t="n">
        <v>42346</v>
      </c>
      <c r="B47" s="2" t="s">
        <v>18</v>
      </c>
      <c r="C47" s="18" t="n">
        <v>70</v>
      </c>
      <c r="D47" s="2" t="n">
        <v>52</v>
      </c>
      <c r="E47" s="11" t="n">
        <v>2</v>
      </c>
      <c r="F47" s="2" t="n">
        <v>1</v>
      </c>
      <c r="G47" s="26"/>
      <c r="H47" s="1" t="n">
        <f aca="false">1.8*I47+32</f>
        <v>68</v>
      </c>
      <c r="I47" s="2" t="n">
        <v>20</v>
      </c>
      <c r="J47" s="2" t="n">
        <f aca="false">K47*0.62137</f>
        <v>5.59233</v>
      </c>
      <c r="K47" s="2" t="n">
        <v>9</v>
      </c>
    </row>
    <row r="48" customFormat="false" ht="13.8" hidden="false" customHeight="false" outlineLevel="0" collapsed="false">
      <c r="A48" s="10" t="n">
        <v>42346</v>
      </c>
      <c r="B48" s="2" t="s">
        <v>19</v>
      </c>
      <c r="C48" s="18" t="n">
        <v>70</v>
      </c>
      <c r="D48" s="2" t="n">
        <v>49</v>
      </c>
      <c r="E48" s="11" t="n">
        <v>3</v>
      </c>
      <c r="F48" s="2" t="n">
        <v>1</v>
      </c>
      <c r="G48" s="26"/>
      <c r="H48" s="1" t="n">
        <f aca="false">1.8*I48+32</f>
        <v>68</v>
      </c>
      <c r="I48" s="2" t="n">
        <v>20</v>
      </c>
      <c r="J48" s="2" t="n">
        <f aca="false">K48*0.62137</f>
        <v>6.2137</v>
      </c>
      <c r="K48" s="2" t="n">
        <v>10</v>
      </c>
    </row>
    <row r="49" customFormat="false" ht="13.8" hidden="false" customHeight="false" outlineLevel="0" collapsed="false">
      <c r="A49" s="10" t="n">
        <v>42346</v>
      </c>
      <c r="B49" s="2" t="s">
        <v>20</v>
      </c>
      <c r="C49" s="18" t="n">
        <v>72</v>
      </c>
      <c r="D49" s="2" t="n">
        <v>47</v>
      </c>
      <c r="E49" s="11" t="n">
        <v>2</v>
      </c>
      <c r="F49" s="2" t="n">
        <v>1</v>
      </c>
      <c r="G49" s="26"/>
      <c r="H49" s="1" t="n">
        <f aca="false">1.8*I49+32</f>
        <v>69.8</v>
      </c>
      <c r="I49" s="2" t="n">
        <v>21</v>
      </c>
      <c r="J49" s="2" t="n">
        <f aca="false">K49*0.62137</f>
        <v>6.2137</v>
      </c>
      <c r="K49" s="2" t="n">
        <v>10</v>
      </c>
    </row>
    <row r="50" customFormat="false" ht="13.8" hidden="false" customHeight="false" outlineLevel="0" collapsed="false">
      <c r="A50" s="10" t="n">
        <v>42346</v>
      </c>
      <c r="B50" s="2" t="s">
        <v>21</v>
      </c>
      <c r="C50" s="18" t="n">
        <v>72</v>
      </c>
      <c r="D50" s="2" t="n">
        <v>47</v>
      </c>
      <c r="E50" s="11" t="n">
        <v>2</v>
      </c>
      <c r="F50" s="2" t="n">
        <v>1</v>
      </c>
      <c r="G50" s="26"/>
      <c r="H50" s="1" t="n">
        <f aca="false">1.8*I50+32</f>
        <v>69.8</v>
      </c>
      <c r="I50" s="2" t="n">
        <v>21</v>
      </c>
      <c r="J50" s="2" t="n">
        <f aca="false">K50*0.62137</f>
        <v>6.2137</v>
      </c>
      <c r="K50" s="2" t="n">
        <v>10</v>
      </c>
    </row>
    <row r="51" customFormat="false" ht="13.8" hidden="false" customHeight="false" outlineLevel="0" collapsed="false">
      <c r="A51" s="10" t="n">
        <v>42346</v>
      </c>
      <c r="B51" s="2" t="s">
        <v>22</v>
      </c>
      <c r="C51" s="18" t="n">
        <v>70</v>
      </c>
      <c r="D51" s="2" t="n">
        <v>51</v>
      </c>
      <c r="E51" s="11" t="n">
        <v>2</v>
      </c>
      <c r="F51" s="2" t="n">
        <v>1</v>
      </c>
      <c r="G51" s="26"/>
      <c r="H51" s="1" t="n">
        <f aca="false">1.8*I51+32</f>
        <v>68</v>
      </c>
      <c r="I51" s="2" t="n">
        <v>20</v>
      </c>
      <c r="J51" s="2" t="n">
        <f aca="false">K51*0.62137</f>
        <v>6.2137</v>
      </c>
      <c r="K51" s="2" t="n">
        <v>10</v>
      </c>
    </row>
    <row r="52" customFormat="false" ht="13.8" hidden="false" customHeight="false" outlineLevel="0" collapsed="false">
      <c r="A52" s="10" t="n">
        <v>42346</v>
      </c>
      <c r="B52" s="2" t="s">
        <v>23</v>
      </c>
      <c r="C52" s="18" t="n">
        <v>66</v>
      </c>
      <c r="D52" s="2" t="n">
        <v>59</v>
      </c>
      <c r="E52" s="11" t="n">
        <v>2</v>
      </c>
      <c r="F52" s="2" t="n">
        <v>1</v>
      </c>
      <c r="G52" s="26"/>
      <c r="H52" s="1" t="n">
        <f aca="false">1.8*I52+32</f>
        <v>66.2</v>
      </c>
      <c r="I52" s="2" t="n">
        <v>19</v>
      </c>
      <c r="J52" s="2" t="n">
        <f aca="false">K52*0.62137</f>
        <v>6.2137</v>
      </c>
      <c r="K52" s="2" t="n">
        <v>10</v>
      </c>
    </row>
    <row r="53" customFormat="false" ht="13.8" hidden="false" customHeight="false" outlineLevel="0" collapsed="false">
      <c r="A53" s="10" t="n">
        <v>42346</v>
      </c>
      <c r="B53" s="2" t="s">
        <v>24</v>
      </c>
      <c r="C53" s="18" t="n">
        <v>63</v>
      </c>
      <c r="D53" s="2" t="n">
        <v>69</v>
      </c>
      <c r="E53" s="11" t="n">
        <v>2</v>
      </c>
      <c r="F53" s="2" t="n">
        <v>1</v>
      </c>
      <c r="G53" s="26"/>
      <c r="H53" s="1" t="n">
        <f aca="false">1.8*I53+32</f>
        <v>62.6</v>
      </c>
      <c r="I53" s="2" t="n">
        <v>17</v>
      </c>
      <c r="J53" s="2" t="n">
        <f aca="false">K53*0.62137</f>
        <v>6.2137</v>
      </c>
      <c r="K53" s="2" t="n">
        <v>10</v>
      </c>
    </row>
    <row r="54" customFormat="false" ht="13.8" hidden="false" customHeight="false" outlineLevel="0" collapsed="false">
      <c r="A54" s="10" t="n">
        <v>42346</v>
      </c>
      <c r="B54" s="2" t="s">
        <v>25</v>
      </c>
      <c r="C54" s="18" t="n">
        <v>63</v>
      </c>
      <c r="D54" s="2" t="n">
        <v>74</v>
      </c>
      <c r="E54" s="11" t="n">
        <v>2</v>
      </c>
      <c r="F54" s="2" t="n">
        <v>1</v>
      </c>
      <c r="G54" s="26"/>
      <c r="H54" s="1" t="n">
        <f aca="false">1.8*I54+32</f>
        <v>62.6</v>
      </c>
      <c r="I54" s="2" t="n">
        <v>17</v>
      </c>
      <c r="J54" s="2" t="n">
        <f aca="false">K54*0.62137</f>
        <v>6.2137</v>
      </c>
      <c r="K54" s="2" t="n">
        <v>10</v>
      </c>
    </row>
    <row r="55" customFormat="false" ht="13.8" hidden="false" customHeight="false" outlineLevel="0" collapsed="false">
      <c r="A55" s="13" t="n">
        <v>42346</v>
      </c>
      <c r="B55" s="14" t="s">
        <v>26</v>
      </c>
      <c r="C55" s="19" t="n">
        <v>61</v>
      </c>
      <c r="D55" s="14" t="n">
        <v>80</v>
      </c>
      <c r="E55" s="15" t="n">
        <v>2</v>
      </c>
      <c r="F55" s="14" t="n">
        <v>2</v>
      </c>
      <c r="G55" s="26"/>
      <c r="H55" s="1" t="n">
        <f aca="false">1.8*I55+32</f>
        <v>60.8</v>
      </c>
      <c r="I55" s="2" t="n">
        <v>16</v>
      </c>
      <c r="J55" s="2" t="n">
        <f aca="false">K55*0.62137</f>
        <v>6.2137</v>
      </c>
      <c r="K55" s="2" t="n">
        <v>10</v>
      </c>
    </row>
    <row r="56" customFormat="false" ht="13.8" hidden="false" customHeight="false" outlineLevel="0" collapsed="false">
      <c r="A56" s="6" t="n">
        <v>42347</v>
      </c>
      <c r="B56" s="7" t="s">
        <v>14</v>
      </c>
      <c r="C56" s="17" t="n">
        <v>55</v>
      </c>
      <c r="D56" s="7" t="n">
        <v>91</v>
      </c>
      <c r="E56" s="8" t="n">
        <v>2</v>
      </c>
      <c r="F56" s="7" t="n">
        <v>2</v>
      </c>
      <c r="G56" s="26"/>
      <c r="H56" s="1" t="n">
        <f aca="false">1.8*I56+32</f>
        <v>59</v>
      </c>
      <c r="I56" s="2" t="n">
        <v>15</v>
      </c>
      <c r="J56" s="2" t="n">
        <f aca="false">K56*0.62137</f>
        <v>3.72822</v>
      </c>
      <c r="K56" s="2" t="n">
        <v>6</v>
      </c>
    </row>
    <row r="57" customFormat="false" ht="13.8" hidden="false" customHeight="false" outlineLevel="0" collapsed="false">
      <c r="A57" s="10" t="n">
        <v>42347</v>
      </c>
      <c r="B57" s="2" t="s">
        <v>15</v>
      </c>
      <c r="C57" s="18" t="n">
        <v>59</v>
      </c>
      <c r="D57" s="2" t="n">
        <v>82</v>
      </c>
      <c r="E57" s="11" t="n">
        <v>1</v>
      </c>
      <c r="F57" s="2" t="n">
        <v>1</v>
      </c>
      <c r="G57" s="26"/>
      <c r="H57" s="1" t="n">
        <f aca="false">1.8*I57+32</f>
        <v>62.6</v>
      </c>
      <c r="I57" s="2" t="n">
        <v>17</v>
      </c>
      <c r="J57" s="2" t="n">
        <f aca="false">K57*0.62137</f>
        <v>4.34959</v>
      </c>
      <c r="K57" s="2" t="n">
        <v>7</v>
      </c>
    </row>
    <row r="58" customFormat="false" ht="13.8" hidden="false" customHeight="false" outlineLevel="0" collapsed="false">
      <c r="A58" s="10" t="n">
        <v>42347</v>
      </c>
      <c r="B58" s="2" t="s">
        <v>16</v>
      </c>
      <c r="C58" s="18" t="n">
        <v>64</v>
      </c>
      <c r="D58" s="2" t="n">
        <v>72</v>
      </c>
      <c r="E58" s="11" t="n">
        <v>1</v>
      </c>
      <c r="F58" s="2" t="n">
        <v>1</v>
      </c>
      <c r="G58" s="26"/>
      <c r="H58" s="1" t="n">
        <f aca="false">1.8*I58+32</f>
        <v>68</v>
      </c>
      <c r="I58" s="2" t="n">
        <v>20</v>
      </c>
      <c r="J58" s="2" t="n">
        <f aca="false">K58*0.62137</f>
        <v>4.97096</v>
      </c>
      <c r="K58" s="2" t="n">
        <v>8</v>
      </c>
    </row>
    <row r="59" customFormat="false" ht="13.8" hidden="false" customHeight="false" outlineLevel="0" collapsed="false">
      <c r="A59" s="10" t="n">
        <v>42347</v>
      </c>
      <c r="B59" s="2" t="s">
        <v>17</v>
      </c>
      <c r="C59" s="18" t="n">
        <v>68</v>
      </c>
      <c r="D59" s="2" t="n">
        <v>63</v>
      </c>
      <c r="E59" s="11" t="n">
        <v>1</v>
      </c>
      <c r="F59" s="2" t="n">
        <v>0</v>
      </c>
      <c r="G59" s="26"/>
      <c r="H59" s="1" t="n">
        <f aca="false">1.8*I59+32</f>
        <v>71.6</v>
      </c>
      <c r="I59" s="2" t="n">
        <v>22</v>
      </c>
      <c r="J59" s="2" t="n">
        <f aca="false">K59*0.62137</f>
        <v>4.97096</v>
      </c>
      <c r="K59" s="2" t="n">
        <v>8</v>
      </c>
    </row>
    <row r="60" customFormat="false" ht="13.8" hidden="false" customHeight="false" outlineLevel="0" collapsed="false">
      <c r="A60" s="10" t="n">
        <v>42347</v>
      </c>
      <c r="B60" s="2" t="s">
        <v>18</v>
      </c>
      <c r="C60" s="18" t="n">
        <v>77</v>
      </c>
      <c r="D60" s="2" t="n">
        <v>57</v>
      </c>
      <c r="E60" s="11" t="n">
        <v>1</v>
      </c>
      <c r="F60" s="2" t="n">
        <v>0</v>
      </c>
      <c r="G60" s="26"/>
      <c r="H60" s="1" t="n">
        <f aca="false">1.8*I60+32</f>
        <v>73.4</v>
      </c>
      <c r="I60" s="2" t="n">
        <v>23</v>
      </c>
      <c r="J60" s="2" t="n">
        <f aca="false">K60*0.62137</f>
        <v>4.97096</v>
      </c>
      <c r="K60" s="2" t="n">
        <v>8</v>
      </c>
    </row>
    <row r="61" customFormat="false" ht="13.8" hidden="false" customHeight="false" outlineLevel="0" collapsed="false">
      <c r="A61" s="10" t="n">
        <v>42347</v>
      </c>
      <c r="B61" s="2" t="s">
        <v>19</v>
      </c>
      <c r="C61" s="18" t="n">
        <v>72</v>
      </c>
      <c r="D61" s="2" t="n">
        <v>57</v>
      </c>
      <c r="E61" s="11" t="n">
        <v>1</v>
      </c>
      <c r="F61" s="2" t="n">
        <v>0</v>
      </c>
      <c r="G61" s="26"/>
      <c r="H61" s="1" t="n">
        <f aca="false">1.8*I61+32</f>
        <v>75.2</v>
      </c>
      <c r="I61" s="2" t="n">
        <v>24</v>
      </c>
      <c r="J61" s="2" t="n">
        <f aca="false">K61*0.62137</f>
        <v>4.97096</v>
      </c>
      <c r="K61" s="2" t="n">
        <v>8</v>
      </c>
    </row>
    <row r="62" customFormat="false" ht="13.8" hidden="false" customHeight="false" outlineLevel="0" collapsed="false">
      <c r="A62" s="10" t="n">
        <v>42347</v>
      </c>
      <c r="B62" s="2" t="s">
        <v>20</v>
      </c>
      <c r="C62" s="18" t="n">
        <v>72</v>
      </c>
      <c r="D62" s="2" t="n">
        <v>58</v>
      </c>
      <c r="E62" s="11" t="n">
        <v>1</v>
      </c>
      <c r="F62" s="2" t="n">
        <v>1</v>
      </c>
      <c r="G62" s="26"/>
      <c r="H62" s="1" t="n">
        <f aca="false">1.8*I62+32</f>
        <v>75.2</v>
      </c>
      <c r="I62" s="2" t="n">
        <v>24</v>
      </c>
      <c r="J62" s="2" t="n">
        <f aca="false">K62*0.62137</f>
        <v>4.97096</v>
      </c>
      <c r="K62" s="2" t="n">
        <v>8</v>
      </c>
    </row>
    <row r="63" customFormat="false" ht="13.8" hidden="false" customHeight="false" outlineLevel="0" collapsed="false">
      <c r="A63" s="10" t="n">
        <v>42347</v>
      </c>
      <c r="B63" s="2" t="s">
        <v>21</v>
      </c>
      <c r="C63" s="18" t="n">
        <v>72</v>
      </c>
      <c r="D63" s="2" t="n">
        <v>59</v>
      </c>
      <c r="E63" s="11" t="n">
        <v>1</v>
      </c>
      <c r="F63" s="2" t="n">
        <v>1</v>
      </c>
      <c r="G63" s="26"/>
      <c r="H63" s="1" t="n">
        <f aca="false">1.8*I63+32</f>
        <v>75.2</v>
      </c>
      <c r="I63" s="2" t="n">
        <v>24</v>
      </c>
      <c r="J63" s="2" t="n">
        <f aca="false">K63*0.62137</f>
        <v>4.97096</v>
      </c>
      <c r="K63" s="2" t="n">
        <v>8</v>
      </c>
    </row>
    <row r="64" customFormat="false" ht="13.8" hidden="false" customHeight="false" outlineLevel="0" collapsed="false">
      <c r="A64" s="10" t="n">
        <v>42347</v>
      </c>
      <c r="B64" s="2" t="s">
        <v>22</v>
      </c>
      <c r="C64" s="18" t="n">
        <v>72</v>
      </c>
      <c r="D64" s="2" t="n">
        <v>61</v>
      </c>
      <c r="E64" s="11" t="n">
        <v>1</v>
      </c>
      <c r="F64" s="2" t="n">
        <v>0</v>
      </c>
      <c r="G64" s="26"/>
      <c r="H64" s="1" t="n">
        <f aca="false">1.8*I64+32</f>
        <v>75.2</v>
      </c>
      <c r="I64" s="2" t="n">
        <v>24</v>
      </c>
      <c r="J64" s="2" t="n">
        <f aca="false">K64*0.62137</f>
        <v>5.59233</v>
      </c>
      <c r="K64" s="2" t="n">
        <v>9</v>
      </c>
    </row>
    <row r="65" customFormat="false" ht="13.8" hidden="false" customHeight="false" outlineLevel="0" collapsed="false">
      <c r="A65" s="10" t="n">
        <v>42347</v>
      </c>
      <c r="B65" s="2" t="s">
        <v>23</v>
      </c>
      <c r="C65" s="18" t="n">
        <v>68</v>
      </c>
      <c r="D65" s="2" t="n">
        <v>68</v>
      </c>
      <c r="E65" s="11" t="n">
        <v>1</v>
      </c>
      <c r="F65" s="2" t="n">
        <v>0</v>
      </c>
      <c r="G65" s="26"/>
      <c r="H65" s="1" t="n">
        <f aca="false">1.8*I65+32</f>
        <v>71.6</v>
      </c>
      <c r="I65" s="2" t="n">
        <v>22</v>
      </c>
      <c r="J65" s="2" t="n">
        <f aca="false">K65*0.62137</f>
        <v>5.59233</v>
      </c>
      <c r="K65" s="2" t="n">
        <v>9</v>
      </c>
    </row>
    <row r="66" customFormat="false" ht="13.8" hidden="false" customHeight="false" outlineLevel="0" collapsed="false">
      <c r="A66" s="10" t="n">
        <v>42347</v>
      </c>
      <c r="B66" s="2" t="s">
        <v>24</v>
      </c>
      <c r="C66" s="18" t="n">
        <v>64</v>
      </c>
      <c r="D66" s="2" t="n">
        <v>77</v>
      </c>
      <c r="E66" s="11" t="n">
        <v>2</v>
      </c>
      <c r="F66" s="2" t="n">
        <v>0</v>
      </c>
      <c r="G66" s="26"/>
      <c r="H66" s="1" t="n">
        <f aca="false">1.8*I66+32</f>
        <v>69.8</v>
      </c>
      <c r="I66" s="2" t="n">
        <v>21</v>
      </c>
      <c r="J66" s="2" t="n">
        <f aca="false">K66*0.62137</f>
        <v>5.59233</v>
      </c>
      <c r="K66" s="2" t="n">
        <v>9</v>
      </c>
    </row>
    <row r="67" customFormat="false" ht="13.8" hidden="false" customHeight="false" outlineLevel="0" collapsed="false">
      <c r="A67" s="10" t="n">
        <v>42347</v>
      </c>
      <c r="B67" s="2" t="s">
        <v>25</v>
      </c>
      <c r="C67" s="18" t="n">
        <v>64</v>
      </c>
      <c r="D67" s="2" t="n">
        <v>80</v>
      </c>
      <c r="E67" s="11" t="n">
        <v>2</v>
      </c>
      <c r="F67" s="2" t="n">
        <v>1</v>
      </c>
      <c r="G67" s="26"/>
      <c r="H67" s="1" t="n">
        <f aca="false">1.8*I67+32</f>
        <v>68</v>
      </c>
      <c r="I67" s="2" t="n">
        <v>20</v>
      </c>
      <c r="J67" s="2" t="n">
        <f aca="false">K67*0.62137</f>
        <v>5.59233</v>
      </c>
      <c r="K67" s="2" t="n">
        <v>9</v>
      </c>
    </row>
    <row r="68" customFormat="false" ht="13.8" hidden="false" customHeight="false" outlineLevel="0" collapsed="false">
      <c r="A68" s="13" t="n">
        <v>42347</v>
      </c>
      <c r="B68" s="14" t="s">
        <v>26</v>
      </c>
      <c r="C68" s="19" t="n">
        <v>64</v>
      </c>
      <c r="D68" s="14" t="n">
        <v>81</v>
      </c>
      <c r="E68" s="15" t="n">
        <v>2</v>
      </c>
      <c r="F68" s="14" t="n">
        <v>1</v>
      </c>
      <c r="G68" s="26"/>
      <c r="H68" s="1" t="n">
        <f aca="false">1.8*I68+32</f>
        <v>66.2</v>
      </c>
      <c r="I68" s="2" t="n">
        <v>19</v>
      </c>
      <c r="J68" s="2" t="n">
        <f aca="false">K68*0.62137</f>
        <v>5.59233</v>
      </c>
      <c r="K68" s="2" t="n">
        <v>9</v>
      </c>
    </row>
    <row r="69" customFormat="false" ht="13.8" hidden="false" customHeight="false" outlineLevel="0" collapsed="false">
      <c r="A69" s="6" t="n">
        <v>42348</v>
      </c>
      <c r="B69" s="7" t="s">
        <v>14</v>
      </c>
      <c r="C69" s="17" t="n">
        <v>64</v>
      </c>
      <c r="D69" s="7" t="n">
        <v>91</v>
      </c>
      <c r="E69" s="8" t="n">
        <v>3</v>
      </c>
      <c r="F69" s="7" t="n">
        <v>2</v>
      </c>
      <c r="G69" s="26"/>
      <c r="H69" s="1" t="n">
        <f aca="false">1.8*I69+32</f>
        <v>62.6</v>
      </c>
      <c r="I69" s="2" t="n">
        <v>17</v>
      </c>
      <c r="J69" s="2" t="n">
        <f aca="false">K69*0.62137</f>
        <v>6.83507</v>
      </c>
      <c r="K69" s="2" t="n">
        <v>11</v>
      </c>
    </row>
    <row r="70" customFormat="false" ht="13.8" hidden="false" customHeight="false" outlineLevel="0" collapsed="false">
      <c r="A70" s="10" t="n">
        <v>42348</v>
      </c>
      <c r="B70" s="2" t="s">
        <v>15</v>
      </c>
      <c r="C70" s="18" t="n">
        <v>68</v>
      </c>
      <c r="D70" s="2" t="n">
        <v>84</v>
      </c>
      <c r="E70" s="11" t="n">
        <v>3</v>
      </c>
      <c r="F70" s="2" t="n">
        <v>3</v>
      </c>
      <c r="G70" s="26"/>
      <c r="H70" s="1" t="n">
        <f aca="false">1.8*I70+32</f>
        <v>66.2</v>
      </c>
      <c r="I70" s="2" t="n">
        <v>19</v>
      </c>
      <c r="J70" s="2" t="n">
        <f aca="false">K70*0.62137</f>
        <v>7.45644</v>
      </c>
      <c r="K70" s="2" t="n">
        <v>12</v>
      </c>
    </row>
    <row r="71" customFormat="false" ht="13.8" hidden="false" customHeight="false" outlineLevel="0" collapsed="false">
      <c r="A71" s="10" t="n">
        <v>42348</v>
      </c>
      <c r="B71" s="2" t="s">
        <v>16</v>
      </c>
      <c r="C71" s="18" t="n">
        <v>70</v>
      </c>
      <c r="D71" s="2" t="n">
        <v>76</v>
      </c>
      <c r="E71" s="11" t="n">
        <v>3</v>
      </c>
      <c r="F71" s="2" t="n">
        <v>3</v>
      </c>
      <c r="G71" s="26"/>
      <c r="H71" s="1" t="n">
        <f aca="false">1.8*I71+32</f>
        <v>69.8</v>
      </c>
      <c r="I71" s="2" t="n">
        <v>21</v>
      </c>
      <c r="J71" s="2" t="n">
        <f aca="false">K71*0.62137</f>
        <v>8.07781</v>
      </c>
      <c r="K71" s="2" t="n">
        <v>13</v>
      </c>
    </row>
    <row r="72" customFormat="false" ht="13.8" hidden="false" customHeight="false" outlineLevel="0" collapsed="false">
      <c r="A72" s="10" t="n">
        <v>42348</v>
      </c>
      <c r="B72" s="2" t="s">
        <v>17</v>
      </c>
      <c r="C72" s="18" t="n">
        <v>73</v>
      </c>
      <c r="D72" s="2" t="n">
        <v>68</v>
      </c>
      <c r="E72" s="11" t="n">
        <v>2</v>
      </c>
      <c r="F72" s="2" t="n">
        <v>3</v>
      </c>
      <c r="G72" s="26"/>
      <c r="H72" s="1" t="n">
        <f aca="false">1.8*I72+32</f>
        <v>73.4</v>
      </c>
      <c r="I72" s="2" t="n">
        <v>23</v>
      </c>
      <c r="J72" s="2" t="n">
        <f aca="false">K72*0.62137</f>
        <v>9.32055</v>
      </c>
      <c r="K72" s="2" t="n">
        <v>15</v>
      </c>
    </row>
    <row r="73" customFormat="false" ht="13.8" hidden="false" customHeight="false" outlineLevel="0" collapsed="false">
      <c r="A73" s="10" t="n">
        <v>42348</v>
      </c>
      <c r="B73" s="2" t="s">
        <v>18</v>
      </c>
      <c r="C73" s="18" t="n">
        <v>75</v>
      </c>
      <c r="D73" s="2" t="n">
        <v>62</v>
      </c>
      <c r="E73" s="11" t="n">
        <v>2</v>
      </c>
      <c r="F73" s="2" t="n">
        <v>3</v>
      </c>
      <c r="G73" s="26"/>
      <c r="H73" s="1" t="n">
        <f aca="false">1.8*I73+32</f>
        <v>75.2</v>
      </c>
      <c r="I73" s="2" t="n">
        <v>24</v>
      </c>
      <c r="J73" s="2" t="n">
        <f aca="false">K73*0.62137</f>
        <v>10.56329</v>
      </c>
      <c r="K73" s="2" t="n">
        <v>17</v>
      </c>
    </row>
    <row r="74" customFormat="false" ht="13.8" hidden="false" customHeight="false" outlineLevel="0" collapsed="false">
      <c r="A74" s="10" t="n">
        <v>42348</v>
      </c>
      <c r="B74" s="2" t="s">
        <v>19</v>
      </c>
      <c r="C74" s="18" t="n">
        <v>77</v>
      </c>
      <c r="D74" s="2" t="n">
        <v>60</v>
      </c>
      <c r="E74" s="11" t="n">
        <v>2</v>
      </c>
      <c r="F74" s="2" t="n">
        <v>2</v>
      </c>
      <c r="G74" s="26"/>
      <c r="H74" s="1" t="n">
        <f aca="false">1.8*I74+32</f>
        <v>77</v>
      </c>
      <c r="I74" s="2" t="n">
        <v>25</v>
      </c>
      <c r="J74" s="2" t="n">
        <f aca="false">K74*0.62137</f>
        <v>10.56329</v>
      </c>
      <c r="K74" s="2" t="n">
        <v>17</v>
      </c>
    </row>
    <row r="75" customFormat="false" ht="13.8" hidden="false" customHeight="false" outlineLevel="0" collapsed="false">
      <c r="A75" s="10" t="n">
        <v>42348</v>
      </c>
      <c r="B75" s="2" t="s">
        <v>20</v>
      </c>
      <c r="C75" s="18" t="n">
        <v>77</v>
      </c>
      <c r="D75" s="2" t="n">
        <v>60</v>
      </c>
      <c r="E75" s="11" t="n">
        <v>2</v>
      </c>
      <c r="F75" s="2" t="n">
        <v>2</v>
      </c>
      <c r="G75" s="26"/>
      <c r="H75" s="1" t="n">
        <f aca="false">1.8*I75+32</f>
        <v>75.2</v>
      </c>
      <c r="I75" s="2" t="n">
        <v>24</v>
      </c>
      <c r="J75" s="2" t="n">
        <f aca="false">K75*0.62137</f>
        <v>9.94192</v>
      </c>
      <c r="K75" s="2" t="n">
        <v>16</v>
      </c>
    </row>
    <row r="76" customFormat="false" ht="13.8" hidden="false" customHeight="false" outlineLevel="0" collapsed="false">
      <c r="A76" s="10" t="n">
        <v>42348</v>
      </c>
      <c r="B76" s="2" t="s">
        <v>21</v>
      </c>
      <c r="C76" s="18" t="n">
        <v>77</v>
      </c>
      <c r="D76" s="2" t="n">
        <v>60</v>
      </c>
      <c r="E76" s="11" t="n">
        <v>2</v>
      </c>
      <c r="F76" s="2" t="n">
        <v>1</v>
      </c>
      <c r="G76" s="26"/>
      <c r="H76" s="1" t="n">
        <f aca="false">1.8*I76+32</f>
        <v>75.2</v>
      </c>
      <c r="I76" s="2" t="n">
        <v>24</v>
      </c>
      <c r="J76" s="2" t="n">
        <f aca="false">K76*0.62137</f>
        <v>9.94192</v>
      </c>
      <c r="K76" s="2" t="n">
        <v>16</v>
      </c>
    </row>
    <row r="77" customFormat="false" ht="13.8" hidden="false" customHeight="false" outlineLevel="0" collapsed="false">
      <c r="A77" s="10" t="n">
        <v>42348</v>
      </c>
      <c r="B77" s="2" t="s">
        <v>22</v>
      </c>
      <c r="C77" s="18" t="n">
        <v>77</v>
      </c>
      <c r="D77" s="2" t="n">
        <v>62</v>
      </c>
      <c r="E77" s="11" t="n">
        <v>2</v>
      </c>
      <c r="F77" s="2" t="n">
        <v>1</v>
      </c>
      <c r="G77" s="26"/>
      <c r="H77" s="1" t="n">
        <f aca="false">1.8*I77+32</f>
        <v>73.4</v>
      </c>
      <c r="I77" s="2" t="n">
        <v>23</v>
      </c>
      <c r="J77" s="2" t="n">
        <f aca="false">K77*0.62137</f>
        <v>9.94192</v>
      </c>
      <c r="K77" s="2" t="n">
        <v>16</v>
      </c>
    </row>
    <row r="78" customFormat="false" ht="13.8" hidden="false" customHeight="false" outlineLevel="0" collapsed="false">
      <c r="A78" s="10" t="n">
        <v>42348</v>
      </c>
      <c r="B78" s="2" t="s">
        <v>23</v>
      </c>
      <c r="C78" s="18" t="n">
        <v>75</v>
      </c>
      <c r="D78" s="2" t="n">
        <v>68</v>
      </c>
      <c r="E78" s="11" t="n">
        <v>1</v>
      </c>
      <c r="F78" s="2" t="n">
        <v>2</v>
      </c>
      <c r="G78" s="26"/>
      <c r="H78" s="1" t="n">
        <f aca="false">1.8*I78+32</f>
        <v>73.4</v>
      </c>
      <c r="I78" s="2" t="n">
        <v>23</v>
      </c>
      <c r="J78" s="2" t="n">
        <f aca="false">K78*0.62137</f>
        <v>9.94192</v>
      </c>
      <c r="K78" s="2" t="n">
        <v>16</v>
      </c>
    </row>
    <row r="79" customFormat="false" ht="13.8" hidden="false" customHeight="false" outlineLevel="0" collapsed="false">
      <c r="A79" s="10" t="n">
        <v>42348</v>
      </c>
      <c r="B79" s="2" t="s">
        <v>24</v>
      </c>
      <c r="C79" s="18" t="n">
        <v>72</v>
      </c>
      <c r="D79" s="2" t="n">
        <v>79</v>
      </c>
      <c r="E79" s="11" t="n">
        <v>2</v>
      </c>
      <c r="F79" s="2" t="n">
        <v>1</v>
      </c>
      <c r="G79" s="26"/>
      <c r="H79" s="1" t="n">
        <f aca="false">1.8*I79+32</f>
        <v>71.6</v>
      </c>
      <c r="I79" s="2" t="n">
        <v>22</v>
      </c>
      <c r="J79" s="2" t="n">
        <f aca="false">K79*0.62137</f>
        <v>10.56329</v>
      </c>
      <c r="K79" s="2" t="n">
        <v>17</v>
      </c>
    </row>
    <row r="80" customFormat="false" ht="13.8" hidden="false" customHeight="false" outlineLevel="0" collapsed="false">
      <c r="A80" s="10" t="n">
        <v>42348</v>
      </c>
      <c r="B80" s="2" t="s">
        <v>25</v>
      </c>
      <c r="C80" s="18" t="n">
        <v>70</v>
      </c>
      <c r="D80" s="2" t="n">
        <v>82</v>
      </c>
      <c r="E80" s="11" t="n">
        <v>1</v>
      </c>
      <c r="F80" s="2" t="n">
        <v>1</v>
      </c>
      <c r="G80" s="26"/>
      <c r="H80" s="1" t="n">
        <f aca="false">1.8*I80+32</f>
        <v>69.8</v>
      </c>
      <c r="I80" s="2" t="n">
        <v>21</v>
      </c>
      <c r="J80" s="2" t="n">
        <f aca="false">K80*0.62137</f>
        <v>10.56329</v>
      </c>
      <c r="K80" s="2" t="n">
        <v>17</v>
      </c>
    </row>
    <row r="81" customFormat="false" ht="13.8" hidden="false" customHeight="false" outlineLevel="0" collapsed="false">
      <c r="A81" s="10" t="n">
        <v>42348</v>
      </c>
      <c r="B81" s="2" t="s">
        <v>26</v>
      </c>
      <c r="C81" s="18" t="n">
        <v>70</v>
      </c>
      <c r="D81" s="2" t="n">
        <v>84</v>
      </c>
      <c r="E81" s="11" t="n">
        <v>1</v>
      </c>
      <c r="F81" s="2" t="n">
        <v>1</v>
      </c>
      <c r="G81" s="26"/>
      <c r="H81" s="1" t="n">
        <f aca="false">1.8*I81+32</f>
        <v>68</v>
      </c>
      <c r="I81" s="2" t="n">
        <v>20</v>
      </c>
      <c r="J81" s="2" t="n">
        <f aca="false">K81*0.62137</f>
        <v>10.56329</v>
      </c>
      <c r="K81" s="2" t="n">
        <v>17</v>
      </c>
    </row>
    <row r="82" customFormat="false" ht="13.8" hidden="false" customHeight="false" outlineLevel="0" collapsed="false">
      <c r="A82" s="6" t="n">
        <v>42349</v>
      </c>
      <c r="B82" s="7" t="s">
        <v>14</v>
      </c>
      <c r="C82" s="17" t="n">
        <v>68</v>
      </c>
      <c r="D82" s="7" t="n">
        <v>92</v>
      </c>
      <c r="E82" s="8" t="n">
        <v>6</v>
      </c>
      <c r="F82" s="7" t="n">
        <v>1</v>
      </c>
      <c r="G82" s="26"/>
      <c r="H82" s="1" t="n">
        <f aca="false">1.8*I82+32</f>
        <v>68</v>
      </c>
      <c r="I82" s="2" t="n">
        <v>20</v>
      </c>
      <c r="J82" s="2" t="n">
        <f aca="false">K82*0.62137</f>
        <v>12.4274</v>
      </c>
      <c r="K82" s="2" t="n">
        <v>20</v>
      </c>
    </row>
    <row r="83" customFormat="false" ht="13.8" hidden="false" customHeight="false" outlineLevel="0" collapsed="false">
      <c r="A83" s="10" t="n">
        <v>42349</v>
      </c>
      <c r="B83" s="2" t="s">
        <v>15</v>
      </c>
      <c r="C83" s="18" t="n">
        <v>72</v>
      </c>
      <c r="D83" s="2" t="n">
        <v>83</v>
      </c>
      <c r="E83" s="11" t="n">
        <v>6</v>
      </c>
      <c r="F83" s="2" t="n">
        <v>1</v>
      </c>
      <c r="G83" s="26"/>
      <c r="H83" s="1" t="n">
        <f aca="false">1.8*I83+32</f>
        <v>71.6</v>
      </c>
      <c r="I83" s="2" t="n">
        <v>22</v>
      </c>
      <c r="J83" s="2" t="n">
        <f aca="false">K83*0.62137</f>
        <v>13.67014</v>
      </c>
      <c r="K83" s="2" t="n">
        <v>22</v>
      </c>
    </row>
    <row r="84" customFormat="false" ht="13.8" hidden="false" customHeight="false" outlineLevel="0" collapsed="false">
      <c r="A84" s="10" t="n">
        <v>42349</v>
      </c>
      <c r="B84" s="2" t="s">
        <v>16</v>
      </c>
      <c r="C84" s="18" t="n">
        <v>73</v>
      </c>
      <c r="D84" s="2" t="n">
        <v>75</v>
      </c>
      <c r="E84" s="11" t="n">
        <v>5</v>
      </c>
      <c r="F84" s="2" t="n">
        <v>1</v>
      </c>
      <c r="G84" s="26"/>
      <c r="H84" s="1" t="n">
        <f aca="false">1.8*I84+32</f>
        <v>73.4</v>
      </c>
      <c r="I84" s="2" t="n">
        <v>23</v>
      </c>
      <c r="J84" s="2" t="n">
        <f aca="false">K84*0.62137</f>
        <v>15.53425</v>
      </c>
      <c r="K84" s="2" t="n">
        <v>25</v>
      </c>
    </row>
    <row r="85" customFormat="false" ht="13.8" hidden="false" customHeight="false" outlineLevel="0" collapsed="false">
      <c r="A85" s="10" t="n">
        <v>42349</v>
      </c>
      <c r="B85" s="2" t="s">
        <v>17</v>
      </c>
      <c r="C85" s="18" t="n">
        <v>77</v>
      </c>
      <c r="D85" s="2" t="n">
        <v>67</v>
      </c>
      <c r="E85" s="11" t="n">
        <v>4</v>
      </c>
      <c r="F85" s="2" t="n">
        <v>1</v>
      </c>
      <c r="G85" s="26"/>
      <c r="H85" s="1" t="n">
        <f aca="false">1.8*I85+32</f>
        <v>77</v>
      </c>
      <c r="I85" s="2" t="n">
        <v>25</v>
      </c>
      <c r="J85" s="2" t="n">
        <f aca="false">K85*0.62137</f>
        <v>18.01973</v>
      </c>
      <c r="K85" s="2" t="n">
        <v>29</v>
      </c>
    </row>
    <row r="86" customFormat="false" ht="13.8" hidden="false" customHeight="false" outlineLevel="0" collapsed="false">
      <c r="A86" s="10" t="n">
        <v>42349</v>
      </c>
      <c r="B86" s="2" t="s">
        <v>18</v>
      </c>
      <c r="C86" s="18" t="n">
        <v>79</v>
      </c>
      <c r="D86" s="2" t="n">
        <v>63</v>
      </c>
      <c r="E86" s="11" t="n">
        <v>4</v>
      </c>
      <c r="F86" s="2" t="n">
        <v>0</v>
      </c>
      <c r="G86" s="26"/>
      <c r="H86" s="1" t="n">
        <f aca="false">1.8*I86+32</f>
        <v>78.8</v>
      </c>
      <c r="I86" s="2" t="n">
        <v>26</v>
      </c>
      <c r="J86" s="2" t="n">
        <f aca="false">K86*0.62137</f>
        <v>19.88384</v>
      </c>
      <c r="K86" s="2" t="n">
        <v>32</v>
      </c>
    </row>
    <row r="87" customFormat="false" ht="13.8" hidden="false" customHeight="false" outlineLevel="0" collapsed="false">
      <c r="A87" s="10" t="n">
        <v>42349</v>
      </c>
      <c r="B87" s="2" t="s">
        <v>19</v>
      </c>
      <c r="C87" s="18" t="n">
        <v>79</v>
      </c>
      <c r="D87" s="2" t="n">
        <v>62</v>
      </c>
      <c r="E87" s="11" t="n">
        <v>4</v>
      </c>
      <c r="F87" s="2" t="n">
        <v>0</v>
      </c>
      <c r="G87" s="26"/>
      <c r="H87" s="1" t="n">
        <f aca="false">1.8*I87+32</f>
        <v>78.8</v>
      </c>
      <c r="I87" s="2" t="n">
        <v>26</v>
      </c>
      <c r="J87" s="2" t="n">
        <f aca="false">K87*0.62137</f>
        <v>19.26247</v>
      </c>
      <c r="K87" s="2" t="n">
        <v>31</v>
      </c>
    </row>
    <row r="88" customFormat="false" ht="13.8" hidden="false" customHeight="false" outlineLevel="0" collapsed="false">
      <c r="A88" s="10" t="n">
        <v>42349</v>
      </c>
      <c r="B88" s="2" t="s">
        <v>20</v>
      </c>
      <c r="C88" s="18" t="n">
        <v>79</v>
      </c>
      <c r="D88" s="2" t="n">
        <v>62</v>
      </c>
      <c r="E88" s="11" t="n">
        <v>3</v>
      </c>
      <c r="F88" s="2" t="n">
        <v>0</v>
      </c>
      <c r="G88" s="26"/>
      <c r="H88" s="1" t="n">
        <f aca="false">1.8*I88+32</f>
        <v>78.8</v>
      </c>
      <c r="I88" s="2" t="n">
        <v>26</v>
      </c>
      <c r="J88" s="2" t="n">
        <f aca="false">K88*0.62137</f>
        <v>18.6411</v>
      </c>
      <c r="K88" s="2" t="n">
        <v>30</v>
      </c>
    </row>
    <row r="89" customFormat="false" ht="13.8" hidden="false" customHeight="false" outlineLevel="0" collapsed="false">
      <c r="A89" s="10" t="n">
        <v>42349</v>
      </c>
      <c r="B89" s="2" t="s">
        <v>21</v>
      </c>
      <c r="C89" s="18" t="n">
        <v>79</v>
      </c>
      <c r="D89" s="2" t="n">
        <v>64</v>
      </c>
      <c r="E89" s="11" t="n">
        <v>3</v>
      </c>
      <c r="F89" s="2" t="n">
        <v>0</v>
      </c>
      <c r="G89" s="26"/>
      <c r="H89" s="1" t="n">
        <f aca="false">1.8*I89+32</f>
        <v>78.8</v>
      </c>
      <c r="I89" s="2" t="n">
        <v>26</v>
      </c>
      <c r="J89" s="2" t="n">
        <f aca="false">K89*0.62137</f>
        <v>18.6411</v>
      </c>
      <c r="K89" s="2" t="n">
        <v>30</v>
      </c>
    </row>
    <row r="90" customFormat="false" ht="13.8" hidden="false" customHeight="false" outlineLevel="0" collapsed="false">
      <c r="A90" s="10" t="n">
        <v>42349</v>
      </c>
      <c r="B90" s="2" t="s">
        <v>22</v>
      </c>
      <c r="C90" s="18" t="n">
        <v>77</v>
      </c>
      <c r="D90" s="2" t="n">
        <v>67</v>
      </c>
      <c r="E90" s="11" t="n">
        <v>3</v>
      </c>
      <c r="F90" s="2" t="n">
        <v>0</v>
      </c>
      <c r="G90" s="26"/>
      <c r="H90" s="1" t="n">
        <f aca="false">1.8*I90+32</f>
        <v>77</v>
      </c>
      <c r="I90" s="2" t="n">
        <v>25</v>
      </c>
      <c r="J90" s="2" t="n">
        <f aca="false">K90*0.62137</f>
        <v>17.39836</v>
      </c>
      <c r="K90" s="2" t="n">
        <v>28</v>
      </c>
    </row>
    <row r="91" customFormat="false" ht="13.8" hidden="false" customHeight="false" outlineLevel="0" collapsed="false">
      <c r="A91" s="10" t="n">
        <v>42349</v>
      </c>
      <c r="B91" s="2" t="s">
        <v>23</v>
      </c>
      <c r="C91" s="18" t="n">
        <v>75</v>
      </c>
      <c r="D91" s="2" t="n">
        <v>72</v>
      </c>
      <c r="E91" s="11" t="n">
        <v>2</v>
      </c>
      <c r="F91" s="2" t="n">
        <v>1</v>
      </c>
      <c r="G91" s="26"/>
      <c r="H91" s="1" t="n">
        <f aca="false">1.8*I91+32</f>
        <v>75.2</v>
      </c>
      <c r="I91" s="2" t="n">
        <v>24</v>
      </c>
      <c r="J91" s="2" t="n">
        <f aca="false">K91*0.62137</f>
        <v>16.15562</v>
      </c>
      <c r="K91" s="2" t="n">
        <v>26</v>
      </c>
    </row>
    <row r="92" customFormat="false" ht="13.8" hidden="false" customHeight="false" outlineLevel="0" collapsed="false">
      <c r="A92" s="10" t="n">
        <v>42349</v>
      </c>
      <c r="B92" s="2" t="s">
        <v>24</v>
      </c>
      <c r="C92" s="18" t="n">
        <v>73</v>
      </c>
      <c r="D92" s="2" t="n">
        <v>81</v>
      </c>
      <c r="E92" s="11" t="n">
        <v>2</v>
      </c>
      <c r="F92" s="2" t="n">
        <v>1</v>
      </c>
      <c r="G92" s="26"/>
      <c r="H92" s="1" t="n">
        <f aca="false">1.8*I92+32</f>
        <v>73.4</v>
      </c>
      <c r="I92" s="2" t="n">
        <v>23</v>
      </c>
      <c r="J92" s="2" t="n">
        <f aca="false">K92*0.62137</f>
        <v>14.29151</v>
      </c>
      <c r="K92" s="2" t="n">
        <v>23</v>
      </c>
    </row>
    <row r="93" customFormat="false" ht="13.8" hidden="false" customHeight="false" outlineLevel="0" collapsed="false">
      <c r="A93" s="10" t="n">
        <v>42349</v>
      </c>
      <c r="B93" s="2" t="s">
        <v>25</v>
      </c>
      <c r="C93" s="18" t="n">
        <v>72</v>
      </c>
      <c r="D93" s="2" t="n">
        <v>83</v>
      </c>
      <c r="E93" s="11" t="n">
        <v>1</v>
      </c>
      <c r="F93" s="2" t="n">
        <v>2</v>
      </c>
      <c r="G93" s="26"/>
      <c r="H93" s="1" t="n">
        <f aca="false">1.8*I93+32</f>
        <v>71.6</v>
      </c>
      <c r="I93" s="2" t="n">
        <v>22</v>
      </c>
      <c r="J93" s="2" t="n">
        <f aca="false">K93*0.62137</f>
        <v>14.29151</v>
      </c>
      <c r="K93" s="2" t="n">
        <v>23</v>
      </c>
    </row>
    <row r="94" customFormat="false" ht="13.8" hidden="false" customHeight="false" outlineLevel="0" collapsed="false">
      <c r="A94" s="13" t="n">
        <v>42349</v>
      </c>
      <c r="B94" s="14" t="s">
        <v>26</v>
      </c>
      <c r="C94" s="19" t="n">
        <v>72</v>
      </c>
      <c r="D94" s="14" t="n">
        <v>84</v>
      </c>
      <c r="E94" s="15" t="n">
        <v>1</v>
      </c>
      <c r="F94" s="14" t="n">
        <v>1</v>
      </c>
      <c r="G94" s="26"/>
      <c r="H94" s="1" t="n">
        <f aca="false">1.8*I94+32</f>
        <v>71.6</v>
      </c>
      <c r="I94" s="2" t="n">
        <v>22</v>
      </c>
      <c r="J94" s="2" t="n">
        <f aca="false">K94*0.62137</f>
        <v>14.91288</v>
      </c>
      <c r="K94" s="2" t="n">
        <v>24</v>
      </c>
    </row>
    <row r="95" customFormat="false" ht="13.8" hidden="false" customHeight="false" outlineLevel="0" collapsed="false">
      <c r="A95" s="6" t="n">
        <v>42350</v>
      </c>
      <c r="B95" s="7" t="s">
        <v>14</v>
      </c>
      <c r="C95" s="17" t="n">
        <v>70</v>
      </c>
      <c r="D95" s="7" t="n">
        <v>88</v>
      </c>
      <c r="E95" s="8" t="n">
        <v>1</v>
      </c>
      <c r="F95" s="7" t="n">
        <v>2</v>
      </c>
      <c r="G95" s="26"/>
      <c r="H95" s="1" t="n">
        <f aca="false">1.8*I95+32</f>
        <v>68</v>
      </c>
      <c r="I95" s="2" t="n">
        <v>20</v>
      </c>
      <c r="J95" s="2" t="n">
        <f aca="false">K95*0.62137</f>
        <v>14.29151</v>
      </c>
      <c r="K95" s="2" t="n">
        <v>23</v>
      </c>
    </row>
    <row r="96" customFormat="false" ht="13.8" hidden="false" customHeight="false" outlineLevel="0" collapsed="false">
      <c r="A96" s="10" t="n">
        <v>42350</v>
      </c>
      <c r="B96" s="2" t="s">
        <v>15</v>
      </c>
      <c r="C96" s="18" t="n">
        <v>72</v>
      </c>
      <c r="D96" s="2" t="n">
        <v>83</v>
      </c>
      <c r="E96" s="11" t="n">
        <v>5</v>
      </c>
      <c r="F96" s="2" t="n">
        <v>2</v>
      </c>
      <c r="G96" s="26"/>
      <c r="H96" s="1" t="n">
        <f aca="false">1.8*I96+32</f>
        <v>69.8</v>
      </c>
      <c r="I96" s="2" t="n">
        <v>21</v>
      </c>
      <c r="J96" s="2" t="n">
        <f aca="false">K96*0.62137</f>
        <v>15.53425</v>
      </c>
      <c r="K96" s="2" t="n">
        <v>25</v>
      </c>
    </row>
    <row r="97" customFormat="false" ht="13.8" hidden="false" customHeight="false" outlineLevel="0" collapsed="false">
      <c r="A97" s="10" t="n">
        <v>42350</v>
      </c>
      <c r="B97" s="2" t="s">
        <v>16</v>
      </c>
      <c r="C97" s="18" t="n">
        <v>73</v>
      </c>
      <c r="D97" s="2" t="n">
        <v>80</v>
      </c>
      <c r="E97" s="11" t="n">
        <v>5</v>
      </c>
      <c r="F97" s="2" t="n">
        <v>2</v>
      </c>
      <c r="G97" s="26"/>
      <c r="H97" s="1" t="n">
        <f aca="false">1.8*I97+32</f>
        <v>69.8</v>
      </c>
      <c r="I97" s="2" t="n">
        <v>21</v>
      </c>
      <c r="J97" s="2" t="n">
        <f aca="false">K97*0.62137</f>
        <v>16.15562</v>
      </c>
      <c r="K97" s="2" t="n">
        <v>26</v>
      </c>
    </row>
    <row r="98" customFormat="false" ht="13.8" hidden="false" customHeight="false" outlineLevel="0" collapsed="false">
      <c r="A98" s="10" t="n">
        <v>42350</v>
      </c>
      <c r="B98" s="2" t="s">
        <v>17</v>
      </c>
      <c r="C98" s="18" t="n">
        <v>73</v>
      </c>
      <c r="D98" s="2" t="n">
        <v>76</v>
      </c>
      <c r="E98" s="11" t="n">
        <v>5</v>
      </c>
      <c r="F98" s="2" t="n">
        <v>1</v>
      </c>
      <c r="G98" s="26"/>
      <c r="H98" s="1" t="n">
        <f aca="false">1.8*I98+32</f>
        <v>71.6</v>
      </c>
      <c r="I98" s="2" t="n">
        <v>22</v>
      </c>
      <c r="J98" s="2" t="n">
        <f aca="false">K98*0.62137</f>
        <v>17.39836</v>
      </c>
      <c r="K98" s="2" t="n">
        <v>28</v>
      </c>
    </row>
    <row r="99" customFormat="false" ht="13.8" hidden="false" customHeight="false" outlineLevel="0" collapsed="false">
      <c r="A99" s="10" t="n">
        <v>42350</v>
      </c>
      <c r="B99" s="2" t="s">
        <v>18</v>
      </c>
      <c r="C99" s="18" t="n">
        <v>73</v>
      </c>
      <c r="D99" s="2" t="n">
        <v>75</v>
      </c>
      <c r="E99" s="11" t="n">
        <v>5</v>
      </c>
      <c r="F99" s="2" t="n">
        <v>1</v>
      </c>
      <c r="G99" s="26"/>
      <c r="H99" s="1" t="n">
        <f aca="false">1.8*I99+32</f>
        <v>71.6</v>
      </c>
      <c r="I99" s="2" t="n">
        <v>22</v>
      </c>
      <c r="J99" s="2" t="n">
        <f aca="false">K99*0.62137</f>
        <v>18.6411</v>
      </c>
      <c r="K99" s="2" t="n">
        <v>30</v>
      </c>
    </row>
    <row r="100" customFormat="false" ht="13.8" hidden="false" customHeight="false" outlineLevel="0" collapsed="false">
      <c r="A100" s="10" t="n">
        <v>42350</v>
      </c>
      <c r="B100" s="2" t="s">
        <v>19</v>
      </c>
      <c r="C100" s="18" t="n">
        <v>75</v>
      </c>
      <c r="D100" s="2" t="n">
        <v>73</v>
      </c>
      <c r="E100" s="11" t="n">
        <v>4</v>
      </c>
      <c r="F100" s="2" t="n">
        <v>1</v>
      </c>
      <c r="G100" s="26"/>
      <c r="H100" s="1" t="n">
        <f aca="false">1.8*I100+32</f>
        <v>71.6</v>
      </c>
      <c r="I100" s="2" t="n">
        <v>22</v>
      </c>
      <c r="J100" s="2" t="n">
        <f aca="false">K100*0.62137</f>
        <v>17.39836</v>
      </c>
      <c r="K100" s="2" t="n">
        <v>28</v>
      </c>
    </row>
    <row r="101" customFormat="false" ht="13.8" hidden="false" customHeight="false" outlineLevel="0" collapsed="false">
      <c r="A101" s="10" t="n">
        <v>42350</v>
      </c>
      <c r="B101" s="2" t="s">
        <v>20</v>
      </c>
      <c r="C101" s="18" t="n">
        <v>75</v>
      </c>
      <c r="D101" s="2" t="n">
        <v>72</v>
      </c>
      <c r="E101" s="11" t="n">
        <v>4</v>
      </c>
      <c r="F101" s="2" t="n">
        <v>1</v>
      </c>
      <c r="G101" s="26"/>
      <c r="H101" s="1" t="n">
        <f aca="false">1.8*I101+32</f>
        <v>71.6</v>
      </c>
      <c r="I101" s="2" t="n">
        <v>22</v>
      </c>
      <c r="J101" s="2" t="n">
        <f aca="false">K101*0.62137</f>
        <v>16.77699</v>
      </c>
      <c r="K101" s="2" t="n">
        <v>27</v>
      </c>
    </row>
    <row r="102" customFormat="false" ht="13.8" hidden="false" customHeight="false" outlineLevel="0" collapsed="false">
      <c r="A102" s="10" t="n">
        <v>42350</v>
      </c>
      <c r="B102" s="2" t="s">
        <v>21</v>
      </c>
      <c r="C102" s="18" t="n">
        <v>75</v>
      </c>
      <c r="D102" s="2" t="n">
        <v>73</v>
      </c>
      <c r="E102" s="11" t="n">
        <v>4</v>
      </c>
      <c r="F102" s="2" t="n">
        <v>0</v>
      </c>
      <c r="G102" s="26"/>
      <c r="H102" s="1" t="n">
        <f aca="false">1.8*I102+32</f>
        <v>69.8</v>
      </c>
      <c r="I102" s="2" t="n">
        <v>21</v>
      </c>
      <c r="J102" s="2" t="n">
        <f aca="false">K102*0.62137</f>
        <v>16.15562</v>
      </c>
      <c r="K102" s="2" t="n">
        <v>26</v>
      </c>
    </row>
    <row r="103" customFormat="false" ht="13.8" hidden="false" customHeight="false" outlineLevel="0" collapsed="false">
      <c r="A103" s="10" t="n">
        <v>42350</v>
      </c>
      <c r="B103" s="2" t="s">
        <v>22</v>
      </c>
      <c r="C103" s="18" t="n">
        <v>73</v>
      </c>
      <c r="D103" s="2" t="n">
        <v>74</v>
      </c>
      <c r="E103" s="11" t="n">
        <v>4</v>
      </c>
      <c r="F103" s="2" t="n">
        <v>0</v>
      </c>
      <c r="G103" s="26"/>
      <c r="H103" s="1" t="n">
        <f aca="false">1.8*I103+32</f>
        <v>69.8</v>
      </c>
      <c r="I103" s="2" t="n">
        <v>21</v>
      </c>
      <c r="J103" s="2" t="n">
        <f aca="false">K103*0.62137</f>
        <v>14.29151</v>
      </c>
      <c r="K103" s="2" t="n">
        <v>23</v>
      </c>
    </row>
    <row r="104" customFormat="false" ht="13.8" hidden="false" customHeight="false" outlineLevel="0" collapsed="false">
      <c r="A104" s="10" t="n">
        <v>42350</v>
      </c>
      <c r="B104" s="2" t="s">
        <v>23</v>
      </c>
      <c r="C104" s="18" t="n">
        <v>72</v>
      </c>
      <c r="D104" s="2" t="n">
        <v>79</v>
      </c>
      <c r="E104" s="11" t="n">
        <v>3</v>
      </c>
      <c r="F104" s="2" t="n">
        <v>0</v>
      </c>
      <c r="G104" s="26"/>
      <c r="H104" s="1" t="n">
        <f aca="false">1.8*I104+32</f>
        <v>66.2</v>
      </c>
      <c r="I104" s="2" t="n">
        <v>19</v>
      </c>
      <c r="J104" s="2" t="n">
        <f aca="false">K104*0.62137</f>
        <v>11.80603</v>
      </c>
      <c r="K104" s="2" t="n">
        <v>19</v>
      </c>
    </row>
    <row r="105" customFormat="false" ht="13.8" hidden="false" customHeight="false" outlineLevel="0" collapsed="false">
      <c r="A105" s="10" t="n">
        <v>42350</v>
      </c>
      <c r="B105" s="2" t="s">
        <v>24</v>
      </c>
      <c r="C105" s="1" t="n">
        <v>72</v>
      </c>
      <c r="D105" s="1" t="n">
        <v>81</v>
      </c>
      <c r="E105" s="1" t="n">
        <v>3</v>
      </c>
      <c r="F105" s="1" t="n">
        <v>1</v>
      </c>
      <c r="G105" s="26"/>
    </row>
    <row r="106" customFormat="false" ht="13.8" hidden="false" customHeight="false" outlineLevel="0" collapsed="false">
      <c r="A106" s="10" t="n">
        <v>42350</v>
      </c>
      <c r="B106" s="2" t="s">
        <v>25</v>
      </c>
      <c r="C106" s="1" t="n">
        <v>70</v>
      </c>
      <c r="D106" s="1" t="n">
        <v>82</v>
      </c>
      <c r="E106" s="1" t="n">
        <v>2</v>
      </c>
      <c r="F106" s="1" t="n">
        <v>1</v>
      </c>
      <c r="G106" s="26"/>
    </row>
    <row r="107" customFormat="false" ht="13.8" hidden="false" customHeight="false" outlineLevel="0" collapsed="false">
      <c r="A107" s="13" t="n">
        <v>42350</v>
      </c>
      <c r="B107" s="14" t="s">
        <v>26</v>
      </c>
      <c r="C107" s="23" t="n">
        <v>70</v>
      </c>
      <c r="D107" s="23" t="n">
        <v>83</v>
      </c>
      <c r="E107" s="23" t="n">
        <v>2</v>
      </c>
      <c r="F107" s="23" t="n">
        <v>1</v>
      </c>
      <c r="G107" s="26"/>
    </row>
    <row r="108" customFormat="false" ht="13.8" hidden="false" customHeight="false" outlineLevel="0" collapsed="false">
      <c r="A108" s="6" t="n">
        <v>42351</v>
      </c>
      <c r="B108" s="7" t="s">
        <v>14</v>
      </c>
      <c r="C108" s="20" t="n">
        <v>66</v>
      </c>
      <c r="D108" s="20" t="n">
        <v>88</v>
      </c>
      <c r="E108" s="20" t="n">
        <v>3</v>
      </c>
      <c r="F108" s="20" t="n">
        <v>2</v>
      </c>
      <c r="G108" s="26"/>
    </row>
    <row r="109" customFormat="false" ht="13.8" hidden="false" customHeight="false" outlineLevel="0" collapsed="false">
      <c r="A109" s="10" t="n">
        <v>42351</v>
      </c>
      <c r="B109" s="2" t="s">
        <v>15</v>
      </c>
      <c r="C109" s="1" t="n">
        <v>66</v>
      </c>
      <c r="D109" s="1" t="n">
        <v>85</v>
      </c>
      <c r="E109" s="1" t="n">
        <v>3</v>
      </c>
      <c r="F109" s="1" t="n">
        <v>2</v>
      </c>
      <c r="G109" s="26"/>
    </row>
    <row r="110" customFormat="false" ht="13.8" hidden="false" customHeight="false" outlineLevel="0" collapsed="false">
      <c r="A110" s="10" t="n">
        <v>42351</v>
      </c>
      <c r="B110" s="2" t="s">
        <v>16</v>
      </c>
      <c r="C110" s="1" t="n">
        <v>68</v>
      </c>
      <c r="D110" s="1" t="n">
        <v>81</v>
      </c>
      <c r="E110" s="1" t="n">
        <v>3</v>
      </c>
      <c r="F110" s="1" t="n">
        <v>2</v>
      </c>
      <c r="G110" s="26"/>
    </row>
    <row r="111" customFormat="false" ht="13.8" hidden="false" customHeight="false" outlineLevel="0" collapsed="false">
      <c r="A111" s="10" t="n">
        <v>42351</v>
      </c>
      <c r="B111" s="2" t="s">
        <v>17</v>
      </c>
      <c r="C111" s="1" t="n">
        <v>68</v>
      </c>
      <c r="D111" s="1" t="n">
        <v>76</v>
      </c>
      <c r="E111" s="1" t="n">
        <v>2</v>
      </c>
      <c r="F111" s="1" t="n">
        <v>1</v>
      </c>
      <c r="G111" s="26"/>
    </row>
    <row r="112" customFormat="false" ht="13.8" hidden="false" customHeight="false" outlineLevel="0" collapsed="false">
      <c r="A112" s="10" t="n">
        <v>42351</v>
      </c>
      <c r="B112" s="2" t="s">
        <v>18</v>
      </c>
      <c r="C112" s="1" t="n">
        <v>70</v>
      </c>
      <c r="D112" s="1" t="n">
        <v>74</v>
      </c>
      <c r="E112" s="1" t="n">
        <v>2</v>
      </c>
      <c r="F112" s="1" t="n">
        <v>1</v>
      </c>
      <c r="G112" s="26"/>
    </row>
    <row r="113" customFormat="false" ht="13.8" hidden="false" customHeight="false" outlineLevel="0" collapsed="false">
      <c r="A113" s="10" t="n">
        <v>42351</v>
      </c>
      <c r="B113" s="2" t="s">
        <v>19</v>
      </c>
      <c r="C113" s="1" t="n">
        <v>70</v>
      </c>
      <c r="D113" s="1" t="n">
        <v>70</v>
      </c>
      <c r="E113" s="1" t="n">
        <v>2</v>
      </c>
      <c r="F113" s="1" t="n">
        <v>1</v>
      </c>
      <c r="G113" s="26"/>
    </row>
    <row r="114" customFormat="false" ht="13.8" hidden="false" customHeight="false" outlineLevel="0" collapsed="false">
      <c r="A114" s="10" t="n">
        <v>42351</v>
      </c>
      <c r="B114" s="2" t="s">
        <v>20</v>
      </c>
      <c r="C114" s="1" t="n">
        <v>70</v>
      </c>
      <c r="D114" s="1" t="n">
        <v>67</v>
      </c>
      <c r="E114" s="1" t="n">
        <v>2</v>
      </c>
      <c r="F114" s="1" t="n">
        <v>1</v>
      </c>
      <c r="G114" s="26"/>
    </row>
    <row r="115" customFormat="false" ht="13.8" hidden="false" customHeight="false" outlineLevel="0" collapsed="false">
      <c r="A115" s="10" t="n">
        <v>42351</v>
      </c>
      <c r="B115" s="2" t="s">
        <v>21</v>
      </c>
      <c r="C115" s="1" t="n">
        <v>70</v>
      </c>
      <c r="D115" s="1" t="n">
        <v>65</v>
      </c>
      <c r="E115" s="1" t="n">
        <v>2</v>
      </c>
      <c r="F115" s="1" t="n">
        <v>1</v>
      </c>
      <c r="G115" s="26"/>
    </row>
    <row r="116" customFormat="false" ht="13.8" hidden="false" customHeight="false" outlineLevel="0" collapsed="false">
      <c r="A116" s="10" t="n">
        <v>42351</v>
      </c>
      <c r="B116" s="2" t="s">
        <v>22</v>
      </c>
      <c r="C116" s="1" t="n">
        <v>70</v>
      </c>
      <c r="D116" s="1" t="n">
        <v>66</v>
      </c>
      <c r="E116" s="1" t="n">
        <v>1</v>
      </c>
      <c r="F116" s="1" t="n">
        <v>0</v>
      </c>
      <c r="G116" s="26"/>
    </row>
    <row r="117" customFormat="false" ht="13.8" hidden="false" customHeight="false" outlineLevel="0" collapsed="false">
      <c r="A117" s="10" t="n">
        <v>42351</v>
      </c>
      <c r="B117" s="2" t="s">
        <v>23</v>
      </c>
      <c r="C117" s="1" t="n">
        <v>64</v>
      </c>
      <c r="D117" s="1" t="n">
        <v>72</v>
      </c>
      <c r="E117" s="1" t="n">
        <v>1</v>
      </c>
      <c r="F117" s="1" t="n">
        <v>0</v>
      </c>
      <c r="G117" s="26"/>
    </row>
    <row r="118" customFormat="false" ht="13.8" hidden="false" customHeight="false" outlineLevel="0" collapsed="false">
      <c r="A118" s="10" t="n">
        <v>42351</v>
      </c>
      <c r="B118" s="2" t="s">
        <v>24</v>
      </c>
      <c r="C118" s="1" t="n">
        <v>64</v>
      </c>
      <c r="D118" s="1" t="n">
        <v>77</v>
      </c>
      <c r="E118" s="1" t="n">
        <v>2</v>
      </c>
      <c r="F118" s="1" t="n">
        <v>0</v>
      </c>
      <c r="G118" s="26"/>
    </row>
    <row r="119" customFormat="false" ht="13.8" hidden="false" customHeight="false" outlineLevel="0" collapsed="false">
      <c r="A119" s="10" t="n">
        <v>42351</v>
      </c>
      <c r="B119" s="2" t="s">
        <v>25</v>
      </c>
      <c r="C119" s="1" t="n">
        <v>56</v>
      </c>
      <c r="D119" s="1" t="n">
        <v>65</v>
      </c>
      <c r="E119" s="1" t="n">
        <v>4</v>
      </c>
      <c r="F119" s="1" t="n">
        <v>0</v>
      </c>
      <c r="G119" s="26"/>
    </row>
    <row r="120" customFormat="false" ht="13.8" hidden="false" customHeight="false" outlineLevel="0" collapsed="false">
      <c r="A120" s="13" t="n">
        <v>42351</v>
      </c>
      <c r="B120" s="14" t="s">
        <v>26</v>
      </c>
      <c r="C120" s="23" t="n">
        <v>54</v>
      </c>
      <c r="D120" s="23" t="n">
        <v>70</v>
      </c>
      <c r="E120" s="23" t="n">
        <v>4</v>
      </c>
      <c r="F120" s="23" t="n">
        <v>0</v>
      </c>
      <c r="G120" s="26"/>
    </row>
    <row r="121" customFormat="false" ht="13.8" hidden="false" customHeight="false" outlineLevel="0" collapsed="false">
      <c r="A121" s="6" t="n">
        <v>42352</v>
      </c>
      <c r="B121" s="7" t="s">
        <v>14</v>
      </c>
      <c r="C121" s="20" t="n">
        <v>50</v>
      </c>
      <c r="D121" s="20" t="n">
        <v>86</v>
      </c>
      <c r="E121" s="20" t="n">
        <v>5</v>
      </c>
      <c r="F121" s="20" t="n">
        <v>2</v>
      </c>
      <c r="G121" s="26"/>
    </row>
    <row r="122" customFormat="false" ht="13.8" hidden="false" customHeight="false" outlineLevel="0" collapsed="false">
      <c r="A122" s="10" t="n">
        <v>42352</v>
      </c>
      <c r="B122" s="2" t="s">
        <v>15</v>
      </c>
      <c r="C122" s="1" t="n">
        <v>64</v>
      </c>
      <c r="D122" s="1" t="n">
        <v>91</v>
      </c>
      <c r="E122" s="1" t="n">
        <v>3</v>
      </c>
      <c r="F122" s="1" t="n">
        <v>2</v>
      </c>
      <c r="G122" s="26"/>
    </row>
    <row r="123" customFormat="false" ht="13.8" hidden="false" customHeight="false" outlineLevel="0" collapsed="false">
      <c r="A123" s="10" t="n">
        <v>42352</v>
      </c>
      <c r="B123" s="2" t="s">
        <v>16</v>
      </c>
      <c r="C123" s="1" t="n">
        <v>73</v>
      </c>
      <c r="D123" s="1" t="n">
        <v>75</v>
      </c>
      <c r="E123" s="1" t="n">
        <v>5</v>
      </c>
      <c r="F123" s="1" t="n">
        <v>1</v>
      </c>
      <c r="G123" s="26"/>
    </row>
    <row r="124" customFormat="false" ht="13.8" hidden="false" customHeight="false" outlineLevel="0" collapsed="false">
      <c r="A124" s="10" t="n">
        <v>42352</v>
      </c>
      <c r="B124" s="2" t="s">
        <v>17</v>
      </c>
      <c r="C124" s="1" t="n">
        <v>73</v>
      </c>
      <c r="D124" s="1" t="n">
        <v>76</v>
      </c>
      <c r="E124" s="1" t="n">
        <v>5</v>
      </c>
      <c r="F124" s="1" t="n">
        <v>1</v>
      </c>
      <c r="G124" s="26"/>
    </row>
    <row r="125" customFormat="false" ht="13.8" hidden="false" customHeight="false" outlineLevel="0" collapsed="false">
      <c r="A125" s="10" t="n">
        <v>42352</v>
      </c>
      <c r="B125" s="2" t="s">
        <v>18</v>
      </c>
      <c r="C125" s="1" t="n">
        <v>75</v>
      </c>
      <c r="D125" s="1" t="n">
        <v>73</v>
      </c>
      <c r="E125" s="1" t="n">
        <v>4</v>
      </c>
      <c r="F125" s="1" t="n">
        <v>1</v>
      </c>
      <c r="G125" s="26"/>
    </row>
    <row r="126" customFormat="false" ht="13.8" hidden="false" customHeight="false" outlineLevel="0" collapsed="false">
      <c r="A126" s="10" t="n">
        <v>42352</v>
      </c>
      <c r="B126" s="2" t="s">
        <v>19</v>
      </c>
      <c r="C126" s="1" t="n">
        <v>75</v>
      </c>
      <c r="D126" s="1" t="n">
        <v>72</v>
      </c>
      <c r="E126" s="1" t="n">
        <v>4</v>
      </c>
      <c r="F126" s="1" t="n">
        <v>1</v>
      </c>
      <c r="G126" s="26"/>
    </row>
    <row r="127" customFormat="false" ht="13.8" hidden="false" customHeight="false" outlineLevel="0" collapsed="false">
      <c r="A127" s="10" t="n">
        <v>42352</v>
      </c>
      <c r="B127" s="2" t="s">
        <v>20</v>
      </c>
      <c r="C127" s="1" t="n">
        <v>77</v>
      </c>
      <c r="D127" s="1" t="n">
        <v>57</v>
      </c>
      <c r="E127" s="1" t="n">
        <v>1</v>
      </c>
      <c r="F127" s="1" t="n">
        <v>0</v>
      </c>
      <c r="G127" s="26"/>
    </row>
    <row r="128" customFormat="false" ht="13.8" hidden="false" customHeight="false" outlineLevel="0" collapsed="false">
      <c r="A128" s="10" t="n">
        <v>42352</v>
      </c>
      <c r="B128" s="2" t="s">
        <v>21</v>
      </c>
      <c r="C128" s="1" t="n">
        <v>79</v>
      </c>
      <c r="D128" s="1" t="n">
        <v>64</v>
      </c>
      <c r="E128" s="1" t="n">
        <v>3</v>
      </c>
      <c r="F128" s="1" t="n">
        <v>0</v>
      </c>
      <c r="G128" s="26"/>
    </row>
    <row r="129" customFormat="false" ht="13.8" hidden="false" customHeight="false" outlineLevel="0" collapsed="false">
      <c r="A129" s="10" t="n">
        <v>42352</v>
      </c>
      <c r="B129" s="2" t="s">
        <v>22</v>
      </c>
      <c r="C129" s="1" t="n">
        <v>77</v>
      </c>
      <c r="D129" s="1" t="n">
        <v>62</v>
      </c>
      <c r="E129" s="1" t="n">
        <v>2</v>
      </c>
      <c r="F129" s="1" t="n">
        <v>1</v>
      </c>
      <c r="G129" s="26"/>
    </row>
    <row r="130" customFormat="false" ht="13.8" hidden="false" customHeight="false" outlineLevel="0" collapsed="false">
      <c r="A130" s="10" t="n">
        <v>42352</v>
      </c>
      <c r="B130" s="2" t="s">
        <v>23</v>
      </c>
      <c r="C130" s="1" t="n">
        <v>66</v>
      </c>
      <c r="D130" s="1" t="n">
        <v>54</v>
      </c>
      <c r="E130" s="1" t="n">
        <v>2</v>
      </c>
      <c r="F130" s="1" t="n">
        <v>1</v>
      </c>
      <c r="G130" s="26"/>
    </row>
    <row r="131" customFormat="false" ht="13.8" hidden="false" customHeight="false" outlineLevel="0" collapsed="false">
      <c r="A131" s="10" t="n">
        <v>42352</v>
      </c>
      <c r="B131" s="2" t="s">
        <v>24</v>
      </c>
      <c r="C131" s="1" t="n">
        <v>64</v>
      </c>
      <c r="D131" s="1" t="n">
        <v>77</v>
      </c>
      <c r="E131" s="1" t="n">
        <v>2</v>
      </c>
      <c r="F131" s="1" t="n">
        <v>0</v>
      </c>
      <c r="G131" s="26"/>
    </row>
    <row r="132" customFormat="false" ht="13.8" hidden="false" customHeight="false" outlineLevel="0" collapsed="false">
      <c r="A132" s="10" t="n">
        <v>42352</v>
      </c>
      <c r="B132" s="2" t="s">
        <v>25</v>
      </c>
      <c r="C132" s="1" t="n">
        <v>61</v>
      </c>
      <c r="D132" s="1" t="n">
        <v>68</v>
      </c>
      <c r="E132" s="1" t="n">
        <v>5</v>
      </c>
      <c r="F132" s="1" t="n">
        <v>0</v>
      </c>
      <c r="G132" s="26"/>
    </row>
    <row r="133" customFormat="false" ht="13.8" hidden="false" customHeight="false" outlineLevel="0" collapsed="false">
      <c r="A133" s="13" t="n">
        <v>42352</v>
      </c>
      <c r="B133" s="14" t="s">
        <v>26</v>
      </c>
      <c r="C133" s="23" t="n">
        <v>54</v>
      </c>
      <c r="D133" s="23" t="n">
        <v>70</v>
      </c>
      <c r="E133" s="23" t="n">
        <v>4</v>
      </c>
      <c r="F133" s="23" t="n">
        <v>0</v>
      </c>
      <c r="G133" s="2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CC0000"/>
    <pageSetUpPr fitToPage="false"/>
  </sheetPr>
  <dimension ref="A1:Z142"/>
  <sheetViews>
    <sheetView windowProtection="false" showFormulas="false" showGridLines="true" showRowColHeaders="true" showZeros="true" rightToLeft="false" tabSelected="true" showOutlineSymbols="true" defaultGridColor="true" view="normal" topLeftCell="A105" colorId="64" zoomScale="100" zoomScaleNormal="100" zoomScalePageLayoutView="100" workbookViewId="0">
      <selection pane="topLeft" activeCell="C107" activeCellId="0" sqref="C107"/>
    </sheetView>
  </sheetViews>
  <sheetFormatPr defaultRowHeight="15.75"/>
  <cols>
    <col collapsed="false" hidden="false" max="1" min="1" style="0" width="31.3979591836735"/>
    <col collapsed="false" hidden="false" max="2" min="2" style="0" width="17.7091836734694"/>
    <col collapsed="false" hidden="false" max="3" min="3" style="0" width="10.8622448979592"/>
    <col collapsed="false" hidden="false" max="4" min="4" style="0" width="12.4285714285714"/>
    <col collapsed="false" hidden="false" max="5" min="5" style="0" width="16.7142857142857"/>
    <col collapsed="false" hidden="false" max="6" min="6" style="0" width="14.4285714285714"/>
    <col collapsed="false" hidden="false" max="7" min="7" style="0" width="11.7091836734694"/>
    <col collapsed="false" hidden="false" max="10" min="8" style="0" width="14.4285714285714"/>
    <col collapsed="false" hidden="false" max="11" min="11" style="0" width="16"/>
    <col collapsed="false" hidden="false" max="13" min="12" style="0" width="14.4285714285714"/>
    <col collapsed="false" hidden="false" max="15" min="14" style="0" width="15.4234693877551"/>
    <col collapsed="false" hidden="false" max="1025" min="16" style="0" width="14.4285714285714"/>
  </cols>
  <sheetData>
    <row r="1" customFormat="false" ht="33" hidden="false" customHeight="true" outlineLevel="0" collapsed="false">
      <c r="A1" s="28" t="s">
        <v>32</v>
      </c>
      <c r="B1" s="28"/>
      <c r="C1" s="28"/>
      <c r="D1" s="28"/>
      <c r="E1" s="28"/>
      <c r="F1" s="28"/>
      <c r="G1" s="28"/>
      <c r="L1" s="29"/>
    </row>
    <row r="2" customFormat="false" ht="13.8" hidden="false" customHeight="false" outlineLevel="0" collapsed="false">
      <c r="I2" s="30" t="s">
        <v>33</v>
      </c>
      <c r="J2" s="30"/>
      <c r="K2" s="30"/>
      <c r="L2" s="30"/>
      <c r="N2" s="31" t="s">
        <v>34</v>
      </c>
      <c r="O2" s="31"/>
      <c r="P2" s="31"/>
    </row>
    <row r="3" customFormat="false" ht="41.75" hidden="false" customHeight="false" outlineLevel="0" collapsed="false">
      <c r="A3" s="28" t="s">
        <v>4</v>
      </c>
      <c r="B3" s="32" t="s">
        <v>6</v>
      </c>
      <c r="C3" s="32" t="s">
        <v>7</v>
      </c>
      <c r="D3" s="32" t="s">
        <v>8</v>
      </c>
      <c r="E3" s="32" t="s">
        <v>9</v>
      </c>
      <c r="F3" s="32" t="s">
        <v>35</v>
      </c>
      <c r="G3" s="32" t="s">
        <v>36</v>
      </c>
      <c r="H3" s="29"/>
      <c r="I3" s="30" t="s">
        <v>37</v>
      </c>
      <c r="J3" s="30" t="s">
        <v>38</v>
      </c>
      <c r="K3" s="33" t="s">
        <v>39</v>
      </c>
      <c r="L3" s="33" t="s">
        <v>40</v>
      </c>
      <c r="M3" s="29"/>
      <c r="N3" s="30" t="s">
        <v>37</v>
      </c>
      <c r="O3" s="30" t="s">
        <v>38</v>
      </c>
      <c r="P3" s="30" t="s">
        <v>41</v>
      </c>
      <c r="Q3" s="29"/>
      <c r="R3" s="29"/>
      <c r="S3" s="29"/>
      <c r="T3" s="29"/>
      <c r="U3" s="29"/>
      <c r="V3" s="29"/>
      <c r="W3" s="29"/>
      <c r="X3" s="29"/>
      <c r="Y3" s="29"/>
      <c r="Z3" s="29"/>
    </row>
    <row r="4" customFormat="false" ht="14.9" hidden="false" customHeight="false" outlineLevel="0" collapsed="false">
      <c r="A4" s="34" t="n">
        <v>42343.3333333333</v>
      </c>
      <c r="B4" s="35" t="n">
        <f aca="false">('Tabla Fuente 1'!C4+'Tabla Fuente 2'!C4+'Tabla Fuente 3'!C4)/3</f>
        <v>46</v>
      </c>
      <c r="C4" s="35" t="n">
        <f aca="false">('Tabla Fuente 1'!D4+'Tabla Fuente 2'!D4+'Tabla Fuente 3'!D4)/3</f>
        <v>89</v>
      </c>
      <c r="D4" s="35" t="n">
        <f aca="false">('Tabla Fuente 1'!E4+'Tabla Fuente 2'!E4+'Tabla Fuente 3'!E4)/3</f>
        <v>3.66666666666667</v>
      </c>
      <c r="E4" s="35" t="n">
        <f aca="false">('Tabla Fuente 1'!F4+'Tabla Fuente 2'!F4+'Tabla Fuente 3'!F4)/3</f>
        <v>0.666666666666667</v>
      </c>
      <c r="F4" s="36" t="str">
        <f aca="false">IF(32&gt;B4,"Muy Frío",(IF(AND(B4&lt;53.6,B4&gt;32),"Frío",(IF(AND(B4&gt;53.6,B4&lt;60.8),"Fresco",IF(AND(B4&gt;60.8,B4&lt;66.2),"Ligeramente fresco",IF(OR(B4&gt;66.2,B4&lt;75.2),"Confortable",IF(AND(B4&gt;75.2,B4&lt;78.8),"Ligeramente Cálido",IF(AND(B4&gt;78.8,B4&lt;89.6),"Cálido",IF(AND(B4&gt;89.6,B4&lt;104),"Caluroso",IF(B4&gt;104,"Muy Caluroso","-")))))))))))</f>
        <v>Frío</v>
      </c>
      <c r="G4" s="37" t="n">
        <f aca="false">IF(B4&lt;59,1,IF(AND(B4&lt;68,B4&gt;59),0.8,IF(AND(B4&lt;73.4,B4&gt;68),0.7,IF(AND(B4&lt;80.6,B4&gt;73.4),0.6, IF(B4&gt;80.6,0.5,0)))))</f>
        <v>1</v>
      </c>
      <c r="I4" s="38" t="n">
        <v>0</v>
      </c>
      <c r="J4" s="39" t="n">
        <f aca="false">1.8*I4+32</f>
        <v>32</v>
      </c>
      <c r="K4" s="40" t="s">
        <v>42</v>
      </c>
      <c r="L4" s="40" t="s">
        <v>43</v>
      </c>
      <c r="N4" s="38" t="s">
        <v>44</v>
      </c>
      <c r="O4" s="38" t="s">
        <v>45</v>
      </c>
      <c r="P4" s="41" t="n">
        <v>1</v>
      </c>
    </row>
    <row r="5" customFormat="false" ht="14.9" hidden="false" customHeight="false" outlineLevel="0" collapsed="false">
      <c r="A5" s="42" t="n">
        <v>42343.375</v>
      </c>
      <c r="B5" s="43" t="n">
        <f aca="false">('Tabla Fuente 1'!C5+'Tabla Fuente 2'!C5+'Tabla Fuente 3'!C5)/3</f>
        <v>50.3333333333333</v>
      </c>
      <c r="C5" s="43" t="n">
        <f aca="false">('Tabla Fuente 1'!D5+'Tabla Fuente 2'!D5+'Tabla Fuente 3'!D5)/3</f>
        <v>80.3333333333333</v>
      </c>
      <c r="D5" s="43" t="n">
        <f aca="false">('Tabla Fuente 1'!E5+'Tabla Fuente 2'!E5+'Tabla Fuente 3'!E5)/3</f>
        <v>3.66666666666667</v>
      </c>
      <c r="E5" s="43" t="n">
        <f aca="false">('Tabla Fuente 1'!F5+'Tabla Fuente 2'!F5+'Tabla Fuente 3'!F5)/3</f>
        <v>0.666666666666667</v>
      </c>
      <c r="F5" s="44" t="str">
        <f aca="false">IF(32&gt;B5,"Muy Frío",(IF(AND(B5&lt;53.6,B5&gt;32),"Frío",(IF(AND(B5&gt;53.6,B5&lt;60.8),"Fresco",IF(AND(B5&gt;60.8,B5&lt;66.2),"Ligeramente fresco",IF(OR(B5&gt;66.2,B5&lt;75.2),"Confortable",IF(AND(B5&gt;75.2,B5&lt;78.8),"Ligeramente Cálido",IF(AND(B5&gt;78.8,B5&lt;89.6),"Cálido",IF(AND(B5&gt;89.6,B5&lt;104),"Caluroso",IF(B5&gt;104,"Muy Caluroso","-")))))))))))</f>
        <v>Frío</v>
      </c>
      <c r="G5" s="45" t="n">
        <f aca="false">IF(B5&lt;59,1,IF(AND(B5&lt;68,B5&gt;59),0.8,IF(AND(B5&lt;73.4,B5&gt;68),0.7,IF(AND(B5&lt;80.6,B5&gt;73.4),0.6, IF(B5&gt;80.6,0.5,0)))))</f>
        <v>1</v>
      </c>
      <c r="I5" s="38" t="n">
        <v>12</v>
      </c>
      <c r="J5" s="39" t="n">
        <f aca="false">1.8*I5+32</f>
        <v>53.6</v>
      </c>
      <c r="K5" s="40" t="s">
        <v>46</v>
      </c>
      <c r="L5" s="40" t="s">
        <v>42</v>
      </c>
      <c r="N5" s="38" t="s">
        <v>47</v>
      </c>
      <c r="O5" s="38" t="s">
        <v>48</v>
      </c>
      <c r="P5" s="38" t="n">
        <v>0.8</v>
      </c>
    </row>
    <row r="6" customFormat="false" ht="14.9" hidden="false" customHeight="false" outlineLevel="0" collapsed="false">
      <c r="A6" s="34" t="n">
        <v>42343.4166666667</v>
      </c>
      <c r="B6" s="43" t="n">
        <f aca="false">('Tabla Fuente 1'!C6+'Tabla Fuente 2'!C6+'Tabla Fuente 3'!C6)/3</f>
        <v>55</v>
      </c>
      <c r="C6" s="43" t="n">
        <f aca="false">('Tabla Fuente 1'!D6+'Tabla Fuente 2'!D6+'Tabla Fuente 3'!D6)/3</f>
        <v>68.6666666666667</v>
      </c>
      <c r="D6" s="43" t="n">
        <f aca="false">('Tabla Fuente 1'!E6+'Tabla Fuente 2'!E6+'Tabla Fuente 3'!E6)/3</f>
        <v>2.33333333333333</v>
      </c>
      <c r="E6" s="43" t="n">
        <f aca="false">('Tabla Fuente 1'!F6+'Tabla Fuente 2'!F6+'Tabla Fuente 3'!F6)/3</f>
        <v>0.666666666666667</v>
      </c>
      <c r="F6" s="44" t="str">
        <f aca="false">IF(32&gt;B6,"Muy Frío",(IF(AND(B6&lt;53.6,B6&gt;32),"Frío",(IF(AND(B6&gt;53.6,B6&lt;60.8),"Fresco",IF(AND(B6&gt;60.8,B6&lt;66.2),"Ligeramente fresco",IF(OR(B6&gt;66.2,B6&lt;75.2),"Confortable",IF(AND(B6&gt;75.2,B6&lt;78.8),"Ligeramente Cálido",IF(AND(B6&gt;78.8,B6&lt;89.6),"Cálido",IF(AND(B6&gt;89.6,B6&lt;104),"Caluroso",IF(B6&gt;104,"Muy Caluroso","-")))))))))))</f>
        <v>Fresco</v>
      </c>
      <c r="G6" s="45" t="n">
        <f aca="false">IF(B6&lt;59,1,IF(AND(B6&lt;68,B6&gt;59),0.8,IF(AND(B6&lt;73.4,B6&gt;68),0.7,IF(AND(B6&lt;80.6,B6&gt;73.4),0.6, IF(B6&gt;80.6,0.5,0)))))</f>
        <v>1</v>
      </c>
      <c r="I6" s="38" t="n">
        <v>16</v>
      </c>
      <c r="J6" s="39" t="n">
        <f aca="false">1.8*I6+32</f>
        <v>60.8</v>
      </c>
      <c r="K6" s="40" t="s">
        <v>49</v>
      </c>
      <c r="L6" s="40" t="s">
        <v>46</v>
      </c>
      <c r="N6" s="38" t="s">
        <v>50</v>
      </c>
      <c r="O6" s="38" t="s">
        <v>51</v>
      </c>
      <c r="P6" s="38" t="n">
        <v>0.7</v>
      </c>
    </row>
    <row r="7" customFormat="false" ht="28.35" hidden="false" customHeight="false" outlineLevel="0" collapsed="false">
      <c r="A7" s="42" t="n">
        <v>42343.4583333333</v>
      </c>
      <c r="B7" s="43" t="n">
        <f aca="false">('Tabla Fuente 1'!C7+'Tabla Fuente 2'!C7+'Tabla Fuente 3'!C7)/3</f>
        <v>59.3333333333333</v>
      </c>
      <c r="C7" s="43" t="n">
        <f aca="false">('Tabla Fuente 1'!D7+'Tabla Fuente 2'!D7+'Tabla Fuente 3'!D7)/3</f>
        <v>56.3333333333333</v>
      </c>
      <c r="D7" s="43" t="n">
        <f aca="false">('Tabla Fuente 1'!E7+'Tabla Fuente 2'!E7+'Tabla Fuente 3'!E7)/3</f>
        <v>2.33333333333333</v>
      </c>
      <c r="E7" s="43" t="n">
        <f aca="false">('Tabla Fuente 1'!F7+'Tabla Fuente 2'!F7+'Tabla Fuente 3'!F7)/3</f>
        <v>0.333333333333333</v>
      </c>
      <c r="F7" s="44" t="str">
        <f aca="false">IF(32&gt;B7,"Muy Frío",(IF(AND(B7&lt;53.6,B7&gt;32),"Frío",(IF(AND(B7&gt;53.6,B7&lt;60.8),"Fresco",IF(AND(B7&gt;60.8,B7&lt;66.2),"Ligeramente fresco",IF(OR(B7&gt;66.2,B7&lt;75.2),"Confortable",IF(AND(B7&gt;75.2,B7&lt;78.8),"Ligeramente Cálido",IF(AND(B7&gt;78.8,B7&lt;89.6),"Cálido",IF(AND(B7&gt;89.6,B7&lt;104),"Caluroso",IF(B7&gt;104,"Muy Caluroso","-")))))))))))</f>
        <v>Fresco</v>
      </c>
      <c r="G7" s="45" t="n">
        <f aca="false">IF(B7&lt;59,1,IF(AND(B7&lt;68,B7&gt;59),0.8,IF(AND(B7&lt;73.4,B7&gt;68),0.7,IF(AND(B7&lt;80.6,B7&gt;73.4),0.6, IF(B7&gt;80.6,0.5,0)))))</f>
        <v>0.8</v>
      </c>
      <c r="I7" s="38" t="n">
        <v>19</v>
      </c>
      <c r="J7" s="39" t="n">
        <f aca="false">1.8*I7+32</f>
        <v>66.2</v>
      </c>
      <c r="K7" s="40" t="s">
        <v>52</v>
      </c>
      <c r="L7" s="40" t="s">
        <v>53</v>
      </c>
      <c r="N7" s="38" t="s">
        <v>54</v>
      </c>
      <c r="O7" s="38" t="s">
        <v>55</v>
      </c>
      <c r="P7" s="38" t="n">
        <v>0.6</v>
      </c>
    </row>
    <row r="8" customFormat="false" ht="28.35" hidden="false" customHeight="false" outlineLevel="0" collapsed="false">
      <c r="A8" s="34" t="n">
        <v>42343.5</v>
      </c>
      <c r="B8" s="43" t="n">
        <f aca="false">('Tabla Fuente 1'!C8+'Tabla Fuente 2'!C8+'Tabla Fuente 3'!C8)/3</f>
        <v>62.3333333333333</v>
      </c>
      <c r="C8" s="43" t="n">
        <f aca="false">('Tabla Fuente 1'!D8+'Tabla Fuente 2'!D8+'Tabla Fuente 3'!D8)/3</f>
        <v>49.6666666666667</v>
      </c>
      <c r="D8" s="43" t="n">
        <f aca="false">('Tabla Fuente 1'!E8+'Tabla Fuente 2'!E8+'Tabla Fuente 3'!E8)/3</f>
        <v>2.33333333333333</v>
      </c>
      <c r="E8" s="43" t="n">
        <f aca="false">('Tabla Fuente 1'!F8+'Tabla Fuente 2'!F8+'Tabla Fuente 3'!F8)/3</f>
        <v>0.666666666666667</v>
      </c>
      <c r="F8" s="44" t="str">
        <f aca="false">IF(32&gt;B8,"Muy Frío",(IF(AND(B8&lt;53.6,B8&gt;32),"Frío",(IF(AND(B8&gt;53.6,B8&lt;60.8),"Fresco",IF(AND(B8&gt;60.8,B8&lt;66.2),"Ligeramente fresco",IF(OR(B8&gt;66.2,B8&lt;75.2),"Confortable",IF(AND(B8&gt;75.2,B8&lt;78.8),"Ligeramente Cálido",IF(AND(B8&gt;78.8,B8&lt;89.6),"Cálido",IF(AND(B8&gt;89.6,B8&lt;104),"Caluroso",IF(B8&gt;104,"Muy Caluroso","-")))))))))))</f>
        <v>Ligeramente fresco</v>
      </c>
      <c r="G8" s="45" t="n">
        <f aca="false">IF(B8&lt;59,1,IF(AND(B8&lt;68,B8&gt;59),0.8,IF(AND(B8&lt;73.4,B8&gt;68),0.7,IF(AND(B8&lt;80.6,B8&gt;73.4),0.6, IF(B8&gt;80.6,0.5,0)))))</f>
        <v>0.8</v>
      </c>
      <c r="I8" s="38" t="n">
        <v>24</v>
      </c>
      <c r="J8" s="39" t="n">
        <f aca="false">1.8*I8+32</f>
        <v>75.2</v>
      </c>
      <c r="K8" s="40" t="s">
        <v>56</v>
      </c>
      <c r="L8" s="40" t="s">
        <v>57</v>
      </c>
      <c r="N8" s="38" t="s">
        <v>58</v>
      </c>
      <c r="O8" s="38" t="s">
        <v>59</v>
      </c>
      <c r="P8" s="38" t="n">
        <v>0.5</v>
      </c>
    </row>
    <row r="9" customFormat="false" ht="55.2" hidden="false" customHeight="false" outlineLevel="0" collapsed="false">
      <c r="A9" s="42" t="n">
        <v>42343.5416666667</v>
      </c>
      <c r="B9" s="43" t="n">
        <f aca="false">('Tabla Fuente 1'!C9+'Tabla Fuente 2'!C9+'Tabla Fuente 3'!C9)/3</f>
        <v>65</v>
      </c>
      <c r="C9" s="43" t="n">
        <f aca="false">('Tabla Fuente 1'!D9+'Tabla Fuente 2'!D9+'Tabla Fuente 3'!D9)/3</f>
        <v>39.6666666666667</v>
      </c>
      <c r="D9" s="43" t="n">
        <f aca="false">('Tabla Fuente 1'!E9+'Tabla Fuente 2'!E9+'Tabla Fuente 3'!E9)/3</f>
        <v>2</v>
      </c>
      <c r="E9" s="43" t="n">
        <f aca="false">('Tabla Fuente 1'!F9+'Tabla Fuente 2'!F9+'Tabla Fuente 3'!F9)/3</f>
        <v>0.333333333333333</v>
      </c>
      <c r="F9" s="44" t="str">
        <f aca="false">IF(32&gt;B9,"Muy Frío",(IF(AND(B9&lt;53.6,B9&gt;32),"Frío",(IF(AND(B9&gt;53.6,B9&lt;60.8),"Fresco",IF(AND(B9&gt;60.8,B9&lt;66.2),"Ligeramente fresco",IF(OR(B9&gt;66.2,B9&lt;75.2),"Confortable",IF(AND(B9&gt;75.2,B9&lt;78.8),"Ligeramente Cálido",IF(AND(B9&gt;78.8,B9&lt;89.6),"Cálido",IF(AND(B9&gt;89.6,B9&lt;104),"Caluroso",IF(B9&gt;104,"Muy Caluroso","-")))))))))))</f>
        <v>Ligeramente fresco</v>
      </c>
      <c r="G9" s="45" t="n">
        <f aca="false">IF(B9&lt;59,1,IF(AND(B9&lt;68,B9&gt;59),0.8,IF(AND(B9&lt;73.4,B9&gt;68),0.7,IF(AND(B9&lt;80.6,B9&gt;73.4),0.6, IF(B9&gt;80.6,0.5,0)))))</f>
        <v>0.8</v>
      </c>
      <c r="I9" s="38" t="n">
        <v>26</v>
      </c>
      <c r="J9" s="39" t="n">
        <f aca="false">1.8*I9+32</f>
        <v>78.8</v>
      </c>
      <c r="K9" s="40" t="s">
        <v>60</v>
      </c>
      <c r="L9" s="40" t="s">
        <v>61</v>
      </c>
      <c r="N9" s="38" t="s">
        <v>62</v>
      </c>
      <c r="O9" s="38" t="s">
        <v>63</v>
      </c>
      <c r="P9" s="38" t="n">
        <v>0.5</v>
      </c>
    </row>
    <row r="10" customFormat="false" ht="82.05" hidden="false" customHeight="false" outlineLevel="0" collapsed="false">
      <c r="A10" s="34" t="n">
        <v>42343.5833333333</v>
      </c>
      <c r="B10" s="43" t="n">
        <f aca="false">('Tabla Fuente 1'!C10+'Tabla Fuente 2'!C10+'Tabla Fuente 3'!C10)/3</f>
        <v>66</v>
      </c>
      <c r="C10" s="43" t="n">
        <f aca="false">('Tabla Fuente 1'!D10+'Tabla Fuente 2'!D10+'Tabla Fuente 3'!D10)/3</f>
        <v>39</v>
      </c>
      <c r="D10" s="43" t="n">
        <f aca="false">('Tabla Fuente 1'!E10+'Tabla Fuente 2'!E10+'Tabla Fuente 3'!E10)/3</f>
        <v>2</v>
      </c>
      <c r="E10" s="43" t="n">
        <f aca="false">('Tabla Fuente 1'!F10+'Tabla Fuente 2'!F10+'Tabla Fuente 3'!F10)/3</f>
        <v>0.333333333333333</v>
      </c>
      <c r="F10" s="44" t="str">
        <f aca="false">IF(32&gt;B10,"Muy Frío",(IF(AND(B10&lt;53.6,B10&gt;32),"Frío",(IF(AND(B10&gt;53.6,B10&lt;60.8),"Fresco",IF(AND(B10&gt;60.8,B10&lt;66.2),"Ligeramente fresco",IF(OR(B10&gt;66.2,B10&lt;75.2),"Confortable",IF(AND(B10&gt;75.2,B10&lt;78.8),"Ligeramente Cálido",IF(AND(B10&gt;78.8,B10&lt;89.6),"Cálido",IF(AND(B10&gt;89.6,B10&lt;104),"Caluroso",IF(B10&gt;104,"Muy Caluroso","-")))))))))))</f>
        <v>Ligeramente fresco</v>
      </c>
      <c r="G10" s="45" t="n">
        <f aca="false">IF(B10&lt;59,1,IF(AND(B10&lt;68,B10&gt;59),0.8,IF(AND(B10&lt;73.4,B10&gt;68),0.7,IF(AND(B10&lt;80.6,B10&gt;73.4),0.6, IF(B10&gt;80.6,0.5,0)))))</f>
        <v>0.8</v>
      </c>
      <c r="I10" s="38" t="n">
        <v>32</v>
      </c>
      <c r="J10" s="39" t="n">
        <f aca="false">1.8*I10+32</f>
        <v>89.6</v>
      </c>
      <c r="K10" s="40" t="s">
        <v>64</v>
      </c>
      <c r="L10" s="40" t="s">
        <v>65</v>
      </c>
    </row>
    <row r="11" customFormat="false" ht="55.2" hidden="false" customHeight="false" outlineLevel="0" collapsed="false">
      <c r="A11" s="42" t="n">
        <v>42343.625</v>
      </c>
      <c r="B11" s="43" t="n">
        <f aca="false">('Tabla Fuente 1'!C11+'Tabla Fuente 2'!C11+'Tabla Fuente 3'!C11)/3</f>
        <v>66</v>
      </c>
      <c r="C11" s="43" t="n">
        <f aca="false">('Tabla Fuente 1'!D11+'Tabla Fuente 2'!D11+'Tabla Fuente 3'!D11)/3</f>
        <v>37.6666666666667</v>
      </c>
      <c r="D11" s="43" t="n">
        <f aca="false">('Tabla Fuente 1'!E11+'Tabla Fuente 2'!E11+'Tabla Fuente 3'!E11)/3</f>
        <v>2.33333333333333</v>
      </c>
      <c r="E11" s="43" t="n">
        <f aca="false">('Tabla Fuente 1'!F11+'Tabla Fuente 2'!F11+'Tabla Fuente 3'!F11)/3</f>
        <v>0.333333333333333</v>
      </c>
      <c r="F11" s="44" t="str">
        <f aca="false">IF(32&gt;B11,"Muy Frío",(IF(AND(B11&lt;53.6,B11&gt;32),"Frío",(IF(AND(B11&gt;53.6,B11&lt;60.8),"Fresco",IF(AND(B11&gt;60.8,B11&lt;66.2),"Ligeramente fresco",IF(OR(B11&gt;66.2,B11&lt;75.2),"Confortable",IF(AND(B11&gt;75.2,B11&lt;78.8),"Ligeramente Cálido",IF(AND(B11&gt;78.8,B11&lt;89.6),"Cálido",IF(AND(B11&gt;89.6,B11&lt;104),"Caluroso",IF(B11&gt;104,"Muy Caluroso","-")))))))))))</f>
        <v>Ligeramente fresco</v>
      </c>
      <c r="G11" s="45" t="n">
        <f aca="false">IF(B11&lt;59,1,IF(AND(B11&lt;68,B11&gt;59),0.8,IF(AND(B11&lt;73.4,B11&gt;68),0.7,IF(AND(B11&lt;80.6,B11&gt;73.4),0.6, IF(B11&gt;80.6,0.5,0)))))</f>
        <v>0.8</v>
      </c>
      <c r="I11" s="38" t="n">
        <v>40</v>
      </c>
      <c r="J11" s="39" t="n">
        <f aca="false">1.8*I11+32</f>
        <v>104</v>
      </c>
      <c r="K11" s="40" t="s">
        <v>66</v>
      </c>
      <c r="L11" s="40" t="s">
        <v>67</v>
      </c>
    </row>
    <row r="12" customFormat="false" ht="41.75" hidden="false" customHeight="false" outlineLevel="0" collapsed="false">
      <c r="A12" s="34" t="n">
        <v>42343.6666666666</v>
      </c>
      <c r="B12" s="43" t="n">
        <f aca="false">('Tabla Fuente 1'!C12+'Tabla Fuente 2'!C12+'Tabla Fuente 3'!C12)/3</f>
        <v>64.6666666666667</v>
      </c>
      <c r="C12" s="43" t="n">
        <f aca="false">('Tabla Fuente 1'!D12+'Tabla Fuente 2'!D12+'Tabla Fuente 3'!D12)/3</f>
        <v>41</v>
      </c>
      <c r="D12" s="43" t="n">
        <f aca="false">('Tabla Fuente 1'!E12+'Tabla Fuente 2'!E12+'Tabla Fuente 3'!E12)/3</f>
        <v>2.66666666666667</v>
      </c>
      <c r="E12" s="43" t="n">
        <f aca="false">('Tabla Fuente 1'!F12+'Tabla Fuente 2'!F12+'Tabla Fuente 3'!F12)/3</f>
        <v>0.333333333333333</v>
      </c>
      <c r="F12" s="44" t="str">
        <f aca="false">IF(32&gt;B12,"Muy Frío",(IF(AND(B12&lt;53.6,B12&gt;32),"Frío",(IF(AND(B12&gt;53.6,B12&lt;60.8),"Fresco",IF(AND(B12&gt;60.8,B12&lt;66.2),"Ligeramente fresco",IF(OR(B12&gt;66.2,B12&lt;75.2),"Confortable",IF(AND(B12&gt;75.2,B12&lt;78.8),"Ligeramente Cálido",IF(AND(B12&gt;78.8,B12&lt;89.6),"Cálido",IF(AND(B12&gt;89.6,B12&lt;104),"Caluroso",IF(B12&gt;104,"Muy Caluroso","-")))))))))))</f>
        <v>Ligeramente fresco</v>
      </c>
      <c r="G12" s="45" t="n">
        <f aca="false">IF(B12&lt;59,1,IF(AND(B12&lt;68,B12&gt;59),0.8,IF(AND(B12&lt;73.4,B12&gt;68),0.7,IF(AND(B12&lt;80.6,B12&gt;73.4),0.6, IF(B12&gt;80.6,0.5,0)))))</f>
        <v>0.8</v>
      </c>
      <c r="I12" s="38" t="s">
        <v>68</v>
      </c>
      <c r="J12" s="38" t="s">
        <v>69</v>
      </c>
      <c r="K12" s="40" t="s">
        <v>70</v>
      </c>
      <c r="L12" s="40" t="s">
        <v>71</v>
      </c>
    </row>
    <row r="13" customFormat="false" ht="14.9" hidden="false" customHeight="false" outlineLevel="0" collapsed="false">
      <c r="A13" s="42" t="n">
        <v>42343.7083333333</v>
      </c>
      <c r="B13" s="43" t="n">
        <f aca="false">('Tabla Fuente 1'!C13+'Tabla Fuente 2'!C13+'Tabla Fuente 3'!C13)/3</f>
        <v>61.3333333333333</v>
      </c>
      <c r="C13" s="43" t="n">
        <f aca="false">('Tabla Fuente 1'!D13+'Tabla Fuente 2'!D13+'Tabla Fuente 3'!D13)/3</f>
        <v>49</v>
      </c>
      <c r="D13" s="43" t="n">
        <f aca="false">('Tabla Fuente 1'!E13+'Tabla Fuente 2'!E13+'Tabla Fuente 3'!E13)/3</f>
        <v>2.66666666666667</v>
      </c>
      <c r="E13" s="43" t="n">
        <f aca="false">('Tabla Fuente 1'!F13+'Tabla Fuente 2'!F13+'Tabla Fuente 3'!F13)/3</f>
        <v>0</v>
      </c>
      <c r="F13" s="44" t="str">
        <f aca="false">IF(32&gt;B13,"Muy Frío",(IF(AND(B13&lt;53.6,B13&gt;32),"Frío",(IF(AND(B13&gt;53.6,B13&lt;60.8),"Fresco",IF(AND(B13&gt;60.8,B13&lt;66.2),"Ligeramente fresco",IF(OR(B13&gt;66.2,B13&lt;75.2),"Confortable",IF(AND(B13&gt;75.2,B13&lt;78.8),"Ligeramente Cálido",IF(AND(B13&gt;78.8,B13&lt;89.6),"Cálido",IF(AND(B13&gt;89.6,B13&lt;104),"Caluroso",IF(B13&gt;104,"Muy Caluroso","-")))))))))))</f>
        <v>Ligeramente fresco</v>
      </c>
      <c r="G13" s="45" t="n">
        <f aca="false">IF(B13&lt;59,1,IF(AND(B13&lt;68,B13&gt;59),0.8,IF(AND(B13&lt;73.4,B13&gt;68),0.7,IF(AND(B13&lt;80.6,B13&gt;73.4),0.6, IF(B13&gt;80.6,0.5,0)))))</f>
        <v>0.8</v>
      </c>
      <c r="L13" s="29"/>
    </row>
    <row r="14" customFormat="false" ht="14.9" hidden="false" customHeight="false" outlineLevel="0" collapsed="false">
      <c r="A14" s="34" t="n">
        <v>42343.75</v>
      </c>
      <c r="B14" s="43" t="n">
        <f aca="false">('Tabla Fuente 1'!C14+'Tabla Fuente 2'!C14+'Tabla Fuente 3'!C14)/3</f>
        <v>58</v>
      </c>
      <c r="C14" s="43" t="n">
        <f aca="false">('Tabla Fuente 1'!D14+'Tabla Fuente 2'!D14+'Tabla Fuente 3'!D14)/3</f>
        <v>58.3333333333333</v>
      </c>
      <c r="D14" s="43" t="n">
        <f aca="false">('Tabla Fuente 1'!E14+'Tabla Fuente 2'!E14+'Tabla Fuente 3'!E14)/3</f>
        <v>2.66666666666667</v>
      </c>
      <c r="E14" s="43" t="n">
        <f aca="false">('Tabla Fuente 1'!F14+'Tabla Fuente 2'!F14+'Tabla Fuente 3'!F14)/3</f>
        <v>0</v>
      </c>
      <c r="F14" s="44" t="str">
        <f aca="false">IF(32&gt;B14,"Muy Frío",(IF(AND(B14&lt;53.6,B14&gt;32),"Frío",(IF(AND(B14&gt;53.6,B14&lt;60.8),"Fresco",IF(AND(B14&gt;60.8,B14&lt;66.2),"Ligeramente fresco",IF(OR(B14&gt;66.2,B14&lt;75.2),"Confortable",IF(AND(B14&gt;75.2,B14&lt;78.8),"Ligeramente Cálido",IF(AND(B14&gt;78.8,B14&lt;89.6),"Cálido",IF(AND(B14&gt;89.6,B14&lt;104),"Caluroso",IF(B14&gt;104,"Muy Caluroso","-")))))))))))</f>
        <v>Fresco</v>
      </c>
      <c r="G14" s="45" t="n">
        <f aca="false">IF(B14&lt;59,1,IF(AND(B14&lt;68,B14&gt;59),0.8,IF(AND(B14&lt;73.4,B14&gt;68),0.7,IF(AND(B14&lt;80.6,B14&gt;73.4),0.6, IF(B14&gt;80.6,0.5,0)))))</f>
        <v>1</v>
      </c>
      <c r="L14" s="29"/>
    </row>
    <row r="15" customFormat="false" ht="14.9" hidden="false" customHeight="false" outlineLevel="0" collapsed="false">
      <c r="A15" s="42" t="n">
        <v>42343.7916666666</v>
      </c>
      <c r="B15" s="43" t="n">
        <f aca="false">('Tabla Fuente 1'!C15+'Tabla Fuente 2'!C15+'Tabla Fuente 3'!C15)/3</f>
        <v>55.6666666666667</v>
      </c>
      <c r="C15" s="43" t="n">
        <f aca="false">('Tabla Fuente 1'!D15+'Tabla Fuente 2'!D15+'Tabla Fuente 3'!D15)/3</f>
        <v>63.3333333333333</v>
      </c>
      <c r="D15" s="43" t="n">
        <f aca="false">('Tabla Fuente 1'!E15+'Tabla Fuente 2'!E15+'Tabla Fuente 3'!E15)/3</f>
        <v>3</v>
      </c>
      <c r="E15" s="43" t="n">
        <f aca="false">('Tabla Fuente 1'!F15+'Tabla Fuente 2'!F15+'Tabla Fuente 3'!F15)/3</f>
        <v>0</v>
      </c>
      <c r="F15" s="44" t="str">
        <f aca="false">IF(32&gt;B15,"Muy Frío",(IF(AND(B15&lt;53.6,B15&gt;32),"Frío",(IF(AND(B15&gt;53.6,B15&lt;60.8),"Fresco",IF(AND(B15&gt;60.8,B15&lt;66.2),"Ligeramente fresco",IF(OR(B15&gt;66.2,B15&lt;75.2),"Confortable",IF(AND(B15&gt;75.2,B15&lt;78.8),"Ligeramente Cálido",IF(AND(B15&gt;78.8,B15&lt;89.6),"Cálido",IF(AND(B15&gt;89.6,B15&lt;104),"Caluroso",IF(B15&gt;104,"Muy Caluroso","-")))))))))))</f>
        <v>Fresco</v>
      </c>
      <c r="G15" s="45" t="n">
        <f aca="false">IF(B15&lt;59,1,IF(AND(B15&lt;68,B15&gt;59),0.8,IF(AND(B15&lt;73.4,B15&gt;68),0.7,IF(AND(B15&lt;80.6,B15&gt;73.4),0.6, IF(B15&gt;80.6,0.5,0)))))</f>
        <v>1</v>
      </c>
      <c r="L15" s="29"/>
    </row>
    <row r="16" customFormat="false" ht="14.9" hidden="false" customHeight="false" outlineLevel="0" collapsed="false">
      <c r="A16" s="34" t="n">
        <v>42343.8333333333</v>
      </c>
      <c r="B16" s="43" t="n">
        <f aca="false">('Tabla Fuente 1'!C16+'Tabla Fuente 2'!C16+'Tabla Fuente 3'!C16)/3</f>
        <v>53.6666666666667</v>
      </c>
      <c r="C16" s="43" t="n">
        <f aca="false">('Tabla Fuente 1'!D16+'Tabla Fuente 2'!D16+'Tabla Fuente 3'!D16)/3</f>
        <v>70.6666666666667</v>
      </c>
      <c r="D16" s="43" t="n">
        <f aca="false">('Tabla Fuente 1'!E16+'Tabla Fuente 2'!E16+'Tabla Fuente 3'!E16)/3</f>
        <v>3</v>
      </c>
      <c r="E16" s="43" t="n">
        <f aca="false">('Tabla Fuente 1'!F16+'Tabla Fuente 2'!F16+'Tabla Fuente 3'!F16)/3</f>
        <v>0</v>
      </c>
      <c r="F16" s="44" t="str">
        <f aca="false">IF(32&gt;B16,"Muy Frío",(IF(AND(B16&lt;53.6,B16&gt;32),"Frío",(IF(AND(B16&gt;53.6,B16&lt;60.8),"Fresco",IF(AND(B16&gt;60.8,B16&lt;66.2),"Ligeramente fresco",IF(OR(B16&gt;66.2,B16&lt;75.2),"Confortable",IF(AND(B16&gt;75.2,B16&lt;78.8),"Ligeramente Cálido",IF(AND(B16&gt;78.8,B16&lt;89.6),"Cálido",IF(AND(B16&gt;89.6,B16&lt;104),"Caluroso",IF(B16&gt;104,"Muy Caluroso","-")))))))))))</f>
        <v>Fresco</v>
      </c>
      <c r="G16" s="45" t="n">
        <f aca="false">IF(B16&lt;59,1,IF(AND(B16&lt;68,B16&gt;59),0.8,IF(AND(B16&lt;73.4,B16&gt;68),0.7,IF(AND(B16&lt;80.6,B16&gt;73.4),0.6, IF(B16&gt;80.6,0.5,0)))))</f>
        <v>1</v>
      </c>
      <c r="L16" s="29"/>
    </row>
    <row r="17" customFormat="false" ht="14.9" hidden="false" customHeight="false" outlineLevel="0" collapsed="false">
      <c r="A17" s="42" t="n">
        <v>42344.3333333333</v>
      </c>
      <c r="B17" s="35" t="n">
        <f aca="false">('Tabla Fuente 1'!C17+'Tabla Fuente 2'!C17+'Tabla Fuente 3'!C17)/3</f>
        <v>48</v>
      </c>
      <c r="C17" s="35" t="n">
        <f aca="false">('Tabla Fuente 1'!D17+'Tabla Fuente 2'!D17+'Tabla Fuente 3'!D17)/3</f>
        <v>87.3333333333333</v>
      </c>
      <c r="D17" s="35" t="n">
        <f aca="false">('Tabla Fuente 1'!E17+'Tabla Fuente 2'!E17+'Tabla Fuente 3'!E17)/3</f>
        <v>2</v>
      </c>
      <c r="E17" s="35" t="n">
        <f aca="false">('Tabla Fuente 1'!F17+'Tabla Fuente 2'!F17+'Tabla Fuente 3'!F17)/3</f>
        <v>1</v>
      </c>
      <c r="F17" s="36" t="str">
        <f aca="false">IF(32&gt;B17,"Muy Frío",(IF(AND(B17&lt;53.6,B17&gt;32),"Frío",(IF(AND(B17&gt;53.6,B17&lt;60.8),"Fresco",IF(AND(B17&gt;60.8,B17&lt;66.2),"Ligeramente fresco",IF(OR(B17&gt;66.2,B17&lt;75.2),"Confortable",IF(AND(B17&gt;75.2,B17&lt;78.8),"Ligeramente Cálido",IF(AND(B17&gt;78.8,B17&lt;89.6),"Cálido",IF(AND(B17&gt;89.6,B17&lt;104),"Caluroso",IF(B17&gt;104,"Muy Caluroso","-")))))))))))</f>
        <v>Frío</v>
      </c>
      <c r="G17" s="37" t="n">
        <f aca="false">IF(B17&lt;59,1,IF(AND(B17&lt;68,B17&gt;59),0.8,IF(AND(B17&lt;73.4,B17&gt;68),0.7,IF(AND(B17&lt;80.6,B17&gt;73.4),0.6, IF(B17&gt;80.6,0.5,0)))))</f>
        <v>1</v>
      </c>
      <c r="L17" s="29"/>
    </row>
    <row r="18" customFormat="false" ht="14.9" hidden="false" customHeight="false" outlineLevel="0" collapsed="false">
      <c r="A18" s="42" t="n">
        <v>42344.375</v>
      </c>
      <c r="B18" s="43" t="n">
        <f aca="false">('Tabla Fuente 1'!C18+'Tabla Fuente 2'!C18+'Tabla Fuente 3'!C18)/3</f>
        <v>52.6666666666667</v>
      </c>
      <c r="C18" s="43" t="n">
        <f aca="false">('Tabla Fuente 1'!D18+'Tabla Fuente 2'!D18+'Tabla Fuente 3'!D18)/3</f>
        <v>79.3333333333333</v>
      </c>
      <c r="D18" s="43" t="n">
        <f aca="false">('Tabla Fuente 1'!E18+'Tabla Fuente 2'!E18+'Tabla Fuente 3'!E18)/3</f>
        <v>2.33333333333333</v>
      </c>
      <c r="E18" s="43" t="n">
        <f aca="false">('Tabla Fuente 1'!F18+'Tabla Fuente 2'!F18+'Tabla Fuente 3'!F18)/3</f>
        <v>1</v>
      </c>
      <c r="F18" s="44" t="str">
        <f aca="false">IF(32&gt;B18,"Muy Frío",(IF(AND(B18&lt;53.6,B18&gt;32),"Frío",(IF(AND(B18&gt;53.6,B18&lt;60.8),"Fresco",IF(AND(B18&gt;60.8,B18&lt;66.2),"Ligeramente fresco",IF(OR(B18&gt;66.2,B18&lt;75.2),"Confortable",IF(AND(B18&gt;75.2,B18&lt;78.8),"Ligeramente Cálido",IF(AND(B18&gt;78.8,B18&lt;89.6),"Cálido",IF(AND(B18&gt;89.6,B18&lt;104),"Caluroso",IF(B18&gt;104,"Muy Caluroso","-")))))))))))</f>
        <v>Frío</v>
      </c>
      <c r="G18" s="45" t="n">
        <f aca="false">IF(B18&lt;59,1,IF(AND(B18&lt;68,B18&gt;59),0.8,IF(AND(B18&lt;73.4,B18&gt;68),0.7,IF(AND(B18&lt;80.6,B18&gt;73.4),0.6, IF(B18&gt;80.6,0.5,0)))))</f>
        <v>1</v>
      </c>
      <c r="L18" s="29"/>
    </row>
    <row r="19" customFormat="false" ht="14.9" hidden="false" customHeight="false" outlineLevel="0" collapsed="false">
      <c r="A19" s="42" t="n">
        <v>42344.4166666667</v>
      </c>
      <c r="B19" s="43" t="n">
        <f aca="false">('Tabla Fuente 1'!C19+'Tabla Fuente 2'!C19+'Tabla Fuente 3'!C19)/3</f>
        <v>58</v>
      </c>
      <c r="C19" s="43" t="n">
        <f aca="false">('Tabla Fuente 1'!D19+'Tabla Fuente 2'!D19+'Tabla Fuente 3'!D19)/3</f>
        <v>67.3333333333333</v>
      </c>
      <c r="D19" s="43" t="n">
        <f aca="false">('Tabla Fuente 1'!E19+'Tabla Fuente 2'!E19+'Tabla Fuente 3'!E19)/3</f>
        <v>3.33333333333333</v>
      </c>
      <c r="E19" s="43" t="n">
        <f aca="false">('Tabla Fuente 1'!F19+'Tabla Fuente 2'!F19+'Tabla Fuente 3'!F19)/3</f>
        <v>0.666666666666667</v>
      </c>
      <c r="F19" s="44" t="str">
        <f aca="false">IF(32&gt;B19,"Muy Frío",(IF(AND(B19&lt;53.6,B19&gt;32),"Frío",(IF(AND(B19&gt;53.6,B19&lt;60.8),"Fresco",IF(AND(B19&gt;60.8,B19&lt;66.2),"Ligeramente fresco",IF(OR(B19&gt;66.2,B19&lt;75.2),"Confortable",IF(AND(B19&gt;75.2,B19&lt;78.8),"Ligeramente Cálido",IF(AND(B19&gt;78.8,B19&lt;89.6),"Cálido",IF(AND(B19&gt;89.6,B19&lt;104),"Caluroso",IF(B19&gt;104,"Muy Caluroso","-")))))))))))</f>
        <v>Fresco</v>
      </c>
      <c r="G19" s="45" t="n">
        <f aca="false">IF(B19&lt;59,1,IF(AND(B19&lt;68,B19&gt;59),0.8,IF(AND(B19&lt;73.4,B19&gt;68),0.7,IF(AND(B19&lt;80.6,B19&gt;73.4),0.6, IF(B19&gt;80.6,0.5,0)))))</f>
        <v>1</v>
      </c>
      <c r="L19" s="29"/>
    </row>
    <row r="20" customFormat="false" ht="14.9" hidden="false" customHeight="false" outlineLevel="0" collapsed="false">
      <c r="A20" s="42" t="n">
        <v>42344.4583333333</v>
      </c>
      <c r="B20" s="43" t="n">
        <f aca="false">('Tabla Fuente 1'!C20+'Tabla Fuente 2'!C20+'Tabla Fuente 3'!C20)/3</f>
        <v>62.6666666666667</v>
      </c>
      <c r="C20" s="43" t="n">
        <f aca="false">('Tabla Fuente 1'!D20+'Tabla Fuente 2'!D20+'Tabla Fuente 3'!D20)/3</f>
        <v>55.6666666666667</v>
      </c>
      <c r="D20" s="43" t="n">
        <f aca="false">('Tabla Fuente 1'!E20+'Tabla Fuente 2'!E20+'Tabla Fuente 3'!E20)/3</f>
        <v>4.33333333333333</v>
      </c>
      <c r="E20" s="43" t="n">
        <f aca="false">('Tabla Fuente 1'!F20+'Tabla Fuente 2'!F20+'Tabla Fuente 3'!F20)/3</f>
        <v>0.666666666666667</v>
      </c>
      <c r="F20" s="44" t="str">
        <f aca="false">IF(32&gt;B20,"Muy Frío",(IF(AND(B20&lt;53.6,B20&gt;32),"Frío",(IF(AND(B20&gt;53.6,B20&lt;60.8),"Fresco",IF(AND(B20&gt;60.8,B20&lt;66.2),"Ligeramente fresco",IF(OR(B20&gt;66.2,B20&lt;75.2),"Confortable",IF(AND(B20&gt;75.2,B20&lt;78.8),"Ligeramente Cálido",IF(AND(B20&gt;78.8,B20&lt;89.6),"Cálido",IF(AND(B20&gt;89.6,B20&lt;104),"Caluroso",IF(B20&gt;104,"Muy Caluroso","-")))))))))))</f>
        <v>Ligeramente fresco</v>
      </c>
      <c r="G20" s="45" t="n">
        <f aca="false">IF(B20&lt;59,1,IF(AND(B20&lt;68,B20&gt;59),0.8,IF(AND(B20&lt;73.4,B20&gt;68),0.7,IF(AND(B20&lt;80.6,B20&gt;73.4),0.6, IF(B20&gt;80.6,0.5,0)))))</f>
        <v>0.8</v>
      </c>
      <c r="L20" s="29"/>
    </row>
    <row r="21" customFormat="false" ht="14.9" hidden="false" customHeight="false" outlineLevel="0" collapsed="false">
      <c r="A21" s="42" t="n">
        <v>42344.5</v>
      </c>
      <c r="B21" s="43" t="n">
        <f aca="false">('Tabla Fuente 1'!C21+'Tabla Fuente 2'!C21+'Tabla Fuente 3'!C21)/3</f>
        <v>65.6666666666667</v>
      </c>
      <c r="C21" s="43" t="n">
        <f aca="false">('Tabla Fuente 1'!D21+'Tabla Fuente 2'!D21+'Tabla Fuente 3'!D21)/3</f>
        <v>49</v>
      </c>
      <c r="D21" s="43" t="n">
        <f aca="false">('Tabla Fuente 1'!E21+'Tabla Fuente 2'!E21+'Tabla Fuente 3'!E21)/3</f>
        <v>4.66666666666667</v>
      </c>
      <c r="E21" s="43" t="n">
        <f aca="false">('Tabla Fuente 1'!F21+'Tabla Fuente 2'!F21+'Tabla Fuente 3'!F21)/3</f>
        <v>0.666666666666667</v>
      </c>
      <c r="F21" s="44" t="str">
        <f aca="false">IF(32&gt;B21,"Muy Frío",(IF(AND(B21&lt;53.6,B21&gt;32),"Frío",(IF(AND(B21&gt;53.6,B21&lt;60.8),"Fresco",IF(AND(B21&gt;60.8,B21&lt;66.2),"Ligeramente fresco",IF(OR(B21&gt;66.2,B21&lt;75.2),"Confortable",IF(AND(B21&gt;75.2,B21&lt;78.8),"Ligeramente Cálido",IF(AND(B21&gt;78.8,B21&lt;89.6),"Cálido",IF(AND(B21&gt;89.6,B21&lt;104),"Caluroso",IF(B21&gt;104,"Muy Caluroso","-")))))))))))</f>
        <v>Ligeramente fresco</v>
      </c>
      <c r="G21" s="45" t="n">
        <f aca="false">IF(B21&lt;59,1,IF(AND(B21&lt;68,B21&gt;59),0.8,IF(AND(B21&lt;73.4,B21&gt;68),0.7,IF(AND(B21&lt;80.6,B21&gt;73.4),0.6, IF(B21&gt;80.6,0.5,0)))))</f>
        <v>0.8</v>
      </c>
      <c r="L21" s="29"/>
    </row>
    <row r="22" customFormat="false" ht="14.9" hidden="false" customHeight="false" outlineLevel="0" collapsed="false">
      <c r="A22" s="42" t="n">
        <v>42344.5416666667</v>
      </c>
      <c r="B22" s="43" t="n">
        <f aca="false">('Tabla Fuente 1'!C22+'Tabla Fuente 2'!C22+'Tabla Fuente 3'!C22)/3</f>
        <v>67.6666666666667</v>
      </c>
      <c r="C22" s="43" t="n">
        <f aca="false">('Tabla Fuente 1'!D22+'Tabla Fuente 2'!D22+'Tabla Fuente 3'!D22)/3</f>
        <v>46</v>
      </c>
      <c r="D22" s="43" t="n">
        <f aca="false">('Tabla Fuente 1'!E22+'Tabla Fuente 2'!E22+'Tabla Fuente 3'!E22)/3</f>
        <v>4.66666666666667</v>
      </c>
      <c r="E22" s="43" t="n">
        <f aca="false">('Tabla Fuente 1'!F22+'Tabla Fuente 2'!F22+'Tabla Fuente 3'!F22)/3</f>
        <v>0.666666666666667</v>
      </c>
      <c r="F22" s="44" t="str">
        <f aca="false">IF(32&gt;B22,"Muy Frío",(IF(AND(B22&lt;53.6,B22&gt;32),"Frío",(IF(AND(B22&gt;53.6,B22&lt;60.8),"Fresco",IF(AND(B22&gt;60.8,B22&lt;66.2),"Ligeramente fresco",IF(OR(B22&gt;66.2,B22&lt;75.2),"Confortable",IF(AND(B22&gt;75.2,B22&lt;78.8),"Ligeramente Cálido",IF(AND(B22&gt;78.8,B22&lt;89.6),"Cálido",IF(AND(B22&gt;89.6,B22&lt;104),"Caluroso",IF(B22&gt;104,"Muy Caluroso","-")))))))))))</f>
        <v>Confortable</v>
      </c>
      <c r="G22" s="45" t="n">
        <f aca="false">IF(B22&lt;59,1,IF(AND(B22&lt;68,B22&gt;59),0.8,IF(AND(B22&lt;73.4,B22&gt;68),0.7,IF(AND(B22&lt;80.6,B22&gt;73.4),0.6, IF(B22&gt;80.6,0.5,0)))))</f>
        <v>0.8</v>
      </c>
      <c r="L22" s="29"/>
    </row>
    <row r="23" customFormat="false" ht="14.9" hidden="false" customHeight="false" outlineLevel="0" collapsed="false">
      <c r="A23" s="42" t="n">
        <v>42344.5833333333</v>
      </c>
      <c r="B23" s="43" t="n">
        <f aca="false">('Tabla Fuente 1'!C23+'Tabla Fuente 2'!C23+'Tabla Fuente 3'!C23)/3</f>
        <v>69.3333333333333</v>
      </c>
      <c r="C23" s="43" t="n">
        <f aca="false">('Tabla Fuente 1'!D23+'Tabla Fuente 2'!D23+'Tabla Fuente 3'!D23)/3</f>
        <v>46.3333333333333</v>
      </c>
      <c r="D23" s="43" t="n">
        <f aca="false">('Tabla Fuente 1'!E23+'Tabla Fuente 2'!E23+'Tabla Fuente 3'!E23)/3</f>
        <v>6</v>
      </c>
      <c r="E23" s="43" t="n">
        <f aca="false">('Tabla Fuente 1'!F23+'Tabla Fuente 2'!F23+'Tabla Fuente 3'!F23)/3</f>
        <v>0.333333333333333</v>
      </c>
      <c r="F23" s="44" t="str">
        <f aca="false">IF(32&gt;B23,"Muy Frío",(IF(AND(B23&lt;53.6,B23&gt;32),"Frío",(IF(AND(B23&gt;53.6,B23&lt;60.8),"Fresco",IF(AND(B23&gt;60.8,B23&lt;66.2),"Ligeramente fresco",IF(OR(B23&gt;66.2,B23&lt;75.2),"Confortable",IF(AND(B23&gt;75.2,B23&lt;78.8),"Ligeramente Cálido",IF(AND(B23&gt;78.8,B23&lt;89.6),"Cálido",IF(AND(B23&gt;89.6,B23&lt;104),"Caluroso",IF(B23&gt;104,"Muy Caluroso","-")))))))))))</f>
        <v>Confortable</v>
      </c>
      <c r="G23" s="45" t="n">
        <f aca="false">IF(B23&lt;59,1,IF(AND(B23&lt;68,B23&gt;59),0.8,IF(AND(B23&lt;73.4,B23&gt;68),0.7,IF(AND(B23&lt;80.6,B23&gt;73.4),0.6, IF(B23&gt;80.6,0.5,0)))))</f>
        <v>0.7</v>
      </c>
      <c r="L23" s="29"/>
    </row>
    <row r="24" customFormat="false" ht="14.9" hidden="false" customHeight="false" outlineLevel="0" collapsed="false">
      <c r="A24" s="42" t="n">
        <v>42344.625</v>
      </c>
      <c r="B24" s="43" t="n">
        <f aca="false">('Tabla Fuente 1'!C24+'Tabla Fuente 2'!C24+'Tabla Fuente 3'!C24)/3</f>
        <v>69.3333333333333</v>
      </c>
      <c r="C24" s="43" t="n">
        <f aca="false">('Tabla Fuente 1'!D24+'Tabla Fuente 2'!D24+'Tabla Fuente 3'!D24)/3</f>
        <v>46.3333333333333</v>
      </c>
      <c r="D24" s="43" t="n">
        <f aca="false">('Tabla Fuente 1'!E24+'Tabla Fuente 2'!E24+'Tabla Fuente 3'!E24)/3</f>
        <v>6</v>
      </c>
      <c r="E24" s="43" t="n">
        <f aca="false">('Tabla Fuente 1'!F24+'Tabla Fuente 2'!F24+'Tabla Fuente 3'!F24)/3</f>
        <v>0.333333333333333</v>
      </c>
      <c r="F24" s="44" t="str">
        <f aca="false">IF(32&gt;B24,"Muy Frío",(IF(AND(B24&lt;53.6,B24&gt;32),"Frío",(IF(AND(B24&gt;53.6,B24&lt;60.8),"Fresco",IF(AND(B24&gt;60.8,B24&lt;66.2),"Ligeramente fresco",IF(OR(B24&gt;66.2,B24&lt;75.2),"Confortable",IF(AND(B24&gt;75.2,B24&lt;78.8),"Ligeramente Cálido",IF(AND(B24&gt;78.8,B24&lt;89.6),"Cálido",IF(AND(B24&gt;89.6,B24&lt;104),"Caluroso",IF(B24&gt;104,"Muy Caluroso","-")))))))))))</f>
        <v>Confortable</v>
      </c>
      <c r="G24" s="45" t="n">
        <f aca="false">IF(B24&lt;59,1,IF(AND(B24&lt;68,B24&gt;59),0.8,IF(AND(B24&lt;73.4,B24&gt;68),0.7,IF(AND(B24&lt;80.6,B24&gt;73.4),0.6, IF(B24&gt;80.6,0.5,0)))))</f>
        <v>0.7</v>
      </c>
      <c r="L24" s="29"/>
    </row>
    <row r="25" customFormat="false" ht="14.9" hidden="false" customHeight="false" outlineLevel="0" collapsed="false">
      <c r="A25" s="42" t="n">
        <v>42344.6666666667</v>
      </c>
      <c r="B25" s="43" t="n">
        <f aca="false">('Tabla Fuente 1'!C25+'Tabla Fuente 2'!C25+'Tabla Fuente 3'!C25)/3</f>
        <v>67.6666666666667</v>
      </c>
      <c r="C25" s="43" t="n">
        <f aca="false">('Tabla Fuente 1'!D25+'Tabla Fuente 2'!D25+'Tabla Fuente 3'!D25)/3</f>
        <v>50.6666666666667</v>
      </c>
      <c r="D25" s="43" t="n">
        <f aca="false">('Tabla Fuente 1'!E25+'Tabla Fuente 2'!E25+'Tabla Fuente 3'!E25)/3</f>
        <v>5.66666666666667</v>
      </c>
      <c r="E25" s="43" t="n">
        <f aca="false">('Tabla Fuente 1'!F25+'Tabla Fuente 2'!F25+'Tabla Fuente 3'!F25)/3</f>
        <v>0.333333333333333</v>
      </c>
      <c r="F25" s="44" t="str">
        <f aca="false">IF(32&gt;B25,"Muy Frío",(IF(AND(B25&lt;53.6,B25&gt;32),"Frío",(IF(AND(B25&gt;53.6,B25&lt;60.8),"Fresco",IF(AND(B25&gt;60.8,B25&lt;66.2),"Ligeramente fresco",IF(OR(B25&gt;66.2,B25&lt;75.2),"Confortable",IF(AND(B25&gt;75.2,B25&lt;78.8),"Ligeramente Cálido",IF(AND(B25&gt;78.8,B25&lt;89.6),"Cálido",IF(AND(B25&gt;89.6,B25&lt;104),"Caluroso",IF(B25&gt;104,"Muy Caluroso","-")))))))))))</f>
        <v>Confortable</v>
      </c>
      <c r="G25" s="45" t="n">
        <f aca="false">IF(B25&lt;59,1,IF(AND(B25&lt;68,B25&gt;59),0.8,IF(AND(B25&lt;73.4,B25&gt;68),0.7,IF(AND(B25&lt;80.6,B25&gt;73.4),0.6, IF(B25&gt;80.6,0.5,0)))))</f>
        <v>0.8</v>
      </c>
      <c r="L25" s="29"/>
    </row>
    <row r="26" customFormat="false" ht="14.9" hidden="false" customHeight="false" outlineLevel="0" collapsed="false">
      <c r="A26" s="42" t="n">
        <v>42344.7083333333</v>
      </c>
      <c r="B26" s="43" t="n">
        <f aca="false">('Tabla Fuente 1'!C26+'Tabla Fuente 2'!C26+'Tabla Fuente 3'!C26)/3</f>
        <v>65</v>
      </c>
      <c r="C26" s="43" t="n">
        <f aca="false">('Tabla Fuente 1'!D26+'Tabla Fuente 2'!D26+'Tabla Fuente 3'!D26)/3</f>
        <v>57.6666666666667</v>
      </c>
      <c r="D26" s="43" t="n">
        <f aca="false">('Tabla Fuente 1'!E26+'Tabla Fuente 2'!E26+'Tabla Fuente 3'!E26)/3</f>
        <v>4.66666666666667</v>
      </c>
      <c r="E26" s="43" t="n">
        <f aca="false">('Tabla Fuente 1'!F26+'Tabla Fuente 2'!F26+'Tabla Fuente 3'!F26)/3</f>
        <v>0</v>
      </c>
      <c r="F26" s="44" t="str">
        <f aca="false">IF(32&gt;B26,"Muy Frío",(IF(AND(B26&lt;53.6,B26&gt;32),"Frío",(IF(AND(B26&gt;53.6,B26&lt;60.8),"Fresco",IF(AND(B26&gt;60.8,B26&lt;66.2),"Ligeramente fresco",IF(OR(B26&gt;66.2,B26&lt;75.2),"Confortable",IF(AND(B26&gt;75.2,B26&lt;78.8),"Ligeramente Cálido",IF(AND(B26&gt;78.8,B26&lt;89.6),"Cálido",IF(AND(B26&gt;89.6,B26&lt;104),"Caluroso",IF(B26&gt;104,"Muy Caluroso","-")))))))))))</f>
        <v>Ligeramente fresco</v>
      </c>
      <c r="G26" s="45" t="n">
        <f aca="false">IF(B26&lt;59,1,IF(AND(B26&lt;68,B26&gt;59),0.8,IF(AND(B26&lt;73.4,B26&gt;68),0.7,IF(AND(B26&lt;80.6,B26&gt;73.4),0.6, IF(B26&gt;80.6,0.5,0)))))</f>
        <v>0.8</v>
      </c>
      <c r="L26" s="29"/>
    </row>
    <row r="27" customFormat="false" ht="14.9" hidden="false" customHeight="false" outlineLevel="0" collapsed="false">
      <c r="A27" s="42" t="n">
        <v>42344.75</v>
      </c>
      <c r="B27" s="43" t="n">
        <f aca="false">('Tabla Fuente 1'!C27+'Tabla Fuente 2'!C27+'Tabla Fuente 3'!C27)/3</f>
        <v>61.6666666666667</v>
      </c>
      <c r="C27" s="43" t="n">
        <f aca="false">('Tabla Fuente 1'!D27+'Tabla Fuente 2'!D27+'Tabla Fuente 3'!D27)/3</f>
        <v>65.3333333333333</v>
      </c>
      <c r="D27" s="43" t="n">
        <f aca="false">('Tabla Fuente 1'!E27+'Tabla Fuente 2'!E27+'Tabla Fuente 3'!E27)/3</f>
        <v>4</v>
      </c>
      <c r="E27" s="43" t="n">
        <f aca="false">('Tabla Fuente 1'!F27+'Tabla Fuente 2'!F27+'Tabla Fuente 3'!F27)/3</f>
        <v>0</v>
      </c>
      <c r="F27" s="44" t="str">
        <f aca="false">IF(32&gt;B27,"Muy Frío",(IF(AND(B27&lt;53.6,B27&gt;32),"Frío",(IF(AND(B27&gt;53.6,B27&lt;60.8),"Fresco",IF(AND(B27&gt;60.8,B27&lt;66.2),"Ligeramente fresco",IF(OR(B27&gt;66.2,B27&lt;75.2),"Confortable",IF(AND(B27&gt;75.2,B27&lt;78.8),"Ligeramente Cálido",IF(AND(B27&gt;78.8,B27&lt;89.6),"Cálido",IF(AND(B27&gt;89.6,B27&lt;104),"Caluroso",IF(B27&gt;104,"Muy Caluroso","-")))))))))))</f>
        <v>Ligeramente fresco</v>
      </c>
      <c r="G27" s="45" t="n">
        <f aca="false">IF(B27&lt;59,1,IF(AND(B27&lt;68,B27&gt;59),0.8,IF(AND(B27&lt;73.4,B27&gt;68),0.7,IF(AND(B27&lt;80.6,B27&gt;73.4),0.6, IF(B27&gt;80.6,0.5,0)))))</f>
        <v>0.8</v>
      </c>
      <c r="L27" s="29"/>
    </row>
    <row r="28" customFormat="false" ht="14.9" hidden="false" customHeight="false" outlineLevel="0" collapsed="false">
      <c r="A28" s="42" t="n">
        <v>42344.7916666666</v>
      </c>
      <c r="B28" s="43" t="n">
        <f aca="false">('Tabla Fuente 1'!C28+'Tabla Fuente 2'!C28+'Tabla Fuente 3'!C28)/3</f>
        <v>59.6666666666667</v>
      </c>
      <c r="C28" s="43" t="n">
        <f aca="false">('Tabla Fuente 1'!D28+'Tabla Fuente 2'!D28+'Tabla Fuente 3'!D28)/3</f>
        <v>69.6666666666667</v>
      </c>
      <c r="D28" s="43" t="n">
        <f aca="false">('Tabla Fuente 1'!E28+'Tabla Fuente 2'!E28+'Tabla Fuente 3'!E28)/3</f>
        <v>4</v>
      </c>
      <c r="E28" s="43" t="n">
        <f aca="false">('Tabla Fuente 1'!F28+'Tabla Fuente 2'!F28+'Tabla Fuente 3'!F28)/3</f>
        <v>0</v>
      </c>
      <c r="F28" s="44" t="str">
        <f aca="false">IF(32&gt;B28,"Muy Frío",(IF(AND(B28&lt;53.6,B28&gt;32),"Frío",(IF(AND(B28&gt;53.6,B28&lt;60.8),"Fresco",IF(AND(B28&gt;60.8,B28&lt;66.2),"Ligeramente fresco",IF(OR(B28&gt;66.2,B28&lt;75.2),"Confortable",IF(AND(B28&gt;75.2,B28&lt;78.8),"Ligeramente Cálido",IF(AND(B28&gt;78.8,B28&lt;89.6),"Cálido",IF(AND(B28&gt;89.6,B28&lt;104),"Caluroso",IF(B28&gt;104,"Muy Caluroso","-")))))))))))</f>
        <v>Fresco</v>
      </c>
      <c r="G28" s="45" t="n">
        <f aca="false">IF(B28&lt;59,1,IF(AND(B28&lt;68,B28&gt;59),0.8,IF(AND(B28&lt;73.4,B28&gt;68),0.7,IF(AND(B28&lt;80.6,B28&gt;73.4),0.6, IF(B28&gt;80.6,0.5,0)))))</f>
        <v>0.8</v>
      </c>
      <c r="L28" s="29"/>
    </row>
    <row r="29" customFormat="false" ht="14.9" hidden="false" customHeight="false" outlineLevel="0" collapsed="false">
      <c r="A29" s="42" t="n">
        <v>42344.8333333333</v>
      </c>
      <c r="B29" s="43" t="n">
        <f aca="false">('Tabla Fuente 1'!C29+'Tabla Fuente 2'!C29+'Tabla Fuente 3'!C29)/3</f>
        <v>57.6666666666667</v>
      </c>
      <c r="C29" s="43" t="n">
        <f aca="false">('Tabla Fuente 1'!D29+'Tabla Fuente 2'!D29+'Tabla Fuente 3'!D29)/3</f>
        <v>75</v>
      </c>
      <c r="D29" s="43" t="n">
        <f aca="false">('Tabla Fuente 1'!E29+'Tabla Fuente 2'!E29+'Tabla Fuente 3'!E29)/3</f>
        <v>4.33333333333333</v>
      </c>
      <c r="E29" s="43" t="n">
        <f aca="false">('Tabla Fuente 1'!F29+'Tabla Fuente 2'!F29+'Tabla Fuente 3'!F29)/3</f>
        <v>0</v>
      </c>
      <c r="F29" s="44" t="str">
        <f aca="false">IF(32&gt;B29,"Muy Frío",(IF(AND(B29&lt;53.6,B29&gt;32),"Frío",(IF(AND(B29&gt;53.6,B29&lt;60.8),"Fresco",IF(AND(B29&gt;60.8,B29&lt;66.2),"Ligeramente fresco",IF(OR(B29&gt;66.2,B29&lt;75.2),"Confortable",IF(AND(B29&gt;75.2,B29&lt;78.8),"Ligeramente Cálido",IF(AND(B29&gt;78.8,B29&lt;89.6),"Cálido",IF(AND(B29&gt;89.6,B29&lt;104),"Caluroso",IF(B29&gt;104,"Muy Caluroso","-")))))))))))</f>
        <v>Fresco</v>
      </c>
      <c r="G29" s="45" t="n">
        <f aca="false">IF(B29&lt;59,1,IF(AND(B29&lt;68,B29&gt;59),0.8,IF(AND(B29&lt;73.4,B29&gt;68),0.7,IF(AND(B29&lt;80.6,B29&gt;73.4),0.6, IF(B29&gt;80.6,0.5,0)))))</f>
        <v>1</v>
      </c>
      <c r="L29" s="29"/>
    </row>
    <row r="30" customFormat="false" ht="14.9" hidden="false" customHeight="false" outlineLevel="0" collapsed="false">
      <c r="A30" s="42" t="n">
        <v>42345.3333333333</v>
      </c>
      <c r="B30" s="35" t="n">
        <f aca="false">('Tabla Fuente 1'!C30+'Tabla Fuente 2'!C30+'Tabla Fuente 3'!C30)/3</f>
        <v>51</v>
      </c>
      <c r="C30" s="35" t="n">
        <f aca="false">('Tabla Fuente 1'!D30+'Tabla Fuente 2'!D30+'Tabla Fuente 3'!D30)/3</f>
        <v>87.6666666666667</v>
      </c>
      <c r="D30" s="35" t="n">
        <f aca="false">('Tabla Fuente 1'!E30+'Tabla Fuente 2'!E30+'Tabla Fuente 3'!E30)/3</f>
        <v>3.66666666666667</v>
      </c>
      <c r="E30" s="35" t="n">
        <f aca="false">('Tabla Fuente 1'!F30+'Tabla Fuente 2'!F30+'Tabla Fuente 3'!F30)/3</f>
        <v>2.66666666666667</v>
      </c>
      <c r="F30" s="36" t="str">
        <f aca="false">IF(32&gt;B30,"Muy Frío",(IF(AND(B30&lt;53.6,B30&gt;32),"Frío",(IF(AND(B30&gt;53.6,B30&lt;60.8),"Fresco",IF(AND(B30&gt;60.8,B30&lt;66.2),"Ligeramente fresco",IF(OR(B30&gt;66.2,B30&lt;75.2),"Confortable",IF(AND(B30&gt;75.2,B30&lt;78.8),"Ligeramente Cálido",IF(AND(B30&gt;78.8,B30&lt;89.6),"Cálido",IF(AND(B30&gt;89.6,B30&lt;104),"Caluroso",IF(B30&gt;104,"Muy Caluroso","-")))))))))))</f>
        <v>Frío</v>
      </c>
      <c r="G30" s="37" t="n">
        <f aca="false">IF(B30&lt;59,1,IF(AND(B30&lt;68,B30&gt;59),0.8,IF(AND(B30&lt;73.4,B30&gt;68),0.7,IF(AND(B30&lt;80.6,B30&gt;73.4),0.6, IF(B30&gt;80.6,0.5,0)))))</f>
        <v>1</v>
      </c>
      <c r="L30" s="29"/>
    </row>
    <row r="31" customFormat="false" ht="14.9" hidden="false" customHeight="false" outlineLevel="0" collapsed="false">
      <c r="A31" s="42" t="n">
        <v>42345.375</v>
      </c>
      <c r="B31" s="43" t="n">
        <f aca="false">('Tabla Fuente 1'!C31+'Tabla Fuente 2'!C31+'Tabla Fuente 3'!C31)/3</f>
        <v>54.6666666666667</v>
      </c>
      <c r="C31" s="43" t="n">
        <f aca="false">('Tabla Fuente 1'!D31+'Tabla Fuente 2'!D31+'Tabla Fuente 3'!D31)/3</f>
        <v>82</v>
      </c>
      <c r="D31" s="43" t="n">
        <f aca="false">('Tabla Fuente 1'!E31+'Tabla Fuente 2'!E31+'Tabla Fuente 3'!E31)/3</f>
        <v>4</v>
      </c>
      <c r="E31" s="43" t="n">
        <f aca="false">('Tabla Fuente 1'!F31+'Tabla Fuente 2'!F31+'Tabla Fuente 3'!F31)/3</f>
        <v>2.66666666666667</v>
      </c>
      <c r="F31" s="44" t="str">
        <f aca="false">IF(32&gt;B31,"Muy Frío",(IF(AND(B31&lt;53.6,B31&gt;32),"Frío",(IF(AND(B31&gt;53.6,B31&lt;60.8),"Fresco",IF(AND(B31&gt;60.8,B31&lt;66.2),"Ligeramente fresco",IF(OR(B31&gt;66.2,B31&lt;75.2),"Confortable",IF(AND(B31&gt;75.2,B31&lt;78.8),"Ligeramente Cálido",IF(AND(B31&gt;78.8,B31&lt;89.6),"Cálido",IF(AND(B31&gt;89.6,B31&lt;104),"Caluroso",IF(B31&gt;104,"Muy Caluroso","-")))))))))))</f>
        <v>Fresco</v>
      </c>
      <c r="G31" s="45" t="n">
        <f aca="false">IF(B31&lt;59,1,IF(AND(B31&lt;68,B31&gt;59),0.8,IF(AND(B31&lt;73.4,B31&gt;68),0.7,IF(AND(B31&lt;80.6,B31&gt;73.4),0.6, IF(B31&gt;80.6,0.5,0)))))</f>
        <v>1</v>
      </c>
      <c r="L31" s="29"/>
    </row>
    <row r="32" customFormat="false" ht="14.9" hidden="false" customHeight="false" outlineLevel="0" collapsed="false">
      <c r="A32" s="42" t="n">
        <v>42345.4166666667</v>
      </c>
      <c r="B32" s="43" t="n">
        <f aca="false">('Tabla Fuente 1'!C32+'Tabla Fuente 2'!C32+'Tabla Fuente 3'!C32)/3</f>
        <v>58.6666666666667</v>
      </c>
      <c r="C32" s="43" t="n">
        <f aca="false">('Tabla Fuente 1'!D32+'Tabla Fuente 2'!D32+'Tabla Fuente 3'!D32)/3</f>
        <v>71.6666666666667</v>
      </c>
      <c r="D32" s="43" t="n">
        <f aca="false">('Tabla Fuente 1'!E32+'Tabla Fuente 2'!E32+'Tabla Fuente 3'!E32)/3</f>
        <v>4</v>
      </c>
      <c r="E32" s="43" t="n">
        <f aca="false">('Tabla Fuente 1'!F32+'Tabla Fuente 2'!F32+'Tabla Fuente 3'!F32)/3</f>
        <v>0.666666666666667</v>
      </c>
      <c r="F32" s="44" t="str">
        <f aca="false">IF(32&gt;B32,"Muy Frío",(IF(AND(B32&lt;53.6,B32&gt;32),"Frío",(IF(AND(B32&gt;53.6,B32&lt;60.8),"Fresco",IF(AND(B32&gt;60.8,B32&lt;66.2),"Ligeramente fresco",IF(OR(B32&gt;66.2,B32&lt;75.2),"Confortable",IF(AND(B32&gt;75.2,B32&lt;78.8),"Ligeramente Cálido",IF(AND(B32&gt;78.8,B32&lt;89.6),"Cálido",IF(AND(B32&gt;89.6,B32&lt;104),"Caluroso",IF(B32&gt;104,"Muy Caluroso","-")))))))))))</f>
        <v>Fresco</v>
      </c>
      <c r="G32" s="45" t="n">
        <f aca="false">IF(B32&lt;59,1,IF(AND(B32&lt;68,B32&gt;59),0.8,IF(AND(B32&lt;73.4,B32&gt;68),0.7,IF(AND(B32&lt;80.6,B32&gt;73.4),0.6, IF(B32&gt;80.6,0.5,0)))))</f>
        <v>1</v>
      </c>
      <c r="L32" s="29"/>
    </row>
    <row r="33" customFormat="false" ht="14.9" hidden="false" customHeight="false" outlineLevel="0" collapsed="false">
      <c r="A33" s="42" t="n">
        <v>42345.4583333333</v>
      </c>
      <c r="B33" s="43" t="n">
        <f aca="false">('Tabla Fuente 1'!C33+'Tabla Fuente 2'!C33+'Tabla Fuente 3'!C33)/3</f>
        <v>62.6666666666667</v>
      </c>
      <c r="C33" s="43" t="n">
        <f aca="false">('Tabla Fuente 1'!D33+'Tabla Fuente 2'!D33+'Tabla Fuente 3'!D33)/3</f>
        <v>61.3333333333333</v>
      </c>
      <c r="D33" s="43" t="n">
        <f aca="false">('Tabla Fuente 1'!E33+'Tabla Fuente 2'!E33+'Tabla Fuente 3'!E33)/3</f>
        <v>4</v>
      </c>
      <c r="E33" s="43" t="n">
        <f aca="false">('Tabla Fuente 1'!F33+'Tabla Fuente 2'!F33+'Tabla Fuente 3'!F33)/3</f>
        <v>0.666666666666667</v>
      </c>
      <c r="F33" s="44" t="str">
        <f aca="false">IF(32&gt;B33,"Muy Frío",(IF(AND(B33&lt;53.6,B33&gt;32),"Frío",(IF(AND(B33&gt;53.6,B33&lt;60.8),"Fresco",IF(AND(B33&gt;60.8,B33&lt;66.2),"Ligeramente fresco",IF(OR(B33&gt;66.2,B33&lt;75.2),"Confortable",IF(AND(B33&gt;75.2,B33&lt;78.8),"Ligeramente Cálido",IF(AND(B33&gt;78.8,B33&lt;89.6),"Cálido",IF(AND(B33&gt;89.6,B33&lt;104),"Caluroso",IF(B33&gt;104,"Muy Caluroso","-")))))))))))</f>
        <v>Ligeramente fresco</v>
      </c>
      <c r="G33" s="45" t="n">
        <f aca="false">IF(B33&lt;59,1,IF(AND(B33&lt;68,B33&gt;59),0.8,IF(AND(B33&lt;73.4,B33&gt;68),0.7,IF(AND(B33&lt;80.6,B33&gt;73.4),0.6, IF(B33&gt;80.6,0.5,0)))))</f>
        <v>0.8</v>
      </c>
      <c r="L33" s="29"/>
    </row>
    <row r="34" customFormat="false" ht="14.9" hidden="false" customHeight="false" outlineLevel="0" collapsed="false">
      <c r="A34" s="42" t="n">
        <v>42345.5</v>
      </c>
      <c r="B34" s="43" t="n">
        <f aca="false">('Tabla Fuente 1'!C34+'Tabla Fuente 2'!C34+'Tabla Fuente 3'!C34)/3</f>
        <v>66</v>
      </c>
      <c r="C34" s="43" t="n">
        <f aca="false">('Tabla Fuente 1'!D34+'Tabla Fuente 2'!D34+'Tabla Fuente 3'!D34)/3</f>
        <v>54.6666666666667</v>
      </c>
      <c r="D34" s="43" t="n">
        <f aca="false">('Tabla Fuente 1'!E34+'Tabla Fuente 2'!E34+'Tabla Fuente 3'!E34)/3</f>
        <v>3.66666666666667</v>
      </c>
      <c r="E34" s="43" t="n">
        <f aca="false">('Tabla Fuente 1'!F34+'Tabla Fuente 2'!F34+'Tabla Fuente 3'!F34)/3</f>
        <v>0.666666666666667</v>
      </c>
      <c r="F34" s="44" t="str">
        <f aca="false">IF(32&gt;B34,"Muy Frío",(IF(AND(B34&lt;53.6,B34&gt;32),"Frío",(IF(AND(B34&gt;53.6,B34&lt;60.8),"Fresco",IF(AND(B34&gt;60.8,B34&lt;66.2),"Ligeramente fresco",IF(OR(B34&gt;66.2,B34&lt;75.2),"Confortable",IF(AND(B34&gt;75.2,B34&lt;78.8),"Ligeramente Cálido",IF(AND(B34&gt;78.8,B34&lt;89.6),"Cálido",IF(AND(B34&gt;89.6,B34&lt;104),"Caluroso",IF(B34&gt;104,"Muy Caluroso","-")))))))))))</f>
        <v>Ligeramente fresco</v>
      </c>
      <c r="G34" s="45" t="n">
        <f aca="false">IF(B34&lt;59,1,IF(AND(B34&lt;68,B34&gt;59),0.8,IF(AND(B34&lt;73.4,B34&gt;68),0.7,IF(AND(B34&lt;80.6,B34&gt;73.4),0.6, IF(B34&gt;80.6,0.5,0)))))</f>
        <v>0.8</v>
      </c>
      <c r="L34" s="29"/>
    </row>
    <row r="35" customFormat="false" ht="14.9" hidden="false" customHeight="false" outlineLevel="0" collapsed="false">
      <c r="A35" s="42" t="n">
        <v>42345.5416666667</v>
      </c>
      <c r="B35" s="43" t="n">
        <f aca="false">('Tabla Fuente 1'!C35+'Tabla Fuente 2'!C35+'Tabla Fuente 3'!C35)/3</f>
        <v>68</v>
      </c>
      <c r="C35" s="43" t="n">
        <f aca="false">('Tabla Fuente 1'!D35+'Tabla Fuente 2'!D35+'Tabla Fuente 3'!D35)/3</f>
        <v>49.3333333333333</v>
      </c>
      <c r="D35" s="43" t="n">
        <f aca="false">('Tabla Fuente 1'!E35+'Tabla Fuente 2'!E35+'Tabla Fuente 3'!E35)/3</f>
        <v>2.66666666666667</v>
      </c>
      <c r="E35" s="43" t="n">
        <f aca="false">('Tabla Fuente 1'!F35+'Tabla Fuente 2'!F35+'Tabla Fuente 3'!F35)/3</f>
        <v>0.666666666666667</v>
      </c>
      <c r="F35" s="44" t="str">
        <f aca="false">IF(32&gt;B35,"Muy Frío",(IF(AND(B35&lt;53.6,B35&gt;32),"Frío",(IF(AND(B35&gt;53.6,B35&lt;60.8),"Fresco",IF(AND(B35&gt;60.8,B35&lt;66.2),"Ligeramente fresco",IF(OR(B35&gt;66.2,B35&lt;75.2),"Confortable",IF(AND(B35&gt;75.2,B35&lt;78.8),"Ligeramente Cálido",IF(AND(B35&gt;78.8,B35&lt;89.6),"Cálido",IF(AND(B35&gt;89.6,B35&lt;104),"Caluroso",IF(B35&gt;104,"Muy Caluroso","-")))))))))))</f>
        <v>Confortable</v>
      </c>
      <c r="G35" s="45" t="n">
        <f aca="false">IF(B35&lt;59,1,IF(AND(B35&lt;68,B35&gt;59),0.8,IF(AND(B35&lt;73.4,B35&gt;68),0.7,IF(AND(B35&lt;80.6,B35&gt;73.4),0.6, IF(B35&gt;80.6,0.5,0)))))</f>
        <v>0</v>
      </c>
      <c r="L35" s="29"/>
    </row>
    <row r="36" customFormat="false" ht="14.9" hidden="false" customHeight="false" outlineLevel="0" collapsed="false">
      <c r="A36" s="42" t="n">
        <v>42345.5833333333</v>
      </c>
      <c r="B36" s="43" t="n">
        <f aca="false">('Tabla Fuente 1'!C36+'Tabla Fuente 2'!C36+'Tabla Fuente 3'!C36)/3</f>
        <v>69</v>
      </c>
      <c r="C36" s="43" t="n">
        <f aca="false">('Tabla Fuente 1'!D36+'Tabla Fuente 2'!D36+'Tabla Fuente 3'!D36)/3</f>
        <v>48</v>
      </c>
      <c r="D36" s="43" t="n">
        <f aca="false">('Tabla Fuente 1'!E36+'Tabla Fuente 2'!E36+'Tabla Fuente 3'!E36)/3</f>
        <v>3</v>
      </c>
      <c r="E36" s="43" t="n">
        <f aca="false">('Tabla Fuente 1'!F36+'Tabla Fuente 2'!F36+'Tabla Fuente 3'!F36)/3</f>
        <v>0.666666666666667</v>
      </c>
      <c r="F36" s="44" t="str">
        <f aca="false">IF(32&gt;B36,"Muy Frío",(IF(AND(B36&lt;53.6,B36&gt;32),"Frío",(IF(AND(B36&gt;53.6,B36&lt;60.8),"Fresco",IF(AND(B36&gt;60.8,B36&lt;66.2),"Ligeramente fresco",IF(OR(B36&gt;66.2,B36&lt;75.2),"Confortable",IF(AND(B36&gt;75.2,B36&lt;78.8),"Ligeramente Cálido",IF(AND(B36&gt;78.8,B36&lt;89.6),"Cálido",IF(AND(B36&gt;89.6,B36&lt;104),"Caluroso",IF(B36&gt;104,"Muy Caluroso","-")))))))))))</f>
        <v>Confortable</v>
      </c>
      <c r="G36" s="45" t="n">
        <f aca="false">IF(B36&lt;59,1,IF(AND(B36&lt;68,B36&gt;59),0.8,IF(AND(B36&lt;73.4,B36&gt;68),0.7,IF(AND(B36&lt;80.6,B36&gt;73.4),0.6, IF(B36&gt;80.6,0.5,0)))))</f>
        <v>0.7</v>
      </c>
      <c r="L36" s="29"/>
    </row>
    <row r="37" customFormat="false" ht="14.9" hidden="false" customHeight="false" outlineLevel="0" collapsed="false">
      <c r="A37" s="42" t="n">
        <v>42345.625</v>
      </c>
      <c r="B37" s="43" t="n">
        <f aca="false">('Tabla Fuente 1'!C37+'Tabla Fuente 2'!C37+'Tabla Fuente 3'!C37)/3</f>
        <v>69.6666666666667</v>
      </c>
      <c r="C37" s="43" t="n">
        <f aca="false">('Tabla Fuente 1'!D37+'Tabla Fuente 2'!D37+'Tabla Fuente 3'!D37)/3</f>
        <v>47.3333333333333</v>
      </c>
      <c r="D37" s="43" t="n">
        <f aca="false">('Tabla Fuente 1'!E37+'Tabla Fuente 2'!E37+'Tabla Fuente 3'!E37)/3</f>
        <v>2.66666666666667</v>
      </c>
      <c r="E37" s="43" t="n">
        <f aca="false">('Tabla Fuente 1'!F37+'Tabla Fuente 2'!F37+'Tabla Fuente 3'!F37)/3</f>
        <v>0.666666666666667</v>
      </c>
      <c r="F37" s="44" t="str">
        <f aca="false">IF(32&gt;B37,"Muy Frío",(IF(AND(B37&lt;53.6,B37&gt;32),"Frío",(IF(AND(B37&gt;53.6,B37&lt;60.8),"Fresco",IF(AND(B37&gt;60.8,B37&lt;66.2),"Ligeramente fresco",IF(OR(B37&gt;66.2,B37&lt;75.2),"Confortable",IF(AND(B37&gt;75.2,B37&lt;78.8),"Ligeramente Cálido",IF(AND(B37&gt;78.8,B37&lt;89.6),"Cálido",IF(AND(B37&gt;89.6,B37&lt;104),"Caluroso",IF(B37&gt;104,"Muy Caluroso","-")))))))))))</f>
        <v>Confortable</v>
      </c>
      <c r="G37" s="45" t="n">
        <f aca="false">IF(B37&lt;59,1,IF(AND(B37&lt;68,B37&gt;59),0.8,IF(AND(B37&lt;73.4,B37&gt;68),0.7,IF(AND(B37&lt;80.6,B37&gt;73.4),0.6, IF(B37&gt;80.6,0.5,0)))))</f>
        <v>0.7</v>
      </c>
      <c r="L37" s="29"/>
    </row>
    <row r="38" customFormat="false" ht="14.9" hidden="false" customHeight="false" outlineLevel="0" collapsed="false">
      <c r="A38" s="42" t="n">
        <v>42345.6666666667</v>
      </c>
      <c r="B38" s="43" t="n">
        <f aca="false">('Tabla Fuente 1'!C38+'Tabla Fuente 2'!C38+'Tabla Fuente 3'!C38)/3</f>
        <v>68</v>
      </c>
      <c r="C38" s="43" t="n">
        <f aca="false">('Tabla Fuente 1'!D38+'Tabla Fuente 2'!D38+'Tabla Fuente 3'!D38)/3</f>
        <v>50</v>
      </c>
      <c r="D38" s="43" t="n">
        <f aca="false">('Tabla Fuente 1'!E38+'Tabla Fuente 2'!E38+'Tabla Fuente 3'!E38)/3</f>
        <v>2.66666666666667</v>
      </c>
      <c r="E38" s="43" t="n">
        <f aca="false">('Tabla Fuente 1'!F38+'Tabla Fuente 2'!F38+'Tabla Fuente 3'!F38)/3</f>
        <v>0.333333333333333</v>
      </c>
      <c r="F38" s="44" t="str">
        <f aca="false">IF(32&gt;B38,"Muy Frío",(IF(AND(B38&lt;53.6,B38&gt;32),"Frío",(IF(AND(B38&gt;53.6,B38&lt;60.8),"Fresco",IF(AND(B38&gt;60.8,B38&lt;66.2),"Ligeramente fresco",IF(OR(B38&gt;66.2,B38&lt;75.2),"Confortable",IF(AND(B38&gt;75.2,B38&lt;78.8),"Ligeramente Cálido",IF(AND(B38&gt;78.8,B38&lt;89.6),"Cálido",IF(AND(B38&gt;89.6,B38&lt;104),"Caluroso",IF(B38&gt;104,"Muy Caluroso","-")))))))))))</f>
        <v>Confortable</v>
      </c>
      <c r="G38" s="45" t="n">
        <f aca="false">IF(B38&lt;59,1,IF(AND(B38&lt;68,B38&gt;59),0.8,IF(AND(B38&lt;73.4,B38&gt;68),0.7,IF(AND(B38&lt;80.6,B38&gt;73.4),0.6, IF(B38&gt;80.6,0.5,0)))))</f>
        <v>0</v>
      </c>
      <c r="L38" s="29"/>
    </row>
    <row r="39" customFormat="false" ht="14.9" hidden="false" customHeight="false" outlineLevel="0" collapsed="false">
      <c r="A39" s="42" t="n">
        <v>42345.7083333333</v>
      </c>
      <c r="B39" s="43" t="n">
        <f aca="false">('Tabla Fuente 1'!C39+'Tabla Fuente 2'!C39+'Tabla Fuente 3'!C39)/3</f>
        <v>65.3333333333333</v>
      </c>
      <c r="C39" s="43" t="n">
        <f aca="false">('Tabla Fuente 1'!D39+'Tabla Fuente 2'!D39+'Tabla Fuente 3'!D39)/3</f>
        <v>56</v>
      </c>
      <c r="D39" s="43" t="n">
        <f aca="false">('Tabla Fuente 1'!E39+'Tabla Fuente 2'!E39+'Tabla Fuente 3'!E39)/3</f>
        <v>2</v>
      </c>
      <c r="E39" s="43" t="n">
        <f aca="false">('Tabla Fuente 1'!F39+'Tabla Fuente 2'!F39+'Tabla Fuente 3'!F39)/3</f>
        <v>0.333333333333333</v>
      </c>
      <c r="F39" s="44" t="str">
        <f aca="false">IF(32&gt;B39,"Muy Frío",(IF(AND(B39&lt;53.6,B39&gt;32),"Frío",(IF(AND(B39&gt;53.6,B39&lt;60.8),"Fresco",IF(AND(B39&gt;60.8,B39&lt;66.2),"Ligeramente fresco",IF(OR(B39&gt;66.2,B39&lt;75.2),"Confortable",IF(AND(B39&gt;75.2,B39&lt;78.8),"Ligeramente Cálido",IF(AND(B39&gt;78.8,B39&lt;89.6),"Cálido",IF(AND(B39&gt;89.6,B39&lt;104),"Caluroso",IF(B39&gt;104,"Muy Caluroso","-")))))))))))</f>
        <v>Ligeramente fresco</v>
      </c>
      <c r="G39" s="45" t="n">
        <f aca="false">IF(B39&lt;59,1,IF(AND(B39&lt;68,B39&gt;59),0.8,IF(AND(B39&lt;73.4,B39&gt;68),0.7,IF(AND(B39&lt;80.6,B39&gt;73.4),0.6, IF(B39&gt;80.6,0.5,0)))))</f>
        <v>0.8</v>
      </c>
      <c r="L39" s="29"/>
    </row>
    <row r="40" customFormat="false" ht="14.9" hidden="false" customHeight="false" outlineLevel="0" collapsed="false">
      <c r="A40" s="42" t="n">
        <v>42345.75</v>
      </c>
      <c r="B40" s="43" t="n">
        <f aca="false">('Tabla Fuente 1'!C40+'Tabla Fuente 2'!C40+'Tabla Fuente 3'!C40)/3</f>
        <v>62.3333333333333</v>
      </c>
      <c r="C40" s="43" t="n">
        <f aca="false">('Tabla Fuente 1'!D40+'Tabla Fuente 2'!D40+'Tabla Fuente 3'!D40)/3</f>
        <v>65</v>
      </c>
      <c r="D40" s="43" t="n">
        <f aca="false">('Tabla Fuente 1'!E40+'Tabla Fuente 2'!E40+'Tabla Fuente 3'!E40)/3</f>
        <v>2</v>
      </c>
      <c r="E40" s="43" t="n">
        <f aca="false">('Tabla Fuente 1'!F40+'Tabla Fuente 2'!F40+'Tabla Fuente 3'!F40)/3</f>
        <v>0.333333333333333</v>
      </c>
      <c r="F40" s="44" t="str">
        <f aca="false">IF(32&gt;B40,"Muy Frío",(IF(AND(B40&lt;53.6,B40&gt;32),"Frío",(IF(AND(B40&gt;53.6,B40&lt;60.8),"Fresco",IF(AND(B40&gt;60.8,B40&lt;66.2),"Ligeramente fresco",IF(OR(B40&gt;66.2,B40&lt;75.2),"Confortable",IF(AND(B40&gt;75.2,B40&lt;78.8),"Ligeramente Cálido",IF(AND(B40&gt;78.8,B40&lt;89.6),"Cálido",IF(AND(B40&gt;89.6,B40&lt;104),"Caluroso",IF(B40&gt;104,"Muy Caluroso","-")))))))))))</f>
        <v>Ligeramente fresco</v>
      </c>
      <c r="G40" s="45" t="n">
        <f aca="false">IF(B40&lt;59,1,IF(AND(B40&lt;68,B40&gt;59),0.8,IF(AND(B40&lt;73.4,B40&gt;68),0.7,IF(AND(B40&lt;80.6,B40&gt;73.4),0.6, IF(B40&gt;80.6,0.5,0)))))</f>
        <v>0.8</v>
      </c>
      <c r="L40" s="29"/>
    </row>
    <row r="41" customFormat="false" ht="14.9" hidden="false" customHeight="false" outlineLevel="0" collapsed="false">
      <c r="A41" s="42" t="n">
        <v>42345.7916666666</v>
      </c>
      <c r="B41" s="43" t="n">
        <f aca="false">('Tabla Fuente 1'!C41+'Tabla Fuente 2'!C41+'Tabla Fuente 3'!C41)/3</f>
        <v>58.3333333333333</v>
      </c>
      <c r="C41" s="43" t="n">
        <f aca="false">('Tabla Fuente 1'!D41+'Tabla Fuente 2'!D41+'Tabla Fuente 3'!D41)/3</f>
        <v>73.3333333333333</v>
      </c>
      <c r="D41" s="43" t="n">
        <f aca="false">('Tabla Fuente 1'!E41+'Tabla Fuente 2'!E41+'Tabla Fuente 3'!E41)/3</f>
        <v>1.66666666666667</v>
      </c>
      <c r="E41" s="43" t="n">
        <f aca="false">('Tabla Fuente 1'!F41+'Tabla Fuente 2'!F41+'Tabla Fuente 3'!F41)/3</f>
        <v>0.333333333333333</v>
      </c>
      <c r="F41" s="44" t="str">
        <f aca="false">IF(32&gt;B41,"Muy Frío",(IF(AND(B41&lt;53.6,B41&gt;32),"Frío",(IF(AND(B41&gt;53.6,B41&lt;60.8),"Fresco",IF(AND(B41&gt;60.8,B41&lt;66.2),"Ligeramente fresco",IF(OR(B41&gt;66.2,B41&lt;75.2),"Confortable",IF(AND(B41&gt;75.2,B41&lt;78.8),"Ligeramente Cálido",IF(AND(B41&gt;78.8,B41&lt;89.6),"Cálido",IF(AND(B41&gt;89.6,B41&lt;104),"Caluroso",IF(B41&gt;104,"Muy Caluroso","-")))))))))))</f>
        <v>Fresco</v>
      </c>
      <c r="G41" s="45" t="n">
        <f aca="false">IF(B41&lt;59,1,IF(AND(B41&lt;68,B41&gt;59),0.8,IF(AND(B41&lt;73.4,B41&gt;68),0.7,IF(AND(B41&lt;80.6,B41&gt;73.4),0.6, IF(B41&gt;80.6,0.5,0)))))</f>
        <v>1</v>
      </c>
      <c r="L41" s="29"/>
    </row>
    <row r="42" customFormat="false" ht="14.9" hidden="false" customHeight="false" outlineLevel="0" collapsed="false">
      <c r="A42" s="42" t="n">
        <v>42345.8333333333</v>
      </c>
      <c r="B42" s="43" t="n">
        <f aca="false">('Tabla Fuente 1'!C42+'Tabla Fuente 2'!C42+'Tabla Fuente 3'!C42)/3</f>
        <v>57.6666666666667</v>
      </c>
      <c r="C42" s="43" t="n">
        <f aca="false">('Tabla Fuente 1'!D42+'Tabla Fuente 2'!D42+'Tabla Fuente 3'!D42)/3</f>
        <v>76.3333333333333</v>
      </c>
      <c r="D42" s="43" t="n">
        <f aca="false">('Tabla Fuente 1'!E42+'Tabla Fuente 2'!E42+'Tabla Fuente 3'!E42)/3</f>
        <v>1.66666666666667</v>
      </c>
      <c r="E42" s="43" t="n">
        <f aca="false">('Tabla Fuente 1'!F42+'Tabla Fuente 2'!F42+'Tabla Fuente 3'!F42)/3</f>
        <v>0.333333333333333</v>
      </c>
      <c r="F42" s="44" t="str">
        <f aca="false">IF(32&gt;B42,"Muy Frío",(IF(AND(B42&lt;53.6,B42&gt;32),"Frío",(IF(AND(B42&gt;53.6,B42&lt;60.8),"Fresco",IF(AND(B42&gt;60.8,B42&lt;66.2),"Ligeramente fresco",IF(OR(B42&gt;66.2,B42&lt;75.2),"Confortable",IF(AND(B42&gt;75.2,B42&lt;78.8),"Ligeramente Cálido",IF(AND(B42&gt;78.8,B42&lt;89.6),"Cálido",IF(AND(B42&gt;89.6,B42&lt;104),"Caluroso",IF(B42&gt;104,"Muy Caluroso","-")))))))))))</f>
        <v>Fresco</v>
      </c>
      <c r="G42" s="45" t="n">
        <f aca="false">IF(B42&lt;59,1,IF(AND(B42&lt;68,B42&gt;59),0.8,IF(AND(B42&lt;73.4,B42&gt;68),0.7,IF(AND(B42&lt;80.6,B42&gt;73.4),0.6, IF(B42&gt;80.6,0.5,0)))))</f>
        <v>1</v>
      </c>
      <c r="L42" s="29"/>
    </row>
    <row r="43" customFormat="false" ht="14.9" hidden="false" customHeight="false" outlineLevel="0" collapsed="false">
      <c r="A43" s="42" t="n">
        <v>42346.3333333333</v>
      </c>
      <c r="B43" s="35" t="n">
        <f aca="false">('Tabla Fuente 1'!C43+'Tabla Fuente 2'!C43+'Tabla Fuente 3'!C43)/3</f>
        <v>51.6666666666667</v>
      </c>
      <c r="C43" s="35" t="n">
        <f aca="false">('Tabla Fuente 1'!D43+'Tabla Fuente 2'!D43+'Tabla Fuente 3'!D43)/3</f>
        <v>93.6666666666667</v>
      </c>
      <c r="D43" s="35" t="n">
        <f aca="false">('Tabla Fuente 1'!E43+'Tabla Fuente 2'!E43+'Tabla Fuente 3'!E43)/3</f>
        <v>2</v>
      </c>
      <c r="E43" s="35" t="n">
        <f aca="false">('Tabla Fuente 1'!F43+'Tabla Fuente 2'!F43+'Tabla Fuente 3'!F43)/3</f>
        <v>0.666666666666667</v>
      </c>
      <c r="F43" s="36" t="str">
        <f aca="false">IF(32&gt;B43,"Muy Frío",(IF(AND(B43&lt;53.6,B43&gt;32),"Frío",(IF(AND(B43&gt;53.6,B43&lt;60.8),"Fresco",IF(AND(B43&gt;60.8,B43&lt;66.2),"Ligeramente fresco",IF(OR(B43&gt;66.2,B43&lt;75.2),"Confortable",IF(AND(B43&gt;75.2,B43&lt;78.8),"Ligeramente Cálido",IF(AND(B43&gt;78.8,B43&lt;89.6),"Cálido",IF(AND(B43&gt;89.6,B43&lt;104),"Caluroso",IF(B43&gt;104,"Muy Caluroso","-")))))))))))</f>
        <v>Frío</v>
      </c>
      <c r="G43" s="37" t="n">
        <f aca="false">IF(B43&lt;59,1,IF(AND(B43&lt;68,B43&gt;59),0.8,IF(AND(B43&lt;73.4,B43&gt;68),0.7,IF(AND(B43&lt;80.6,B43&gt;73.4),0.6, IF(B43&gt;80.6,0.5,0)))))</f>
        <v>1</v>
      </c>
      <c r="L43" s="29"/>
    </row>
    <row r="44" customFormat="false" ht="14.9" hidden="false" customHeight="false" outlineLevel="0" collapsed="false">
      <c r="A44" s="42" t="n">
        <v>42346.375</v>
      </c>
      <c r="B44" s="43" t="n">
        <f aca="false">('Tabla Fuente 1'!C44+'Tabla Fuente 2'!C44+'Tabla Fuente 3'!C44)/3</f>
        <v>55.3333333333333</v>
      </c>
      <c r="C44" s="43" t="n">
        <f aca="false">('Tabla Fuente 1'!D44+'Tabla Fuente 2'!D44+'Tabla Fuente 3'!D44)/3</f>
        <v>86.3333333333333</v>
      </c>
      <c r="D44" s="43" t="n">
        <f aca="false">('Tabla Fuente 1'!E44+'Tabla Fuente 2'!E44+'Tabla Fuente 3'!E44)/3</f>
        <v>2.33333333333333</v>
      </c>
      <c r="E44" s="43" t="n">
        <f aca="false">('Tabla Fuente 1'!F44+'Tabla Fuente 2'!F44+'Tabla Fuente 3'!F44)/3</f>
        <v>0.666666666666667</v>
      </c>
      <c r="F44" s="44" t="str">
        <f aca="false">IF(32&gt;B44,"Muy Frío",(IF(AND(B44&lt;53.6,B44&gt;32),"Frío",(IF(AND(B44&gt;53.6,B44&lt;60.8),"Fresco",IF(AND(B44&gt;60.8,B44&lt;66.2),"Ligeramente fresco",IF(OR(B44&gt;66.2,B44&lt;75.2),"Confortable",IF(AND(B44&gt;75.2,B44&lt;78.8),"Ligeramente Cálido",IF(AND(B44&gt;78.8,B44&lt;89.6),"Cálido",IF(AND(B44&gt;89.6,B44&lt;104),"Caluroso",IF(B44&gt;104,"Muy Caluroso","-")))))))))))</f>
        <v>Fresco</v>
      </c>
      <c r="G44" s="45" t="n">
        <f aca="false">IF(B44&lt;59,1,IF(AND(B44&lt;68,B44&gt;59),0.8,IF(AND(B44&lt;73.4,B44&gt;68),0.7,IF(AND(B44&lt;80.6,B44&gt;73.4),0.6, IF(B44&gt;80.6,0.5,0)))))</f>
        <v>1</v>
      </c>
      <c r="L44" s="29"/>
    </row>
    <row r="45" customFormat="false" ht="14.9" hidden="false" customHeight="false" outlineLevel="0" collapsed="false">
      <c r="A45" s="42" t="n">
        <v>42346.4166666667</v>
      </c>
      <c r="B45" s="43" t="n">
        <f aca="false">('Tabla Fuente 1'!C45+'Tabla Fuente 2'!C45+'Tabla Fuente 3'!C45)/3</f>
        <v>60</v>
      </c>
      <c r="C45" s="43" t="n">
        <f aca="false">('Tabla Fuente 1'!D45+'Tabla Fuente 2'!D45+'Tabla Fuente 3'!D45)/3</f>
        <v>78</v>
      </c>
      <c r="D45" s="43" t="n">
        <f aca="false">('Tabla Fuente 1'!E45+'Tabla Fuente 2'!E45+'Tabla Fuente 3'!E45)/3</f>
        <v>3</v>
      </c>
      <c r="E45" s="43" t="n">
        <f aca="false">('Tabla Fuente 1'!F45+'Tabla Fuente 2'!F45+'Tabla Fuente 3'!F45)/3</f>
        <v>0.333333333333333</v>
      </c>
      <c r="F45" s="44" t="str">
        <f aca="false">IF(32&gt;B45,"Muy Frío",(IF(AND(B45&lt;53.6,B45&gt;32),"Frío",(IF(AND(B45&gt;53.6,B45&lt;60.8),"Fresco",IF(AND(B45&gt;60.8,B45&lt;66.2),"Ligeramente fresco",IF(OR(B45&gt;66.2,B45&lt;75.2),"Confortable",IF(AND(B45&gt;75.2,B45&lt;78.8),"Ligeramente Cálido",IF(AND(B45&gt;78.8,B45&lt;89.6),"Cálido",IF(AND(B45&gt;89.6,B45&lt;104),"Caluroso",IF(B45&gt;104,"Muy Caluroso","-")))))))))))</f>
        <v>Fresco</v>
      </c>
      <c r="G45" s="45" t="n">
        <f aca="false">IF(B45&lt;59,1,IF(AND(B45&lt;68,B45&gt;59),0.8,IF(AND(B45&lt;73.4,B45&gt;68),0.7,IF(AND(B45&lt;80.6,B45&gt;73.4),0.6, IF(B45&gt;80.6,0.5,0)))))</f>
        <v>0.8</v>
      </c>
      <c r="L45" s="29"/>
    </row>
    <row r="46" customFormat="false" ht="14.9" hidden="false" customHeight="false" outlineLevel="0" collapsed="false">
      <c r="A46" s="42" t="n">
        <v>42346.4583333333</v>
      </c>
      <c r="B46" s="43" t="n">
        <f aca="false">('Tabla Fuente 1'!C46+'Tabla Fuente 2'!C46+'Tabla Fuente 3'!C46)/3</f>
        <v>64.3333333333333</v>
      </c>
      <c r="C46" s="43" t="n">
        <f aca="false">('Tabla Fuente 1'!D46+'Tabla Fuente 2'!D46+'Tabla Fuente 3'!D46)/3</f>
        <v>68</v>
      </c>
      <c r="D46" s="43" t="n">
        <f aca="false">('Tabla Fuente 1'!E46+'Tabla Fuente 2'!E46+'Tabla Fuente 3'!E46)/3</f>
        <v>3.33333333333333</v>
      </c>
      <c r="E46" s="43" t="n">
        <f aca="false">('Tabla Fuente 1'!F46+'Tabla Fuente 2'!F46+'Tabla Fuente 3'!F46)/3</f>
        <v>0.333333333333333</v>
      </c>
      <c r="F46" s="44" t="str">
        <f aca="false">IF(32&gt;B46,"Muy Frío",(IF(AND(B46&lt;53.6,B46&gt;32),"Frío",(IF(AND(B46&gt;53.6,B46&lt;60.8),"Fresco",IF(AND(B46&gt;60.8,B46&lt;66.2),"Ligeramente fresco",IF(OR(B46&gt;66.2,B46&lt;75.2),"Confortable",IF(AND(B46&gt;75.2,B46&lt;78.8),"Ligeramente Cálido",IF(AND(B46&gt;78.8,B46&lt;89.6),"Cálido",IF(AND(B46&gt;89.6,B46&lt;104),"Caluroso",IF(B46&gt;104,"Muy Caluroso","-")))))))))))</f>
        <v>Ligeramente fresco</v>
      </c>
      <c r="G46" s="45" t="n">
        <f aca="false">IF(B46&lt;59,1,IF(AND(B46&lt;68,B46&gt;59),0.8,IF(AND(B46&lt;73.4,B46&gt;68),0.7,IF(AND(B46&lt;80.6,B46&gt;73.4),0.6, IF(B46&gt;80.6,0.5,0)))))</f>
        <v>0.8</v>
      </c>
      <c r="L46" s="29"/>
    </row>
    <row r="47" customFormat="false" ht="14.9" hidden="false" customHeight="false" outlineLevel="0" collapsed="false">
      <c r="A47" s="42" t="n">
        <v>42346.5</v>
      </c>
      <c r="B47" s="43" t="n">
        <f aca="false">('Tabla Fuente 1'!C47+'Tabla Fuente 2'!C47+'Tabla Fuente 3'!C47)/3</f>
        <v>68.3333333333333</v>
      </c>
      <c r="C47" s="43" t="n">
        <f aca="false">('Tabla Fuente 1'!D47+'Tabla Fuente 2'!D47+'Tabla Fuente 3'!D47)/3</f>
        <v>60.6666666666667</v>
      </c>
      <c r="D47" s="43" t="n">
        <f aca="false">('Tabla Fuente 1'!E47+'Tabla Fuente 2'!E47+'Tabla Fuente 3'!E47)/3</f>
        <v>3.66666666666667</v>
      </c>
      <c r="E47" s="43" t="n">
        <f aca="false">('Tabla Fuente 1'!F47+'Tabla Fuente 2'!F47+'Tabla Fuente 3'!F47)/3</f>
        <v>0.333333333333333</v>
      </c>
      <c r="F47" s="44" t="str">
        <f aca="false">IF(32&gt;B47,"Muy Frío",(IF(AND(B47&lt;53.6,B47&gt;32),"Frío",(IF(AND(B47&gt;53.6,B47&lt;60.8),"Fresco",IF(AND(B47&gt;60.8,B47&lt;66.2),"Ligeramente fresco",IF(OR(B47&gt;66.2,B47&lt;75.2),"Confortable",IF(AND(B47&gt;75.2,B47&lt;78.8),"Ligeramente Cálido",IF(AND(B47&gt;78.8,B47&lt;89.6),"Cálido",IF(AND(B47&gt;89.6,B47&lt;104),"Caluroso",IF(B47&gt;104,"Muy Caluroso","-")))))))))))</f>
        <v>Confortable</v>
      </c>
      <c r="G47" s="45" t="n">
        <f aca="false">IF(B47&lt;59,1,IF(AND(B47&lt;68,B47&gt;59),0.8,IF(AND(B47&lt;73.4,B47&gt;68),0.7,IF(AND(B47&lt;80.6,B47&gt;73.4),0.6, IF(B47&gt;80.6,0.5,0)))))</f>
        <v>0.7</v>
      </c>
      <c r="L47" s="29"/>
    </row>
    <row r="48" customFormat="false" ht="14.9" hidden="false" customHeight="false" outlineLevel="0" collapsed="false">
      <c r="A48" s="42" t="n">
        <v>42346.5416666667</v>
      </c>
      <c r="B48" s="43" t="n">
        <f aca="false">('Tabla Fuente 1'!C48+'Tabla Fuente 2'!C48+'Tabla Fuente 3'!C48)/3</f>
        <v>69</v>
      </c>
      <c r="C48" s="43" t="n">
        <f aca="false">('Tabla Fuente 1'!D48+'Tabla Fuente 2'!D48+'Tabla Fuente 3'!D48)/3</f>
        <v>55.6666666666667</v>
      </c>
      <c r="D48" s="43" t="n">
        <f aca="false">('Tabla Fuente 1'!E48+'Tabla Fuente 2'!E48+'Tabla Fuente 3'!E48)/3</f>
        <v>4</v>
      </c>
      <c r="E48" s="43" t="n">
        <f aca="false">('Tabla Fuente 1'!F48+'Tabla Fuente 2'!F48+'Tabla Fuente 3'!F48)/3</f>
        <v>0.333333333333333</v>
      </c>
      <c r="F48" s="44" t="str">
        <f aca="false">IF(32&gt;B48,"Muy Frío",(IF(AND(B48&lt;53.6,B48&gt;32),"Frío",(IF(AND(B48&gt;53.6,B48&lt;60.8),"Fresco",IF(AND(B48&gt;60.8,B48&lt;66.2),"Ligeramente fresco",IF(OR(B48&gt;66.2,B48&lt;75.2),"Confortable",IF(AND(B48&gt;75.2,B48&lt;78.8),"Ligeramente Cálido",IF(AND(B48&gt;78.8,B48&lt;89.6),"Cálido",IF(AND(B48&gt;89.6,B48&lt;104),"Caluroso",IF(B48&gt;104,"Muy Caluroso","-")))))))))))</f>
        <v>Confortable</v>
      </c>
      <c r="G48" s="45" t="n">
        <f aca="false">IF(B48&lt;59,1,IF(AND(B48&lt;68,B48&gt;59),0.8,IF(AND(B48&lt;73.4,B48&gt;68),0.7,IF(AND(B48&lt;80.6,B48&gt;73.4),0.6, IF(B48&gt;80.6,0.5,0)))))</f>
        <v>0.7</v>
      </c>
      <c r="L48" s="29"/>
    </row>
    <row r="49" customFormat="false" ht="14.9" hidden="false" customHeight="false" outlineLevel="0" collapsed="false">
      <c r="A49" s="42" t="n">
        <v>42346.5833333333</v>
      </c>
      <c r="B49" s="43" t="n">
        <f aca="false">('Tabla Fuente 1'!C49+'Tabla Fuente 2'!C49+'Tabla Fuente 3'!C49)/3</f>
        <v>70.6666666666667</v>
      </c>
      <c r="C49" s="43" t="n">
        <f aca="false">('Tabla Fuente 1'!D49+'Tabla Fuente 2'!D49+'Tabla Fuente 3'!D49)/3</f>
        <v>52.6666666666667</v>
      </c>
      <c r="D49" s="43" t="n">
        <f aca="false">('Tabla Fuente 1'!E49+'Tabla Fuente 2'!E49+'Tabla Fuente 3'!E49)/3</f>
        <v>4.33333333333333</v>
      </c>
      <c r="E49" s="43" t="n">
        <f aca="false">('Tabla Fuente 1'!F49+'Tabla Fuente 2'!F49+'Tabla Fuente 3'!F49)/3</f>
        <v>0.333333333333333</v>
      </c>
      <c r="F49" s="44" t="str">
        <f aca="false">IF(32&gt;B49,"Muy Frío",(IF(AND(B49&lt;53.6,B49&gt;32),"Frío",(IF(AND(B49&gt;53.6,B49&lt;60.8),"Fresco",IF(AND(B49&gt;60.8,B49&lt;66.2),"Ligeramente fresco",IF(OR(B49&gt;66.2,B49&lt;75.2),"Confortable",IF(AND(B49&gt;75.2,B49&lt;78.8),"Ligeramente Cálido",IF(AND(B49&gt;78.8,B49&lt;89.6),"Cálido",IF(AND(B49&gt;89.6,B49&lt;104),"Caluroso",IF(B49&gt;104,"Muy Caluroso","-")))))))))))</f>
        <v>Confortable</v>
      </c>
      <c r="G49" s="45" t="n">
        <f aca="false">IF(B49&lt;59,1,IF(AND(B49&lt;68,B49&gt;59),0.8,IF(AND(B49&lt;73.4,B49&gt;68),0.7,IF(AND(B49&lt;80.6,B49&gt;73.4),0.6, IF(B49&gt;80.6,0.5,0)))))</f>
        <v>0.7</v>
      </c>
      <c r="L49" s="29"/>
    </row>
    <row r="50" customFormat="false" ht="14.9" hidden="false" customHeight="false" outlineLevel="0" collapsed="false">
      <c r="A50" s="42" t="n">
        <v>42346.625</v>
      </c>
      <c r="B50" s="43" t="n">
        <f aca="false">('Tabla Fuente 1'!C50+'Tabla Fuente 2'!C50+'Tabla Fuente 3'!C50)/3</f>
        <v>70.6666666666667</v>
      </c>
      <c r="C50" s="43" t="n">
        <f aca="false">('Tabla Fuente 1'!D50+'Tabla Fuente 2'!D50+'Tabla Fuente 3'!D50)/3</f>
        <v>53.6666666666667</v>
      </c>
      <c r="D50" s="43" t="n">
        <f aca="false">('Tabla Fuente 1'!E50+'Tabla Fuente 2'!E50+'Tabla Fuente 3'!E50)/3</f>
        <v>3.66666666666667</v>
      </c>
      <c r="E50" s="43" t="n">
        <f aca="false">('Tabla Fuente 1'!F50+'Tabla Fuente 2'!F50+'Tabla Fuente 3'!F50)/3</f>
        <v>0.333333333333333</v>
      </c>
      <c r="F50" s="44" t="str">
        <f aca="false">IF(32&gt;B50,"Muy Frío",(IF(AND(B50&lt;53.6,B50&gt;32),"Frío",(IF(AND(B50&gt;53.6,B50&lt;60.8),"Fresco",IF(AND(B50&gt;60.8,B50&lt;66.2),"Ligeramente fresco",IF(OR(B50&gt;66.2,B50&lt;75.2),"Confortable",IF(AND(B50&gt;75.2,B50&lt;78.8),"Ligeramente Cálido",IF(AND(B50&gt;78.8,B50&lt;89.6),"Cálido",IF(AND(B50&gt;89.6,B50&lt;104),"Caluroso",IF(B50&gt;104,"Muy Caluroso","-")))))))))))</f>
        <v>Confortable</v>
      </c>
      <c r="G50" s="45" t="n">
        <f aca="false">IF(B50&lt;59,1,IF(AND(B50&lt;68,B50&gt;59),0.8,IF(AND(B50&lt;73.4,B50&gt;68),0.7,IF(AND(B50&lt;80.6,B50&gt;73.4),0.6, IF(B50&gt;80.6,0.5,0)))))</f>
        <v>0.7</v>
      </c>
      <c r="L50" s="29"/>
    </row>
    <row r="51" customFormat="false" ht="14.9" hidden="false" customHeight="false" outlineLevel="0" collapsed="false">
      <c r="A51" s="42" t="n">
        <v>42346.6666666667</v>
      </c>
      <c r="B51" s="43" t="n">
        <f aca="false">('Tabla Fuente 1'!C51+'Tabla Fuente 2'!C51+'Tabla Fuente 3'!C51)/3</f>
        <v>69</v>
      </c>
      <c r="C51" s="43" t="n">
        <f aca="false">('Tabla Fuente 1'!D51+'Tabla Fuente 2'!D51+'Tabla Fuente 3'!D51)/3</f>
        <v>57.3333333333333</v>
      </c>
      <c r="D51" s="43" t="n">
        <f aca="false">('Tabla Fuente 1'!E51+'Tabla Fuente 2'!E51+'Tabla Fuente 3'!E51)/3</f>
        <v>4</v>
      </c>
      <c r="E51" s="43" t="n">
        <f aca="false">('Tabla Fuente 1'!F51+'Tabla Fuente 2'!F51+'Tabla Fuente 3'!F51)/3</f>
        <v>0.333333333333333</v>
      </c>
      <c r="F51" s="44" t="str">
        <f aca="false">IF(32&gt;B51,"Muy Frío",(IF(AND(B51&lt;53.6,B51&gt;32),"Frío",(IF(AND(B51&gt;53.6,B51&lt;60.8),"Fresco",IF(AND(B51&gt;60.8,B51&lt;66.2),"Ligeramente fresco",IF(OR(B51&gt;66.2,B51&lt;75.2),"Confortable",IF(AND(B51&gt;75.2,B51&lt;78.8),"Ligeramente Cálido",IF(AND(B51&gt;78.8,B51&lt;89.6),"Cálido",IF(AND(B51&gt;89.6,B51&lt;104),"Caluroso",IF(B51&gt;104,"Muy Caluroso","-")))))))))))</f>
        <v>Confortable</v>
      </c>
      <c r="G51" s="45" t="n">
        <f aca="false">IF(B51&lt;59,1,IF(AND(B51&lt;68,B51&gt;59),0.8,IF(AND(B51&lt;73.4,B51&gt;68),0.7,IF(AND(B51&lt;80.6,B51&gt;73.4),0.6, IF(B51&gt;80.6,0.5,0)))))</f>
        <v>0.7</v>
      </c>
      <c r="L51" s="29"/>
    </row>
    <row r="52" customFormat="false" ht="14.9" hidden="false" customHeight="false" outlineLevel="0" collapsed="false">
      <c r="A52" s="42" t="n">
        <v>42346.7083333333</v>
      </c>
      <c r="B52" s="43" t="n">
        <f aca="false">('Tabla Fuente 1'!C52+'Tabla Fuente 2'!C52+'Tabla Fuente 3'!C52)/3</f>
        <v>66</v>
      </c>
      <c r="C52" s="43" t="n">
        <f aca="false">('Tabla Fuente 1'!D52+'Tabla Fuente 2'!D52+'Tabla Fuente 3'!D52)/3</f>
        <v>65</v>
      </c>
      <c r="D52" s="43" t="n">
        <f aca="false">('Tabla Fuente 1'!E52+'Tabla Fuente 2'!E52+'Tabla Fuente 3'!E52)/3</f>
        <v>3.66666666666667</v>
      </c>
      <c r="E52" s="43" t="n">
        <f aca="false">('Tabla Fuente 1'!F52+'Tabla Fuente 2'!F52+'Tabla Fuente 3'!F52)/3</f>
        <v>0.333333333333333</v>
      </c>
      <c r="F52" s="44" t="str">
        <f aca="false">IF(32&gt;B52,"Muy Frío",(IF(AND(B52&lt;53.6,B52&gt;32),"Frío",(IF(AND(B52&gt;53.6,B52&lt;60.8),"Fresco",IF(AND(B52&gt;60.8,B52&lt;66.2),"Ligeramente fresco",IF(OR(B52&gt;66.2,B52&lt;75.2),"Confortable",IF(AND(B52&gt;75.2,B52&lt;78.8),"Ligeramente Cálido",IF(AND(B52&gt;78.8,B52&lt;89.6),"Cálido",IF(AND(B52&gt;89.6,B52&lt;104),"Caluroso",IF(B52&gt;104,"Muy Caluroso","-")))))))))))</f>
        <v>Ligeramente fresco</v>
      </c>
      <c r="G52" s="45" t="n">
        <f aca="false">IF(B52&lt;59,1,IF(AND(B52&lt;68,B52&gt;59),0.8,IF(AND(B52&lt;73.4,B52&gt;68),0.7,IF(AND(B52&lt;80.6,B52&gt;73.4),0.6, IF(B52&gt;80.6,0.5,0)))))</f>
        <v>0.8</v>
      </c>
      <c r="L52" s="29"/>
    </row>
    <row r="53" customFormat="false" ht="14.9" hidden="false" customHeight="false" outlineLevel="0" collapsed="false">
      <c r="A53" s="42" t="n">
        <v>42346.75</v>
      </c>
      <c r="B53" s="43" t="n">
        <f aca="false">('Tabla Fuente 1'!C53+'Tabla Fuente 2'!C53+'Tabla Fuente 3'!C53)/3</f>
        <v>63</v>
      </c>
      <c r="C53" s="43" t="n">
        <f aca="false">('Tabla Fuente 1'!D53+'Tabla Fuente 2'!D53+'Tabla Fuente 3'!D53)/3</f>
        <v>74.6666666666667</v>
      </c>
      <c r="D53" s="43" t="n">
        <f aca="false">('Tabla Fuente 1'!E53+'Tabla Fuente 2'!E53+'Tabla Fuente 3'!E53)/3</f>
        <v>3</v>
      </c>
      <c r="E53" s="43" t="n">
        <f aca="false">('Tabla Fuente 1'!F53+'Tabla Fuente 2'!F53+'Tabla Fuente 3'!F53)/3</f>
        <v>0.333333333333333</v>
      </c>
      <c r="F53" s="44" t="str">
        <f aca="false">IF(32&gt;B53,"Muy Frío",(IF(AND(B53&lt;53.6,B53&gt;32),"Frío",(IF(AND(B53&gt;53.6,B53&lt;60.8),"Fresco",IF(AND(B53&gt;60.8,B53&lt;66.2),"Ligeramente fresco",IF(OR(B53&gt;66.2,B53&lt;75.2),"Confortable",IF(AND(B53&gt;75.2,B53&lt;78.8),"Ligeramente Cálido",IF(AND(B53&gt;78.8,B53&lt;89.6),"Cálido",IF(AND(B53&gt;89.6,B53&lt;104),"Caluroso",IF(B53&gt;104,"Muy Caluroso","-")))))))))))</f>
        <v>Ligeramente fresco</v>
      </c>
      <c r="G53" s="45" t="n">
        <f aca="false">IF(B53&lt;59,1,IF(AND(B53&lt;68,B53&gt;59),0.8,IF(AND(B53&lt;73.4,B53&gt;68),0.7,IF(AND(B53&lt;80.6,B53&gt;73.4),0.6, IF(B53&gt;80.6,0.5,0)))))</f>
        <v>0.8</v>
      </c>
      <c r="L53" s="29"/>
    </row>
    <row r="54" customFormat="false" ht="14.9" hidden="false" customHeight="false" outlineLevel="0" collapsed="false">
      <c r="A54" s="42" t="n">
        <v>42346.7916666666</v>
      </c>
      <c r="B54" s="43" t="n">
        <f aca="false">('Tabla Fuente 1'!C54+'Tabla Fuente 2'!C54+'Tabla Fuente 3'!C54)/3</f>
        <v>61.3333333333333</v>
      </c>
      <c r="C54" s="43" t="n">
        <f aca="false">('Tabla Fuente 1'!D54+'Tabla Fuente 2'!D54+'Tabla Fuente 3'!D54)/3</f>
        <v>80</v>
      </c>
      <c r="D54" s="43" t="n">
        <f aca="false">('Tabla Fuente 1'!E54+'Tabla Fuente 2'!E54+'Tabla Fuente 3'!E54)/3</f>
        <v>3</v>
      </c>
      <c r="E54" s="43" t="n">
        <f aca="false">('Tabla Fuente 1'!F54+'Tabla Fuente 2'!F54+'Tabla Fuente 3'!F54)/3</f>
        <v>2</v>
      </c>
      <c r="F54" s="44" t="str">
        <f aca="false">IF(32&gt;B54,"Muy Frío",(IF(AND(B54&lt;53.6,B54&gt;32),"Frío",(IF(AND(B54&gt;53.6,B54&lt;60.8),"Fresco",IF(AND(B54&gt;60.8,B54&lt;66.2),"Ligeramente fresco",IF(OR(B54&gt;66.2,B54&lt;75.2),"Confortable",IF(AND(B54&gt;75.2,B54&lt;78.8),"Ligeramente Cálido",IF(AND(B54&gt;78.8,B54&lt;89.6),"Cálido",IF(AND(B54&gt;89.6,B54&lt;104),"Caluroso",IF(B54&gt;104,"Muy Caluroso","-")))))))))))</f>
        <v>Ligeramente fresco</v>
      </c>
      <c r="G54" s="45" t="n">
        <f aca="false">IF(B54&lt;59,1,IF(AND(B54&lt;68,B54&gt;59),0.8,IF(AND(B54&lt;73.4,B54&gt;68),0.7,IF(AND(B54&lt;80.6,B54&gt;73.4),0.6, IF(B54&gt;80.6,0.5,0)))))</f>
        <v>0.8</v>
      </c>
      <c r="L54" s="29"/>
    </row>
    <row r="55" customFormat="false" ht="14.9" hidden="false" customHeight="false" outlineLevel="0" collapsed="false">
      <c r="A55" s="42" t="n">
        <v>42346.8333333333</v>
      </c>
      <c r="B55" s="43" t="n">
        <f aca="false">('Tabla Fuente 1'!C55+'Tabla Fuente 2'!C55+'Tabla Fuente 3'!C55)/3</f>
        <v>60</v>
      </c>
      <c r="C55" s="43" t="n">
        <f aca="false">('Tabla Fuente 1'!D55+'Tabla Fuente 2'!D55+'Tabla Fuente 3'!D55)/3</f>
        <v>84.6666666666667</v>
      </c>
      <c r="D55" s="43" t="n">
        <f aca="false">('Tabla Fuente 1'!E55+'Tabla Fuente 2'!E55+'Tabla Fuente 3'!E55)/3</f>
        <v>2.66666666666667</v>
      </c>
      <c r="E55" s="43" t="n">
        <f aca="false">('Tabla Fuente 1'!F55+'Tabla Fuente 2'!F55+'Tabla Fuente 3'!F55)/3</f>
        <v>2.33333333333333</v>
      </c>
      <c r="F55" s="44" t="str">
        <f aca="false">IF(32&gt;B55,"Muy Frío",(IF(AND(B55&lt;53.6,B55&gt;32),"Frío",(IF(AND(B55&gt;53.6,B55&lt;60.8),"Fresco",IF(AND(B55&gt;60.8,B55&lt;66.2),"Ligeramente fresco",IF(OR(B55&gt;66.2,B55&lt;75.2),"Confortable",IF(AND(B55&gt;75.2,B55&lt;78.8),"Ligeramente Cálido",IF(AND(B55&gt;78.8,B55&lt;89.6),"Cálido",IF(AND(B55&gt;89.6,B55&lt;104),"Caluroso",IF(B55&gt;104,"Muy Caluroso","-")))))))))))</f>
        <v>Fresco</v>
      </c>
      <c r="G55" s="45" t="n">
        <f aca="false">IF(B55&lt;59,1,IF(AND(B55&lt;68,B55&gt;59),0.8,IF(AND(B55&lt;73.4,B55&gt;68),0.7,IF(AND(B55&lt;80.6,B55&gt;73.4),0.6, IF(B55&gt;80.6,0.5,0)))))</f>
        <v>0.8</v>
      </c>
      <c r="L55" s="29"/>
    </row>
    <row r="56" customFormat="false" ht="14.9" hidden="false" customHeight="false" outlineLevel="0" collapsed="false">
      <c r="A56" s="42" t="n">
        <v>42347.3333333333</v>
      </c>
      <c r="B56" s="35" t="n">
        <f aca="false">('Tabla Fuente 1'!C56+'Tabla Fuente 2'!C56+'Tabla Fuente 3'!C56)/3</f>
        <v>54.3333333333333</v>
      </c>
      <c r="C56" s="35" t="n">
        <f aca="false">('Tabla Fuente 1'!D56+'Tabla Fuente 2'!D56+'Tabla Fuente 3'!D56)/3</f>
        <v>94.6666666666667</v>
      </c>
      <c r="D56" s="35" t="n">
        <f aca="false">('Tabla Fuente 1'!E56+'Tabla Fuente 2'!E56+'Tabla Fuente 3'!E56)/3</f>
        <v>2.33333333333333</v>
      </c>
      <c r="E56" s="35" t="n">
        <f aca="false">('Tabla Fuente 1'!F56+'Tabla Fuente 2'!F56+'Tabla Fuente 3'!F56)/3</f>
        <v>2.33333333333333</v>
      </c>
      <c r="F56" s="36" t="str">
        <f aca="false">IF(32&gt;B56,"Muy Frío",(IF(AND(B56&lt;53.6,B56&gt;32),"Frío",(IF(AND(B56&gt;53.6,B56&lt;60.8),"Fresco",IF(AND(B56&gt;60.8,B56&lt;66.2),"Ligeramente fresco",IF(OR(B56&gt;66.2,B56&lt;75.2),"Confortable",IF(AND(B56&gt;75.2,B56&lt;78.8),"Ligeramente Cálido",IF(AND(B56&gt;78.8,B56&lt;89.6),"Cálido",IF(AND(B56&gt;89.6,B56&lt;104),"Caluroso",IF(B56&gt;104,"Muy Caluroso","-")))))))))))</f>
        <v>Fresco</v>
      </c>
      <c r="G56" s="37" t="n">
        <f aca="false">IF(B56&lt;59,1,IF(AND(B56&lt;68,B56&gt;59),0.8,IF(AND(B56&lt;73.4,B56&gt;68),0.7,IF(AND(B56&lt;80.6,B56&gt;73.4),0.6, IF(B56&gt;80.6,0.5,0)))))</f>
        <v>1</v>
      </c>
      <c r="L56" s="29"/>
    </row>
    <row r="57" customFormat="false" ht="14.9" hidden="false" customHeight="false" outlineLevel="0" collapsed="false">
      <c r="A57" s="42" t="n">
        <v>42347.375</v>
      </c>
      <c r="B57" s="43" t="n">
        <f aca="false">('Tabla Fuente 1'!C57+'Tabla Fuente 2'!C57+'Tabla Fuente 3'!C57)/3</f>
        <v>59.3333333333333</v>
      </c>
      <c r="C57" s="43" t="n">
        <f aca="false">('Tabla Fuente 1'!D57+'Tabla Fuente 2'!D57+'Tabla Fuente 3'!D57)/3</f>
        <v>79.6666666666667</v>
      </c>
      <c r="D57" s="43" t="n">
        <f aca="false">('Tabla Fuente 1'!E57+'Tabla Fuente 2'!E57+'Tabla Fuente 3'!E57)/3</f>
        <v>1.66666666666667</v>
      </c>
      <c r="E57" s="43" t="n">
        <f aca="false">('Tabla Fuente 1'!F57+'Tabla Fuente 2'!F57+'Tabla Fuente 3'!F57)/3</f>
        <v>0.333333333333333</v>
      </c>
      <c r="F57" s="44" t="str">
        <f aca="false">IF(32&gt;B57,"Muy Frío",(IF(AND(B57&lt;53.6,B57&gt;32),"Frío",(IF(AND(B57&gt;53.6,B57&lt;60.8),"Fresco",IF(AND(B57&gt;60.8,B57&lt;66.2),"Ligeramente fresco",IF(OR(B57&gt;66.2,B57&lt;75.2),"Confortable",IF(AND(B57&gt;75.2,B57&lt;78.8),"Ligeramente Cálido",IF(AND(B57&gt;78.8,B57&lt;89.6),"Cálido",IF(AND(B57&gt;89.6,B57&lt;104),"Caluroso",IF(B57&gt;104,"Muy Caluroso","-")))))))))))</f>
        <v>Fresco</v>
      </c>
      <c r="G57" s="45" t="n">
        <f aca="false">IF(B57&lt;59,1,IF(AND(B57&lt;68,B57&gt;59),0.8,IF(AND(B57&lt;73.4,B57&gt;68),0.7,IF(AND(B57&lt;80.6,B57&gt;73.4),0.6, IF(B57&gt;80.6,0.5,0)))))</f>
        <v>0.8</v>
      </c>
      <c r="L57" s="29"/>
    </row>
    <row r="58" customFormat="false" ht="14.9" hidden="false" customHeight="false" outlineLevel="0" collapsed="false">
      <c r="A58" s="42" t="n">
        <v>42347.4166666667</v>
      </c>
      <c r="B58" s="43" t="n">
        <f aca="false">('Tabla Fuente 1'!C58+'Tabla Fuente 2'!C58+'Tabla Fuente 3'!C58)/3</f>
        <v>60.6666666666667</v>
      </c>
      <c r="C58" s="43" t="n">
        <f aca="false">('Tabla Fuente 1'!D58+'Tabla Fuente 2'!D58+'Tabla Fuente 3'!D58)/3</f>
        <v>75.6666666666667</v>
      </c>
      <c r="D58" s="43" t="n">
        <f aca="false">('Tabla Fuente 1'!E58+'Tabla Fuente 2'!E58+'Tabla Fuente 3'!E58)/3</f>
        <v>1.33333333333333</v>
      </c>
      <c r="E58" s="43" t="n">
        <f aca="false">('Tabla Fuente 1'!F58+'Tabla Fuente 2'!F58+'Tabla Fuente 3'!F58)/3</f>
        <v>0.333333333333333</v>
      </c>
      <c r="F58" s="44" t="str">
        <f aca="false">IF(32&gt;B58,"Muy Frío",(IF(AND(B58&lt;53.6,B58&gt;32),"Frío",(IF(AND(B58&gt;53.6,B58&lt;60.8),"Fresco",IF(AND(B58&gt;60.8,B58&lt;66.2),"Ligeramente fresco",IF(OR(B58&gt;66.2,B58&lt;75.2),"Confortable",IF(AND(B58&gt;75.2,B58&lt;78.8),"Ligeramente Cálido",IF(AND(B58&gt;78.8,B58&lt;89.6),"Cálido",IF(AND(B58&gt;89.6,B58&lt;104),"Caluroso",IF(B58&gt;104,"Muy Caluroso","-")))))))))))</f>
        <v>Fresco</v>
      </c>
      <c r="G58" s="45" t="n">
        <f aca="false">IF(B58&lt;59,1,IF(AND(B58&lt;68,B58&gt;59),0.8,IF(AND(B58&lt;73.4,B58&gt;68),0.7,IF(AND(B58&lt;80.6,B58&gt;73.4),0.6, IF(B58&gt;80.6,0.5,0)))))</f>
        <v>0.8</v>
      </c>
      <c r="L58" s="29"/>
    </row>
    <row r="59" customFormat="false" ht="14.9" hidden="false" customHeight="false" outlineLevel="0" collapsed="false">
      <c r="A59" s="42" t="n">
        <v>42347.4583333333</v>
      </c>
      <c r="B59" s="43" t="n">
        <f aca="false">('Tabla Fuente 1'!C59+'Tabla Fuente 2'!C59+'Tabla Fuente 3'!C59)/3</f>
        <v>66.6666666666667</v>
      </c>
      <c r="C59" s="43" t="n">
        <f aca="false">('Tabla Fuente 1'!D59+'Tabla Fuente 2'!D59+'Tabla Fuente 3'!D59)/3</f>
        <v>69</v>
      </c>
      <c r="D59" s="43" t="n">
        <f aca="false">('Tabla Fuente 1'!E59+'Tabla Fuente 2'!E59+'Tabla Fuente 3'!E59)/3</f>
        <v>2.33333333333333</v>
      </c>
      <c r="E59" s="43" t="n">
        <f aca="false">('Tabla Fuente 1'!F59+'Tabla Fuente 2'!F59+'Tabla Fuente 3'!F59)/3</f>
        <v>0</v>
      </c>
      <c r="F59" s="44" t="str">
        <f aca="false">IF(32&gt;B59,"Muy Frío",(IF(AND(B59&lt;53.6,B59&gt;32),"Frío",(IF(AND(B59&gt;53.6,B59&lt;60.8),"Fresco",IF(AND(B59&gt;60.8,B59&lt;66.2),"Ligeramente fresco",IF(OR(B59&gt;66.2,B59&lt;75.2),"Confortable",IF(AND(B59&gt;75.2,B59&lt;78.8),"Ligeramente Cálido",IF(AND(B59&gt;78.8,B59&lt;89.6),"Cálido",IF(AND(B59&gt;89.6,B59&lt;104),"Caluroso",IF(B59&gt;104,"Muy Caluroso","-")))))))))))</f>
        <v>Confortable</v>
      </c>
      <c r="G59" s="45" t="n">
        <f aca="false">IF(B59&lt;59,1,IF(AND(B59&lt;68,B59&gt;59),0.8,IF(AND(B59&lt;73.4,B59&gt;68),0.7,IF(AND(B59&lt;80.6,B59&gt;73.4),0.6, IF(B59&gt;80.6,0.5,0)))))</f>
        <v>0.8</v>
      </c>
      <c r="L59" s="29"/>
    </row>
    <row r="60" customFormat="false" ht="14.9" hidden="false" customHeight="false" outlineLevel="0" collapsed="false">
      <c r="A60" s="42" t="n">
        <v>42347.5</v>
      </c>
      <c r="B60" s="43" t="n">
        <f aca="false">('Tabla Fuente 1'!C60+'Tabla Fuente 2'!C60+'Tabla Fuente 3'!C60)/3</f>
        <v>71.6666666666667</v>
      </c>
      <c r="C60" s="43" t="n">
        <f aca="false">('Tabla Fuente 1'!D60+'Tabla Fuente 2'!D60+'Tabla Fuente 3'!D60)/3</f>
        <v>62.3333333333333</v>
      </c>
      <c r="D60" s="43" t="n">
        <f aca="false">('Tabla Fuente 1'!E60+'Tabla Fuente 2'!E60+'Tabla Fuente 3'!E60)/3</f>
        <v>2</v>
      </c>
      <c r="E60" s="43" t="n">
        <f aca="false">('Tabla Fuente 1'!F60+'Tabla Fuente 2'!F60+'Tabla Fuente 3'!F60)/3</f>
        <v>0</v>
      </c>
      <c r="F60" s="44" t="str">
        <f aca="false">IF(32&gt;B60,"Muy Frío",(IF(AND(B60&lt;53.6,B60&gt;32),"Frío",(IF(AND(B60&gt;53.6,B60&lt;60.8),"Fresco",IF(AND(B60&gt;60.8,B60&lt;66.2),"Ligeramente fresco",IF(OR(B60&gt;66.2,B60&lt;75.2),"Confortable",IF(AND(B60&gt;75.2,B60&lt;78.8),"Ligeramente Cálido",IF(AND(B60&gt;78.8,B60&lt;89.6),"Cálido",IF(AND(B60&gt;89.6,B60&lt;104),"Caluroso",IF(B60&gt;104,"Muy Caluroso","-")))))))))))</f>
        <v>Confortable</v>
      </c>
      <c r="G60" s="45" t="n">
        <f aca="false">IF(B60&lt;59,1,IF(AND(B60&lt;68,B60&gt;59),0.8,IF(AND(B60&lt;73.4,B60&gt;68),0.7,IF(AND(B60&lt;80.6,B60&gt;73.4),0.6, IF(B60&gt;80.6,0.5,0)))))</f>
        <v>0.7</v>
      </c>
      <c r="L60" s="29"/>
    </row>
    <row r="61" customFormat="false" ht="14.9" hidden="false" customHeight="false" outlineLevel="0" collapsed="false">
      <c r="A61" s="42" t="n">
        <v>42347.5416666667</v>
      </c>
      <c r="B61" s="43" t="n">
        <f aca="false">('Tabla Fuente 1'!C61+'Tabla Fuente 2'!C61+'Tabla Fuente 3'!C61)/3</f>
        <v>70.3333333333333</v>
      </c>
      <c r="C61" s="43" t="n">
        <f aca="false">('Tabla Fuente 1'!D61+'Tabla Fuente 2'!D61+'Tabla Fuente 3'!D61)/3</f>
        <v>55.3333333333333</v>
      </c>
      <c r="D61" s="43" t="n">
        <f aca="false">('Tabla Fuente 1'!E61+'Tabla Fuente 2'!E61+'Tabla Fuente 3'!E61)/3</f>
        <v>2</v>
      </c>
      <c r="E61" s="43" t="n">
        <f aca="false">('Tabla Fuente 1'!F61+'Tabla Fuente 2'!F61+'Tabla Fuente 3'!F61)/3</f>
        <v>0</v>
      </c>
      <c r="F61" s="44" t="str">
        <f aca="false">IF(32&gt;B61,"Muy Frío",(IF(AND(B61&lt;53.6,B61&gt;32),"Frío",(IF(AND(B61&gt;53.6,B61&lt;60.8),"Fresco",IF(AND(B61&gt;60.8,B61&lt;66.2),"Ligeramente fresco",IF(OR(B61&gt;66.2,B61&lt;75.2),"Confortable",IF(AND(B61&gt;75.2,B61&lt;78.8),"Ligeramente Cálido",IF(AND(B61&gt;78.8,B61&lt;89.6),"Cálido",IF(AND(B61&gt;89.6,B61&lt;104),"Caluroso",IF(B61&gt;104,"Muy Caluroso","-")))))))))))</f>
        <v>Confortable</v>
      </c>
      <c r="G61" s="45" t="n">
        <f aca="false">IF(B61&lt;59,1,IF(AND(B61&lt;68,B61&gt;59),0.8,IF(AND(B61&lt;73.4,B61&gt;68),0.7,IF(AND(B61&lt;80.6,B61&gt;73.4),0.6, IF(B61&gt;80.6,0.5,0)))))</f>
        <v>0.7</v>
      </c>
      <c r="L61" s="29"/>
    </row>
    <row r="62" customFormat="false" ht="14.9" hidden="false" customHeight="false" outlineLevel="0" collapsed="false">
      <c r="A62" s="42" t="n">
        <v>42347.5833333333</v>
      </c>
      <c r="B62" s="43" t="n">
        <f aca="false">('Tabla Fuente 1'!C62+'Tabla Fuente 2'!C62+'Tabla Fuente 3'!C62)/3</f>
        <v>71</v>
      </c>
      <c r="C62" s="43" t="n">
        <f aca="false">('Tabla Fuente 1'!D62+'Tabla Fuente 2'!D62+'Tabla Fuente 3'!D62)/3</f>
        <v>54.6666666666667</v>
      </c>
      <c r="D62" s="43" t="n">
        <f aca="false">('Tabla Fuente 1'!E62+'Tabla Fuente 2'!E62+'Tabla Fuente 3'!E62)/3</f>
        <v>2.66666666666667</v>
      </c>
      <c r="E62" s="43" t="n">
        <f aca="false">('Tabla Fuente 1'!F62+'Tabla Fuente 2'!F62+'Tabla Fuente 3'!F62)/3</f>
        <v>0.333333333333333</v>
      </c>
      <c r="F62" s="44" t="str">
        <f aca="false">IF(32&gt;B62,"Muy Frío",(IF(AND(B62&lt;53.6,B62&gt;32),"Frío",(IF(AND(B62&gt;53.6,B62&lt;60.8),"Fresco",IF(AND(B62&gt;60.8,B62&lt;66.2),"Ligeramente fresco",IF(OR(B62&gt;66.2,B62&lt;75.2),"Confortable",IF(AND(B62&gt;75.2,B62&lt;78.8),"Ligeramente Cálido",IF(AND(B62&gt;78.8,B62&lt;89.6),"Cálido",IF(AND(B62&gt;89.6,B62&lt;104),"Caluroso",IF(B62&gt;104,"Muy Caluroso","-")))))))))))</f>
        <v>Confortable</v>
      </c>
      <c r="G62" s="45" t="n">
        <f aca="false">IF(B62&lt;59,1,IF(AND(B62&lt;68,B62&gt;59),0.8,IF(AND(B62&lt;73.4,B62&gt;68),0.7,IF(AND(B62&lt;80.6,B62&gt;73.4),0.6, IF(B62&gt;80.6,0.5,0)))))</f>
        <v>0.7</v>
      </c>
      <c r="L62" s="29"/>
    </row>
    <row r="63" customFormat="false" ht="14.9" hidden="false" customHeight="false" outlineLevel="0" collapsed="false">
      <c r="A63" s="42" t="n">
        <v>42347.625</v>
      </c>
      <c r="B63" s="43" t="n">
        <f aca="false">('Tabla Fuente 1'!C63+'Tabla Fuente 2'!C63+'Tabla Fuente 3'!C63)/3</f>
        <v>72.3333333333333</v>
      </c>
      <c r="C63" s="43" t="n">
        <f aca="false">('Tabla Fuente 1'!D63+'Tabla Fuente 2'!D63+'Tabla Fuente 3'!D63)/3</f>
        <v>58.3333333333333</v>
      </c>
      <c r="D63" s="43" t="n">
        <f aca="false">('Tabla Fuente 1'!E63+'Tabla Fuente 2'!E63+'Tabla Fuente 3'!E63)/3</f>
        <v>3</v>
      </c>
      <c r="E63" s="43" t="n">
        <f aca="false">('Tabla Fuente 1'!F63+'Tabla Fuente 2'!F63+'Tabla Fuente 3'!F63)/3</f>
        <v>0.333333333333333</v>
      </c>
      <c r="F63" s="44" t="str">
        <f aca="false">IF(32&gt;B63,"Muy Frío",(IF(AND(B63&lt;53.6,B63&gt;32),"Frío",(IF(AND(B63&gt;53.6,B63&lt;60.8),"Fresco",IF(AND(B63&gt;60.8,B63&lt;66.2),"Ligeramente fresco",IF(OR(B63&gt;66.2,B63&lt;75.2),"Confortable",IF(AND(B63&gt;75.2,B63&lt;78.8),"Ligeramente Cálido",IF(AND(B63&gt;78.8,B63&lt;89.6),"Cálido",IF(AND(B63&gt;89.6,B63&lt;104),"Caluroso",IF(B63&gt;104,"Muy Caluroso","-")))))))))))</f>
        <v>Confortable</v>
      </c>
      <c r="G63" s="45" t="n">
        <f aca="false">IF(B63&lt;59,1,IF(AND(B63&lt;68,B63&gt;59),0.8,IF(AND(B63&lt;73.4,B63&gt;68),0.7,IF(AND(B63&lt;80.6,B63&gt;73.4),0.6, IF(B63&gt;80.6,0.5,0)))))</f>
        <v>0.7</v>
      </c>
      <c r="L63" s="29"/>
    </row>
    <row r="64" customFormat="false" ht="14.9" hidden="false" customHeight="false" outlineLevel="0" collapsed="false">
      <c r="A64" s="42" t="n">
        <v>42347.6666666666</v>
      </c>
      <c r="B64" s="43" t="n">
        <f aca="false">('Tabla Fuente 1'!C64+'Tabla Fuente 2'!C64+'Tabla Fuente 3'!C64)/3</f>
        <v>71</v>
      </c>
      <c r="C64" s="43" t="n">
        <f aca="false">('Tabla Fuente 1'!D64+'Tabla Fuente 2'!D64+'Tabla Fuente 3'!D64)/3</f>
        <v>59.6666666666667</v>
      </c>
      <c r="D64" s="43" t="n">
        <f aca="false">('Tabla Fuente 1'!E64+'Tabla Fuente 2'!E64+'Tabla Fuente 3'!E64)/3</f>
        <v>1.33333333333333</v>
      </c>
      <c r="E64" s="43" t="n">
        <f aca="false">('Tabla Fuente 1'!F64+'Tabla Fuente 2'!F64+'Tabla Fuente 3'!F64)/3</f>
        <v>0</v>
      </c>
      <c r="F64" s="44" t="str">
        <f aca="false">IF(32&gt;B64,"Muy Frío",(IF(AND(B64&lt;53.6,B64&gt;32),"Frío",(IF(AND(B64&gt;53.6,B64&lt;60.8),"Fresco",IF(AND(B64&gt;60.8,B64&lt;66.2),"Ligeramente fresco",IF(OR(B64&gt;66.2,B64&lt;75.2),"Confortable",IF(AND(B64&gt;75.2,B64&lt;78.8),"Ligeramente Cálido",IF(AND(B64&gt;78.8,B64&lt;89.6),"Cálido",IF(AND(B64&gt;89.6,B64&lt;104),"Caluroso",IF(B64&gt;104,"Muy Caluroso","-")))))))))))</f>
        <v>Confortable</v>
      </c>
      <c r="G64" s="45" t="n">
        <f aca="false">IF(B64&lt;59,1,IF(AND(B64&lt;68,B64&gt;59),0.8,IF(AND(B64&lt;73.4,B64&gt;68),0.7,IF(AND(B64&lt;80.6,B64&gt;73.4),0.6, IF(B64&gt;80.6,0.5,0)))))</f>
        <v>0.7</v>
      </c>
      <c r="L64" s="29"/>
    </row>
    <row r="65" customFormat="false" ht="14.9" hidden="false" customHeight="false" outlineLevel="0" collapsed="false">
      <c r="A65" s="42" t="n">
        <v>42347.7083333333</v>
      </c>
      <c r="B65" s="43" t="n">
        <f aca="false">('Tabla Fuente 1'!C65+'Tabla Fuente 2'!C65+'Tabla Fuente 3'!C65)/3</f>
        <v>67.6666666666667</v>
      </c>
      <c r="C65" s="43" t="n">
        <f aca="false">('Tabla Fuente 1'!D65+'Tabla Fuente 2'!D65+'Tabla Fuente 3'!D65)/3</f>
        <v>67</v>
      </c>
      <c r="D65" s="43" t="n">
        <f aca="false">('Tabla Fuente 1'!E65+'Tabla Fuente 2'!E65+'Tabla Fuente 3'!E65)/3</f>
        <v>2.33333333333333</v>
      </c>
      <c r="E65" s="43" t="n">
        <f aca="false">('Tabla Fuente 1'!F65+'Tabla Fuente 2'!F65+'Tabla Fuente 3'!F65)/3</f>
        <v>0</v>
      </c>
      <c r="F65" s="44" t="str">
        <f aca="false">IF(32&gt;B65,"Muy Frío",(IF(AND(B65&lt;53.6,B65&gt;32),"Frío",(IF(AND(B65&gt;53.6,B65&lt;60.8),"Fresco",IF(AND(B65&gt;60.8,B65&lt;66.2),"Ligeramente fresco",IF(OR(B65&gt;66.2,B65&lt;75.2),"Confortable",IF(AND(B65&gt;75.2,B65&lt;78.8),"Ligeramente Cálido",IF(AND(B65&gt;78.8,B65&lt;89.6),"Cálido",IF(AND(B65&gt;89.6,B65&lt;104),"Caluroso",IF(B65&gt;104,"Muy Caluroso","-")))))))))))</f>
        <v>Confortable</v>
      </c>
      <c r="G65" s="45" t="n">
        <f aca="false">IF(B65&lt;59,1,IF(AND(B65&lt;68,B65&gt;59),0.8,IF(AND(B65&lt;73.4,B65&gt;68),0.7,IF(AND(B65&lt;80.6,B65&gt;73.4),0.6, IF(B65&gt;80.6,0.5,0)))))</f>
        <v>0.8</v>
      </c>
      <c r="L65" s="29"/>
    </row>
    <row r="66" customFormat="false" ht="14.9" hidden="false" customHeight="false" outlineLevel="0" collapsed="false">
      <c r="A66" s="42" t="n">
        <v>42347.75</v>
      </c>
      <c r="B66" s="43" t="n">
        <f aca="false">('Tabla Fuente 1'!C66+'Tabla Fuente 2'!C66+'Tabla Fuente 3'!C66)/3</f>
        <v>63.3333333333333</v>
      </c>
      <c r="C66" s="43" t="n">
        <f aca="false">('Tabla Fuente 1'!D66+'Tabla Fuente 2'!D66+'Tabla Fuente 3'!D66)/3</f>
        <v>81</v>
      </c>
      <c r="D66" s="43" t="n">
        <f aca="false">('Tabla Fuente 1'!E66+'Tabla Fuente 2'!E66+'Tabla Fuente 3'!E66)/3</f>
        <v>2.66666666666667</v>
      </c>
      <c r="E66" s="43" t="n">
        <f aca="false">('Tabla Fuente 1'!F66+'Tabla Fuente 2'!F66+'Tabla Fuente 3'!F66)/3</f>
        <v>1.66666666666667</v>
      </c>
      <c r="F66" s="44" t="str">
        <f aca="false">IF(32&gt;B66,"Muy Frío",(IF(AND(B66&lt;53.6,B66&gt;32),"Frío",(IF(AND(B66&gt;53.6,B66&lt;60.8),"Fresco",IF(AND(B66&gt;60.8,B66&lt;66.2),"Ligeramente fresco",IF(OR(B66&gt;66.2,B66&lt;75.2),"Confortable",IF(AND(B66&gt;75.2,B66&lt;78.8),"Ligeramente Cálido",IF(AND(B66&gt;78.8,B66&lt;89.6),"Cálido",IF(AND(B66&gt;89.6,B66&lt;104),"Caluroso",IF(B66&gt;104,"Muy Caluroso","-")))))))))))</f>
        <v>Ligeramente fresco</v>
      </c>
      <c r="G66" s="45" t="n">
        <f aca="false">IF(B66&lt;59,1,IF(AND(B66&lt;68,B66&gt;59),0.8,IF(AND(B66&lt;73.4,B66&gt;68),0.7,IF(AND(B66&lt;80.6,B66&gt;73.4),0.6, IF(B66&gt;80.6,0.5,0)))))</f>
        <v>0.8</v>
      </c>
      <c r="L66" s="29"/>
    </row>
    <row r="67" customFormat="false" ht="14.9" hidden="false" customHeight="false" outlineLevel="0" collapsed="false">
      <c r="A67" s="42" t="n">
        <v>42347.7916666666</v>
      </c>
      <c r="B67" s="43" t="n">
        <f aca="false">('Tabla Fuente 1'!C67+'Tabla Fuente 2'!C67+'Tabla Fuente 3'!C67)/3</f>
        <v>61.3333333333333</v>
      </c>
      <c r="C67" s="43" t="n">
        <f aca="false">('Tabla Fuente 1'!D67+'Tabla Fuente 2'!D67+'Tabla Fuente 3'!D67)/3</f>
        <v>73.3333333333333</v>
      </c>
      <c r="D67" s="43" t="n">
        <f aca="false">('Tabla Fuente 1'!E67+'Tabla Fuente 2'!E67+'Tabla Fuente 3'!E67)/3</f>
        <v>2</v>
      </c>
      <c r="E67" s="43" t="n">
        <f aca="false">('Tabla Fuente 1'!F67+'Tabla Fuente 2'!F67+'Tabla Fuente 3'!F67)/3</f>
        <v>0.333333333333333</v>
      </c>
      <c r="F67" s="44" t="str">
        <f aca="false">IF(32&gt;B67,"Muy Frío",(IF(AND(B67&lt;53.6,B67&gt;32),"Frío",(IF(AND(B67&gt;53.6,B67&lt;60.8),"Fresco",IF(AND(B67&gt;60.8,B67&lt;66.2),"Ligeramente fresco",IF(OR(B67&gt;66.2,B67&lt;75.2),"Confortable",IF(AND(B67&gt;75.2,B67&lt;78.8),"Ligeramente Cálido",IF(AND(B67&gt;78.8,B67&lt;89.6),"Cálido",IF(AND(B67&gt;89.6,B67&lt;104),"Caluroso",IF(B67&gt;104,"Muy Caluroso","-")))))))))))</f>
        <v>Ligeramente fresco</v>
      </c>
      <c r="G67" s="45" t="n">
        <f aca="false">IF(B67&lt;59,1,IF(AND(B67&lt;68,B67&gt;59),0.8,IF(AND(B67&lt;73.4,B67&gt;68),0.7,IF(AND(B67&lt;80.6,B67&gt;73.4),0.6, IF(B67&gt;80.6,0.5,0)))))</f>
        <v>0.8</v>
      </c>
      <c r="L67" s="29"/>
    </row>
    <row r="68" customFormat="false" ht="14.9" hidden="false" customHeight="false" outlineLevel="0" collapsed="false">
      <c r="A68" s="42" t="n">
        <v>42347.8333333333</v>
      </c>
      <c r="B68" s="43" t="n">
        <f aca="false">('Tabla Fuente 1'!C68+'Tabla Fuente 2'!C68+'Tabla Fuente 3'!C68)/3</f>
        <v>61.6666666666667</v>
      </c>
      <c r="C68" s="43" t="n">
        <f aca="false">('Tabla Fuente 1'!D68+'Tabla Fuente 2'!D68+'Tabla Fuente 3'!D68)/3</f>
        <v>81</v>
      </c>
      <c r="D68" s="43" t="n">
        <f aca="false">('Tabla Fuente 1'!E68+'Tabla Fuente 2'!E68+'Tabla Fuente 3'!E68)/3</f>
        <v>2</v>
      </c>
      <c r="E68" s="43" t="n">
        <f aca="false">('Tabla Fuente 1'!F68+'Tabla Fuente 2'!F68+'Tabla Fuente 3'!F68)/3</f>
        <v>0.333333333333333</v>
      </c>
      <c r="F68" s="44" t="str">
        <f aca="false">IF(32&gt;B68,"Muy Frío",(IF(AND(B68&lt;53.6,B68&gt;32),"Frío",(IF(AND(B68&gt;53.6,B68&lt;60.8),"Fresco",IF(AND(B68&gt;60.8,B68&lt;66.2),"Ligeramente fresco",IF(OR(B68&gt;66.2,B68&lt;75.2),"Confortable",IF(AND(B68&gt;75.2,B68&lt;78.8),"Ligeramente Cálido",IF(AND(B68&gt;78.8,B68&lt;89.6),"Cálido",IF(AND(B68&gt;89.6,B68&lt;104),"Caluroso",IF(B68&gt;104,"Muy Caluroso","-")))))))))))</f>
        <v>Ligeramente fresco</v>
      </c>
      <c r="G68" s="45" t="n">
        <f aca="false">IF(B68&lt;59,1,IF(AND(B68&lt;68,B68&gt;59),0.8,IF(AND(B68&lt;73.4,B68&gt;68),0.7,IF(AND(B68&lt;80.6,B68&gt;73.4),0.6, IF(B68&gt;80.6,0.5,0)))))</f>
        <v>0.8</v>
      </c>
      <c r="L68" s="29"/>
    </row>
    <row r="69" customFormat="false" ht="14.9" hidden="false" customHeight="false" outlineLevel="0" collapsed="false">
      <c r="A69" s="42" t="n">
        <v>42348.3333333333</v>
      </c>
      <c r="B69" s="35" t="n">
        <f aca="false">('Tabla Fuente 1'!C69+'Tabla Fuente 2'!C69+'Tabla Fuente 3'!C69)/3</f>
        <v>58.6666666666667</v>
      </c>
      <c r="C69" s="35" t="n">
        <f aca="false">('Tabla Fuente 1'!D69+'Tabla Fuente 2'!D69+'Tabla Fuente 3'!D69)/3</f>
        <v>92</v>
      </c>
      <c r="D69" s="35" t="n">
        <f aca="false">('Tabla Fuente 1'!E69+'Tabla Fuente 2'!E69+'Tabla Fuente 3'!E69)/3</f>
        <v>1.66666666666667</v>
      </c>
      <c r="E69" s="35" t="n">
        <f aca="false">('Tabla Fuente 1'!F69+'Tabla Fuente 2'!F69+'Tabla Fuente 3'!F69)/3</f>
        <v>0.666666666666667</v>
      </c>
      <c r="F69" s="36" t="str">
        <f aca="false">IF(32&gt;B69,"Muy Frío",(IF(AND(B69&lt;53.6,B69&gt;32),"Frío",(IF(AND(B69&gt;53.6,B69&lt;60.8),"Fresco",IF(AND(B69&gt;60.8,B69&lt;66.2),"Ligeramente fresco",IF(OR(B69&gt;66.2,B69&lt;75.2),"Confortable",IF(AND(B69&gt;75.2,B69&lt;78.8),"Ligeramente Cálido",IF(AND(B69&gt;78.8,B69&lt;89.6),"Cálido",IF(AND(B69&gt;89.6,B69&lt;104),"Caluroso",IF(B69&gt;104,"Muy Caluroso","-")))))))))))</f>
        <v>Fresco</v>
      </c>
      <c r="G69" s="37" t="n">
        <f aca="false">IF(B69&lt;59,1,IF(AND(B69&lt;68,B69&gt;59),0.8,IF(AND(B69&lt;73.4,B69&gt;68),0.7,IF(AND(B69&lt;80.6,B69&gt;73.4),0.6, IF(B69&gt;80.6,0.5,0)))))</f>
        <v>1</v>
      </c>
      <c r="L69" s="29"/>
    </row>
    <row r="70" customFormat="false" ht="28.35" hidden="false" customHeight="false" outlineLevel="0" collapsed="false">
      <c r="A70" s="42" t="n">
        <v>42348.375</v>
      </c>
      <c r="B70" s="43" t="n">
        <f aca="false">('Tabla Fuente 1'!C70+'Tabla Fuente 2'!C70+'Tabla Fuente 3'!C70)/3</f>
        <v>62.3333333333333</v>
      </c>
      <c r="C70" s="43" t="n">
        <f aca="false">('Tabla Fuente 1'!D70+'Tabla Fuente 2'!D70+'Tabla Fuente 3'!D70)/3</f>
        <v>86</v>
      </c>
      <c r="D70" s="43" t="n">
        <f aca="false">('Tabla Fuente 1'!E70+'Tabla Fuente 2'!E70+'Tabla Fuente 3'!E70)/3</f>
        <v>2</v>
      </c>
      <c r="E70" s="43" t="n">
        <f aca="false">('Tabla Fuente 1'!F70+'Tabla Fuente 2'!F70+'Tabla Fuente 3'!F70)/3</f>
        <v>1</v>
      </c>
      <c r="F70" s="44" t="str">
        <f aca="false">IF(32&gt;B70,"Muy Frío",(IF(AND(B70&lt;53.6,B70&gt;32),"Frío",(IF(AND(B70&gt;53.6,B70&lt;60.8),"Fresco",IF(AND(B70&gt;60.8,B70&lt;66.2),"Ligeramente fresco",IF(OR(B70&gt;66.2,B70&lt;75.2),"Confortable",IF(AND(B70&gt;75.2,B70&lt;78.8),"Ligeramente Cálido",IF(AND(B70&gt;78.8,B70&lt;89.6),"Cálido",IF(AND(B70&gt;89.6,B70&lt;104),"Caluroso",IF(B70&gt;104,"Muy Caluroso","-")))))))))))</f>
        <v>Ligeramente fresco</v>
      </c>
      <c r="G70" s="45" t="n">
        <f aca="false">IF(B70&lt;59,1,IF(AND(B70&lt;68,B70&gt;59),0.8,IF(AND(B70&lt;73.4,B70&gt;68),0.7,IF(AND(B70&lt;80.6,B70&gt;73.4),0.6, IF(B70&gt;80.6,0.5,0)))))</f>
        <v>0.8</v>
      </c>
      <c r="L70" s="29"/>
    </row>
    <row r="71" customFormat="false" ht="14.9" hidden="false" customHeight="false" outlineLevel="0" collapsed="false">
      <c r="A71" s="42" t="n">
        <v>42348.4166666667</v>
      </c>
      <c r="B71" s="43" t="n">
        <f aca="false">('Tabla Fuente 1'!C71+'Tabla Fuente 2'!C71+'Tabla Fuente 3'!C71)/3</f>
        <v>66</v>
      </c>
      <c r="C71" s="43" t="n">
        <f aca="false">('Tabla Fuente 1'!D71+'Tabla Fuente 2'!D71+'Tabla Fuente 3'!D71)/3</f>
        <v>77</v>
      </c>
      <c r="D71" s="43" t="n">
        <f aca="false">('Tabla Fuente 1'!E71+'Tabla Fuente 2'!E71+'Tabla Fuente 3'!E71)/3</f>
        <v>2.33333333333333</v>
      </c>
      <c r="E71" s="43" t="n">
        <f aca="false">('Tabla Fuente 1'!F71+'Tabla Fuente 2'!F71+'Tabla Fuente 3'!F71)/3</f>
        <v>1</v>
      </c>
      <c r="F71" s="44" t="str">
        <f aca="false">IF(32&gt;B71,"Muy Frío",(IF(AND(B71&lt;53.6,B71&gt;32),"Frío",(IF(AND(B71&gt;53.6,B71&lt;60.8),"Fresco",IF(AND(B71&gt;60.8,B71&lt;66.2),"Ligeramente fresco",IF(OR(B71&gt;66.2,B71&lt;75.2),"Confortable",IF(AND(B71&gt;75.2,B71&lt;78.8),"Ligeramente Cálido",IF(AND(B71&gt;78.8,B71&lt;89.6),"Cálido",IF(AND(B71&gt;89.6,B71&lt;104),"Caluroso",IF(B71&gt;104,"Muy Caluroso","-")))))))))))</f>
        <v>Ligeramente fresco</v>
      </c>
      <c r="G71" s="45" t="n">
        <f aca="false">IF(B71&lt;59,1,IF(AND(B71&lt;68,B71&gt;59),0.8,IF(AND(B71&lt;73.4,B71&gt;68),0.7,IF(AND(B71&lt;80.6,B71&gt;73.4),0.6, IF(B71&gt;80.6,0.5,0)))))</f>
        <v>0.8</v>
      </c>
      <c r="L71" s="29"/>
    </row>
    <row r="72" customFormat="false" ht="14.9" hidden="false" customHeight="false" outlineLevel="0" collapsed="false">
      <c r="A72" s="42" t="n">
        <v>42348.4583333333</v>
      </c>
      <c r="B72" s="43" t="n">
        <f aca="false">('Tabla Fuente 1'!C72+'Tabla Fuente 2'!C72+'Tabla Fuente 3'!C72)/3</f>
        <v>69.6666666666667</v>
      </c>
      <c r="C72" s="43" t="n">
        <f aca="false">('Tabla Fuente 1'!D72+'Tabla Fuente 2'!D72+'Tabla Fuente 3'!D72)/3</f>
        <v>68.6666666666667</v>
      </c>
      <c r="D72" s="43" t="n">
        <f aca="false">('Tabla Fuente 1'!E72+'Tabla Fuente 2'!E72+'Tabla Fuente 3'!E72)/3</f>
        <v>2.66666666666667</v>
      </c>
      <c r="E72" s="43" t="n">
        <f aca="false">('Tabla Fuente 1'!F72+'Tabla Fuente 2'!F72+'Tabla Fuente 3'!F72)/3</f>
        <v>1</v>
      </c>
      <c r="F72" s="44" t="str">
        <f aca="false">IF(32&gt;B72,"Muy Frío",(IF(AND(B72&lt;53.6,B72&gt;32),"Frío",(IF(AND(B72&gt;53.6,B72&lt;60.8),"Fresco",IF(AND(B72&gt;60.8,B72&lt;66.2),"Ligeramente fresco",IF(OR(B72&gt;66.2,B72&lt;75.2),"Confortable",IF(AND(B72&gt;75.2,B72&lt;78.8),"Ligeramente Cálido",IF(AND(B72&gt;78.8,B72&lt;89.6),"Cálido",IF(AND(B72&gt;89.6,B72&lt;104),"Caluroso",IF(B72&gt;104,"Muy Caluroso","-")))))))))))</f>
        <v>Confortable</v>
      </c>
      <c r="G72" s="45" t="n">
        <f aca="false">IF(B72&lt;59,1,IF(AND(B72&lt;68,B72&gt;59),0.8,IF(AND(B72&lt;73.4,B72&gt;68),0.7,IF(AND(B72&lt;80.6,B72&gt;73.4),0.6, IF(B72&gt;80.6,0.5,0)))))</f>
        <v>0.7</v>
      </c>
      <c r="L72" s="29"/>
    </row>
    <row r="73" customFormat="false" ht="14.9" hidden="false" customHeight="false" outlineLevel="0" collapsed="false">
      <c r="A73" s="42" t="n">
        <v>42348.5</v>
      </c>
      <c r="B73" s="43" t="n">
        <f aca="false">('Tabla Fuente 1'!C73+'Tabla Fuente 2'!C73+'Tabla Fuente 3'!C73)/3</f>
        <v>72.3333333333333</v>
      </c>
      <c r="C73" s="43" t="n">
        <f aca="false">('Tabla Fuente 1'!D73+'Tabla Fuente 2'!D73+'Tabla Fuente 3'!D73)/3</f>
        <v>62.6666666666667</v>
      </c>
      <c r="D73" s="43" t="n">
        <f aca="false">('Tabla Fuente 1'!E73+'Tabla Fuente 2'!E73+'Tabla Fuente 3'!E73)/3</f>
        <v>3</v>
      </c>
      <c r="E73" s="43" t="n">
        <f aca="false">('Tabla Fuente 1'!F73+'Tabla Fuente 2'!F73+'Tabla Fuente 3'!F73)/3</f>
        <v>1.33333333333333</v>
      </c>
      <c r="F73" s="44" t="str">
        <f aca="false">IF(32&gt;B73,"Muy Frío",(IF(AND(B73&lt;53.6,B73&gt;32),"Frío",(IF(AND(B73&gt;53.6,B73&lt;60.8),"Fresco",IF(AND(B73&gt;60.8,B73&lt;66.2),"Ligeramente fresco",IF(OR(B73&gt;66.2,B73&lt;75.2),"Confortable",IF(AND(B73&gt;75.2,B73&lt;78.8),"Ligeramente Cálido",IF(AND(B73&gt;78.8,B73&lt;89.6),"Cálido",IF(AND(B73&gt;89.6,B73&lt;104),"Caluroso",IF(B73&gt;104,"Muy Caluroso","-")))))))))))</f>
        <v>Confortable</v>
      </c>
      <c r="G73" s="45" t="n">
        <f aca="false">IF(B73&lt;59,1,IF(AND(B73&lt;68,B73&gt;59),0.8,IF(AND(B73&lt;73.4,B73&gt;68),0.7,IF(AND(B73&lt;80.6,B73&gt;73.4),0.6, IF(B73&gt;80.6,0.5,0)))))</f>
        <v>0.7</v>
      </c>
      <c r="L73" s="29"/>
    </row>
    <row r="74" customFormat="false" ht="14.9" hidden="false" customHeight="false" outlineLevel="0" collapsed="false">
      <c r="A74" s="42" t="n">
        <v>42348.5416666667</v>
      </c>
      <c r="B74" s="43" t="n">
        <f aca="false">('Tabla Fuente 1'!C74+'Tabla Fuente 2'!C74+'Tabla Fuente 3'!C74)/3</f>
        <v>74.3333333333333</v>
      </c>
      <c r="C74" s="43" t="n">
        <f aca="false">('Tabla Fuente 1'!D74+'Tabla Fuente 2'!D74+'Tabla Fuente 3'!D74)/3</f>
        <v>58.6666666666667</v>
      </c>
      <c r="D74" s="43" t="n">
        <f aca="false">('Tabla Fuente 1'!E74+'Tabla Fuente 2'!E74+'Tabla Fuente 3'!E74)/3</f>
        <v>3</v>
      </c>
      <c r="E74" s="43" t="n">
        <f aca="false">('Tabla Fuente 1'!F74+'Tabla Fuente 2'!F74+'Tabla Fuente 3'!F74)/3</f>
        <v>1</v>
      </c>
      <c r="F74" s="44" t="str">
        <f aca="false">IF(32&gt;B74,"Muy Frío",(IF(AND(B74&lt;53.6,B74&gt;32),"Frío",(IF(AND(B74&gt;53.6,B74&lt;60.8),"Fresco",IF(AND(B74&gt;60.8,B74&lt;66.2),"Ligeramente fresco",IF(OR(B74&gt;66.2,B74&lt;75.2),"Confortable",IF(AND(B74&gt;75.2,B74&lt;78.8),"Ligeramente Cálido",IF(AND(B74&gt;78.8,B74&lt;89.6),"Cálido",IF(AND(B74&gt;89.6,B74&lt;104),"Caluroso",IF(B74&gt;104,"Muy Caluroso","-")))))))))))</f>
        <v>Confortable</v>
      </c>
      <c r="G74" s="45" t="n">
        <f aca="false">IF(B74&lt;59,1,IF(AND(B74&lt;68,B74&gt;59),0.8,IF(AND(B74&lt;73.4,B74&gt;68),0.7,IF(AND(B74&lt;80.6,B74&gt;73.4),0.6, IF(B74&gt;80.6,0.5,0)))))</f>
        <v>0.6</v>
      </c>
      <c r="L74" s="29"/>
    </row>
    <row r="75" customFormat="false" ht="14.9" hidden="false" customHeight="false" outlineLevel="0" collapsed="false">
      <c r="A75" s="42" t="n">
        <v>42348.5833333333</v>
      </c>
      <c r="B75" s="43" t="n">
        <f aca="false">('Tabla Fuente 1'!C75+'Tabla Fuente 2'!C75+'Tabla Fuente 3'!C75)/3</f>
        <v>74.6666666666667</v>
      </c>
      <c r="C75" s="43" t="n">
        <f aca="false">('Tabla Fuente 1'!D75+'Tabla Fuente 2'!D75+'Tabla Fuente 3'!D75)/3</f>
        <v>57.6666666666667</v>
      </c>
      <c r="D75" s="43" t="n">
        <f aca="false">('Tabla Fuente 1'!E75+'Tabla Fuente 2'!E75+'Tabla Fuente 3'!E75)/3</f>
        <v>3.66666666666667</v>
      </c>
      <c r="E75" s="43" t="n">
        <f aca="false">('Tabla Fuente 1'!F75+'Tabla Fuente 2'!F75+'Tabla Fuente 3'!F75)/3</f>
        <v>1</v>
      </c>
      <c r="F75" s="44" t="str">
        <f aca="false">IF(32&gt;B75,"Muy Frío",(IF(AND(B75&lt;53.6,B75&gt;32),"Frío",(IF(AND(B75&gt;53.6,B75&lt;60.8),"Fresco",IF(AND(B75&gt;60.8,B75&lt;66.2),"Ligeramente fresco",IF(OR(B75&gt;66.2,B75&lt;75.2),"Confortable",IF(AND(B75&gt;75.2,B75&lt;78.8),"Ligeramente Cálido",IF(AND(B75&gt;78.8,B75&lt;89.6),"Cálido",IF(AND(B75&gt;89.6,B75&lt;104),"Caluroso",IF(B75&gt;104,"Muy Caluroso","-")))))))))))</f>
        <v>Confortable</v>
      </c>
      <c r="G75" s="45" t="n">
        <f aca="false">IF(B75&lt;59,1,IF(AND(B75&lt;68,B75&gt;59),0.8,IF(AND(B75&lt;73.4,B75&gt;68),0.7,IF(AND(B75&lt;80.6,B75&gt;73.4),0.6, IF(B75&gt;80.6,0.5,0)))))</f>
        <v>0.6</v>
      </c>
      <c r="L75" s="29"/>
    </row>
    <row r="76" customFormat="false" ht="14.9" hidden="false" customHeight="false" outlineLevel="0" collapsed="false">
      <c r="A76" s="42" t="n">
        <v>42348.625</v>
      </c>
      <c r="B76" s="43" t="n">
        <f aca="false">('Tabla Fuente 1'!C76+'Tabla Fuente 2'!C76+'Tabla Fuente 3'!C76)/3</f>
        <v>75.3333333333333</v>
      </c>
      <c r="C76" s="43" t="n">
        <f aca="false">('Tabla Fuente 1'!D76+'Tabla Fuente 2'!D76+'Tabla Fuente 3'!D76)/3</f>
        <v>58.6666666666667</v>
      </c>
      <c r="D76" s="43" t="n">
        <f aca="false">('Tabla Fuente 1'!E76+'Tabla Fuente 2'!E76+'Tabla Fuente 3'!E76)/3</f>
        <v>3.33333333333333</v>
      </c>
      <c r="E76" s="43" t="n">
        <f aca="false">('Tabla Fuente 1'!F76+'Tabla Fuente 2'!F76+'Tabla Fuente 3'!F76)/3</f>
        <v>0.333333333333333</v>
      </c>
      <c r="F76" s="44" t="str">
        <f aca="false">IF(32&gt;B76,"Muy Frío",(IF(AND(B76&lt;53.6,B76&gt;32),"Frío",(IF(AND(B76&gt;53.6,B76&lt;60.8),"Fresco",IF(AND(B76&gt;60.8,B76&lt;66.2),"Ligeramente fresco",IF(OR(B76&gt;66.2,B76&lt;75.2),"Confortable",IF(AND(B76&gt;75.2,B76&lt;78.8),"Ligeramente Cálido",IF(AND(B76&gt;78.8,B76&lt;89.6),"Cálido",IF(AND(B76&gt;89.6,B76&lt;104),"Caluroso",IF(B76&gt;104,"Muy Caluroso","-")))))))))))</f>
        <v>Confortable</v>
      </c>
      <c r="G76" s="45" t="n">
        <f aca="false">IF(B76&lt;59,1,IF(AND(B76&lt;68,B76&gt;59),0.8,IF(AND(B76&lt;73.4,B76&gt;68),0.7,IF(AND(B76&lt;80.6,B76&gt;73.4),0.6, IF(B76&gt;80.6,0.5,0)))))</f>
        <v>0.6</v>
      </c>
      <c r="L76" s="29"/>
    </row>
    <row r="77" customFormat="false" ht="14.9" hidden="false" customHeight="false" outlineLevel="0" collapsed="false">
      <c r="A77" s="42" t="n">
        <v>42348.6666666667</v>
      </c>
      <c r="B77" s="43" t="n">
        <f aca="false">('Tabla Fuente 1'!C77+'Tabla Fuente 2'!C77+'Tabla Fuente 3'!C77)/3</f>
        <v>74.3333333333333</v>
      </c>
      <c r="C77" s="43" t="n">
        <f aca="false">('Tabla Fuente 1'!D77+'Tabla Fuente 2'!D77+'Tabla Fuente 3'!D77)/3</f>
        <v>62.3333333333333</v>
      </c>
      <c r="D77" s="43" t="n">
        <f aca="false">('Tabla Fuente 1'!E77+'Tabla Fuente 2'!E77+'Tabla Fuente 3'!E77)/3</f>
        <v>3.66666666666667</v>
      </c>
      <c r="E77" s="43" t="n">
        <f aca="false">('Tabla Fuente 1'!F77+'Tabla Fuente 2'!F77+'Tabla Fuente 3'!F77)/3</f>
        <v>0.333333333333333</v>
      </c>
      <c r="F77" s="44" t="str">
        <f aca="false">IF(32&gt;B77,"Muy Frío",(IF(AND(B77&lt;53.6,B77&gt;32),"Frío",(IF(AND(B77&gt;53.6,B77&lt;60.8),"Fresco",IF(AND(B77&gt;60.8,B77&lt;66.2),"Ligeramente fresco",IF(OR(B77&gt;66.2,B77&lt;75.2),"Confortable",IF(AND(B77&gt;75.2,B77&lt;78.8),"Ligeramente Cálido",IF(AND(B77&gt;78.8,B77&lt;89.6),"Cálido",IF(AND(B77&gt;89.6,B77&lt;104),"Caluroso",IF(B77&gt;104,"Muy Caluroso","-")))))))))))</f>
        <v>Confortable</v>
      </c>
      <c r="G77" s="45" t="n">
        <f aca="false">IF(B77&lt;59,1,IF(AND(B77&lt;68,B77&gt;59),0.8,IF(AND(B77&lt;73.4,B77&gt;68),0.7,IF(AND(B77&lt;80.6,B77&gt;73.4),0.6, IF(B77&gt;80.6,0.5,0)))))</f>
        <v>0.6</v>
      </c>
      <c r="L77" s="29"/>
    </row>
    <row r="78" customFormat="false" ht="14.9" hidden="false" customHeight="false" outlineLevel="0" collapsed="false">
      <c r="A78" s="42" t="n">
        <v>42348.7083333333</v>
      </c>
      <c r="B78" s="43" t="n">
        <f aca="false">('Tabla Fuente 1'!C78+'Tabla Fuente 2'!C78+'Tabla Fuente 3'!C78)/3</f>
        <v>72</v>
      </c>
      <c r="C78" s="43" t="n">
        <f aca="false">('Tabla Fuente 1'!D78+'Tabla Fuente 2'!D78+'Tabla Fuente 3'!D78)/3</f>
        <v>69.6666666666667</v>
      </c>
      <c r="D78" s="43" t="n">
        <f aca="false">('Tabla Fuente 1'!E78+'Tabla Fuente 2'!E78+'Tabla Fuente 3'!E78)/3</f>
        <v>3.33333333333333</v>
      </c>
      <c r="E78" s="43" t="n">
        <f aca="false">('Tabla Fuente 1'!F78+'Tabla Fuente 2'!F78+'Tabla Fuente 3'!F78)/3</f>
        <v>0.666666666666667</v>
      </c>
      <c r="F78" s="44" t="str">
        <f aca="false">IF(32&gt;B78,"Muy Frío",(IF(AND(B78&lt;53.6,B78&gt;32),"Frío",(IF(AND(B78&gt;53.6,B78&lt;60.8),"Fresco",IF(AND(B78&gt;60.8,B78&lt;66.2),"Ligeramente fresco",IF(OR(B78&gt;66.2,B78&lt;75.2),"Confortable",IF(AND(B78&gt;75.2,B78&lt;78.8),"Ligeramente Cálido",IF(AND(B78&gt;78.8,B78&lt;89.6),"Cálido",IF(AND(B78&gt;89.6,B78&lt;104),"Caluroso",IF(B78&gt;104,"Muy Caluroso","-")))))))))))</f>
        <v>Confortable</v>
      </c>
      <c r="G78" s="45" t="n">
        <f aca="false">IF(B78&lt;59,1,IF(AND(B78&lt;68,B78&gt;59),0.8,IF(AND(B78&lt;73.4,B78&gt;68),0.7,IF(AND(B78&lt;80.6,B78&gt;73.4),0.6, IF(B78&gt;80.6,0.5,0)))))</f>
        <v>0.7</v>
      </c>
      <c r="L78" s="29"/>
    </row>
    <row r="79" customFormat="false" ht="14.9" hidden="false" customHeight="false" outlineLevel="0" collapsed="false">
      <c r="A79" s="42" t="n">
        <v>42348.75</v>
      </c>
      <c r="B79" s="43" t="n">
        <f aca="false">('Tabla Fuente 1'!C79+'Tabla Fuente 2'!C79+'Tabla Fuente 3'!C79)/3</f>
        <v>69</v>
      </c>
      <c r="C79" s="43" t="n">
        <f aca="false">('Tabla Fuente 1'!D79+'Tabla Fuente 2'!D79+'Tabla Fuente 3'!D79)/3</f>
        <v>79.6666666666667</v>
      </c>
      <c r="D79" s="43" t="n">
        <f aca="false">('Tabla Fuente 1'!E79+'Tabla Fuente 2'!E79+'Tabla Fuente 3'!E79)/3</f>
        <v>3.33333333333333</v>
      </c>
      <c r="E79" s="43" t="n">
        <f aca="false">('Tabla Fuente 1'!F79+'Tabla Fuente 2'!F79+'Tabla Fuente 3'!F79)/3</f>
        <v>0.333333333333333</v>
      </c>
      <c r="F79" s="44" t="str">
        <f aca="false">IF(32&gt;B79,"Muy Frío",(IF(AND(B79&lt;53.6,B79&gt;32),"Frío",(IF(AND(B79&gt;53.6,B79&lt;60.8),"Fresco",IF(AND(B79&gt;60.8,B79&lt;66.2),"Ligeramente fresco",IF(OR(B79&gt;66.2,B79&lt;75.2),"Confortable",IF(AND(B79&gt;75.2,B79&lt;78.8),"Ligeramente Cálido",IF(AND(B79&gt;78.8,B79&lt;89.6),"Cálido",IF(AND(B79&gt;89.6,B79&lt;104),"Caluroso",IF(B79&gt;104,"Muy Caluroso","-")))))))))))</f>
        <v>Confortable</v>
      </c>
      <c r="G79" s="45" t="n">
        <f aca="false">IF(B79&lt;59,1,IF(AND(B79&lt;68,B79&gt;59),0.8,IF(AND(B79&lt;73.4,B79&gt;68),0.7,IF(AND(B79&lt;80.6,B79&gt;73.4),0.6, IF(B79&gt;80.6,0.5,0)))))</f>
        <v>0.7</v>
      </c>
      <c r="L79" s="29"/>
    </row>
    <row r="80" customFormat="false" ht="14.9" hidden="false" customHeight="false" outlineLevel="0" collapsed="false">
      <c r="A80" s="42" t="n">
        <v>42348.7916666666</v>
      </c>
      <c r="B80" s="43" t="n">
        <f aca="false">('Tabla Fuente 1'!C80+'Tabla Fuente 2'!C80+'Tabla Fuente 3'!C80)/3</f>
        <v>67.3333333333333</v>
      </c>
      <c r="C80" s="43" t="n">
        <f aca="false">('Tabla Fuente 1'!D80+'Tabla Fuente 2'!D80+'Tabla Fuente 3'!D80)/3</f>
        <v>84</v>
      </c>
      <c r="D80" s="43" t="n">
        <f aca="false">('Tabla Fuente 1'!E80+'Tabla Fuente 2'!E80+'Tabla Fuente 3'!E80)/3</f>
        <v>2.66666666666667</v>
      </c>
      <c r="E80" s="43" t="n">
        <f aca="false">('Tabla Fuente 1'!F80+'Tabla Fuente 2'!F80+'Tabla Fuente 3'!F80)/3</f>
        <v>2</v>
      </c>
      <c r="F80" s="44" t="str">
        <f aca="false">IF(32&gt;B80,"Muy Frío",(IF(AND(B80&lt;53.6,B80&gt;32),"Frío",(IF(AND(B80&gt;53.6,B80&lt;60.8),"Fresco",IF(AND(B80&gt;60.8,B80&lt;66.2),"Ligeramente fresco",IF(OR(B80&gt;66.2,B80&lt;75.2),"Confortable",IF(AND(B80&gt;75.2,B80&lt;78.8),"Ligeramente Cálido",IF(AND(B80&gt;78.8,B80&lt;89.6),"Cálido",IF(AND(B80&gt;89.6,B80&lt;104),"Caluroso",IF(B80&gt;104,"Muy Caluroso","-")))))))))))</f>
        <v>Confortable</v>
      </c>
      <c r="G80" s="45" t="n">
        <f aca="false">IF(B80&lt;59,1,IF(AND(B80&lt;68,B80&gt;59),0.8,IF(AND(B80&lt;73.4,B80&gt;68),0.7,IF(AND(B80&lt;80.6,B80&gt;73.4),0.6, IF(B80&gt;80.6,0.5,0)))))</f>
        <v>0.8</v>
      </c>
      <c r="L80" s="29"/>
    </row>
    <row r="81" customFormat="false" ht="14.9" hidden="false" customHeight="false" outlineLevel="0" collapsed="false">
      <c r="A81" s="42" t="n">
        <v>42348.8333333333</v>
      </c>
      <c r="B81" s="43" t="n">
        <f aca="false">('Tabla Fuente 1'!C81+'Tabla Fuente 2'!C81+'Tabla Fuente 3'!C81)/3</f>
        <v>66.3333333333333</v>
      </c>
      <c r="C81" s="43" t="n">
        <f aca="false">('Tabla Fuente 1'!D81+'Tabla Fuente 2'!D81+'Tabla Fuente 3'!D81)/3</f>
        <v>86.6666666666667</v>
      </c>
      <c r="D81" s="43" t="n">
        <f aca="false">('Tabla Fuente 1'!E81+'Tabla Fuente 2'!E81+'Tabla Fuente 3'!E81)/3</f>
        <v>2</v>
      </c>
      <c r="E81" s="43" t="n">
        <f aca="false">('Tabla Fuente 1'!F81+'Tabla Fuente 2'!F81+'Tabla Fuente 3'!F81)/3</f>
        <v>2</v>
      </c>
      <c r="F81" s="44" t="str">
        <f aca="false">IF(32&gt;B81,"Muy Frío",(IF(AND(B81&lt;53.6,B81&gt;32),"Frío",(IF(AND(B81&gt;53.6,B81&lt;60.8),"Fresco",IF(AND(B81&gt;60.8,B81&lt;66.2),"Ligeramente fresco",IF(OR(B81&gt;66.2,B81&lt;75.2),"Confortable",IF(AND(B81&gt;75.2,B81&lt;78.8),"Ligeramente Cálido",IF(AND(B81&gt;78.8,B81&lt;89.6),"Cálido",IF(AND(B81&gt;89.6,B81&lt;104),"Caluroso",IF(B81&gt;104,"Muy Caluroso","-")))))))))))</f>
        <v>Confortable</v>
      </c>
      <c r="G81" s="45" t="n">
        <f aca="false">IF(B81&lt;59,1,IF(AND(B81&lt;68,B81&gt;59),0.8,IF(AND(B81&lt;73.4,B81&gt;68),0.7,IF(AND(B81&lt;80.6,B81&gt;73.4),0.6, IF(B81&gt;80.6,0.5,0)))))</f>
        <v>0.8</v>
      </c>
      <c r="L81" s="29"/>
    </row>
    <row r="82" customFormat="false" ht="14.9" hidden="false" customHeight="false" outlineLevel="0" collapsed="false">
      <c r="A82" s="42" t="n">
        <v>42349.3333333333</v>
      </c>
      <c r="B82" s="35" t="n">
        <f aca="false">('Tabla Fuente 1'!C82+'Tabla Fuente 2'!C82+'Tabla Fuente 3'!C82)/3</f>
        <v>52</v>
      </c>
      <c r="C82" s="35" t="n">
        <f aca="false">('Tabla Fuente 1'!D82+'Tabla Fuente 2'!D82+'Tabla Fuente 3'!D82)/3</f>
        <v>91</v>
      </c>
      <c r="D82" s="35" t="n">
        <f aca="false">('Tabla Fuente 1'!E82+'Tabla Fuente 2'!E82+'Tabla Fuente 3'!E82)/3</f>
        <v>4</v>
      </c>
      <c r="E82" s="35" t="n">
        <f aca="false">('Tabla Fuente 1'!F82+'Tabla Fuente 2'!F82+'Tabla Fuente 3'!F82)/3</f>
        <v>0.333333333333333</v>
      </c>
      <c r="F82" s="36" t="str">
        <f aca="false">IF(32&gt;B82,"Muy Frío",(IF(AND(B82&lt;53.6,B82&gt;32),"Frío",(IF(AND(B82&gt;53.6,B82&lt;60.8),"Fresco",IF(AND(B82&gt;60.8,B82&lt;66.2),"Ligeramente fresco",IF(OR(B82&gt;66.2,B82&lt;75.2),"Confortable",IF(AND(B82&gt;75.2,B82&lt;78.8),"Ligeramente Cálido",IF(AND(B82&gt;78.8,B82&lt;89.6),"Cálido",IF(AND(B82&gt;89.6,B82&lt;104),"Caluroso",IF(B82&gt;104,"Muy Caluroso","-")))))))))))</f>
        <v>Frío</v>
      </c>
      <c r="G82" s="37" t="n">
        <f aca="false">IF(B82&lt;59,1,IF(AND(B82&lt;68,B82&gt;59),0.8,IF(AND(B82&lt;73.4,B82&gt;68),0.7,IF(AND(B82&lt;80.6,B82&gt;73.4),0.6, IF(B82&gt;80.6,0.5,0)))))</f>
        <v>1</v>
      </c>
      <c r="L82" s="29"/>
    </row>
    <row r="83" customFormat="false" ht="14.9" hidden="false" customHeight="false" outlineLevel="0" collapsed="false">
      <c r="A83" s="42" t="n">
        <v>42349.375</v>
      </c>
      <c r="B83" s="43" t="n">
        <f aca="false">('Tabla Fuente 1'!C83+'Tabla Fuente 2'!C83+'Tabla Fuente 3'!C83)/3</f>
        <v>57.6666666666667</v>
      </c>
      <c r="C83" s="43" t="n">
        <f aca="false">('Tabla Fuente 1'!D83+'Tabla Fuente 2'!D83+'Tabla Fuente 3'!D83)/3</f>
        <v>82.3333333333333</v>
      </c>
      <c r="D83" s="43" t="n">
        <f aca="false">('Tabla Fuente 1'!E83+'Tabla Fuente 2'!E83+'Tabla Fuente 3'!E83)/3</f>
        <v>4</v>
      </c>
      <c r="E83" s="43" t="n">
        <f aca="false">('Tabla Fuente 1'!F83+'Tabla Fuente 2'!F83+'Tabla Fuente 3'!F83)/3</f>
        <v>0.333333333333333</v>
      </c>
      <c r="F83" s="44" t="str">
        <f aca="false">IF(32&gt;B83,"Muy Frío",(IF(AND(B83&lt;53.6,B83&gt;32),"Frío",(IF(AND(B83&gt;53.6,B83&lt;60.8),"Fresco",IF(AND(B83&gt;60.8,B83&lt;66.2),"Ligeramente fresco",IF(OR(B83&gt;66.2,B83&lt;75.2),"Confortable",IF(AND(B83&gt;75.2,B83&lt;78.8),"Ligeramente Cálido",IF(AND(B83&gt;78.8,B83&lt;89.6),"Cálido",IF(AND(B83&gt;89.6,B83&lt;104),"Caluroso",IF(B83&gt;104,"Muy Caluroso","-")))))))))))</f>
        <v>Fresco</v>
      </c>
      <c r="G83" s="45" t="n">
        <f aca="false">IF(B83&lt;59,1,IF(AND(B83&lt;68,B83&gt;59),0.8,IF(AND(B83&lt;73.4,B83&gt;68),0.7,IF(AND(B83&lt;80.6,B83&gt;73.4),0.6, IF(B83&gt;80.6,0.5,0)))))</f>
        <v>1</v>
      </c>
      <c r="L83" s="29"/>
    </row>
    <row r="84" customFormat="false" ht="14.9" hidden="false" customHeight="false" outlineLevel="0" collapsed="false">
      <c r="A84" s="42" t="n">
        <v>42349.4166666667</v>
      </c>
      <c r="B84" s="43" t="n">
        <f aca="false">('Tabla Fuente 1'!C84+'Tabla Fuente 2'!C84+'Tabla Fuente 3'!C84)/3</f>
        <v>64</v>
      </c>
      <c r="C84" s="43" t="n">
        <f aca="false">('Tabla Fuente 1'!D84+'Tabla Fuente 2'!D84+'Tabla Fuente 3'!D84)/3</f>
        <v>74</v>
      </c>
      <c r="D84" s="43" t="n">
        <f aca="false">('Tabla Fuente 1'!E84+'Tabla Fuente 2'!E84+'Tabla Fuente 3'!E84)/3</f>
        <v>4.33333333333333</v>
      </c>
      <c r="E84" s="43" t="n">
        <f aca="false">('Tabla Fuente 1'!F84+'Tabla Fuente 2'!F84+'Tabla Fuente 3'!F84)/3</f>
        <v>0.333333333333333</v>
      </c>
      <c r="F84" s="44" t="str">
        <f aca="false">IF(32&gt;B84,"Muy Frío",(IF(AND(B84&lt;53.6,B84&gt;32),"Frío",(IF(AND(B84&gt;53.6,B84&lt;60.8),"Fresco",IF(AND(B84&gt;60.8,B84&lt;66.2),"Ligeramente fresco",IF(OR(B84&gt;66.2,B84&lt;75.2),"Confortable",IF(AND(B84&gt;75.2,B84&lt;78.8),"Ligeramente Cálido",IF(AND(B84&gt;78.8,B84&lt;89.6),"Cálido",IF(AND(B84&gt;89.6,B84&lt;104),"Caluroso",IF(B84&gt;104,"Muy Caluroso","-")))))))))))</f>
        <v>Ligeramente fresco</v>
      </c>
      <c r="G84" s="45" t="n">
        <f aca="false">IF(B84&lt;59,1,IF(AND(B84&lt;68,B84&gt;59),0.8,IF(AND(B84&lt;73.4,B84&gt;68),0.7,IF(AND(B84&lt;80.6,B84&gt;73.4),0.6, IF(B84&gt;80.6,0.5,0)))))</f>
        <v>0.8</v>
      </c>
      <c r="L84" s="29"/>
    </row>
    <row r="85" customFormat="false" ht="14.9" hidden="false" customHeight="false" outlineLevel="0" collapsed="false">
      <c r="A85" s="42" t="n">
        <v>42349.4583333333</v>
      </c>
      <c r="B85" s="43" t="n">
        <f aca="false">('Tabla Fuente 1'!C85+'Tabla Fuente 2'!C85+'Tabla Fuente 3'!C85)/3</f>
        <v>68</v>
      </c>
      <c r="C85" s="43" t="n">
        <f aca="false">('Tabla Fuente 1'!D85+'Tabla Fuente 2'!D85+'Tabla Fuente 3'!D85)/3</f>
        <v>64</v>
      </c>
      <c r="D85" s="43" t="n">
        <f aca="false">('Tabla Fuente 1'!E85+'Tabla Fuente 2'!E85+'Tabla Fuente 3'!E85)/3</f>
        <v>4</v>
      </c>
      <c r="E85" s="43" t="n">
        <f aca="false">('Tabla Fuente 1'!F85+'Tabla Fuente 2'!F85+'Tabla Fuente 3'!F85)/3</f>
        <v>0.333333333333333</v>
      </c>
      <c r="F85" s="44" t="str">
        <f aca="false">IF(32&gt;B85,"Muy Frío",(IF(AND(B85&lt;53.6,B85&gt;32),"Frío",(IF(AND(B85&gt;53.6,B85&lt;60.8),"Fresco",IF(AND(B85&gt;60.8,B85&lt;66.2),"Ligeramente fresco",IF(OR(B85&gt;66.2,B85&lt;75.2),"Confortable",IF(AND(B85&gt;75.2,B85&lt;78.8),"Ligeramente Cálido",IF(AND(B85&gt;78.8,B85&lt;89.6),"Cálido",IF(AND(B85&gt;89.6,B85&lt;104),"Caluroso",IF(B85&gt;104,"Muy Caluroso","-")))))))))))</f>
        <v>Confortable</v>
      </c>
      <c r="G85" s="45" t="n">
        <f aca="false">IF(B85&lt;59,1,IF(AND(B85&lt;68,B85&gt;59),0.8,IF(AND(B85&lt;73.4,B85&gt;68),0.7,IF(AND(B85&lt;80.6,B85&gt;73.4),0.6, IF(B85&gt;80.6,0.5,0)))))</f>
        <v>0</v>
      </c>
      <c r="L85" s="29"/>
    </row>
    <row r="86" customFormat="false" ht="14.9" hidden="false" customHeight="false" outlineLevel="0" collapsed="false">
      <c r="A86" s="42" t="n">
        <v>42349.5</v>
      </c>
      <c r="B86" s="43" t="n">
        <f aca="false">('Tabla Fuente 1'!C86+'Tabla Fuente 2'!C86+'Tabla Fuente 3'!C86)/3</f>
        <v>70</v>
      </c>
      <c r="C86" s="43" t="n">
        <f aca="false">('Tabla Fuente 1'!D86+'Tabla Fuente 2'!D86+'Tabla Fuente 3'!D86)/3</f>
        <v>59.3333333333333</v>
      </c>
      <c r="D86" s="43" t="n">
        <f aca="false">('Tabla Fuente 1'!E86+'Tabla Fuente 2'!E86+'Tabla Fuente 3'!E86)/3</f>
        <v>4.33333333333333</v>
      </c>
      <c r="E86" s="43" t="n">
        <f aca="false">('Tabla Fuente 1'!F86+'Tabla Fuente 2'!F86+'Tabla Fuente 3'!F86)/3</f>
        <v>0</v>
      </c>
      <c r="F86" s="44" t="str">
        <f aca="false">IF(32&gt;B86,"Muy Frío",(IF(AND(B86&lt;53.6,B86&gt;32),"Frío",(IF(AND(B86&gt;53.6,B86&lt;60.8),"Fresco",IF(AND(B86&gt;60.8,B86&lt;66.2),"Ligeramente fresco",IF(OR(B86&gt;66.2,B86&lt;75.2),"Confortable",IF(AND(B86&gt;75.2,B86&lt;78.8),"Ligeramente Cálido",IF(AND(B86&gt;78.8,B86&lt;89.6),"Cálido",IF(AND(B86&gt;89.6,B86&lt;104),"Caluroso",IF(B86&gt;104,"Muy Caluroso","-")))))))))))</f>
        <v>Confortable</v>
      </c>
      <c r="G86" s="45" t="n">
        <f aca="false">IF(B86&lt;59,1,IF(AND(B86&lt;68,B86&gt;59),0.8,IF(AND(B86&lt;73.4,B86&gt;68),0.7,IF(AND(B86&lt;80.6,B86&gt;73.4),0.6, IF(B86&gt;80.6,0.5,0)))))</f>
        <v>0.7</v>
      </c>
      <c r="L86" s="29"/>
    </row>
    <row r="87" customFormat="false" ht="14.9" hidden="false" customHeight="false" outlineLevel="0" collapsed="false">
      <c r="A87" s="42" t="n">
        <v>42349.5416666667</v>
      </c>
      <c r="B87" s="43" t="n">
        <f aca="false">('Tabla Fuente 1'!C87+'Tabla Fuente 2'!C87+'Tabla Fuente 3'!C87)/3</f>
        <v>70</v>
      </c>
      <c r="C87" s="43" t="n">
        <f aca="false">('Tabla Fuente 1'!D87+'Tabla Fuente 2'!D87+'Tabla Fuente 3'!D87)/3</f>
        <v>50.3333333333333</v>
      </c>
      <c r="D87" s="43" t="n">
        <f aca="false">('Tabla Fuente 1'!E87+'Tabla Fuente 2'!E87+'Tabla Fuente 3'!E87)/3</f>
        <v>3</v>
      </c>
      <c r="E87" s="43" t="n">
        <f aca="false">('Tabla Fuente 1'!F87+'Tabla Fuente 2'!F87+'Tabla Fuente 3'!F87)/3</f>
        <v>0</v>
      </c>
      <c r="F87" s="44" t="str">
        <f aca="false">IF(32&gt;B87,"Muy Frío",(IF(AND(B87&lt;53.6,B87&gt;32),"Frío",(IF(AND(B87&gt;53.6,B87&lt;60.8),"Fresco",IF(AND(B87&gt;60.8,B87&lt;66.2),"Ligeramente fresco",IF(OR(B87&gt;66.2,B87&lt;75.2),"Confortable",IF(AND(B87&gt;75.2,B87&lt;78.8),"Ligeramente Cálido",IF(AND(B87&gt;78.8,B87&lt;89.6),"Cálido",IF(AND(B87&gt;89.6,B87&lt;104),"Caluroso",IF(B87&gt;104,"Muy Caluroso","-")))))))))))</f>
        <v>Confortable</v>
      </c>
      <c r="G87" s="45" t="n">
        <f aca="false">IF(B87&lt;59,1,IF(AND(B87&lt;68,B87&gt;59),0.8,IF(AND(B87&lt;73.4,B87&gt;68),0.7,IF(AND(B87&lt;80.6,B87&gt;73.4),0.6, IF(B87&gt;80.6,0.5,0)))))</f>
        <v>0.7</v>
      </c>
      <c r="L87" s="29"/>
    </row>
    <row r="88" customFormat="false" ht="14.9" hidden="false" customHeight="false" outlineLevel="0" collapsed="false">
      <c r="A88" s="42" t="n">
        <v>42349.5833333333</v>
      </c>
      <c r="B88" s="43" t="n">
        <f aca="false">('Tabla Fuente 1'!C88+'Tabla Fuente 2'!C88+'Tabla Fuente 3'!C88)/3</f>
        <v>72.3333333333333</v>
      </c>
      <c r="C88" s="43" t="n">
        <f aca="false">('Tabla Fuente 1'!D88+'Tabla Fuente 2'!D88+'Tabla Fuente 3'!D88)/3</f>
        <v>54.6666666666667</v>
      </c>
      <c r="D88" s="43" t="n">
        <f aca="false">('Tabla Fuente 1'!E88+'Tabla Fuente 2'!E88+'Tabla Fuente 3'!E88)/3</f>
        <v>4.33333333333333</v>
      </c>
      <c r="E88" s="43" t="n">
        <f aca="false">('Tabla Fuente 1'!F88+'Tabla Fuente 2'!F88+'Tabla Fuente 3'!F88)/3</f>
        <v>0</v>
      </c>
      <c r="F88" s="44" t="str">
        <f aca="false">IF(32&gt;B88,"Muy Frío",(IF(AND(B88&lt;53.6,B88&gt;32),"Frío",(IF(AND(B88&gt;53.6,B88&lt;60.8),"Fresco",IF(AND(B88&gt;60.8,B88&lt;66.2),"Ligeramente fresco",IF(OR(B88&gt;66.2,B88&lt;75.2),"Confortable",IF(AND(B88&gt;75.2,B88&lt;78.8),"Ligeramente Cálido",IF(AND(B88&gt;78.8,B88&lt;89.6),"Cálido",IF(AND(B88&gt;89.6,B88&lt;104),"Caluroso",IF(B88&gt;104,"Muy Caluroso","-")))))))))))</f>
        <v>Confortable</v>
      </c>
      <c r="G88" s="45" t="n">
        <f aca="false">IF(B88&lt;59,1,IF(AND(B88&lt;68,B88&gt;59),0.8,IF(AND(B88&lt;73.4,B88&gt;68),0.7,IF(AND(B88&lt;80.6,B88&gt;73.4),0.6, IF(B88&gt;80.6,0.5,0)))))</f>
        <v>0.7</v>
      </c>
      <c r="L88" s="29"/>
    </row>
    <row r="89" customFormat="false" ht="14.9" hidden="false" customHeight="false" outlineLevel="0" collapsed="false">
      <c r="A89" s="42" t="n">
        <v>42349.625</v>
      </c>
      <c r="B89" s="43" t="n">
        <f aca="false">('Tabla Fuente 1'!C89+'Tabla Fuente 2'!C89+'Tabla Fuente 3'!C89)/3</f>
        <v>72.6666666666667</v>
      </c>
      <c r="C89" s="43" t="n">
        <f aca="false">('Tabla Fuente 1'!D89+'Tabla Fuente 2'!D89+'Tabla Fuente 3'!D89)/3</f>
        <v>58</v>
      </c>
      <c r="D89" s="43" t="n">
        <f aca="false">('Tabla Fuente 1'!E89+'Tabla Fuente 2'!E89+'Tabla Fuente 3'!E89)/3</f>
        <v>2.33333333333333</v>
      </c>
      <c r="E89" s="43" t="n">
        <f aca="false">('Tabla Fuente 1'!F89+'Tabla Fuente 2'!F89+'Tabla Fuente 3'!F89)/3</f>
        <v>0</v>
      </c>
      <c r="F89" s="44" t="str">
        <f aca="false">IF(32&gt;B89,"Muy Frío",(IF(AND(B89&lt;53.6,B89&gt;32),"Frío",(IF(AND(B89&gt;53.6,B89&lt;60.8),"Fresco",IF(AND(B89&gt;60.8,B89&lt;66.2),"Ligeramente fresco",IF(OR(B89&gt;66.2,B89&lt;75.2),"Confortable",IF(AND(B89&gt;75.2,B89&lt;78.8),"Ligeramente Cálido",IF(AND(B89&gt;78.8,B89&lt;89.6),"Cálido",IF(AND(B89&gt;89.6,B89&lt;104),"Caluroso",IF(B89&gt;104,"Muy Caluroso","-")))))))))))</f>
        <v>Confortable</v>
      </c>
      <c r="G89" s="45" t="n">
        <f aca="false">IF(B89&lt;59,1,IF(AND(B89&lt;68,B89&gt;59),0.8,IF(AND(B89&lt;73.4,B89&gt;68),0.7,IF(AND(B89&lt;80.6,B89&gt;73.4),0.6, IF(B89&gt;80.6,0.5,0)))))</f>
        <v>0.7</v>
      </c>
      <c r="L89" s="29"/>
    </row>
    <row r="90" customFormat="false" ht="14.9" hidden="false" customHeight="false" outlineLevel="0" collapsed="false">
      <c r="A90" s="42" t="n">
        <v>42349.6666666667</v>
      </c>
      <c r="B90" s="43" t="n">
        <f aca="false">('Tabla Fuente 1'!C90+'Tabla Fuente 2'!C90+'Tabla Fuente 3'!C90)/3</f>
        <v>73</v>
      </c>
      <c r="C90" s="43" t="n">
        <f aca="false">('Tabla Fuente 1'!D90+'Tabla Fuente 2'!D90+'Tabla Fuente 3'!D90)/3</f>
        <v>63.6666666666667</v>
      </c>
      <c r="D90" s="43" t="n">
        <f aca="false">('Tabla Fuente 1'!E90+'Tabla Fuente 2'!E90+'Tabla Fuente 3'!E90)/3</f>
        <v>4</v>
      </c>
      <c r="E90" s="43" t="n">
        <f aca="false">('Tabla Fuente 1'!F90+'Tabla Fuente 2'!F90+'Tabla Fuente 3'!F90)/3</f>
        <v>0</v>
      </c>
      <c r="F90" s="44" t="str">
        <f aca="false">IF(32&gt;B90,"Muy Frío",(IF(AND(B90&lt;53.6,B90&gt;32),"Frío",(IF(AND(B90&gt;53.6,B90&lt;60.8),"Fresco",IF(AND(B90&gt;60.8,B90&lt;66.2),"Ligeramente fresco",IF(OR(B90&gt;66.2,B90&lt;75.2),"Confortable",IF(AND(B90&gt;75.2,B90&lt;78.8),"Ligeramente Cálido",IF(AND(B90&gt;78.8,B90&lt;89.6),"Cálido",IF(AND(B90&gt;89.6,B90&lt;104),"Caluroso",IF(B90&gt;104,"Muy Caluroso","-")))))))))))</f>
        <v>Confortable</v>
      </c>
      <c r="G90" s="45" t="n">
        <f aca="false">IF(B90&lt;59,1,IF(AND(B90&lt;68,B90&gt;59),0.8,IF(AND(B90&lt;73.4,B90&gt;68),0.7,IF(AND(B90&lt;80.6,B90&gt;73.4),0.6, IF(B90&gt;80.6,0.5,0)))))</f>
        <v>0.7</v>
      </c>
      <c r="L90" s="29"/>
    </row>
    <row r="91" customFormat="false" ht="14.9" hidden="false" customHeight="false" outlineLevel="0" collapsed="false">
      <c r="A91" s="42" t="n">
        <v>42349.7083333333</v>
      </c>
      <c r="B91" s="43" t="n">
        <f aca="false">('Tabla Fuente 1'!C91+'Tabla Fuente 2'!C91+'Tabla Fuente 3'!C91)/3</f>
        <v>70</v>
      </c>
      <c r="C91" s="43" t="n">
        <f aca="false">('Tabla Fuente 1'!D91+'Tabla Fuente 2'!D91+'Tabla Fuente 3'!D91)/3</f>
        <v>68.3333333333333</v>
      </c>
      <c r="D91" s="43" t="n">
        <f aca="false">('Tabla Fuente 1'!E91+'Tabla Fuente 2'!E91+'Tabla Fuente 3'!E91)/3</f>
        <v>2.66666666666667</v>
      </c>
      <c r="E91" s="43" t="n">
        <f aca="false">('Tabla Fuente 1'!F91+'Tabla Fuente 2'!F91+'Tabla Fuente 3'!F91)/3</f>
        <v>0.333333333333333</v>
      </c>
      <c r="F91" s="44" t="str">
        <f aca="false">IF(32&gt;B91,"Muy Frío",(IF(AND(B91&lt;53.6,B91&gt;32),"Frío",(IF(AND(B91&gt;53.6,B91&lt;60.8),"Fresco",IF(AND(B91&gt;60.8,B91&lt;66.2),"Ligeramente fresco",IF(OR(B91&gt;66.2,B91&lt;75.2),"Confortable",IF(AND(B91&gt;75.2,B91&lt;78.8),"Ligeramente Cálido",IF(AND(B91&gt;78.8,B91&lt;89.6),"Cálido",IF(AND(B91&gt;89.6,B91&lt;104),"Caluroso",IF(B91&gt;104,"Muy Caluroso","-")))))))))))</f>
        <v>Confortable</v>
      </c>
      <c r="G91" s="45" t="n">
        <f aca="false">IF(B91&lt;59,1,IF(AND(B91&lt;68,B91&gt;59),0.8,IF(AND(B91&lt;73.4,B91&gt;68),0.7,IF(AND(B91&lt;80.6,B91&gt;73.4),0.6, IF(B91&gt;80.6,0.5,0)))))</f>
        <v>0.7</v>
      </c>
      <c r="L91" s="29"/>
    </row>
    <row r="92" customFormat="false" ht="14.9" hidden="false" customHeight="false" outlineLevel="0" collapsed="false">
      <c r="A92" s="42" t="n">
        <v>42349.75</v>
      </c>
      <c r="B92" s="43" t="n">
        <f aca="false">('Tabla Fuente 1'!C92+'Tabla Fuente 2'!C92+'Tabla Fuente 3'!C92)/3</f>
        <v>65.6666666666667</v>
      </c>
      <c r="C92" s="43" t="n">
        <f aca="false">('Tabla Fuente 1'!D92+'Tabla Fuente 2'!D92+'Tabla Fuente 3'!D92)/3</f>
        <v>73.6666666666667</v>
      </c>
      <c r="D92" s="43" t="n">
        <f aca="false">('Tabla Fuente 1'!E92+'Tabla Fuente 2'!E92+'Tabla Fuente 3'!E92)/3</f>
        <v>3.33333333333333</v>
      </c>
      <c r="E92" s="43" t="n">
        <f aca="false">('Tabla Fuente 1'!F92+'Tabla Fuente 2'!F92+'Tabla Fuente 3'!F92)/3</f>
        <v>0.333333333333333</v>
      </c>
      <c r="F92" s="44" t="str">
        <f aca="false">IF(32&gt;B92,"Muy Frío",(IF(AND(B92&lt;53.6,B92&gt;32),"Frío",(IF(AND(B92&gt;53.6,B92&lt;60.8),"Fresco",IF(AND(B92&gt;60.8,B92&lt;66.2),"Ligeramente fresco",IF(OR(B92&gt;66.2,B92&lt;75.2),"Confortable",IF(AND(B92&gt;75.2,B92&lt;78.8),"Ligeramente Cálido",IF(AND(B92&gt;78.8,B92&lt;89.6),"Cálido",IF(AND(B92&gt;89.6,B92&lt;104),"Caluroso",IF(B92&gt;104,"Muy Caluroso","-")))))))))))</f>
        <v>Ligeramente fresco</v>
      </c>
      <c r="G92" s="45" t="n">
        <f aca="false">IF(B92&lt;59,1,IF(AND(B92&lt;68,B92&gt;59),0.8,IF(AND(B92&lt;73.4,B92&gt;68),0.7,IF(AND(B92&lt;80.6,B92&gt;73.4),0.6, IF(B92&gt;80.6,0.5,0)))))</f>
        <v>0.8</v>
      </c>
      <c r="L92" s="29"/>
    </row>
    <row r="93" customFormat="false" ht="14.9" hidden="false" customHeight="false" outlineLevel="0" collapsed="false">
      <c r="A93" s="42" t="n">
        <v>42349.7916666666</v>
      </c>
      <c r="B93" s="43" t="n">
        <f aca="false">('Tabla Fuente 1'!C93+'Tabla Fuente 2'!C93+'Tabla Fuente 3'!C93)/3</f>
        <v>61</v>
      </c>
      <c r="C93" s="43" t="n">
        <f aca="false">('Tabla Fuente 1'!D93+'Tabla Fuente 2'!D93+'Tabla Fuente 3'!D93)/3</f>
        <v>69.3333333333333</v>
      </c>
      <c r="D93" s="43" t="n">
        <f aca="false">('Tabla Fuente 1'!E93+'Tabla Fuente 2'!E93+'Tabla Fuente 3'!E93)/3</f>
        <v>2</v>
      </c>
      <c r="E93" s="43" t="n">
        <f aca="false">('Tabla Fuente 1'!F93+'Tabla Fuente 2'!F93+'Tabla Fuente 3'!F93)/3</f>
        <v>0.666666666666667</v>
      </c>
      <c r="F93" s="44" t="str">
        <f aca="false">IF(32&gt;B93,"Muy Frío",(IF(AND(B93&lt;53.6,B93&gt;32),"Frío",(IF(AND(B93&gt;53.6,B93&lt;60.8),"Fresco",IF(AND(B93&gt;60.8,B93&lt;66.2),"Ligeramente fresco",IF(OR(B93&gt;66.2,B93&lt;75.2),"Confortable",IF(AND(B93&gt;75.2,B93&lt;78.8),"Ligeramente Cálido",IF(AND(B93&gt;78.8,B93&lt;89.6),"Cálido",IF(AND(B93&gt;89.6,B93&lt;104),"Caluroso",IF(B93&gt;104,"Muy Caluroso","-")))))))))))</f>
        <v>Ligeramente fresco</v>
      </c>
      <c r="G93" s="45" t="n">
        <f aca="false">IF(B93&lt;59,1,IF(AND(B93&lt;68,B93&gt;59),0.8,IF(AND(B93&lt;73.4,B93&gt;68),0.7,IF(AND(B93&lt;80.6,B93&gt;73.4),0.6, IF(B93&gt;80.6,0.5,0)))))</f>
        <v>0.8</v>
      </c>
      <c r="L93" s="29"/>
    </row>
    <row r="94" customFormat="false" ht="14.9" hidden="false" customHeight="false" outlineLevel="0" collapsed="false">
      <c r="A94" s="42" t="n">
        <v>42349.8333333333</v>
      </c>
      <c r="B94" s="43" t="n">
        <f aca="false">('Tabla Fuente 1'!C94+'Tabla Fuente 2'!C94+'Tabla Fuente 3'!C94)/3</f>
        <v>61.6666666666667</v>
      </c>
      <c r="C94" s="43" t="n">
        <f aca="false">('Tabla Fuente 1'!D94+'Tabla Fuente 2'!D94+'Tabla Fuente 3'!D94)/3</f>
        <v>82.6666666666667</v>
      </c>
      <c r="D94" s="43" t="n">
        <f aca="false">('Tabla Fuente 1'!E94+'Tabla Fuente 2'!E94+'Tabla Fuente 3'!E94)/3</f>
        <v>2.33333333333333</v>
      </c>
      <c r="E94" s="43" t="n">
        <f aca="false">('Tabla Fuente 1'!F94+'Tabla Fuente 2'!F94+'Tabla Fuente 3'!F94)/3</f>
        <v>2</v>
      </c>
      <c r="F94" s="44" t="str">
        <f aca="false">IF(32&gt;B94,"Muy Frío",(IF(AND(B94&lt;53.6,B94&gt;32),"Frío",(IF(AND(B94&gt;53.6,B94&lt;60.8),"Fresco",IF(AND(B94&gt;60.8,B94&lt;66.2),"Ligeramente fresco",IF(OR(B94&gt;66.2,B94&lt;75.2),"Confortable",IF(AND(B94&gt;75.2,B94&lt;78.8),"Ligeramente Cálido",IF(AND(B94&gt;78.8,B94&lt;89.6),"Cálido",IF(AND(B94&gt;89.6,B94&lt;104),"Caluroso",IF(B94&gt;104,"Muy Caluroso","-")))))))))))</f>
        <v>Ligeramente fresco</v>
      </c>
      <c r="G94" s="45" t="n">
        <f aca="false">IF(B94&lt;59,1,IF(AND(B94&lt;68,B94&gt;59),0.8,IF(AND(B94&lt;73.4,B94&gt;68),0.7,IF(AND(B94&lt;80.6,B94&gt;73.4),0.6, IF(B94&gt;80.6,0.5,0)))))</f>
        <v>0.8</v>
      </c>
      <c r="L94" s="29"/>
    </row>
    <row r="95" customFormat="false" ht="14.9" hidden="false" customHeight="false" outlineLevel="0" collapsed="false">
      <c r="A95" s="42" t="n">
        <v>42350.3333333333</v>
      </c>
      <c r="B95" s="35" t="n">
        <f aca="false">('Tabla Fuente 1'!C95+'Tabla Fuente 2'!C95+'Tabla Fuente 3'!C95)/3</f>
        <v>56.3333333333333</v>
      </c>
      <c r="C95" s="35" t="n">
        <f aca="false">('Tabla Fuente 1'!D95+'Tabla Fuente 2'!D95+'Tabla Fuente 3'!D95)/3</f>
        <v>92</v>
      </c>
      <c r="D95" s="35" t="n">
        <f aca="false">('Tabla Fuente 1'!E95+'Tabla Fuente 2'!E95+'Tabla Fuente 3'!E95)/3</f>
        <v>1</v>
      </c>
      <c r="E95" s="35" t="n">
        <f aca="false">('Tabla Fuente 1'!F95+'Tabla Fuente 2'!F95+'Tabla Fuente 3'!F95)/3</f>
        <v>0.666666666666667</v>
      </c>
      <c r="F95" s="36" t="str">
        <f aca="false">IF(32&gt;B95,"Muy Frío",(IF(AND(B95&lt;53.6,B95&gt;32),"Frío",(IF(AND(B95&gt;53.6,B95&lt;60.8),"Fresco",IF(AND(B95&gt;60.8,B95&lt;66.2),"Ligeramente fresco",IF(OR(B95&gt;66.2,B95&lt;75.2),"Confortable",IF(AND(B95&gt;75.2,B95&lt;78.8),"Ligeramente Cálido",IF(AND(B95&gt;78.8,B95&lt;89.6),"Cálido",IF(AND(B95&gt;89.6,B95&lt;104),"Caluroso",IF(B95&gt;104,"Muy Caluroso","-")))))))))))</f>
        <v>Fresco</v>
      </c>
      <c r="G95" s="37" t="n">
        <f aca="false">IF(B95&lt;59,1,IF(AND(B95&lt;68,B95&gt;59),0.8,IF(AND(B95&lt;73.4,B95&gt;68),0.7,IF(AND(B95&lt;80.6,B95&gt;73.4),0.6, IF(B95&gt;80.6,0.5,0)))))</f>
        <v>1</v>
      </c>
      <c r="L95" s="29"/>
    </row>
    <row r="96" customFormat="false" ht="14.9" hidden="false" customHeight="false" outlineLevel="0" collapsed="false">
      <c r="A96" s="42" t="n">
        <v>42350.375</v>
      </c>
      <c r="B96" s="43" t="n">
        <f aca="false">('Tabla Fuente 1'!C96+'Tabla Fuente 2'!C96+'Tabla Fuente 3'!C96)/3</f>
        <v>60.3333333333333</v>
      </c>
      <c r="C96" s="43" t="n">
        <f aca="false">('Tabla Fuente 1'!D96+'Tabla Fuente 2'!D96+'Tabla Fuente 3'!D96)/3</f>
        <v>84.3333333333333</v>
      </c>
      <c r="D96" s="43" t="n">
        <f aca="false">('Tabla Fuente 1'!E96+'Tabla Fuente 2'!E96+'Tabla Fuente 3'!E96)/3</f>
        <v>3.33333333333333</v>
      </c>
      <c r="E96" s="43" t="n">
        <f aca="false">('Tabla Fuente 1'!F96+'Tabla Fuente 2'!F96+'Tabla Fuente 3'!F96)/3</f>
        <v>0.666666666666667</v>
      </c>
      <c r="F96" s="44" t="str">
        <f aca="false">IF(32&gt;B96,"Muy Frío",(IF(AND(B96&lt;53.6,B96&gt;32),"Frío",(IF(AND(B96&gt;53.6,B96&lt;60.8),"Fresco",IF(AND(B96&gt;60.8,B96&lt;66.2),"Ligeramente fresco",IF(OR(B96&gt;66.2,B96&lt;75.2),"Confortable",IF(AND(B96&gt;75.2,B96&lt;78.8),"Ligeramente Cálido",IF(AND(B96&gt;78.8,B96&lt;89.6),"Cálido",IF(AND(B96&gt;89.6,B96&lt;104),"Caluroso",IF(B96&gt;104,"Muy Caluroso","-")))))))))))</f>
        <v>Fresco</v>
      </c>
      <c r="G96" s="45" t="n">
        <f aca="false">IF(B96&lt;59,1,IF(AND(B96&lt;68,B96&gt;59),0.8,IF(AND(B96&lt;73.4,B96&gt;68),0.7,IF(AND(B96&lt;80.6,B96&gt;73.4),0.6, IF(B96&gt;80.6,0.5,0)))))</f>
        <v>0.8</v>
      </c>
      <c r="L96" s="29"/>
    </row>
    <row r="97" customFormat="false" ht="14.9" hidden="false" customHeight="false" outlineLevel="0" collapsed="false">
      <c r="A97" s="42" t="n">
        <v>42350.4166666667</v>
      </c>
      <c r="B97" s="43" t="n">
        <f aca="false">('Tabla Fuente 1'!C97+'Tabla Fuente 2'!C97+'Tabla Fuente 3'!C97)/3</f>
        <v>63.3333333333333</v>
      </c>
      <c r="C97" s="43" t="n">
        <f aca="false">('Tabla Fuente 1'!D97+'Tabla Fuente 2'!D97+'Tabla Fuente 3'!D97)/3</f>
        <v>76.6666666666667</v>
      </c>
      <c r="D97" s="43" t="n">
        <f aca="false">('Tabla Fuente 1'!E97+'Tabla Fuente 2'!E97+'Tabla Fuente 3'!E97)/3</f>
        <v>3.66666666666667</v>
      </c>
      <c r="E97" s="43" t="n">
        <f aca="false">('Tabla Fuente 1'!F97+'Tabla Fuente 2'!F97+'Tabla Fuente 3'!F97)/3</f>
        <v>0.666666666666667</v>
      </c>
      <c r="F97" s="44" t="str">
        <f aca="false">IF(32&gt;B97,"Muy Frío",(IF(AND(B97&lt;53.6,B97&gt;32),"Frío",(IF(AND(B97&gt;53.6,B97&lt;60.8),"Fresco",IF(AND(B97&gt;60.8,B97&lt;66.2),"Ligeramente fresco",IF(OR(B97&gt;66.2,B97&lt;75.2),"Confortable",IF(AND(B97&gt;75.2,B97&lt;78.8),"Ligeramente Cálido",IF(AND(B97&gt;78.8,B97&lt;89.6),"Cálido",IF(AND(B97&gt;89.6,B97&lt;104),"Caluroso",IF(B97&gt;104,"Muy Caluroso","-")))))))))))</f>
        <v>Ligeramente fresco</v>
      </c>
      <c r="G97" s="45" t="n">
        <f aca="false">IF(B97&lt;59,1,IF(AND(B97&lt;68,B97&gt;59),0.8,IF(AND(B97&lt;73.4,B97&gt;68),0.7,IF(AND(B97&lt;80.6,B97&gt;73.4),0.6, IF(B97&gt;80.6,0.5,0)))))</f>
        <v>0.8</v>
      </c>
      <c r="L97" s="29"/>
    </row>
    <row r="98" customFormat="false" ht="14.9" hidden="false" customHeight="false" outlineLevel="0" collapsed="false">
      <c r="A98" s="42" t="n">
        <v>42350.4583333333</v>
      </c>
      <c r="B98" s="43" t="n">
        <f aca="false">('Tabla Fuente 1'!C98+'Tabla Fuente 2'!C98+'Tabla Fuente 3'!C98)/3</f>
        <v>66.6666666666667</v>
      </c>
      <c r="C98" s="43" t="n">
        <f aca="false">('Tabla Fuente 1'!D98+'Tabla Fuente 2'!D98+'Tabla Fuente 3'!D98)/3</f>
        <v>67</v>
      </c>
      <c r="D98" s="43" t="n">
        <f aca="false">('Tabla Fuente 1'!E98+'Tabla Fuente 2'!E98+'Tabla Fuente 3'!E98)/3</f>
        <v>4.33333333333333</v>
      </c>
      <c r="E98" s="43" t="n">
        <f aca="false">('Tabla Fuente 1'!F98+'Tabla Fuente 2'!F98+'Tabla Fuente 3'!F98)/3</f>
        <v>0.333333333333333</v>
      </c>
      <c r="F98" s="44" t="str">
        <f aca="false">IF(32&gt;B98,"Muy Frío",(IF(AND(B98&lt;53.6,B98&gt;32),"Frío",(IF(AND(B98&gt;53.6,B98&lt;60.8),"Fresco",IF(AND(B98&gt;60.8,B98&lt;66.2),"Ligeramente fresco",IF(OR(B98&gt;66.2,B98&lt;75.2),"Confortable",IF(AND(B98&gt;75.2,B98&lt;78.8),"Ligeramente Cálido",IF(AND(B98&gt;78.8,B98&lt;89.6),"Cálido",IF(AND(B98&gt;89.6,B98&lt;104),"Caluroso",IF(B98&gt;104,"Muy Caluroso","-")))))))))))</f>
        <v>Confortable</v>
      </c>
      <c r="G98" s="45" t="n">
        <f aca="false">IF(B98&lt;59,1,IF(AND(B98&lt;68,B98&gt;59),0.8,IF(AND(B98&lt;73.4,B98&gt;68),0.7,IF(AND(B98&lt;80.6,B98&gt;73.4),0.6, IF(B98&gt;80.6,0.5,0)))))</f>
        <v>0.8</v>
      </c>
      <c r="L98" s="29"/>
    </row>
    <row r="99" customFormat="false" ht="14.9" hidden="false" customHeight="false" outlineLevel="0" collapsed="false">
      <c r="A99" s="42" t="n">
        <v>42350.5</v>
      </c>
      <c r="B99" s="43" t="n">
        <f aca="false">('Tabla Fuente 1'!C99+'Tabla Fuente 2'!C99+'Tabla Fuente 3'!C99)/3</f>
        <v>67</v>
      </c>
      <c r="C99" s="43" t="n">
        <f aca="false">('Tabla Fuente 1'!D99+'Tabla Fuente 2'!D99+'Tabla Fuente 3'!D99)/3</f>
        <v>61.6666666666667</v>
      </c>
      <c r="D99" s="43" t="n">
        <f aca="false">('Tabla Fuente 1'!E99+'Tabla Fuente 2'!E99+'Tabla Fuente 3'!E99)/3</f>
        <v>3.66666666666667</v>
      </c>
      <c r="E99" s="43" t="n">
        <f aca="false">('Tabla Fuente 1'!F99+'Tabla Fuente 2'!F99+'Tabla Fuente 3'!F99)/3</f>
        <v>0.333333333333333</v>
      </c>
      <c r="F99" s="44" t="str">
        <f aca="false">IF(32&gt;B99,"Muy Frío",(IF(AND(B99&lt;53.6,B99&gt;32),"Frío",(IF(AND(B99&gt;53.6,B99&lt;60.8),"Fresco",IF(AND(B99&gt;60.8,B99&lt;66.2),"Ligeramente fresco",IF(OR(B99&gt;66.2,B99&lt;75.2),"Confortable",IF(AND(B99&gt;75.2,B99&lt;78.8),"Ligeramente Cálido",IF(AND(B99&gt;78.8,B99&lt;89.6),"Cálido",IF(AND(B99&gt;89.6,B99&lt;104),"Caluroso",IF(B99&gt;104,"Muy Caluroso","-")))))))))))</f>
        <v>Confortable</v>
      </c>
      <c r="G99" s="45" t="n">
        <f aca="false">IF(B99&lt;59,1,IF(AND(B99&lt;68,B99&gt;59),0.8,IF(AND(B99&lt;73.4,B99&gt;68),0.7,IF(AND(B99&lt;80.6,B99&gt;73.4),0.6, IF(B99&gt;80.6,0.5,0)))))</f>
        <v>0.8</v>
      </c>
      <c r="L99" s="29"/>
    </row>
    <row r="100" customFormat="false" ht="14.9" hidden="false" customHeight="false" outlineLevel="0" collapsed="false">
      <c r="A100" s="42" t="n">
        <v>42350.5416666667</v>
      </c>
      <c r="B100" s="43" t="n">
        <f aca="false">('Tabla Fuente 1'!C100+'Tabla Fuente 2'!C100+'Tabla Fuente 3'!C100)/3</f>
        <v>70.6666666666667</v>
      </c>
      <c r="C100" s="43" t="n">
        <f aca="false">('Tabla Fuente 1'!D100+'Tabla Fuente 2'!D100+'Tabla Fuente 3'!D100)/3</f>
        <v>58.6666666666667</v>
      </c>
      <c r="D100" s="43" t="n">
        <f aca="false">('Tabla Fuente 1'!E100+'Tabla Fuente 2'!E100+'Tabla Fuente 3'!E100)/3</f>
        <v>4.33333333333333</v>
      </c>
      <c r="E100" s="43" t="n">
        <f aca="false">('Tabla Fuente 1'!F100+'Tabla Fuente 2'!F100+'Tabla Fuente 3'!F100)/3</f>
        <v>0.333333333333333</v>
      </c>
      <c r="F100" s="44" t="str">
        <f aca="false">IF(32&gt;B100,"Muy Frío",(IF(AND(B100&lt;53.6,B100&gt;32),"Frío",(IF(AND(B100&gt;53.6,B100&lt;60.8),"Fresco",IF(AND(B100&gt;60.8,B100&lt;66.2),"Ligeramente fresco",IF(OR(B100&gt;66.2,B100&lt;75.2),"Confortable",IF(AND(B100&gt;75.2,B100&lt;78.8),"Ligeramente Cálido",IF(AND(B100&gt;78.8,B100&lt;89.6),"Cálido",IF(AND(B100&gt;89.6,B100&lt;104),"Caluroso",IF(B100&gt;104,"Muy Caluroso","-")))))))))))</f>
        <v>Confortable</v>
      </c>
      <c r="G100" s="45" t="n">
        <f aca="false">IF(B100&lt;59,1,IF(AND(B100&lt;68,B100&gt;59),0.8,IF(AND(B100&lt;73.4,B100&gt;68),0.7,IF(AND(B100&lt;80.6,B100&gt;73.4),0.6, IF(B100&gt;80.6,0.5,0)))))</f>
        <v>0.7</v>
      </c>
      <c r="L100" s="29"/>
    </row>
    <row r="101" customFormat="false" ht="14.9" hidden="false" customHeight="false" outlineLevel="0" collapsed="false">
      <c r="A101" s="42" t="n">
        <v>42350.5833333333</v>
      </c>
      <c r="B101" s="43" t="n">
        <f aca="false">('Tabla Fuente 1'!C101+'Tabla Fuente 2'!C101+'Tabla Fuente 3'!C101)/3</f>
        <v>74</v>
      </c>
      <c r="C101" s="43" t="n">
        <f aca="false">('Tabla Fuente 1'!D101+'Tabla Fuente 2'!D101+'Tabla Fuente 3'!D101)/3</f>
        <v>61.6666666666667</v>
      </c>
      <c r="D101" s="43" t="n">
        <f aca="false">('Tabla Fuente 1'!E101+'Tabla Fuente 2'!E101+'Tabla Fuente 3'!E101)/3</f>
        <v>4.33333333333333</v>
      </c>
      <c r="E101" s="43" t="n">
        <f aca="false">('Tabla Fuente 1'!F101+'Tabla Fuente 2'!F101+'Tabla Fuente 3'!F101)/3</f>
        <v>0.666666666666667</v>
      </c>
      <c r="F101" s="44" t="str">
        <f aca="false">IF(32&gt;B101,"Muy Frío",(IF(AND(B101&lt;53.6,B101&gt;32),"Frío",(IF(AND(B101&gt;53.6,B101&lt;60.8),"Fresco",IF(AND(B101&gt;60.8,B101&lt;66.2),"Ligeramente fresco",IF(OR(B101&gt;66.2,B101&lt;75.2),"Confortable",IF(AND(B101&gt;75.2,B101&lt;78.8),"Ligeramente Cálido",IF(AND(B101&gt;78.8,B101&lt;89.6),"Cálido",IF(AND(B101&gt;89.6,B101&lt;104),"Caluroso",IF(B101&gt;104,"Muy Caluroso","-")))))))))))</f>
        <v>Confortable</v>
      </c>
      <c r="G101" s="45" t="n">
        <f aca="false">IF(B101&lt;59,1,IF(AND(B101&lt;68,B101&gt;59),0.8,IF(AND(B101&lt;73.4,B101&gt;68),0.7,IF(AND(B101&lt;80.6,B101&gt;73.4),0.6, IF(B101&gt;80.6,0.5,0)))))</f>
        <v>0.6</v>
      </c>
      <c r="L101" s="29"/>
    </row>
    <row r="102" customFormat="false" ht="14.9" hidden="false" customHeight="false" outlineLevel="0" collapsed="false">
      <c r="A102" s="42" t="n">
        <v>42350.625</v>
      </c>
      <c r="B102" s="43" t="n">
        <f aca="false">('Tabla Fuente 1'!C102+'Tabla Fuente 2'!C102+'Tabla Fuente 3'!C102)/3</f>
        <v>73.3333333333333</v>
      </c>
      <c r="C102" s="43" t="n">
        <f aca="false">('Tabla Fuente 1'!D102+'Tabla Fuente 2'!D102+'Tabla Fuente 3'!D102)/3</f>
        <v>63</v>
      </c>
      <c r="D102" s="43" t="n">
        <f aca="false">('Tabla Fuente 1'!E102+'Tabla Fuente 2'!E102+'Tabla Fuente 3'!E102)/3</f>
        <v>4</v>
      </c>
      <c r="E102" s="43" t="n">
        <f aca="false">('Tabla Fuente 1'!F102+'Tabla Fuente 2'!F102+'Tabla Fuente 3'!F102)/3</f>
        <v>0</v>
      </c>
      <c r="F102" s="44" t="str">
        <f aca="false">IF(32&gt;B102,"Muy Frío",(IF(AND(B102&lt;53.6,B102&gt;32),"Frío",(IF(AND(B102&gt;53.6,B102&lt;60.8),"Fresco",IF(AND(B102&gt;60.8,B102&lt;66.2),"Ligeramente fresco",IF(OR(B102&gt;66.2,B102&lt;75.2),"Confortable",IF(AND(B102&gt;75.2,B102&lt;78.8),"Ligeramente Cálido",IF(AND(B102&gt;78.8,B102&lt;89.6),"Cálido",IF(AND(B102&gt;89.6,B102&lt;104),"Caluroso",IF(B102&gt;104,"Muy Caluroso","-")))))))))))</f>
        <v>Confortable</v>
      </c>
      <c r="G102" s="45" t="n">
        <f aca="false">IF(B102&lt;59,1,IF(AND(B102&lt;68,B102&gt;59),0.8,IF(AND(B102&lt;73.4,B102&gt;68),0.7,IF(AND(B102&lt;80.6,B102&gt;73.4),0.6, IF(B102&gt;80.6,0.5,0)))))</f>
        <v>0.7</v>
      </c>
      <c r="L102" s="29"/>
    </row>
    <row r="103" customFormat="false" ht="14.9" hidden="false" customHeight="false" outlineLevel="0" collapsed="false">
      <c r="A103" s="42" t="n">
        <v>42350.6666666667</v>
      </c>
      <c r="B103" s="43" t="n">
        <f aca="false">('Tabla Fuente 1'!C103+'Tabla Fuente 2'!C103+'Tabla Fuente 3'!C103)/3</f>
        <v>69.3333333333333</v>
      </c>
      <c r="C103" s="43" t="n">
        <f aca="false">('Tabla Fuente 1'!D103+'Tabla Fuente 2'!D103+'Tabla Fuente 3'!D103)/3</f>
        <v>60.3333333333333</v>
      </c>
      <c r="D103" s="43" t="n">
        <f aca="false">('Tabla Fuente 1'!E103+'Tabla Fuente 2'!E103+'Tabla Fuente 3'!E103)/3</f>
        <v>5.33333333333333</v>
      </c>
      <c r="E103" s="43" t="n">
        <f aca="false">('Tabla Fuente 1'!F103+'Tabla Fuente 2'!F103+'Tabla Fuente 3'!F103)/3</f>
        <v>0</v>
      </c>
      <c r="F103" s="44" t="str">
        <f aca="false">IF(32&gt;B103,"Muy Frío",(IF(AND(B103&lt;53.6,B103&gt;32),"Frío",(IF(AND(B103&gt;53.6,B103&lt;60.8),"Fresco",IF(AND(B103&gt;60.8,B103&lt;66.2),"Ligeramente fresco",IF(OR(B103&gt;66.2,B103&lt;75.2),"Confortable",IF(AND(B103&gt;75.2,B103&lt;78.8),"Ligeramente Cálido",IF(AND(B103&gt;78.8,B103&lt;89.6),"Cálido",IF(AND(B103&gt;89.6,B103&lt;104),"Caluroso",IF(B103&gt;104,"Muy Caluroso","-")))))))))))</f>
        <v>Confortable</v>
      </c>
      <c r="G103" s="45" t="n">
        <f aca="false">IF(B103&lt;59,1,IF(AND(B103&lt;68,B103&gt;59),0.8,IF(AND(B103&lt;73.4,B103&gt;68),0.7,IF(AND(B103&lt;80.6,B103&gt;73.4),0.6, IF(B103&gt;80.6,0.5,0)))))</f>
        <v>0.7</v>
      </c>
      <c r="L103" s="29"/>
    </row>
    <row r="104" customFormat="false" ht="14.9" hidden="false" customHeight="false" outlineLevel="0" collapsed="false">
      <c r="A104" s="42" t="n">
        <v>42350.7083333333</v>
      </c>
      <c r="B104" s="43" t="n">
        <f aca="false">('Tabla Fuente 1'!C104+'Tabla Fuente 2'!C104+'Tabla Fuente 3'!C104)/3</f>
        <v>67.3333333333333</v>
      </c>
      <c r="C104" s="43" t="n">
        <f aca="false">('Tabla Fuente 1'!D104+'Tabla Fuente 2'!D104+'Tabla Fuente 3'!D104)/3</f>
        <v>68</v>
      </c>
      <c r="D104" s="43" t="n">
        <f aca="false">('Tabla Fuente 1'!E104+'Tabla Fuente 2'!E104+'Tabla Fuente 3'!E104)/3</f>
        <v>4.66666666666667</v>
      </c>
      <c r="E104" s="43" t="n">
        <f aca="false">('Tabla Fuente 1'!F104+'Tabla Fuente 2'!F104+'Tabla Fuente 3'!F104)/3</f>
        <v>0</v>
      </c>
      <c r="F104" s="44" t="str">
        <f aca="false">IF(32&gt;B104,"Muy Frío",(IF(AND(B104&lt;53.6,B104&gt;32),"Frío",(IF(AND(B104&gt;53.6,B104&lt;60.8),"Fresco",IF(AND(B104&gt;60.8,B104&lt;66.2),"Ligeramente fresco",IF(OR(B104&gt;66.2,B104&lt;75.2),"Confortable",IF(AND(B104&gt;75.2,B104&lt;78.8),"Ligeramente Cálido",IF(AND(B104&gt;78.8,B104&lt;89.6),"Cálido",IF(AND(B104&gt;89.6,B104&lt;104),"Caluroso",IF(B104&gt;104,"Muy Caluroso","-")))))))))))</f>
        <v>Confortable</v>
      </c>
      <c r="G104" s="45" t="n">
        <f aca="false">IF(B104&lt;59,1,IF(AND(B104&lt;68,B104&gt;59),0.8,IF(AND(B104&lt;73.4,B104&gt;68),0.7,IF(AND(B104&lt;80.6,B104&gt;73.4),0.6, IF(B104&gt;80.6,0.5,0)))))</f>
        <v>0.8</v>
      </c>
      <c r="L104" s="29"/>
    </row>
    <row r="105" customFormat="false" ht="14.9" hidden="false" customHeight="false" outlineLevel="0" collapsed="false">
      <c r="A105" s="42" t="n">
        <v>42350.75</v>
      </c>
      <c r="B105" s="43" t="n">
        <f aca="false">('Tabla Fuente 1'!C105+'Tabla Fuente 2'!C105+'Tabla Fuente 3'!C105)/3</f>
        <v>65.3333333333333</v>
      </c>
      <c r="C105" s="43" t="n">
        <f aca="false">('Tabla Fuente 1'!D105+'Tabla Fuente 2'!D105+'Tabla Fuente 3'!D105)/3</f>
        <v>73.6666666666667</v>
      </c>
      <c r="D105" s="43" t="n">
        <f aca="false">('Tabla Fuente 1'!E105+'Tabla Fuente 2'!E105+'Tabla Fuente 3'!E105)/3</f>
        <v>3.66666666666667</v>
      </c>
      <c r="E105" s="43" t="n">
        <f aca="false">('Tabla Fuente 1'!F105+'Tabla Fuente 2'!F105+'Tabla Fuente 3'!F105)/3</f>
        <v>0.333333333333333</v>
      </c>
      <c r="F105" s="44" t="str">
        <f aca="false">IF(32&gt;B105,"Muy Frío",(IF(AND(B105&lt;53.6,B105&gt;32),"Frío",(IF(AND(B105&gt;53.6,B105&lt;60.8),"Fresco",IF(AND(B105&gt;60.8,B105&lt;66.2),"Ligeramente fresco",IF(OR(B105&gt;66.2,B105&lt;75.2),"Confortable",IF(AND(B105&gt;75.2,B105&lt;78.8),"Ligeramente Cálido",IF(AND(B105&gt;78.8,B105&lt;89.6),"Cálido",IF(AND(B105&gt;89.6,B105&lt;104),"Caluroso",IF(B105&gt;104,"Muy Caluroso","-")))))))))))</f>
        <v>Ligeramente fresco</v>
      </c>
      <c r="G105" s="45" t="n">
        <f aca="false">IF(B105&lt;59,1,IF(AND(B105&lt;68,B105&gt;59),0.8,IF(AND(B105&lt;73.4,B105&gt;68),0.7,IF(AND(B105&lt;80.6,B105&gt;73.4),0.6, IF(B105&gt;80.6,0.5,0)))))</f>
        <v>0.8</v>
      </c>
      <c r="L105" s="29"/>
    </row>
    <row r="106" customFormat="false" ht="14.9" hidden="false" customHeight="false" outlineLevel="0" collapsed="false">
      <c r="A106" s="42" t="n">
        <v>42350.7916666666</v>
      </c>
      <c r="B106" s="43" t="n">
        <f aca="false">('Tabla Fuente 1'!C106+'Tabla Fuente 2'!C106+'Tabla Fuente 3'!C106)/3</f>
        <v>61.6666666666667</v>
      </c>
      <c r="C106" s="43" t="n">
        <f aca="false">('Tabla Fuente 1'!D106+'Tabla Fuente 2'!D106+'Tabla Fuente 3'!D106)/3</f>
        <v>78.6666666666667</v>
      </c>
      <c r="D106" s="43" t="n">
        <f aca="false">('Tabla Fuente 1'!E106+'Tabla Fuente 2'!E106+'Tabla Fuente 3'!E106)/3</f>
        <v>3</v>
      </c>
      <c r="E106" s="43" t="n">
        <f aca="false">('Tabla Fuente 1'!F106+'Tabla Fuente 2'!F106+'Tabla Fuente 3'!F106)/3</f>
        <v>2</v>
      </c>
      <c r="F106" s="44" t="str">
        <f aca="false">IF(32&gt;B106,"Muy Frío",(IF(AND(B106&lt;53.6,B106&gt;32),"Frío",(IF(AND(B106&gt;53.6,B106&lt;60.8),"Fresco",IF(AND(B106&gt;60.8,B106&lt;66.2),"Ligeramente fresco",IF(OR(B106&gt;66.2,B106&lt;75.2),"Confortable",IF(AND(B106&gt;75.2,B106&lt;78.8),"Ligeramente Cálido",IF(AND(B106&gt;78.8,B106&lt;89.6),"Cálido",IF(AND(B106&gt;89.6,B106&lt;104),"Caluroso",IF(B106&gt;104,"Muy Caluroso","-")))))))))))</f>
        <v>Ligeramente fresco</v>
      </c>
      <c r="G106" s="45" t="n">
        <f aca="false">IF(B106&lt;59,1,IF(AND(B106&lt;68,B106&gt;59),0.8,IF(AND(B106&lt;73.4,B106&gt;68),0.7,IF(AND(B106&lt;80.6,B106&gt;73.4),0.6, IF(B106&gt;80.6,0.5,0)))))</f>
        <v>0.8</v>
      </c>
      <c r="L106" s="29"/>
    </row>
    <row r="107" customFormat="false" ht="14.9" hidden="false" customHeight="false" outlineLevel="0" collapsed="false">
      <c r="A107" s="42" t="n">
        <v>42350.8333333333</v>
      </c>
      <c r="B107" s="43" t="n">
        <f aca="false">('Tabla Fuente 1'!C107+'Tabla Fuente 2'!C107+'Tabla Fuente 3'!C107)/3</f>
        <v>60.6666666666667</v>
      </c>
      <c r="C107" s="43" t="n">
        <f aca="false">('Tabla Fuente 1'!D107+'Tabla Fuente 2'!D107+'Tabla Fuente 3'!D107)/3</f>
        <v>80.6666666666667</v>
      </c>
      <c r="D107" s="43" t="n">
        <f aca="false">('Tabla Fuente 1'!E107+'Tabla Fuente 2'!E107+'Tabla Fuente 3'!E107)/3</f>
        <v>2.66666666666667</v>
      </c>
      <c r="E107" s="43" t="n">
        <f aca="false">('Tabla Fuente 1'!F107+'Tabla Fuente 2'!F107+'Tabla Fuente 3'!F107)/3</f>
        <v>2</v>
      </c>
      <c r="F107" s="44" t="str">
        <f aca="false">IF(32&gt;B107,"Muy Frío",(IF(AND(B107&lt;53.6,B107&gt;32),"Frío",(IF(AND(B107&gt;53.6,B107&lt;60.8),"Fresco",IF(AND(B107&gt;60.8,B107&lt;66.2),"Ligeramente fresco",IF(OR(B107&gt;66.2,B107&lt;75.2),"Confortable",IF(AND(B107&gt;75.2,B107&lt;78.8),"Ligeramente Cálido",IF(AND(B107&gt;78.8,B107&lt;89.6),"Cálido",IF(AND(B107&gt;89.6,B107&lt;104),"Caluroso",IF(B107&gt;104,"Muy Caluroso","-")))))))))))</f>
        <v>Fresco</v>
      </c>
      <c r="G107" s="45" t="n">
        <f aca="false">IF(B107&lt;59,1,IF(AND(B107&lt;68,B107&gt;59),0.8,IF(AND(B107&lt;73.4,B107&gt;68),0.7,IF(AND(B107&lt;80.6,B107&gt;73.4),0.6, IF(B107&gt;80.6,0.5,0)))))</f>
        <v>0.8</v>
      </c>
      <c r="L107" s="29"/>
    </row>
    <row r="108" customFormat="false" ht="14.9" hidden="false" customHeight="false" outlineLevel="0" collapsed="false">
      <c r="A108" s="42" t="n">
        <v>42351.3333333333</v>
      </c>
      <c r="B108" s="35" t="n">
        <f aca="false">('Tabla Fuente 1'!C108+'Tabla Fuente 2'!C108+'Tabla Fuente 3'!C108)/3</f>
        <v>53</v>
      </c>
      <c r="C108" s="35" t="n">
        <f aca="false">('Tabla Fuente 1'!D108+'Tabla Fuente 2'!D108+'Tabla Fuente 3'!D108)/3</f>
        <v>89.3333333333333</v>
      </c>
      <c r="D108" s="35" t="n">
        <f aca="false">('Tabla Fuente 1'!E108+'Tabla Fuente 2'!E108+'Tabla Fuente 3'!E108)/3</f>
        <v>2.33333333333333</v>
      </c>
      <c r="E108" s="35" t="n">
        <f aca="false">('Tabla Fuente 1'!F108+'Tabla Fuente 2'!F108+'Tabla Fuente 3'!F108)/3</f>
        <v>0.666666666666667</v>
      </c>
      <c r="F108" s="36" t="str">
        <f aca="false">IF(32&gt;B108,"Muy Frío",(IF(AND(B108&lt;53.6,B108&gt;32),"Frío",(IF(AND(B108&gt;53.6,B108&lt;60.8),"Fresco",IF(AND(B108&gt;60.8,B108&lt;66.2),"Ligeramente fresco",IF(OR(B108&gt;66.2,B108&lt;75.2),"Confortable",IF(AND(B108&gt;75.2,B108&lt;78.8),"Ligeramente Cálido",IF(AND(B108&gt;78.8,B108&lt;89.6),"Cálido",IF(AND(B108&gt;89.6,B108&lt;104),"Caluroso",IF(B108&gt;104,"Muy Caluroso","-")))))))))))</f>
        <v>Frío</v>
      </c>
      <c r="G108" s="37" t="n">
        <f aca="false">IF(B108&lt;59,1,IF(AND(B108&lt;68,B108&gt;59),0.8,IF(AND(B108&lt;73.4,B108&gt;68),0.7,IF(AND(B108&lt;80.6,B108&gt;73.4),0.6, IF(B108&gt;80.6,0.5,0)))))</f>
        <v>1</v>
      </c>
      <c r="L108" s="29"/>
    </row>
    <row r="109" customFormat="false" ht="14.9" hidden="false" customHeight="false" outlineLevel="0" collapsed="false">
      <c r="A109" s="42" t="n">
        <v>42351.375</v>
      </c>
      <c r="B109" s="43" t="n">
        <f aca="false">('Tabla Fuente 1'!C109+'Tabla Fuente 2'!C109+'Tabla Fuente 3'!C109)/3</f>
        <v>57.3333333333333</v>
      </c>
      <c r="C109" s="43" t="n">
        <f aca="false">('Tabla Fuente 1'!D109+'Tabla Fuente 2'!D109+'Tabla Fuente 3'!D109)/3</f>
        <v>82.6666666666667</v>
      </c>
      <c r="D109" s="43" t="n">
        <f aca="false">('Tabla Fuente 1'!E109+'Tabla Fuente 2'!E109+'Tabla Fuente 3'!E109)/3</f>
        <v>2.33333333333333</v>
      </c>
      <c r="E109" s="43" t="n">
        <f aca="false">('Tabla Fuente 1'!F109+'Tabla Fuente 2'!F109+'Tabla Fuente 3'!F109)/3</f>
        <v>0.666666666666667</v>
      </c>
      <c r="F109" s="44" t="str">
        <f aca="false">IF(32&gt;B109,"Muy Frío",(IF(AND(B109&lt;53.6,B109&gt;32),"Frío",(IF(AND(B109&gt;53.6,B109&lt;60.8),"Fresco",IF(AND(B109&gt;60.8,B109&lt;66.2),"Ligeramente fresco",IF(OR(B109&gt;66.2,B109&lt;75.2),"Confortable",IF(AND(B109&gt;75.2,B109&lt;78.8),"Ligeramente Cálido",IF(AND(B109&gt;78.8,B109&lt;89.6),"Cálido",IF(AND(B109&gt;89.6,B109&lt;104),"Caluroso",IF(B109&gt;104,"Muy Caluroso","-")))))))))))</f>
        <v>Fresco</v>
      </c>
      <c r="G109" s="45" t="n">
        <f aca="false">IF(B109&lt;59,1,IF(AND(B109&lt;68,B109&gt;59),0.8,IF(AND(B109&lt;73.4,B109&gt;68),0.7,IF(AND(B109&lt;80.6,B109&gt;73.4),0.6, IF(B109&gt;80.6,0.5,0)))))</f>
        <v>1</v>
      </c>
      <c r="L109" s="29"/>
    </row>
    <row r="110" customFormat="false" ht="14.9" hidden="false" customHeight="false" outlineLevel="0" collapsed="false">
      <c r="A110" s="42" t="n">
        <v>42351.4166666667</v>
      </c>
      <c r="B110" s="43" t="n">
        <f aca="false">('Tabla Fuente 1'!C110+'Tabla Fuente 2'!C110+'Tabla Fuente 3'!C110)/3</f>
        <v>62.3333333333333</v>
      </c>
      <c r="C110" s="43" t="n">
        <f aca="false">('Tabla Fuente 1'!D110+'Tabla Fuente 2'!D110+'Tabla Fuente 3'!D110)/3</f>
        <v>76</v>
      </c>
      <c r="D110" s="43" t="n">
        <f aca="false">('Tabla Fuente 1'!E110+'Tabla Fuente 2'!E110+'Tabla Fuente 3'!E110)/3</f>
        <v>3.66666666666667</v>
      </c>
      <c r="E110" s="43" t="n">
        <f aca="false">('Tabla Fuente 1'!F110+'Tabla Fuente 2'!F110+'Tabla Fuente 3'!F110)/3</f>
        <v>0.666666666666667</v>
      </c>
      <c r="F110" s="44" t="str">
        <f aca="false">IF(32&gt;B110,"Muy Frío",(IF(AND(B110&lt;53.6,B110&gt;32),"Frío",(IF(AND(B110&gt;53.6,B110&lt;60.8),"Fresco",IF(AND(B110&gt;60.8,B110&lt;66.2),"Ligeramente fresco",IF(OR(B110&gt;66.2,B110&lt;75.2),"Confortable",IF(AND(B110&gt;75.2,B110&lt;78.8),"Ligeramente Cálido",IF(AND(B110&gt;78.8,B110&lt;89.6),"Cálido",IF(AND(B110&gt;89.6,B110&lt;104),"Caluroso",IF(B110&gt;104,"Muy Caluroso","-")))))))))))</f>
        <v>Ligeramente fresco</v>
      </c>
      <c r="G110" s="45" t="n">
        <f aca="false">IF(B110&lt;59,1,IF(AND(B110&lt;68,B110&gt;59),0.8,IF(AND(B110&lt;73.4,B110&gt;68),0.7,IF(AND(B110&lt;80.6,B110&gt;73.4),0.6, IF(B110&gt;80.6,0.5,0)))))</f>
        <v>0.8</v>
      </c>
      <c r="L110" s="29"/>
    </row>
    <row r="111" customFormat="false" ht="14.9" hidden="false" customHeight="false" outlineLevel="0" collapsed="false">
      <c r="A111" s="42" t="n">
        <v>42351.4583333333</v>
      </c>
      <c r="B111" s="43" t="n">
        <f aca="false">('Tabla Fuente 1'!C111+'Tabla Fuente 2'!C111+'Tabla Fuente 3'!C111)/3</f>
        <v>64.6666666666667</v>
      </c>
      <c r="C111" s="43" t="n">
        <f aca="false">('Tabla Fuente 1'!D111+'Tabla Fuente 2'!D111+'Tabla Fuente 3'!D111)/3</f>
        <v>66.3333333333333</v>
      </c>
      <c r="D111" s="43" t="n">
        <f aca="false">('Tabla Fuente 1'!E111+'Tabla Fuente 2'!E111+'Tabla Fuente 3'!E111)/3</f>
        <v>3.33333333333333</v>
      </c>
      <c r="E111" s="43" t="n">
        <f aca="false">('Tabla Fuente 1'!F111+'Tabla Fuente 2'!F111+'Tabla Fuente 3'!F111)/3</f>
        <v>0.333333333333333</v>
      </c>
      <c r="F111" s="44" t="str">
        <f aca="false">IF(32&gt;B111,"Muy Frío",(IF(AND(B111&lt;53.6,B111&gt;32),"Frío",(IF(AND(B111&gt;53.6,B111&lt;60.8),"Fresco",IF(AND(B111&gt;60.8,B111&lt;66.2),"Ligeramente fresco",IF(OR(B111&gt;66.2,B111&lt;75.2),"Confortable",IF(AND(B111&gt;75.2,B111&lt;78.8),"Ligeramente Cálido",IF(AND(B111&gt;78.8,B111&lt;89.6),"Cálido",IF(AND(B111&gt;89.6,B111&lt;104),"Caluroso",IF(B111&gt;104,"Muy Caluroso","-")))))))))))</f>
        <v>Ligeramente fresco</v>
      </c>
      <c r="G111" s="45" t="n">
        <f aca="false">IF(B111&lt;59,1,IF(AND(B111&lt;68,B111&gt;59),0.8,IF(AND(B111&lt;73.4,B111&gt;68),0.7,IF(AND(B111&lt;80.6,B111&gt;73.4),0.6, IF(B111&gt;80.6,0.5,0)))))</f>
        <v>0.8</v>
      </c>
      <c r="L111" s="29"/>
    </row>
    <row r="112" customFormat="false" ht="14.9" hidden="false" customHeight="false" outlineLevel="0" collapsed="false">
      <c r="A112" s="42" t="n">
        <v>42351.5</v>
      </c>
      <c r="B112" s="43" t="n">
        <f aca="false">('Tabla Fuente 1'!C112+'Tabla Fuente 2'!C112+'Tabla Fuente 3'!C112)/3</f>
        <v>65.6666666666667</v>
      </c>
      <c r="C112" s="43" t="n">
        <f aca="false">('Tabla Fuente 1'!D112+'Tabla Fuente 2'!D112+'Tabla Fuente 3'!D112)/3</f>
        <v>59.6666666666667</v>
      </c>
      <c r="D112" s="43" t="n">
        <f aca="false">('Tabla Fuente 1'!E112+'Tabla Fuente 2'!E112+'Tabla Fuente 3'!E112)/3</f>
        <v>2.66666666666667</v>
      </c>
      <c r="E112" s="43" t="n">
        <f aca="false">('Tabla Fuente 1'!F112+'Tabla Fuente 2'!F112+'Tabla Fuente 3'!F112)/3</f>
        <v>0.333333333333333</v>
      </c>
      <c r="F112" s="44" t="str">
        <f aca="false">IF(32&gt;B112,"Muy Frío",(IF(AND(B112&lt;53.6,B112&gt;32),"Frío",(IF(AND(B112&gt;53.6,B112&lt;60.8),"Fresco",IF(AND(B112&gt;60.8,B112&lt;66.2),"Ligeramente fresco",IF(OR(B112&gt;66.2,B112&lt;75.2),"Confortable",IF(AND(B112&gt;75.2,B112&lt;78.8),"Ligeramente Cálido",IF(AND(B112&gt;78.8,B112&lt;89.6),"Cálido",IF(AND(B112&gt;89.6,B112&lt;104),"Caluroso",IF(B112&gt;104,"Muy Caluroso","-")))))))))))</f>
        <v>Ligeramente fresco</v>
      </c>
      <c r="G112" s="45" t="n">
        <f aca="false">IF(B112&lt;59,1,IF(AND(B112&lt;68,B112&gt;59),0.8,IF(AND(B112&lt;73.4,B112&gt;68),0.7,IF(AND(B112&lt;80.6,B112&gt;73.4),0.6, IF(B112&gt;80.6,0.5,0)))))</f>
        <v>0.8</v>
      </c>
      <c r="L112" s="29"/>
    </row>
    <row r="113" customFormat="false" ht="14.9" hidden="false" customHeight="false" outlineLevel="0" collapsed="false">
      <c r="A113" s="42" t="n">
        <v>42351.5416666667</v>
      </c>
      <c r="B113" s="43" t="n">
        <f aca="false">('Tabla Fuente 1'!C113+'Tabla Fuente 2'!C113+'Tabla Fuente 3'!C113)/3</f>
        <v>69</v>
      </c>
      <c r="C113" s="43" t="n">
        <f aca="false">('Tabla Fuente 1'!D113+'Tabla Fuente 2'!D113+'Tabla Fuente 3'!D113)/3</f>
        <v>57.6666666666667</v>
      </c>
      <c r="D113" s="43" t="n">
        <f aca="false">('Tabla Fuente 1'!E113+'Tabla Fuente 2'!E113+'Tabla Fuente 3'!E113)/3</f>
        <v>3.66666666666667</v>
      </c>
      <c r="E113" s="43" t="n">
        <f aca="false">('Tabla Fuente 1'!F113+'Tabla Fuente 2'!F113+'Tabla Fuente 3'!F113)/3</f>
        <v>0.333333333333333</v>
      </c>
      <c r="F113" s="44" t="str">
        <f aca="false">IF(32&gt;B113,"Muy Frío",(IF(AND(B113&lt;53.6,B113&gt;32),"Frío",(IF(AND(B113&gt;53.6,B113&lt;60.8),"Fresco",IF(AND(B113&gt;60.8,B113&lt;66.2),"Ligeramente fresco",IF(OR(B113&gt;66.2,B113&lt;75.2),"Confortable",IF(AND(B113&gt;75.2,B113&lt;78.8),"Ligeramente Cálido",IF(AND(B113&gt;78.8,B113&lt;89.6),"Cálido",IF(AND(B113&gt;89.6,B113&lt;104),"Caluroso",IF(B113&gt;104,"Muy Caluroso","-")))))))))))</f>
        <v>Confortable</v>
      </c>
      <c r="G113" s="45" t="n">
        <f aca="false">IF(B113&lt;59,1,IF(AND(B113&lt;68,B113&gt;59),0.8,IF(AND(B113&lt;73.4,B113&gt;68),0.7,IF(AND(B113&lt;80.6,B113&gt;73.4),0.6, IF(B113&gt;80.6,0.5,0)))))</f>
        <v>0.7</v>
      </c>
      <c r="L113" s="29"/>
    </row>
    <row r="114" customFormat="false" ht="14.9" hidden="false" customHeight="false" outlineLevel="0" collapsed="false">
      <c r="A114" s="42" t="n">
        <v>42351.5833333333</v>
      </c>
      <c r="B114" s="43" t="n">
        <f aca="false">('Tabla Fuente 1'!C114+'Tabla Fuente 2'!C114+'Tabla Fuente 3'!C114)/3</f>
        <v>69.6666666666667</v>
      </c>
      <c r="C114" s="43" t="n">
        <f aca="false">('Tabla Fuente 1'!D114+'Tabla Fuente 2'!D114+'Tabla Fuente 3'!D114)/3</f>
        <v>55.6666666666667</v>
      </c>
      <c r="D114" s="43" t="n">
        <f aca="false">('Tabla Fuente 1'!E114+'Tabla Fuente 2'!E114+'Tabla Fuente 3'!E114)/3</f>
        <v>3.33333333333333</v>
      </c>
      <c r="E114" s="43" t="n">
        <f aca="false">('Tabla Fuente 1'!F114+'Tabla Fuente 2'!F114+'Tabla Fuente 3'!F114)/3</f>
        <v>0.333333333333333</v>
      </c>
      <c r="F114" s="44" t="str">
        <f aca="false">IF(32&gt;B114,"Muy Frío",(IF(AND(B114&lt;53.6,B114&gt;32),"Frío",(IF(AND(B114&gt;53.6,B114&lt;60.8),"Fresco",IF(AND(B114&gt;60.8,B114&lt;66.2),"Ligeramente fresco",IF(OR(B114&gt;66.2,B114&lt;75.2),"Confortable",IF(AND(B114&gt;75.2,B114&lt;78.8),"Ligeramente Cálido",IF(AND(B114&gt;78.8,B114&lt;89.6),"Cálido",IF(AND(B114&gt;89.6,B114&lt;104),"Caluroso",IF(B114&gt;104,"Muy Caluroso","-")))))))))))</f>
        <v>Confortable</v>
      </c>
      <c r="G114" s="45" t="n">
        <f aca="false">IF(B114&lt;59,1,IF(AND(B114&lt;68,B114&gt;59),0.8,IF(AND(B114&lt;73.4,B114&gt;68),0.7,IF(AND(B114&lt;80.6,B114&gt;73.4),0.6, IF(B114&gt;80.6,0.5,0)))))</f>
        <v>0.7</v>
      </c>
      <c r="L114" s="29"/>
    </row>
    <row r="115" customFormat="false" ht="14.9" hidden="false" customHeight="false" outlineLevel="0" collapsed="false">
      <c r="A115" s="42" t="n">
        <v>42351.625</v>
      </c>
      <c r="B115" s="43" t="n">
        <f aca="false">('Tabla Fuente 1'!C115+'Tabla Fuente 2'!C115+'Tabla Fuente 3'!C115)/3</f>
        <v>69.3333333333333</v>
      </c>
      <c r="C115" s="43" t="n">
        <f aca="false">('Tabla Fuente 1'!D115+'Tabla Fuente 2'!D115+'Tabla Fuente 3'!D115)/3</f>
        <v>53</v>
      </c>
      <c r="D115" s="43" t="n">
        <f aca="false">('Tabla Fuente 1'!E115+'Tabla Fuente 2'!E115+'Tabla Fuente 3'!E115)/3</f>
        <v>4.66666666666667</v>
      </c>
      <c r="E115" s="43" t="n">
        <f aca="false">('Tabla Fuente 1'!F115+'Tabla Fuente 2'!F115+'Tabla Fuente 3'!F115)/3</f>
        <v>0.333333333333333</v>
      </c>
      <c r="F115" s="44" t="str">
        <f aca="false">IF(32&gt;B115,"Muy Frío",(IF(AND(B115&lt;53.6,B115&gt;32),"Frío",(IF(AND(B115&gt;53.6,B115&lt;60.8),"Fresco",IF(AND(B115&gt;60.8,B115&lt;66.2),"Ligeramente fresco",IF(OR(B115&gt;66.2,B115&lt;75.2),"Confortable",IF(AND(B115&gt;75.2,B115&lt;78.8),"Ligeramente Cálido",IF(AND(B115&gt;78.8,B115&lt;89.6),"Cálido",IF(AND(B115&gt;89.6,B115&lt;104),"Caluroso",IF(B115&gt;104,"Muy Caluroso","-")))))))))))</f>
        <v>Confortable</v>
      </c>
      <c r="G115" s="45" t="n">
        <f aca="false">IF(B115&lt;59,1,IF(AND(B115&lt;68,B115&gt;59),0.8,IF(AND(B115&lt;73.4,B115&gt;68),0.7,IF(AND(B115&lt;80.6,B115&gt;73.4),0.6, IF(B115&gt;80.6,0.5,0)))))</f>
        <v>0.7</v>
      </c>
      <c r="L115" s="29"/>
    </row>
    <row r="116" customFormat="false" ht="14.9" hidden="false" customHeight="false" outlineLevel="0" collapsed="false">
      <c r="A116" s="42" t="n">
        <v>42351.6666666666</v>
      </c>
      <c r="B116" s="43" t="n">
        <f aca="false">('Tabla Fuente 1'!C116+'Tabla Fuente 2'!C116+'Tabla Fuente 3'!C116)/3</f>
        <v>69</v>
      </c>
      <c r="C116" s="43" t="n">
        <f aca="false">('Tabla Fuente 1'!D116+'Tabla Fuente 2'!D116+'Tabla Fuente 3'!D116)/3</f>
        <v>58.6666666666667</v>
      </c>
      <c r="D116" s="43" t="n">
        <f aca="false">('Tabla Fuente 1'!E116+'Tabla Fuente 2'!E116+'Tabla Fuente 3'!E116)/3</f>
        <v>4.33333333333333</v>
      </c>
      <c r="E116" s="43" t="n">
        <f aca="false">('Tabla Fuente 1'!F116+'Tabla Fuente 2'!F116+'Tabla Fuente 3'!F116)/3</f>
        <v>0</v>
      </c>
      <c r="F116" s="44" t="str">
        <f aca="false">IF(32&gt;B116,"Muy Frío",(IF(AND(B116&lt;53.6,B116&gt;32),"Frío",(IF(AND(B116&gt;53.6,B116&lt;60.8),"Fresco",IF(AND(B116&gt;60.8,B116&lt;66.2),"Ligeramente fresco",IF(OR(B116&gt;66.2,B116&lt;75.2),"Confortable",IF(AND(B116&gt;75.2,B116&lt;78.8),"Ligeramente Cálido",IF(AND(B116&gt;78.8,B116&lt;89.6),"Cálido",IF(AND(B116&gt;89.6,B116&lt;104),"Caluroso",IF(B116&gt;104,"Muy Caluroso","-")))))))))))</f>
        <v>Confortable</v>
      </c>
      <c r="G116" s="45" t="n">
        <f aca="false">IF(B116&lt;59,1,IF(AND(B116&lt;68,B116&gt;59),0.8,IF(AND(B116&lt;73.4,B116&gt;68),0.7,IF(AND(B116&lt;80.6,B116&gt;73.4),0.6, IF(B116&gt;80.6,0.5,0)))))</f>
        <v>0.7</v>
      </c>
      <c r="L116" s="29"/>
    </row>
    <row r="117" customFormat="false" ht="14.9" hidden="false" customHeight="false" outlineLevel="0" collapsed="false">
      <c r="A117" s="42" t="n">
        <v>42351.7083333333</v>
      </c>
      <c r="B117" s="43" t="n">
        <f aca="false">('Tabla Fuente 1'!C117+'Tabla Fuente 2'!C117+'Tabla Fuente 3'!C117)/3</f>
        <v>64.3333333333333</v>
      </c>
      <c r="C117" s="43" t="n">
        <f aca="false">('Tabla Fuente 1'!D117+'Tabla Fuente 2'!D117+'Tabla Fuente 3'!D117)/3</f>
        <v>63.3333333333333</v>
      </c>
      <c r="D117" s="43" t="n">
        <f aca="false">('Tabla Fuente 1'!E117+'Tabla Fuente 2'!E117+'Tabla Fuente 3'!E117)/3</f>
        <v>3</v>
      </c>
      <c r="E117" s="43" t="n">
        <f aca="false">('Tabla Fuente 1'!F117+'Tabla Fuente 2'!F117+'Tabla Fuente 3'!F117)/3</f>
        <v>0</v>
      </c>
      <c r="F117" s="44" t="str">
        <f aca="false">IF(32&gt;B117,"Muy Frío",(IF(AND(B117&lt;53.6,B117&gt;32),"Frío",(IF(AND(B117&gt;53.6,B117&lt;60.8),"Fresco",IF(AND(B117&gt;60.8,B117&lt;66.2),"Ligeramente fresco",IF(OR(B117&gt;66.2,B117&lt;75.2),"Confortable",IF(AND(B117&gt;75.2,B117&lt;78.8),"Ligeramente Cálido",IF(AND(B117&gt;78.8,B117&lt;89.6),"Cálido",IF(AND(B117&gt;89.6,B117&lt;104),"Caluroso",IF(B117&gt;104,"Muy Caluroso","-")))))))))))</f>
        <v>Ligeramente fresco</v>
      </c>
      <c r="G117" s="45" t="n">
        <f aca="false">IF(B117&lt;59,1,IF(AND(B117&lt;68,B117&gt;59),0.8,IF(AND(B117&lt;73.4,B117&gt;68),0.7,IF(AND(B117&lt;80.6,B117&gt;73.4),0.6, IF(B117&gt;80.6,0.5,0)))))</f>
        <v>0.8</v>
      </c>
      <c r="L117" s="29"/>
    </row>
    <row r="118" customFormat="false" ht="14.9" hidden="false" customHeight="false" outlineLevel="0" collapsed="false">
      <c r="A118" s="42" t="n">
        <v>42351.75</v>
      </c>
      <c r="B118" s="43" t="n">
        <f aca="false">('Tabla Fuente 1'!C118+'Tabla Fuente 2'!C118+'Tabla Fuente 3'!C118)/3</f>
        <v>60.6666666666667</v>
      </c>
      <c r="C118" s="43" t="n">
        <f aca="false">('Tabla Fuente 1'!D118+'Tabla Fuente 2'!D118+'Tabla Fuente 3'!D118)/3</f>
        <v>68</v>
      </c>
      <c r="D118" s="43" t="n">
        <f aca="false">('Tabla Fuente 1'!E118+'Tabla Fuente 2'!E118+'Tabla Fuente 3'!E118)/3</f>
        <v>3</v>
      </c>
      <c r="E118" s="43" t="n">
        <f aca="false">('Tabla Fuente 1'!F118+'Tabla Fuente 2'!F118+'Tabla Fuente 3'!F118)/3</f>
        <v>0</v>
      </c>
      <c r="F118" s="44" t="str">
        <f aca="false">IF(32&gt;B118,"Muy Frío",(IF(AND(B118&lt;53.6,B118&gt;32),"Frío",(IF(AND(B118&gt;53.6,B118&lt;60.8),"Fresco",IF(AND(B118&gt;60.8,B118&lt;66.2),"Ligeramente fresco",IF(OR(B118&gt;66.2,B118&lt;75.2),"Confortable",IF(AND(B118&gt;75.2,B118&lt;78.8),"Ligeramente Cálido",IF(AND(B118&gt;78.8,B118&lt;89.6),"Cálido",IF(AND(B118&gt;89.6,B118&lt;104),"Caluroso",IF(B118&gt;104,"Muy Caluroso","-")))))))))))</f>
        <v>Fresco</v>
      </c>
      <c r="G118" s="45" t="n">
        <f aca="false">IF(B118&lt;59,1,IF(AND(B118&lt;68,B118&gt;59),0.8,IF(AND(B118&lt;73.4,B118&gt;68),0.7,IF(AND(B118&lt;80.6,B118&gt;73.4),0.6, IF(B118&gt;80.6,0.5,0)))))</f>
        <v>0.8</v>
      </c>
      <c r="L118" s="29"/>
    </row>
    <row r="119" customFormat="false" ht="14.9" hidden="false" customHeight="false" outlineLevel="0" collapsed="false">
      <c r="A119" s="42" t="n">
        <v>42351.7916666666</v>
      </c>
      <c r="B119" s="43" t="n">
        <f aca="false">('Tabla Fuente 1'!C119+'Tabla Fuente 2'!C119+'Tabla Fuente 3'!C119)/3</f>
        <v>57</v>
      </c>
      <c r="C119" s="43" t="n">
        <f aca="false">('Tabla Fuente 1'!D119+'Tabla Fuente 2'!D119+'Tabla Fuente 3'!D119)/3</f>
        <v>64.6666666666667</v>
      </c>
      <c r="D119" s="43" t="n">
        <f aca="false">('Tabla Fuente 1'!E119+'Tabla Fuente 2'!E119+'Tabla Fuente 3'!E119)/3</f>
        <v>3.66666666666667</v>
      </c>
      <c r="E119" s="43" t="n">
        <f aca="false">('Tabla Fuente 1'!F119+'Tabla Fuente 2'!F119+'Tabla Fuente 3'!F119)/3</f>
        <v>0</v>
      </c>
      <c r="F119" s="44" t="str">
        <f aca="false">IF(32&gt;B119,"Muy Frío",(IF(AND(B119&lt;53.6,B119&gt;32),"Frío",(IF(AND(B119&gt;53.6,B119&lt;60.8),"Fresco",IF(AND(B119&gt;60.8,B119&lt;66.2),"Ligeramente fresco",IF(OR(B119&gt;66.2,B119&lt;75.2),"Confortable",IF(AND(B119&gt;75.2,B119&lt;78.8),"Ligeramente Cálido",IF(AND(B119&gt;78.8,B119&lt;89.6),"Cálido",IF(AND(B119&gt;89.6,B119&lt;104),"Caluroso",IF(B119&gt;104,"Muy Caluroso","-")))))))))))</f>
        <v>Fresco</v>
      </c>
      <c r="G119" s="45" t="n">
        <f aca="false">IF(B119&lt;59,1,IF(AND(B119&lt;68,B119&gt;59),0.8,IF(AND(B119&lt;73.4,B119&gt;68),0.7,IF(AND(B119&lt;80.6,B119&gt;73.4),0.6, IF(B119&gt;80.6,0.5,0)))))</f>
        <v>1</v>
      </c>
      <c r="L119" s="29"/>
    </row>
    <row r="120" customFormat="false" ht="14.9" hidden="false" customHeight="false" outlineLevel="0" collapsed="false">
      <c r="A120" s="42" t="n">
        <v>42351.8333333333</v>
      </c>
      <c r="B120" s="43" t="n">
        <f aca="false">('Tabla Fuente 1'!C120+'Tabla Fuente 2'!C120+'Tabla Fuente 3'!C120)/3</f>
        <v>56</v>
      </c>
      <c r="C120" s="43" t="n">
        <f aca="false">('Tabla Fuente 1'!D120+'Tabla Fuente 2'!D120+'Tabla Fuente 3'!D120)/3</f>
        <v>74.3333333333333</v>
      </c>
      <c r="D120" s="43" t="n">
        <f aca="false">('Tabla Fuente 1'!E120+'Tabla Fuente 2'!E120+'Tabla Fuente 3'!E120)/3</f>
        <v>3.66666666666667</v>
      </c>
      <c r="E120" s="43" t="n">
        <f aca="false">('Tabla Fuente 1'!F120+'Tabla Fuente 2'!F120+'Tabla Fuente 3'!F120)/3</f>
        <v>0</v>
      </c>
      <c r="F120" s="44" t="str">
        <f aca="false">IF(32&gt;B120,"Muy Frío",(IF(AND(B120&lt;53.6,B120&gt;32),"Frío",(IF(AND(B120&gt;53.6,B120&lt;60.8),"Fresco",IF(AND(B120&gt;60.8,B120&lt;66.2),"Ligeramente fresco",IF(OR(B120&gt;66.2,B120&lt;75.2),"Confortable",IF(AND(B120&gt;75.2,B120&lt;78.8),"Ligeramente Cálido",IF(AND(B120&gt;78.8,B120&lt;89.6),"Cálido",IF(AND(B120&gt;89.6,B120&lt;104),"Caluroso",IF(B120&gt;104,"Muy Caluroso","-")))))))))))</f>
        <v>Fresco</v>
      </c>
      <c r="G120" s="45" t="n">
        <f aca="false">IF(B120&lt;59,1,IF(AND(B120&lt;68,B120&gt;59),0.8,IF(AND(B120&lt;73.4,B120&gt;68),0.7,IF(AND(B120&lt;80.6,B120&gt;73.4),0.6, IF(B120&gt;80.6,0.5,0)))))</f>
        <v>1</v>
      </c>
      <c r="L120" s="29"/>
    </row>
    <row r="121" customFormat="false" ht="14.9" hidden="false" customHeight="false" outlineLevel="0" collapsed="false">
      <c r="A121" s="42" t="n">
        <v>42352.3333333333</v>
      </c>
      <c r="B121" s="35" t="n">
        <f aca="false">('Tabla Fuente 1'!C121+'Tabla Fuente 2'!C121+'Tabla Fuente 3'!C121)/3</f>
        <v>50.6666666666667</v>
      </c>
      <c r="C121" s="35" t="n">
        <f aca="false">('Tabla Fuente 1'!D121+'Tabla Fuente 2'!D121+'Tabla Fuente 3'!D121)/3</f>
        <v>91.6666666666667</v>
      </c>
      <c r="D121" s="35" t="n">
        <f aca="false">('Tabla Fuente 1'!E121+'Tabla Fuente 2'!E121+'Tabla Fuente 3'!E121)/3</f>
        <v>3</v>
      </c>
      <c r="E121" s="35" t="n">
        <f aca="false">('Tabla Fuente 1'!F121+'Tabla Fuente 2'!F121+'Tabla Fuente 3'!F121)/3</f>
        <v>0.666666666666667</v>
      </c>
      <c r="F121" s="36" t="str">
        <f aca="false">IF(32&gt;B121,"Muy Frío",(IF(AND(B121&lt;53.6,B121&gt;32),"Frío",(IF(AND(B121&gt;53.6,B121&lt;60.8),"Fresco",IF(AND(B121&gt;60.8,B121&lt;66.2),"Ligeramente fresco",IF(OR(B121&gt;66.2,B121&lt;75.2),"Confortable",IF(AND(B121&gt;75.2,B121&lt;78.8),"Ligeramente Cálido",IF(AND(B121&gt;78.8,B121&lt;89.6),"Cálido",IF(AND(B121&gt;89.6,B121&lt;104),"Caluroso",IF(B121&gt;104,"Muy Caluroso","-")))))))))))</f>
        <v>Frío</v>
      </c>
      <c r="G121" s="37" t="n">
        <f aca="false">IF(B121&lt;59,1,IF(AND(B121&lt;68,B121&gt;59),0.8,IF(AND(B121&lt;73.4,B121&gt;68),0.7,IF(AND(B121&lt;80.6,B121&gt;73.4),0.6, IF(B121&gt;80.6,0.5,0)))))</f>
        <v>1</v>
      </c>
      <c r="L121" s="29"/>
    </row>
    <row r="122" customFormat="false" ht="14.9" hidden="false" customHeight="false" outlineLevel="0" collapsed="false">
      <c r="A122" s="42" t="n">
        <v>42352.375</v>
      </c>
      <c r="B122" s="43" t="n">
        <f aca="false">('Tabla Fuente 1'!C122+'Tabla Fuente 2'!C122+'Tabla Fuente 3'!C122)/3</f>
        <v>58.6666666666667</v>
      </c>
      <c r="C122" s="43" t="n">
        <f aca="false">('Tabla Fuente 1'!D122+'Tabla Fuente 2'!D122+'Tabla Fuente 3'!D122)/3</f>
        <v>79</v>
      </c>
      <c r="D122" s="43" t="n">
        <f aca="false">('Tabla Fuente 1'!E122+'Tabla Fuente 2'!E122+'Tabla Fuente 3'!E122)/3</f>
        <v>3</v>
      </c>
      <c r="E122" s="43" t="n">
        <f aca="false">('Tabla Fuente 1'!F122+'Tabla Fuente 2'!F122+'Tabla Fuente 3'!F122)/3</f>
        <v>0.666666666666667</v>
      </c>
      <c r="F122" s="44" t="str">
        <f aca="false">IF(32&gt;B122,"Muy Frío",(IF(AND(B122&lt;53.6,B122&gt;32),"Frío",(IF(AND(B122&gt;53.6,B122&lt;60.8),"Fresco",IF(AND(B122&gt;60.8,B122&lt;66.2),"Ligeramente fresco",IF(OR(B122&gt;66.2,B122&lt;75.2),"Confortable",IF(AND(B122&gt;75.2,B122&lt;78.8),"Ligeramente Cálido",IF(AND(B122&gt;78.8,B122&lt;89.6),"Cálido",IF(AND(B122&gt;89.6,B122&lt;104),"Caluroso",IF(B122&gt;104,"Muy Caluroso","-")))))))))))</f>
        <v>Fresco</v>
      </c>
      <c r="G122" s="45" t="n">
        <f aca="false">IF(B122&lt;59,1,IF(AND(B122&lt;68,B122&gt;59),0.8,IF(AND(B122&lt;73.4,B122&gt;68),0.7,IF(AND(B122&lt;80.6,B122&gt;73.4),0.6, IF(B122&gt;80.6,0.5,0)))))</f>
        <v>1</v>
      </c>
      <c r="L122" s="29"/>
    </row>
    <row r="123" customFormat="false" ht="14.9" hidden="false" customHeight="false" outlineLevel="0" collapsed="false">
      <c r="A123" s="42" t="n">
        <v>42352.4166666667</v>
      </c>
      <c r="B123" s="43" t="n">
        <f aca="false">('Tabla Fuente 1'!C123+'Tabla Fuente 2'!C123+'Tabla Fuente 3'!C123)/3</f>
        <v>62</v>
      </c>
      <c r="C123" s="43" t="n">
        <f aca="false">('Tabla Fuente 1'!D123+'Tabla Fuente 2'!D123+'Tabla Fuente 3'!D123)/3</f>
        <v>72.6666666666667</v>
      </c>
      <c r="D123" s="43" t="n">
        <f aca="false">('Tabla Fuente 1'!E123+'Tabla Fuente 2'!E123+'Tabla Fuente 3'!E123)/3</f>
        <v>3.33333333333333</v>
      </c>
      <c r="E123" s="43" t="n">
        <f aca="false">('Tabla Fuente 1'!F123+'Tabla Fuente 2'!F123+'Tabla Fuente 3'!F123)/3</f>
        <v>0.333333333333333</v>
      </c>
      <c r="F123" s="44" t="str">
        <f aca="false">IF(32&gt;B123,"Muy Frío",(IF(AND(B123&lt;53.6,B123&gt;32),"Frío",(IF(AND(B123&gt;53.6,B123&lt;60.8),"Fresco",IF(AND(B123&gt;60.8,B123&lt;66.2),"Ligeramente fresco",IF(OR(B123&gt;66.2,B123&lt;75.2),"Confortable",IF(AND(B123&gt;75.2,B123&lt;78.8),"Ligeramente Cálido",IF(AND(B123&gt;78.8,B123&lt;89.6),"Cálido",IF(AND(B123&gt;89.6,B123&lt;104),"Caluroso",IF(B123&gt;104,"Muy Caluroso","-")))))))))))</f>
        <v>Ligeramente fresco</v>
      </c>
      <c r="G123" s="45" t="n">
        <f aca="false">IF(B123&lt;59,1,IF(AND(B123&lt;68,B123&gt;59),0.8,IF(AND(B123&lt;73.4,B123&gt;68),0.7,IF(AND(B123&lt;80.6,B123&gt;73.4),0.6, IF(B123&gt;80.6,0.5,0)))))</f>
        <v>0.8</v>
      </c>
      <c r="L123" s="29"/>
    </row>
    <row r="124" customFormat="false" ht="14.9" hidden="false" customHeight="false" outlineLevel="0" collapsed="false">
      <c r="A124" s="42" t="n">
        <v>42352.4583333333</v>
      </c>
      <c r="B124" s="43" t="n">
        <f aca="false">('Tabla Fuente 1'!C124+'Tabla Fuente 2'!C124+'Tabla Fuente 3'!C124)/3</f>
        <v>66</v>
      </c>
      <c r="C124" s="43" t="n">
        <f aca="false">('Tabla Fuente 1'!D124+'Tabla Fuente 2'!D124+'Tabla Fuente 3'!D124)/3</f>
        <v>68</v>
      </c>
      <c r="D124" s="43" t="n">
        <f aca="false">('Tabla Fuente 1'!E124+'Tabla Fuente 2'!E124+'Tabla Fuente 3'!E124)/3</f>
        <v>4.33333333333333</v>
      </c>
      <c r="E124" s="43" t="n">
        <f aca="false">('Tabla Fuente 1'!F124+'Tabla Fuente 2'!F124+'Tabla Fuente 3'!F124)/3</f>
        <v>0.333333333333333</v>
      </c>
      <c r="F124" s="44" t="str">
        <f aca="false">IF(32&gt;B124,"Muy Frío",(IF(AND(B124&lt;53.6,B124&gt;32),"Frío",(IF(AND(B124&gt;53.6,B124&lt;60.8),"Fresco",IF(AND(B124&gt;60.8,B124&lt;66.2),"Ligeramente fresco",IF(OR(B124&gt;66.2,B124&lt;75.2),"Confortable",IF(AND(B124&gt;75.2,B124&lt;78.8),"Ligeramente Cálido",IF(AND(B124&gt;78.8,B124&lt;89.6),"Cálido",IF(AND(B124&gt;89.6,B124&lt;104),"Caluroso",IF(B124&gt;104,"Muy Caluroso","-")))))))))))</f>
        <v>Ligeramente fresco</v>
      </c>
      <c r="G124" s="45" t="n">
        <f aca="false">IF(B124&lt;59,1,IF(AND(B124&lt;68,B124&gt;59),0.8,IF(AND(B124&lt;73.4,B124&gt;68),0.7,IF(AND(B124&lt;80.6,B124&gt;73.4),0.6, IF(B124&gt;80.6,0.5,0)))))</f>
        <v>0.8</v>
      </c>
      <c r="L124" s="29"/>
    </row>
    <row r="125" customFormat="false" ht="14.9" hidden="false" customHeight="false" outlineLevel="0" collapsed="false">
      <c r="A125" s="42" t="n">
        <v>42352.5</v>
      </c>
      <c r="B125" s="43" t="n">
        <f aca="false">('Tabla Fuente 1'!C125+'Tabla Fuente 2'!C125+'Tabla Fuente 3'!C125)/3</f>
        <v>70.6666666666667</v>
      </c>
      <c r="C125" s="43" t="n">
        <f aca="false">('Tabla Fuente 1'!D125+'Tabla Fuente 2'!D125+'Tabla Fuente 3'!D125)/3</f>
        <v>64</v>
      </c>
      <c r="D125" s="43" t="n">
        <f aca="false">('Tabla Fuente 1'!E125+'Tabla Fuente 2'!E125+'Tabla Fuente 3'!E125)/3</f>
        <v>3.33333333333333</v>
      </c>
      <c r="E125" s="43" t="n">
        <f aca="false">('Tabla Fuente 1'!F125+'Tabla Fuente 2'!F125+'Tabla Fuente 3'!F125)/3</f>
        <v>0.333333333333333</v>
      </c>
      <c r="F125" s="44" t="str">
        <f aca="false">IF(32&gt;B125,"Muy Frío",(IF(AND(B125&lt;53.6,B125&gt;32),"Frío",(IF(AND(B125&gt;53.6,B125&lt;60.8),"Fresco",IF(AND(B125&gt;60.8,B125&lt;66.2),"Ligeramente fresco",IF(OR(B125&gt;66.2,B125&lt;75.2),"Confortable",IF(AND(B125&gt;75.2,B125&lt;78.8),"Ligeramente Cálido",IF(AND(B125&gt;78.8,B125&lt;89.6),"Cálido",IF(AND(B125&gt;89.6,B125&lt;104),"Caluroso",IF(B125&gt;104,"Muy Caluroso","-")))))))))))</f>
        <v>Confortable</v>
      </c>
      <c r="G125" s="45" t="n">
        <f aca="false">IF(B125&lt;59,1,IF(AND(B125&lt;68,B125&gt;59),0.8,IF(AND(B125&lt;73.4,B125&gt;68),0.7,IF(AND(B125&lt;80.6,B125&gt;73.4),0.6, IF(B125&gt;80.6,0.5,0)))))</f>
        <v>0.7</v>
      </c>
      <c r="L125" s="29"/>
    </row>
    <row r="126" customFormat="false" ht="14.9" hidden="false" customHeight="false" outlineLevel="0" collapsed="false">
      <c r="A126" s="42" t="n">
        <v>42352.5416666667</v>
      </c>
      <c r="B126" s="43" t="n">
        <f aca="false">('Tabla Fuente 1'!C126+'Tabla Fuente 2'!C126+'Tabla Fuente 3'!C126)/3</f>
        <v>68.6666666666667</v>
      </c>
      <c r="C126" s="43" t="n">
        <f aca="false">('Tabla Fuente 1'!D126+'Tabla Fuente 2'!D126+'Tabla Fuente 3'!D126)/3</f>
        <v>52.3333333333333</v>
      </c>
      <c r="D126" s="43" t="n">
        <f aca="false">('Tabla Fuente 1'!E126+'Tabla Fuente 2'!E126+'Tabla Fuente 3'!E126)/3</f>
        <v>3</v>
      </c>
      <c r="E126" s="43" t="n">
        <f aca="false">('Tabla Fuente 1'!F126+'Tabla Fuente 2'!F126+'Tabla Fuente 3'!F126)/3</f>
        <v>0.333333333333333</v>
      </c>
      <c r="F126" s="44" t="str">
        <f aca="false">IF(32&gt;B126,"Muy Frío",(IF(AND(B126&lt;53.6,B126&gt;32),"Frío",(IF(AND(B126&gt;53.6,B126&lt;60.8),"Fresco",IF(AND(B126&gt;60.8,B126&lt;66.2),"Ligeramente fresco",IF(OR(B126&gt;66.2,B126&lt;75.2),"Confortable",IF(AND(B126&gt;75.2,B126&lt;78.8),"Ligeramente Cálido",IF(AND(B126&gt;78.8,B126&lt;89.6),"Cálido",IF(AND(B126&gt;89.6,B126&lt;104),"Caluroso",IF(B126&gt;104,"Muy Caluroso","-")))))))))))</f>
        <v>Confortable</v>
      </c>
      <c r="G126" s="45" t="n">
        <f aca="false">IF(B126&lt;59,1,IF(AND(B126&lt;68,B126&gt;59),0.8,IF(AND(B126&lt;73.4,B126&gt;68),0.7,IF(AND(B126&lt;80.6,B126&gt;73.4),0.6, IF(B126&gt;80.6,0.5,0)))))</f>
        <v>0.7</v>
      </c>
      <c r="L126" s="29"/>
    </row>
    <row r="127" customFormat="false" ht="14.9" hidden="false" customHeight="false" outlineLevel="0" collapsed="false">
      <c r="A127" s="42" t="n">
        <v>42352.5833333333</v>
      </c>
      <c r="B127" s="43" t="n">
        <f aca="false">('Tabla Fuente 1'!C127+'Tabla Fuente 2'!C127+'Tabla Fuente 3'!C127)/3</f>
        <v>70.3333333333333</v>
      </c>
      <c r="C127" s="43" t="n">
        <f aca="false">('Tabla Fuente 1'!D127+'Tabla Fuente 2'!D127+'Tabla Fuente 3'!D127)/3</f>
        <v>48</v>
      </c>
      <c r="D127" s="43" t="n">
        <f aca="false">('Tabla Fuente 1'!E127+'Tabla Fuente 2'!E127+'Tabla Fuente 3'!E127)/3</f>
        <v>2</v>
      </c>
      <c r="E127" s="43" t="n">
        <f aca="false">('Tabla Fuente 1'!F127+'Tabla Fuente 2'!F127+'Tabla Fuente 3'!F127)/3</f>
        <v>0</v>
      </c>
      <c r="F127" s="44" t="str">
        <f aca="false">IF(32&gt;B127,"Muy Frío",(IF(AND(B127&lt;53.6,B127&gt;32),"Frío",(IF(AND(B127&gt;53.6,B127&lt;60.8),"Fresco",IF(AND(B127&gt;60.8,B127&lt;66.2),"Ligeramente fresco",IF(OR(B127&gt;66.2,B127&lt;75.2),"Confortable",IF(AND(B127&gt;75.2,B127&lt;78.8),"Ligeramente Cálido",IF(AND(B127&gt;78.8,B127&lt;89.6),"Cálido",IF(AND(B127&gt;89.6,B127&lt;104),"Caluroso",IF(B127&gt;104,"Muy Caluroso","-")))))))))))</f>
        <v>Confortable</v>
      </c>
      <c r="G127" s="45" t="n">
        <f aca="false">IF(B127&lt;59,1,IF(AND(B127&lt;68,B127&gt;59),0.8,IF(AND(B127&lt;73.4,B127&gt;68),0.7,IF(AND(B127&lt;80.6,B127&gt;73.4),0.6, IF(B127&gt;80.6,0.5,0)))))</f>
        <v>0.7</v>
      </c>
      <c r="L127" s="29"/>
    </row>
    <row r="128" customFormat="false" ht="14.9" hidden="false" customHeight="false" outlineLevel="0" collapsed="false">
      <c r="A128" s="42" t="n">
        <v>42352.625</v>
      </c>
      <c r="B128" s="43" t="n">
        <f aca="false">('Tabla Fuente 1'!C128+'Tabla Fuente 2'!C128+'Tabla Fuente 3'!C128)/3</f>
        <v>71.6666666666667</v>
      </c>
      <c r="C128" s="43" t="n">
        <f aca="false">('Tabla Fuente 1'!D128+'Tabla Fuente 2'!D128+'Tabla Fuente 3'!D128)/3</f>
        <v>53.6666666666667</v>
      </c>
      <c r="D128" s="43" t="n">
        <f aca="false">('Tabla Fuente 1'!E128+'Tabla Fuente 2'!E128+'Tabla Fuente 3'!E128)/3</f>
        <v>4.33333333333333</v>
      </c>
      <c r="E128" s="43" t="n">
        <f aca="false">('Tabla Fuente 1'!F128+'Tabla Fuente 2'!F128+'Tabla Fuente 3'!F128)/3</f>
        <v>0</v>
      </c>
      <c r="F128" s="44" t="str">
        <f aca="false">IF(32&gt;B128,"Muy Frío",(IF(AND(B128&lt;53.6,B128&gt;32),"Frío",(IF(AND(B128&gt;53.6,B128&lt;60.8),"Fresco",IF(AND(B128&gt;60.8,B128&lt;66.2),"Ligeramente fresco",IF(OR(B128&gt;66.2,B128&lt;75.2),"Confortable",IF(AND(B128&gt;75.2,B128&lt;78.8),"Ligeramente Cálido",IF(AND(B128&gt;78.8,B128&lt;89.6),"Cálido",IF(AND(B128&gt;89.6,B128&lt;104),"Caluroso",IF(B128&gt;104,"Muy Caluroso","-")))))))))))</f>
        <v>Confortable</v>
      </c>
      <c r="G128" s="45" t="n">
        <f aca="false">IF(B128&lt;59,1,IF(AND(B128&lt;68,B128&gt;59),0.8,IF(AND(B128&lt;73.4,B128&gt;68),0.7,IF(AND(B128&lt;80.6,B128&gt;73.4),0.6, IF(B128&gt;80.6,0.5,0)))))</f>
        <v>0.7</v>
      </c>
      <c r="L128" s="29"/>
    </row>
    <row r="129" customFormat="false" ht="14.9" hidden="false" customHeight="false" outlineLevel="0" collapsed="false">
      <c r="A129" s="42" t="n">
        <v>42352.6666666667</v>
      </c>
      <c r="B129" s="43" t="n">
        <f aca="false">('Tabla Fuente 1'!C129+'Tabla Fuente 2'!C129+'Tabla Fuente 3'!C129)/3</f>
        <v>68.6666666666667</v>
      </c>
      <c r="C129" s="43" t="n">
        <f aca="false">('Tabla Fuente 1'!D129+'Tabla Fuente 2'!D129+'Tabla Fuente 3'!D129)/3</f>
        <v>49.3333333333333</v>
      </c>
      <c r="D129" s="43" t="n">
        <f aca="false">('Tabla Fuente 1'!E129+'Tabla Fuente 2'!E129+'Tabla Fuente 3'!E129)/3</f>
        <v>2</v>
      </c>
      <c r="E129" s="43" t="n">
        <f aca="false">('Tabla Fuente 1'!F129+'Tabla Fuente 2'!F129+'Tabla Fuente 3'!F129)/3</f>
        <v>0.333333333333333</v>
      </c>
      <c r="F129" s="44" t="str">
        <f aca="false">IF(32&gt;B129,"Muy Frío",(IF(AND(B129&lt;53.6,B129&gt;32),"Frío",(IF(AND(B129&gt;53.6,B129&lt;60.8),"Fresco",IF(AND(B129&gt;60.8,B129&lt;66.2),"Ligeramente fresco",IF(OR(B129&gt;66.2,B129&lt;75.2),"Confortable",IF(AND(B129&gt;75.2,B129&lt;78.8),"Ligeramente Cálido",IF(AND(B129&gt;78.8,B129&lt;89.6),"Cálido",IF(AND(B129&gt;89.6,B129&lt;104),"Caluroso",IF(B129&gt;104,"Muy Caluroso","-")))))))))))</f>
        <v>Confortable</v>
      </c>
      <c r="G129" s="45" t="n">
        <f aca="false">IF(B129&lt;59,1,IF(AND(B129&lt;68,B129&gt;59),0.8,IF(AND(B129&lt;73.4,B129&gt;68),0.7,IF(AND(B129&lt;80.6,B129&gt;73.4),0.6, IF(B129&gt;80.6,0.5,0)))))</f>
        <v>0.7</v>
      </c>
      <c r="L129" s="29"/>
    </row>
    <row r="130" customFormat="false" ht="28.35" hidden="false" customHeight="false" outlineLevel="0" collapsed="false">
      <c r="A130" s="42" t="n">
        <v>42352.7083333333</v>
      </c>
      <c r="B130" s="43" t="n">
        <f aca="false">('Tabla Fuente 1'!C130+'Tabla Fuente 2'!C130+'Tabla Fuente 3'!C130)/3</f>
        <v>66</v>
      </c>
      <c r="C130" s="43" t="n">
        <f aca="false">('Tabla Fuente 1'!D130+'Tabla Fuente 2'!D130+'Tabla Fuente 3'!D130)/3</f>
        <v>63.3333333333333</v>
      </c>
      <c r="D130" s="43" t="n">
        <f aca="false">('Tabla Fuente 1'!E130+'Tabla Fuente 2'!E130+'Tabla Fuente 3'!E130)/3</f>
        <v>3.66666666666667</v>
      </c>
      <c r="E130" s="43" t="n">
        <f aca="false">('Tabla Fuente 1'!F130+'Tabla Fuente 2'!F130+'Tabla Fuente 3'!F130)/3</f>
        <v>0.333333333333333</v>
      </c>
      <c r="F130" s="44" t="str">
        <f aca="false">IF(32&gt;B130,"Muy Frío",(IF(AND(B130&lt;53.6,B130&gt;32),"Frío",(IF(AND(B130&gt;53.6,B130&lt;60.8),"Fresco",IF(AND(B130&gt;60.8,B130&lt;66.2),"Ligeramente fresco",IF(OR(B130&gt;66.2,B130&lt;75.2),"Confortable",IF(AND(B130&gt;75.2,B130&lt;78.8),"Ligeramente Cálido",IF(AND(B130&gt;78.8,B130&lt;89.6),"Cálido",IF(AND(B130&gt;89.6,B130&lt;104),"Caluroso",IF(B130&gt;104,"Muy Caluroso","-")))))))))))</f>
        <v>Ligeramente fresco</v>
      </c>
      <c r="G130" s="45" t="n">
        <f aca="false">IF(B130&lt;59,1,IF(AND(B130&lt;68,B130&gt;59),0.8,IF(AND(B130&lt;73.4,B130&gt;68),0.7,IF(AND(B130&lt;80.6,B130&gt;73.4),0.6, IF(B130&gt;80.6,0.5,0)))))</f>
        <v>0.8</v>
      </c>
      <c r="L130" s="29"/>
    </row>
    <row r="131" customFormat="false" ht="14.9" hidden="false" customHeight="false" outlineLevel="0" collapsed="false">
      <c r="A131" s="42" t="n">
        <v>42352.75</v>
      </c>
      <c r="B131" s="43" t="n">
        <f aca="false">('Tabla Fuente 1'!C131+'Tabla Fuente 2'!C131+'Tabla Fuente 3'!C131)/3</f>
        <v>60</v>
      </c>
      <c r="C131" s="43" t="n">
        <f aca="false">('Tabla Fuente 1'!D131+'Tabla Fuente 2'!D131+'Tabla Fuente 3'!D131)/3</f>
        <v>64.6666666666667</v>
      </c>
      <c r="D131" s="43" t="n">
        <f aca="false">('Tabla Fuente 1'!E131+'Tabla Fuente 2'!E131+'Tabla Fuente 3'!E131)/3</f>
        <v>2</v>
      </c>
      <c r="E131" s="43" t="n">
        <f aca="false">('Tabla Fuente 1'!F131+'Tabla Fuente 2'!F131+'Tabla Fuente 3'!F131)/3</f>
        <v>0</v>
      </c>
      <c r="F131" s="44" t="str">
        <f aca="false">IF(32&gt;B131,"Muy Frío",(IF(AND(B131&lt;53.6,B131&gt;32),"Frío",(IF(AND(B131&gt;53.6,B131&lt;60.8),"Fresco",IF(AND(B131&gt;60.8,B131&lt;66.2),"Ligeramente fresco",IF(OR(B131&gt;66.2,B131&lt;75.2),"Confortable",IF(AND(B131&gt;75.2,B131&lt;78.8),"Ligeramente Cálido",IF(AND(B131&gt;78.8,B131&lt;89.6),"Cálido",IF(AND(B131&gt;89.6,B131&lt;104),"Caluroso",IF(B131&gt;104,"Muy Caluroso","-")))))))))))</f>
        <v>Fresco</v>
      </c>
      <c r="G131" s="45" t="n">
        <f aca="false">IF(B131&lt;59,1,IF(AND(B131&lt;68,B131&gt;59),0.8,IF(AND(B131&lt;73.4,B131&gt;68),0.7,IF(AND(B131&lt;80.6,B131&gt;73.4),0.6, IF(B131&gt;80.6,0.5,0)))))</f>
        <v>0.8</v>
      </c>
      <c r="L131" s="29"/>
    </row>
    <row r="132" customFormat="false" ht="14.9" hidden="false" customHeight="false" outlineLevel="0" collapsed="false">
      <c r="A132" s="42" t="n">
        <v>42352.7916666666</v>
      </c>
      <c r="B132" s="43" t="n">
        <f aca="false">('Tabla Fuente 1'!C132+'Tabla Fuente 2'!C132+'Tabla Fuente 3'!C132)/3</f>
        <v>58.6666666666667</v>
      </c>
      <c r="C132" s="43" t="n">
        <f aca="false">('Tabla Fuente 1'!D132+'Tabla Fuente 2'!D132+'Tabla Fuente 3'!D132)/3</f>
        <v>65.6666666666667</v>
      </c>
      <c r="D132" s="43" t="n">
        <f aca="false">('Tabla Fuente 1'!E132+'Tabla Fuente 2'!E132+'Tabla Fuente 3'!E132)/3</f>
        <v>4</v>
      </c>
      <c r="E132" s="43" t="n">
        <f aca="false">('Tabla Fuente 1'!F132+'Tabla Fuente 2'!F132+'Tabla Fuente 3'!F132)/3</f>
        <v>0</v>
      </c>
      <c r="F132" s="44" t="str">
        <f aca="false">IF(32&gt;B132,"Muy Frío",(IF(AND(B132&lt;53.6,B132&gt;32),"Frío",(IF(AND(B132&gt;53.6,B132&lt;60.8),"Fresco",IF(AND(B132&gt;60.8,B132&lt;66.2),"Ligeramente fresco",IF(OR(B132&gt;66.2,B132&lt;75.2),"Confortable",IF(AND(B132&gt;75.2,B132&lt;78.8),"Ligeramente Cálido",IF(AND(B132&gt;78.8,B132&lt;89.6),"Cálido",IF(AND(B132&gt;89.6,B132&lt;104),"Caluroso",IF(B132&gt;104,"Muy Caluroso","-")))))))))))</f>
        <v>Fresco</v>
      </c>
      <c r="G132" s="45" t="n">
        <f aca="false">IF(B132&lt;59,1,IF(AND(B132&lt;68,B132&gt;59),0.8,IF(AND(B132&lt;73.4,B132&gt;68),0.7,IF(AND(B132&lt;80.6,B132&gt;73.4),0.6, IF(B132&gt;80.6,0.5,0)))))</f>
        <v>1</v>
      </c>
      <c r="L132" s="29"/>
    </row>
    <row r="133" customFormat="false" ht="14.9" hidden="false" customHeight="false" outlineLevel="0" collapsed="false">
      <c r="A133" s="42" t="n">
        <v>42352.8333333333</v>
      </c>
      <c r="B133" s="46" t="n">
        <f aca="false">('Tabla Fuente 1'!C133+'Tabla Fuente 2'!C133+'Tabla Fuente 3'!C133)/3</f>
        <v>57</v>
      </c>
      <c r="C133" s="46" t="n">
        <f aca="false">('Tabla Fuente 1'!D133+'Tabla Fuente 2'!D133+'Tabla Fuente 3'!D133)/3</f>
        <v>74.3333333333333</v>
      </c>
      <c r="D133" s="46" t="n">
        <f aca="false">('Tabla Fuente 1'!E133+'Tabla Fuente 2'!E133+'Tabla Fuente 3'!E133)/3</f>
        <v>2.66666666666667</v>
      </c>
      <c r="E133" s="46" t="n">
        <f aca="false">('Tabla Fuente 1'!F133+'Tabla Fuente 2'!F133+'Tabla Fuente 3'!F133)/3</f>
        <v>0</v>
      </c>
      <c r="F133" s="47" t="str">
        <f aca="false">IF(32&gt;B133,"Muy Frío",(IF(AND(B133&lt;53.6,B133&gt;32),"Frío",(IF(AND(B133&gt;53.6,B133&lt;60.8),"Fresco",IF(AND(B133&gt;60.8,B133&lt;66.2),"Ligeramente fresco",IF(OR(B133&gt;66.2,B133&lt;75.2),"Confortable",IF(AND(B133&gt;75.2,B133&lt;78.8),"Ligeramente Cálido",IF(AND(B133&gt;78.8,B133&lt;89.6),"Cálido",IF(AND(B133&gt;89.6,B133&lt;104),"Caluroso",IF(B133&gt;104,"Muy Caluroso","-")))))))))))</f>
        <v>Fresco</v>
      </c>
      <c r="G133" s="48" t="n">
        <f aca="false">IF(B133&lt;59,1,IF(AND(B133&lt;68,B133&gt;59),0.8,IF(AND(B133&lt;73.4,B133&gt;68),0.7,IF(AND(B133&lt;80.6,B133&gt;73.4),0.6, IF(B133&gt;80.6,0.5,0)))))</f>
        <v>1</v>
      </c>
      <c r="L133" s="29"/>
    </row>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2.8" hidden="false" customHeight="false" outlineLevel="0" collapsed="false"/>
    <row r="140" customFormat="false" ht="13.8" hidden="false" customHeight="false" outlineLevel="0" collapsed="false"/>
    <row r="141" customFormat="false" ht="12.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mergeCells count="2">
    <mergeCell ref="I2:L2"/>
    <mergeCell ref="N2:P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6"/>
    <col collapsed="false" hidden="false" max="1025" min="2" style="0" width="14.4285714285714"/>
  </cols>
  <sheetData>
    <row r="1" customFormat="false" ht="15.75" hidden="false" customHeight="true" outlineLevel="0" collapsed="false">
      <c r="A1" s="49" t="s">
        <v>72</v>
      </c>
      <c r="B1" s="49"/>
      <c r="C1" s="49"/>
      <c r="D1" s="49"/>
      <c r="E1" s="49"/>
      <c r="F1" s="49"/>
      <c r="G1" s="49"/>
      <c r="H1" s="49"/>
      <c r="K1" s="29" t="s">
        <v>10</v>
      </c>
      <c r="L1" s="29" t="s">
        <v>11</v>
      </c>
    </row>
    <row r="2" customFormat="false" ht="15.75" hidden="false" customHeight="false" outlineLevel="0" collapsed="false">
      <c r="K2" s="29" t="n">
        <v>97.7</v>
      </c>
      <c r="L2" s="29" t="n">
        <v>36.5</v>
      </c>
    </row>
    <row r="5" customFormat="false" ht="15.75" hidden="false" customHeight="false" outlineLevel="0" collapsed="false">
      <c r="A5" s="50"/>
    </row>
    <row r="6" customFormat="false" ht="15.75" hidden="false" customHeight="true" outlineLevel="0" collapsed="false">
      <c r="A6" s="33" t="s">
        <v>73</v>
      </c>
      <c r="B6" s="33" t="s">
        <v>74</v>
      </c>
      <c r="C6" s="33"/>
      <c r="D6" s="33"/>
      <c r="E6" s="33"/>
      <c r="F6" s="33"/>
      <c r="G6" s="33"/>
      <c r="H6" s="33" t="s">
        <v>75</v>
      </c>
      <c r="I6" s="33"/>
      <c r="J6" s="33"/>
      <c r="K6" s="33"/>
      <c r="L6" s="33"/>
      <c r="M6" s="33"/>
      <c r="N6" s="33" t="s">
        <v>76</v>
      </c>
      <c r="O6" s="33"/>
      <c r="P6" s="33"/>
      <c r="Q6" s="33"/>
      <c r="R6" s="33"/>
      <c r="S6" s="33"/>
      <c r="T6" s="51" t="s">
        <v>77</v>
      </c>
      <c r="U6" s="51"/>
      <c r="V6" s="51"/>
      <c r="W6" s="51"/>
      <c r="X6" s="51"/>
      <c r="Y6" s="51"/>
      <c r="Z6" s="51" t="s">
        <v>78</v>
      </c>
      <c r="AA6" s="51"/>
      <c r="AB6" s="51"/>
      <c r="AC6" s="51"/>
      <c r="AD6" s="51"/>
      <c r="AE6" s="51"/>
      <c r="AF6" s="51" t="s">
        <v>79</v>
      </c>
      <c r="AG6" s="51"/>
      <c r="AH6" s="51"/>
      <c r="AI6" s="51"/>
      <c r="AJ6" s="51"/>
      <c r="AK6" s="51"/>
      <c r="AL6" s="51" t="s">
        <v>80</v>
      </c>
      <c r="AM6" s="51"/>
      <c r="AN6" s="51"/>
      <c r="AO6" s="51"/>
      <c r="AP6" s="51"/>
      <c r="AQ6" s="51"/>
      <c r="AR6" s="51" t="s">
        <v>81</v>
      </c>
      <c r="AS6" s="51"/>
      <c r="AT6" s="51"/>
      <c r="AU6" s="51"/>
      <c r="AV6" s="51"/>
      <c r="AW6" s="51"/>
      <c r="AX6" s="51" t="s">
        <v>82</v>
      </c>
      <c r="AY6" s="51"/>
      <c r="AZ6" s="51"/>
      <c r="BA6" s="51"/>
      <c r="BB6" s="51"/>
      <c r="BC6" s="51"/>
    </row>
    <row r="7" customFormat="false" ht="15.75" hidden="false" customHeight="true" outlineLevel="0" collapsed="false">
      <c r="A7" s="33" t="s">
        <v>83</v>
      </c>
      <c r="B7" s="33" t="s">
        <v>84</v>
      </c>
      <c r="C7" s="33"/>
      <c r="D7" s="33" t="s">
        <v>85</v>
      </c>
      <c r="E7" s="33"/>
      <c r="F7" s="33" t="s">
        <v>86</v>
      </c>
      <c r="G7" s="33"/>
      <c r="H7" s="33" t="s">
        <v>84</v>
      </c>
      <c r="I7" s="33"/>
      <c r="J7" s="33" t="s">
        <v>85</v>
      </c>
      <c r="K7" s="33"/>
      <c r="L7" s="33" t="s">
        <v>86</v>
      </c>
      <c r="M7" s="33"/>
      <c r="N7" s="33" t="s">
        <v>84</v>
      </c>
      <c r="O7" s="33"/>
      <c r="P7" s="33" t="s">
        <v>85</v>
      </c>
      <c r="Q7" s="33"/>
      <c r="R7" s="33" t="s">
        <v>86</v>
      </c>
      <c r="S7" s="33"/>
      <c r="T7" s="52" t="s">
        <v>84</v>
      </c>
      <c r="U7" s="52"/>
      <c r="V7" s="53" t="s">
        <v>85</v>
      </c>
      <c r="W7" s="53"/>
      <c r="X7" s="53" t="s">
        <v>86</v>
      </c>
      <c r="Y7" s="53"/>
      <c r="Z7" s="52" t="s">
        <v>84</v>
      </c>
      <c r="AA7" s="52"/>
      <c r="AB7" s="53" t="s">
        <v>85</v>
      </c>
      <c r="AC7" s="53"/>
      <c r="AD7" s="53" t="s">
        <v>86</v>
      </c>
      <c r="AE7" s="53"/>
      <c r="AF7" s="52" t="s">
        <v>84</v>
      </c>
      <c r="AG7" s="52"/>
      <c r="AH7" s="53" t="s">
        <v>85</v>
      </c>
      <c r="AI7" s="53"/>
      <c r="AJ7" s="53" t="s">
        <v>86</v>
      </c>
      <c r="AK7" s="53"/>
      <c r="AL7" s="52" t="s">
        <v>84</v>
      </c>
      <c r="AM7" s="52"/>
      <c r="AN7" s="53" t="s">
        <v>85</v>
      </c>
      <c r="AO7" s="53"/>
      <c r="AP7" s="53" t="s">
        <v>86</v>
      </c>
      <c r="AQ7" s="53"/>
      <c r="AR7" s="52" t="s">
        <v>84</v>
      </c>
      <c r="AS7" s="52"/>
      <c r="AT7" s="53" t="s">
        <v>85</v>
      </c>
      <c r="AU7" s="53"/>
      <c r="AV7" s="53" t="s">
        <v>86</v>
      </c>
      <c r="AW7" s="53"/>
      <c r="AX7" s="52" t="s">
        <v>84</v>
      </c>
      <c r="AY7" s="52"/>
      <c r="AZ7" s="53" t="s">
        <v>85</v>
      </c>
      <c r="BA7" s="53"/>
      <c r="BB7" s="53" t="s">
        <v>86</v>
      </c>
      <c r="BC7" s="53"/>
    </row>
    <row r="8" customFormat="false" ht="15.75" hidden="false" customHeight="false" outlineLevel="0" collapsed="false">
      <c r="A8" s="33" t="s">
        <v>87</v>
      </c>
      <c r="B8" s="40" t="s">
        <v>88</v>
      </c>
      <c r="C8" s="40" t="s">
        <v>89</v>
      </c>
      <c r="D8" s="40" t="s">
        <v>88</v>
      </c>
      <c r="E8" s="40" t="s">
        <v>89</v>
      </c>
      <c r="F8" s="40" t="s">
        <v>88</v>
      </c>
      <c r="G8" s="40" t="s">
        <v>89</v>
      </c>
      <c r="H8" s="40" t="s">
        <v>88</v>
      </c>
      <c r="I8" s="40" t="s">
        <v>89</v>
      </c>
      <c r="J8" s="40" t="s">
        <v>88</v>
      </c>
      <c r="K8" s="40" t="s">
        <v>89</v>
      </c>
      <c r="L8" s="40" t="s">
        <v>88</v>
      </c>
      <c r="M8" s="40" t="s">
        <v>89</v>
      </c>
      <c r="N8" s="40" t="s">
        <v>88</v>
      </c>
      <c r="O8" s="40" t="s">
        <v>89</v>
      </c>
      <c r="P8" s="40" t="s">
        <v>88</v>
      </c>
      <c r="Q8" s="40" t="s">
        <v>89</v>
      </c>
      <c r="R8" s="40" t="s">
        <v>88</v>
      </c>
      <c r="S8" s="40" t="s">
        <v>89</v>
      </c>
      <c r="T8" s="54" t="s">
        <v>88</v>
      </c>
      <c r="U8" s="55" t="s">
        <v>89</v>
      </c>
      <c r="V8" s="55" t="s">
        <v>88</v>
      </c>
      <c r="W8" s="55" t="s">
        <v>89</v>
      </c>
      <c r="X8" s="55" t="s">
        <v>88</v>
      </c>
      <c r="Y8" s="55" t="s">
        <v>89</v>
      </c>
      <c r="Z8" s="54" t="s">
        <v>88</v>
      </c>
      <c r="AA8" s="55" t="s">
        <v>89</v>
      </c>
      <c r="AB8" s="55" t="s">
        <v>88</v>
      </c>
      <c r="AC8" s="55" t="s">
        <v>89</v>
      </c>
      <c r="AD8" s="55" t="s">
        <v>88</v>
      </c>
      <c r="AE8" s="55" t="s">
        <v>89</v>
      </c>
      <c r="AF8" s="54" t="s">
        <v>88</v>
      </c>
      <c r="AG8" s="55" t="s">
        <v>89</v>
      </c>
      <c r="AH8" s="55" t="s">
        <v>88</v>
      </c>
      <c r="AI8" s="55" t="s">
        <v>89</v>
      </c>
      <c r="AJ8" s="55" t="s">
        <v>88</v>
      </c>
      <c r="AK8" s="55" t="s">
        <v>89</v>
      </c>
      <c r="AL8" s="54" t="s">
        <v>88</v>
      </c>
      <c r="AM8" s="55" t="s">
        <v>89</v>
      </c>
      <c r="AN8" s="55" t="s">
        <v>88</v>
      </c>
      <c r="AO8" s="55" t="s">
        <v>89</v>
      </c>
      <c r="AP8" s="55" t="s">
        <v>88</v>
      </c>
      <c r="AQ8" s="55" t="s">
        <v>89</v>
      </c>
      <c r="AR8" s="54" t="s">
        <v>88</v>
      </c>
      <c r="AS8" s="55" t="s">
        <v>89</v>
      </c>
      <c r="AT8" s="55" t="s">
        <v>88</v>
      </c>
      <c r="AU8" s="55" t="s">
        <v>89</v>
      </c>
      <c r="AV8" s="55" t="s">
        <v>88</v>
      </c>
      <c r="AW8" s="55" t="s">
        <v>89</v>
      </c>
      <c r="AX8" s="54" t="s">
        <v>88</v>
      </c>
      <c r="AY8" s="55" t="s">
        <v>89</v>
      </c>
      <c r="AZ8" s="55" t="s">
        <v>88</v>
      </c>
      <c r="BA8" s="55" t="s">
        <v>89</v>
      </c>
      <c r="BB8" s="55" t="s">
        <v>88</v>
      </c>
      <c r="BC8" s="55" t="s">
        <v>89</v>
      </c>
    </row>
    <row r="9" customFormat="false" ht="15.75" hidden="false" customHeight="false" outlineLevel="0" collapsed="false">
      <c r="A9" s="56" t="s">
        <v>90</v>
      </c>
      <c r="B9" s="40" t="s">
        <v>91</v>
      </c>
      <c r="C9" s="40" t="s">
        <v>92</v>
      </c>
      <c r="D9" s="40"/>
      <c r="E9" s="40"/>
      <c r="F9" s="40"/>
      <c r="G9" s="40"/>
      <c r="H9" s="40" t="s">
        <v>91</v>
      </c>
      <c r="I9" s="40"/>
      <c r="J9" s="40"/>
      <c r="K9" s="40"/>
      <c r="L9" s="40"/>
      <c r="M9" s="40"/>
      <c r="N9" s="40"/>
      <c r="O9" s="40"/>
      <c r="P9" s="40"/>
      <c r="Q9" s="40"/>
      <c r="R9" s="40"/>
      <c r="S9" s="40"/>
      <c r="T9" s="57"/>
      <c r="U9" s="58"/>
      <c r="V9" s="58"/>
      <c r="W9" s="58"/>
      <c r="X9" s="58"/>
      <c r="Y9" s="58"/>
      <c r="Z9" s="57"/>
      <c r="AA9" s="58"/>
      <c r="AB9" s="58"/>
      <c r="AC9" s="58"/>
      <c r="AD9" s="58"/>
      <c r="AE9" s="58"/>
      <c r="AF9" s="57" t="s">
        <v>93</v>
      </c>
      <c r="AG9" s="58" t="s">
        <v>94</v>
      </c>
      <c r="AH9" s="58"/>
      <c r="AI9" s="58"/>
      <c r="AJ9" s="58"/>
      <c r="AK9" s="58"/>
      <c r="AL9" s="57" t="s">
        <v>95</v>
      </c>
      <c r="AM9" s="58" t="s">
        <v>96</v>
      </c>
      <c r="AN9" s="58"/>
      <c r="AO9" s="58"/>
      <c r="AP9" s="58"/>
      <c r="AQ9" s="58"/>
      <c r="AR9" s="57" t="s">
        <v>95</v>
      </c>
      <c r="AS9" s="59" t="s">
        <v>97</v>
      </c>
      <c r="AT9" s="58"/>
      <c r="AU9" s="58"/>
      <c r="AV9" s="58"/>
      <c r="AW9" s="58"/>
      <c r="AX9" s="57" t="s">
        <v>98</v>
      </c>
      <c r="AY9" s="58" t="s">
        <v>99</v>
      </c>
      <c r="AZ9" s="58"/>
      <c r="BA9" s="58"/>
      <c r="BB9" s="58"/>
      <c r="BC9" s="58"/>
    </row>
    <row r="10" customFormat="false" ht="15.75" hidden="false" customHeight="false" outlineLevel="0" collapsed="false">
      <c r="A10" s="36"/>
    </row>
    <row r="11" customFormat="false" ht="15.75" hidden="false" customHeight="false" outlineLevel="0" collapsed="false">
      <c r="A11" s="44"/>
      <c r="N11" s="60"/>
    </row>
    <row r="12" customFormat="false" ht="15.75" hidden="false" customHeight="false" outlineLevel="0" collapsed="false">
      <c r="A12" s="44"/>
      <c r="N12" s="44"/>
    </row>
    <row r="13" customFormat="false" ht="15.75" hidden="false" customHeight="false" outlineLevel="0" collapsed="false">
      <c r="A13" s="44"/>
      <c r="N13" s="44"/>
    </row>
    <row r="14" customFormat="false" ht="15.75" hidden="false" customHeight="false" outlineLevel="0" collapsed="false">
      <c r="A14" s="44"/>
      <c r="N14" s="44"/>
    </row>
    <row r="15" customFormat="false" ht="15.75" hidden="false" customHeight="false" outlineLevel="0" collapsed="false">
      <c r="A15" s="44"/>
      <c r="N15" s="44"/>
      <c r="AL15" s="61"/>
      <c r="AM15" s="61"/>
      <c r="AN15" s="60"/>
    </row>
    <row r="16" customFormat="false" ht="15.75" hidden="false" customHeight="false" outlineLevel="0" collapsed="false">
      <c r="A16" s="44"/>
      <c r="N16" s="44"/>
      <c r="AL16" s="62"/>
      <c r="AM16" s="63"/>
      <c r="AN16" s="44"/>
    </row>
    <row r="17" customFormat="false" ht="15.75" hidden="false" customHeight="false" outlineLevel="0" collapsed="false">
      <c r="A17" s="44"/>
      <c r="N17" s="44"/>
      <c r="AL17" s="62"/>
      <c r="AM17" s="63"/>
      <c r="AN17" s="44"/>
    </row>
    <row r="18" customFormat="false" ht="15.75" hidden="false" customHeight="false" outlineLevel="0" collapsed="false">
      <c r="A18" s="44"/>
      <c r="N18" s="44"/>
      <c r="AL18" s="62"/>
      <c r="AM18" s="63"/>
      <c r="AN18" s="44"/>
    </row>
    <row r="19" customFormat="false" ht="15.75" hidden="false" customHeight="false" outlineLevel="0" collapsed="false">
      <c r="A19" s="44"/>
      <c r="N19" s="44"/>
      <c r="AL19" s="62"/>
      <c r="AM19" s="63"/>
      <c r="AN19" s="44"/>
    </row>
    <row r="20" customFormat="false" ht="15.75" hidden="false" customHeight="false" outlineLevel="0" collapsed="false">
      <c r="A20" s="44"/>
      <c r="N20" s="44"/>
      <c r="AL20" s="62"/>
      <c r="AM20" s="63"/>
      <c r="AN20" s="44"/>
    </row>
    <row r="21" customFormat="false" ht="15.75" hidden="false" customHeight="false" outlineLevel="0" collapsed="false">
      <c r="A21" s="44"/>
      <c r="AL21" s="62"/>
      <c r="AM21" s="63"/>
      <c r="AN21" s="44"/>
    </row>
    <row r="22" customFormat="false" ht="15.75" hidden="false" customHeight="false" outlineLevel="0" collapsed="false">
      <c r="A22" s="44"/>
      <c r="AL22" s="62"/>
      <c r="AM22" s="63"/>
      <c r="AN22" s="44"/>
    </row>
    <row r="23" customFormat="false" ht="15.75" hidden="false" customHeight="false" outlineLevel="0" collapsed="false">
      <c r="A23" s="44"/>
      <c r="AL23" s="62"/>
      <c r="AM23" s="63"/>
      <c r="AN23" s="44"/>
    </row>
  </sheetData>
  <mergeCells count="37">
    <mergeCell ref="A1:H1"/>
    <mergeCell ref="B6:G6"/>
    <mergeCell ref="H6:M6"/>
    <mergeCell ref="N6:S6"/>
    <mergeCell ref="T6:Y6"/>
    <mergeCell ref="Z6:AE6"/>
    <mergeCell ref="AF6:AK6"/>
    <mergeCell ref="AL6:AQ6"/>
    <mergeCell ref="AR6:AW6"/>
    <mergeCell ref="AX6:BC6"/>
    <mergeCell ref="B7:C7"/>
    <mergeCell ref="D7:E7"/>
    <mergeCell ref="F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AL7:AM7"/>
    <mergeCell ref="AN7:AO7"/>
    <mergeCell ref="AP7:AQ7"/>
    <mergeCell ref="AR7:AS7"/>
    <mergeCell ref="AT7:AU7"/>
    <mergeCell ref="AV7:AW7"/>
    <mergeCell ref="AX7:AY7"/>
    <mergeCell ref="AZ7:BA7"/>
    <mergeCell ref="BB7:BC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es-CO</dc:language>
  <dcterms:modified xsi:type="dcterms:W3CDTF">2015-12-07T11:17:09Z</dcterms:modified>
  <cp:revision>2</cp:revision>
</cp:coreProperties>
</file>