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erson-goncalves\Downloads\"/>
    </mc:Choice>
  </mc:AlternateContent>
  <xr:revisionPtr revIDLastSave="0" documentId="13_ncr:1_{3F950BED-5525-40FD-9700-236ACA03572C}" xr6:coauthVersionLast="47" xr6:coauthVersionMax="47" xr10:uidLastSave="{00000000-0000-0000-0000-000000000000}"/>
  <bookViews>
    <workbookView xWindow="20370" yWindow="-120" windowWidth="29040" windowHeight="15720" tabRatio="918" xr2:uid="{00000000-000D-0000-FFFF-FFFF00000000}"/>
  </bookViews>
  <sheets>
    <sheet name="dados_deflacionados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" i="12"/>
  <c r="E2" i="12" s="1"/>
  <c r="E3" i="12" l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5" i="12" l="1"/>
  <c r="E24" i="12"/>
  <c r="E26" i="12" l="1"/>
  <c r="F24" i="12"/>
  <c r="G24" i="12" s="1"/>
  <c r="I24" i="12" s="1"/>
  <c r="F26" i="12" l="1"/>
  <c r="G26" i="12" s="1"/>
  <c r="I26" i="12" s="1"/>
  <c r="F2" i="12"/>
  <c r="G2" i="12" s="1"/>
  <c r="I2" i="12" s="1"/>
  <c r="F5" i="12"/>
  <c r="G5" i="12" s="1"/>
  <c r="I5" i="12" s="1"/>
  <c r="F20" i="12"/>
  <c r="G20" i="12" s="1"/>
  <c r="I20" i="12" s="1"/>
  <c r="F13" i="12"/>
  <c r="G13" i="12" s="1"/>
  <c r="I13" i="12" s="1"/>
  <c r="F10" i="12"/>
  <c r="G10" i="12" s="1"/>
  <c r="I10" i="12" s="1"/>
  <c r="F3" i="12"/>
  <c r="G3" i="12" s="1"/>
  <c r="I3" i="12" s="1"/>
  <c r="F4" i="12"/>
  <c r="G4" i="12" s="1"/>
  <c r="I4" i="12" s="1"/>
  <c r="F12" i="12"/>
  <c r="G12" i="12" s="1"/>
  <c r="I12" i="12" s="1"/>
  <c r="F17" i="12"/>
  <c r="G17" i="12" s="1"/>
  <c r="I17" i="12" s="1"/>
  <c r="F23" i="12"/>
  <c r="G23" i="12" s="1"/>
  <c r="I23" i="12" s="1"/>
  <c r="F9" i="12"/>
  <c r="G9" i="12" s="1"/>
  <c r="I9" i="12" s="1"/>
  <c r="F7" i="12"/>
  <c r="G7" i="12" s="1"/>
  <c r="I7" i="12" s="1"/>
  <c r="F22" i="12"/>
  <c r="G22" i="12" s="1"/>
  <c r="I22" i="12" s="1"/>
  <c r="F18" i="12"/>
  <c r="G18" i="12" s="1"/>
  <c r="I18" i="12" s="1"/>
  <c r="F19" i="12"/>
  <c r="G19" i="12" s="1"/>
  <c r="I19" i="12" s="1"/>
  <c r="F11" i="12"/>
  <c r="G11" i="12" s="1"/>
  <c r="I11" i="12" s="1"/>
  <c r="F15" i="12"/>
  <c r="G15" i="12" s="1"/>
  <c r="I15" i="12" s="1"/>
  <c r="F21" i="12"/>
  <c r="G21" i="12" s="1"/>
  <c r="I21" i="12" s="1"/>
  <c r="F16" i="12"/>
  <c r="G16" i="12" s="1"/>
  <c r="I16" i="12" s="1"/>
  <c r="F14" i="12"/>
  <c r="G14" i="12" s="1"/>
  <c r="I14" i="12" s="1"/>
  <c r="F6" i="12"/>
  <c r="G6" i="12" s="1"/>
  <c r="I6" i="12" s="1"/>
  <c r="F8" i="12"/>
  <c r="G8" i="12" s="1"/>
  <c r="I8" i="12" s="1"/>
  <c r="F25" i="12"/>
  <c r="G25" i="12" s="1"/>
  <c r="I25" i="12" s="1"/>
</calcChain>
</file>

<file path=xl/sharedStrings.xml><?xml version="1.0" encoding="utf-8"?>
<sst xmlns="http://schemas.openxmlformats.org/spreadsheetml/2006/main" count="34" uniqueCount="31">
  <si>
    <t>Ano</t>
  </si>
  <si>
    <t>Brazil (Gasto Nominal R$)</t>
  </si>
  <si>
    <t>5,97</t>
  </si>
  <si>
    <t>7,67</t>
  </si>
  <si>
    <t>12,53</t>
  </si>
  <si>
    <t>9,30</t>
  </si>
  <si>
    <t>7,60</t>
  </si>
  <si>
    <t>5,69</t>
  </si>
  <si>
    <t>3,14</t>
  </si>
  <si>
    <t>4,46</t>
  </si>
  <si>
    <t>5,90</t>
  </si>
  <si>
    <t>4,31</t>
  </si>
  <si>
    <t>5,91</t>
  </si>
  <si>
    <t>6,50</t>
  </si>
  <si>
    <t>5,84</t>
  </si>
  <si>
    <t>6,41</t>
  </si>
  <si>
    <t>10,67</t>
  </si>
  <si>
    <t>6,29</t>
  </si>
  <si>
    <t>2,95</t>
  </si>
  <si>
    <t>3,75</t>
  </si>
  <si>
    <t>4,52</t>
  </si>
  <si>
    <t>10,06</t>
  </si>
  <si>
    <t>5,79</t>
  </si>
  <si>
    <t>4,62</t>
  </si>
  <si>
    <t>4,83</t>
  </si>
  <si>
    <t>IPCA Anual</t>
  </si>
  <si>
    <t>Fator de Inflação</t>
  </si>
  <si>
    <t>Brazil (Gasto Real R$)</t>
  </si>
  <si>
    <t>Bilhão</t>
  </si>
  <si>
    <t>Fator de Acumulação</t>
  </si>
  <si>
    <r>
      <t xml:space="preserve">Deflator </t>
    </r>
    <r>
      <rPr>
        <b/>
        <sz val="14"/>
        <color theme="0"/>
        <rFont val="Times New Roman"/>
        <family val="1"/>
      </rPr>
      <t>Mayumi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</si>
</sst>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0.0000"/>
  </numFmts>
  <fonts count="5" x14ac:knownFonts="1">
    <font>
      <sz val="11"/>
      <color indexed="8"/>
      <name val="Aptos Narrow"/>
      <family val="2"/>
      <scheme val="minor"/>
    </font>
    <font>
      <b/>
      <sz val="14"/>
      <name val="Times New Roman"/>
      <family val="1"/>
    </font>
    <font>
      <sz val="11"/>
      <color indexed="8"/>
      <name val="Aptos Narrow"/>
      <family val="2"/>
      <scheme val="minor"/>
    </font>
    <font>
      <sz val="14"/>
      <name val="Times New Roman"/>
      <family val="1"/>
    </font>
    <font>
      <b/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1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0" fontId="0" fillId="0" borderId="0" xfId="2" applyNumberFormat="1" applyFont="1"/>
    <xf numFmtId="0" fontId="1" fillId="0" borderId="0" xfId="0" applyFont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51D-8CE3-4D49-8D94-71A8FE899676}">
  <sheetPr>
    <tabColor rgb="FFFFC000"/>
  </sheetPr>
  <dimension ref="A1:J26"/>
  <sheetViews>
    <sheetView showGridLines="0" tabSelected="1" zoomScaleNormal="100" workbookViewId="0">
      <selection activeCell="K14" sqref="K14"/>
    </sheetView>
  </sheetViews>
  <sheetFormatPr defaultRowHeight="15" x14ac:dyDescent="0.25"/>
  <cols>
    <col min="1" max="1" width="13.7109375" customWidth="1"/>
    <col min="2" max="2" width="33.85546875" customWidth="1"/>
    <col min="3" max="3" width="18.140625" customWidth="1"/>
    <col min="4" max="4" width="22.28515625" customWidth="1"/>
    <col min="5" max="5" width="27.42578125" customWidth="1"/>
    <col min="6" max="6" width="22.28515625" customWidth="1"/>
    <col min="7" max="7" width="30" bestFit="1" customWidth="1"/>
    <col min="8" max="8" width="27.140625" bestFit="1" customWidth="1"/>
    <col min="9" max="9" width="28.7109375" customWidth="1"/>
  </cols>
  <sheetData>
    <row r="1" spans="1:9" ht="18.75" x14ac:dyDescent="0.3">
      <c r="A1" s="3" t="s">
        <v>0</v>
      </c>
      <c r="B1" s="3" t="s">
        <v>1</v>
      </c>
      <c r="C1" s="3" t="s">
        <v>25</v>
      </c>
      <c r="D1" s="3" t="s">
        <v>26</v>
      </c>
      <c r="E1" s="3" t="s">
        <v>29</v>
      </c>
      <c r="F1" s="8" t="s">
        <v>30</v>
      </c>
      <c r="G1" s="3" t="s">
        <v>27</v>
      </c>
      <c r="H1" s="3" t="s">
        <v>28</v>
      </c>
      <c r="I1" s="3" t="s">
        <v>27</v>
      </c>
    </row>
    <row r="2" spans="1:9" ht="18.75" x14ac:dyDescent="0.3">
      <c r="A2" s="1">
        <v>2000</v>
      </c>
      <c r="B2" s="2">
        <v>20753000000</v>
      </c>
      <c r="C2" s="5" t="s">
        <v>2</v>
      </c>
      <c r="D2" s="6">
        <f>(C2/100)+1</f>
        <v>1.0597000000000001</v>
      </c>
      <c r="E2" s="6">
        <f>D2</f>
        <v>1.0597000000000001</v>
      </c>
      <c r="F2" s="6">
        <f>E2/$E$26</f>
        <v>0.23707142910226559</v>
      </c>
      <c r="G2" s="2">
        <f>B2*F2</f>
        <v>4919943368.159318</v>
      </c>
      <c r="H2" s="2">
        <v>1000000000</v>
      </c>
      <c r="I2" s="4">
        <f>G2/H2</f>
        <v>4.9199433681593181</v>
      </c>
    </row>
    <row r="3" spans="1:9" ht="18.75" x14ac:dyDescent="0.3">
      <c r="A3" s="1">
        <v>2001</v>
      </c>
      <c r="B3" s="2">
        <v>25682000000</v>
      </c>
      <c r="C3" s="5" t="s">
        <v>3</v>
      </c>
      <c r="D3" s="6">
        <f t="shared" ref="D3:D26" si="0">(C3/100)+1</f>
        <v>1.0767</v>
      </c>
      <c r="E3" s="6">
        <f>D3*E2</f>
        <v>1.14097899</v>
      </c>
      <c r="F3" s="6">
        <f t="shared" ref="F3:F23" si="1">E3/$E$26</f>
        <v>0.25525480771440934</v>
      </c>
      <c r="G3" s="2">
        <f t="shared" ref="G3:G26" si="2">B3*F3</f>
        <v>6555453971.7214603</v>
      </c>
      <c r="H3" s="2">
        <v>1000000000</v>
      </c>
      <c r="I3" s="4">
        <f t="shared" ref="I3:I24" si="3">G3/H3</f>
        <v>6.5554539717214606</v>
      </c>
    </row>
    <row r="4" spans="1:9" ht="18.75" x14ac:dyDescent="0.3">
      <c r="A4" s="1">
        <v>2002</v>
      </c>
      <c r="B4" s="2">
        <v>28224000000</v>
      </c>
      <c r="C4" s="5" t="s">
        <v>4</v>
      </c>
      <c r="D4" s="6">
        <f t="shared" si="0"/>
        <v>1.1253</v>
      </c>
      <c r="E4" s="6">
        <f t="shared" ref="E4:E25" si="4">D4*E3</f>
        <v>1.283943657447</v>
      </c>
      <c r="F4" s="6">
        <f t="shared" si="1"/>
        <v>0.28723823512102481</v>
      </c>
      <c r="G4" s="2">
        <f t="shared" si="2"/>
        <v>8107011948.0558043</v>
      </c>
      <c r="H4" s="2">
        <v>1000000000</v>
      </c>
      <c r="I4" s="4">
        <f t="shared" si="3"/>
        <v>8.1070119480558045</v>
      </c>
    </row>
    <row r="5" spans="1:9" ht="18.75" x14ac:dyDescent="0.3">
      <c r="A5" s="1">
        <v>2003</v>
      </c>
      <c r="B5" s="2">
        <v>25829000000</v>
      </c>
      <c r="C5" s="5" t="s">
        <v>5</v>
      </c>
      <c r="D5" s="6">
        <f t="shared" si="0"/>
        <v>1.093</v>
      </c>
      <c r="E5" s="6">
        <f t="shared" si="4"/>
        <v>1.403350417589571</v>
      </c>
      <c r="F5" s="6">
        <f t="shared" si="1"/>
        <v>0.31395139098728014</v>
      </c>
      <c r="G5" s="2">
        <f t="shared" si="2"/>
        <v>8109050477.8104591</v>
      </c>
      <c r="H5" s="2">
        <v>1000000000</v>
      </c>
      <c r="I5" s="4">
        <f t="shared" si="3"/>
        <v>8.1090504778104595</v>
      </c>
    </row>
    <row r="6" spans="1:9" ht="18.75" x14ac:dyDescent="0.3">
      <c r="A6" s="1">
        <v>2004</v>
      </c>
      <c r="B6" s="2">
        <v>28608000000</v>
      </c>
      <c r="C6" s="5" t="s">
        <v>6</v>
      </c>
      <c r="D6" s="6">
        <f t="shared" si="0"/>
        <v>1.0760000000000001</v>
      </c>
      <c r="E6" s="6">
        <f t="shared" si="4"/>
        <v>1.5100050493263786</v>
      </c>
      <c r="F6" s="6">
        <f t="shared" si="1"/>
        <v>0.33781169670231348</v>
      </c>
      <c r="G6" s="2">
        <f t="shared" si="2"/>
        <v>9664117019.2597847</v>
      </c>
      <c r="H6" s="2">
        <v>1000000000</v>
      </c>
      <c r="I6" s="4">
        <f t="shared" si="3"/>
        <v>9.6641170192597841</v>
      </c>
    </row>
    <row r="7" spans="1:9" ht="18.75" x14ac:dyDescent="0.3">
      <c r="A7" s="1">
        <v>2005</v>
      </c>
      <c r="B7" s="2">
        <v>33080000000</v>
      </c>
      <c r="C7" s="5" t="s">
        <v>7</v>
      </c>
      <c r="D7" s="6">
        <f t="shared" si="0"/>
        <v>1.0569</v>
      </c>
      <c r="E7" s="6">
        <f t="shared" si="4"/>
        <v>1.5959243366330496</v>
      </c>
      <c r="F7" s="6">
        <f t="shared" si="1"/>
        <v>0.35703318224467512</v>
      </c>
      <c r="G7" s="2">
        <f t="shared" si="2"/>
        <v>11810657668.653852</v>
      </c>
      <c r="H7" s="2">
        <v>1000000000</v>
      </c>
      <c r="I7" s="4">
        <f t="shared" si="3"/>
        <v>11.810657668653853</v>
      </c>
    </row>
    <row r="8" spans="1:9" ht="18.75" x14ac:dyDescent="0.3">
      <c r="A8" s="1">
        <v>2006</v>
      </c>
      <c r="B8" s="2">
        <v>35686000000</v>
      </c>
      <c r="C8" s="5" t="s">
        <v>8</v>
      </c>
      <c r="D8" s="6">
        <f t="shared" si="0"/>
        <v>1.0314000000000001</v>
      </c>
      <c r="E8" s="6">
        <f t="shared" si="4"/>
        <v>1.6460363608033275</v>
      </c>
      <c r="F8" s="6">
        <f t="shared" si="1"/>
        <v>0.36824402416715796</v>
      </c>
      <c r="G8" s="2">
        <f t="shared" si="2"/>
        <v>13141156246.429199</v>
      </c>
      <c r="H8" s="2">
        <v>1000000000</v>
      </c>
      <c r="I8" s="4">
        <f t="shared" si="3"/>
        <v>13.141156246429199</v>
      </c>
    </row>
    <row r="9" spans="1:9" ht="18.75" x14ac:dyDescent="0.3">
      <c r="A9" s="1">
        <v>2007</v>
      </c>
      <c r="B9" s="2">
        <v>39887000000</v>
      </c>
      <c r="C9" s="5" t="s">
        <v>9</v>
      </c>
      <c r="D9" s="6">
        <f t="shared" si="0"/>
        <v>1.0446</v>
      </c>
      <c r="E9" s="6">
        <f t="shared" si="4"/>
        <v>1.7194495824951559</v>
      </c>
      <c r="F9" s="6">
        <f t="shared" si="1"/>
        <v>0.38466770764501318</v>
      </c>
      <c r="G9" s="2">
        <f t="shared" si="2"/>
        <v>15343240854.836641</v>
      </c>
      <c r="H9" s="2">
        <v>1000000000</v>
      </c>
      <c r="I9" s="4">
        <f t="shared" si="3"/>
        <v>15.343240854836642</v>
      </c>
    </row>
    <row r="10" spans="1:9" ht="18.75" x14ac:dyDescent="0.3">
      <c r="A10" s="1">
        <v>2008</v>
      </c>
      <c r="B10" s="2">
        <v>44841000000</v>
      </c>
      <c r="C10" s="5" t="s">
        <v>10</v>
      </c>
      <c r="D10" s="6">
        <f t="shared" si="0"/>
        <v>1.0589999999999999</v>
      </c>
      <c r="E10" s="6">
        <f t="shared" si="4"/>
        <v>1.8208971078623699</v>
      </c>
      <c r="F10" s="6">
        <f t="shared" si="1"/>
        <v>0.40736310239606893</v>
      </c>
      <c r="G10" s="2">
        <f t="shared" si="2"/>
        <v>18266568874.542126</v>
      </c>
      <c r="H10" s="2">
        <v>1000000000</v>
      </c>
      <c r="I10" s="4">
        <f t="shared" si="3"/>
        <v>18.266568874542127</v>
      </c>
    </row>
    <row r="11" spans="1:9" ht="18.75" x14ac:dyDescent="0.3">
      <c r="A11" s="1">
        <v>2009</v>
      </c>
      <c r="B11" s="2">
        <v>51283000000</v>
      </c>
      <c r="C11" s="5" t="s">
        <v>11</v>
      </c>
      <c r="D11" s="6">
        <f t="shared" si="0"/>
        <v>1.0430999999999999</v>
      </c>
      <c r="E11" s="6">
        <f t="shared" si="4"/>
        <v>1.8993777732112378</v>
      </c>
      <c r="F11" s="6">
        <f t="shared" si="1"/>
        <v>0.42492045210933943</v>
      </c>
      <c r="G11" s="2">
        <f t="shared" si="2"/>
        <v>21791195545.523254</v>
      </c>
      <c r="H11" s="2">
        <v>1000000000</v>
      </c>
      <c r="I11" s="4">
        <f t="shared" si="3"/>
        <v>21.791195545523255</v>
      </c>
    </row>
    <row r="12" spans="1:9" ht="18.75" x14ac:dyDescent="0.3">
      <c r="A12" s="1">
        <v>2010</v>
      </c>
      <c r="B12" s="2">
        <v>59819000000</v>
      </c>
      <c r="C12" s="5" t="s">
        <v>12</v>
      </c>
      <c r="D12" s="6">
        <f t="shared" si="0"/>
        <v>1.0590999999999999</v>
      </c>
      <c r="E12" s="6">
        <f t="shared" si="4"/>
        <v>2.0116309996080219</v>
      </c>
      <c r="F12" s="6">
        <f t="shared" si="1"/>
        <v>0.45003325082900136</v>
      </c>
      <c r="G12" s="2">
        <f t="shared" si="2"/>
        <v>26920539031.340031</v>
      </c>
      <c r="H12" s="2">
        <v>1000000000</v>
      </c>
      <c r="I12" s="4">
        <f t="shared" si="3"/>
        <v>26.920539031340031</v>
      </c>
    </row>
    <row r="13" spans="1:9" ht="18.75" x14ac:dyDescent="0.3">
      <c r="A13" s="1">
        <v>2011</v>
      </c>
      <c r="B13" s="2">
        <v>61788000000</v>
      </c>
      <c r="C13" s="5" t="s">
        <v>13</v>
      </c>
      <c r="D13" s="6">
        <f t="shared" si="0"/>
        <v>1.0649999999999999</v>
      </c>
      <c r="E13" s="6">
        <f t="shared" si="4"/>
        <v>2.1423870145825434</v>
      </c>
      <c r="F13" s="6">
        <f t="shared" si="1"/>
        <v>0.4792854121328865</v>
      </c>
      <c r="G13" s="2">
        <f t="shared" si="2"/>
        <v>29614087044.866791</v>
      </c>
      <c r="H13" s="2">
        <v>1000000000</v>
      </c>
      <c r="I13" s="4">
        <f t="shared" si="3"/>
        <v>29.614087044866789</v>
      </c>
    </row>
    <row r="14" spans="1:9" ht="18.75" x14ac:dyDescent="0.3">
      <c r="A14" s="1">
        <v>2012</v>
      </c>
      <c r="B14" s="2">
        <v>66379000000</v>
      </c>
      <c r="C14" s="5" t="s">
        <v>14</v>
      </c>
      <c r="D14" s="6">
        <f t="shared" si="0"/>
        <v>1.0584</v>
      </c>
      <c r="E14" s="6">
        <f t="shared" si="4"/>
        <v>2.2675024162341639</v>
      </c>
      <c r="F14" s="6">
        <f t="shared" si="1"/>
        <v>0.50727568020144709</v>
      </c>
      <c r="G14" s="2">
        <f t="shared" si="2"/>
        <v>33672452376.091858</v>
      </c>
      <c r="H14" s="2">
        <v>1000000000</v>
      </c>
      <c r="I14" s="4">
        <f t="shared" si="3"/>
        <v>33.672452376091854</v>
      </c>
    </row>
    <row r="15" spans="1:9" ht="18.75" x14ac:dyDescent="0.3">
      <c r="A15" s="1">
        <v>2013</v>
      </c>
      <c r="B15" s="2">
        <v>70881000000</v>
      </c>
      <c r="C15" s="5" t="s">
        <v>12</v>
      </c>
      <c r="D15" s="6">
        <f t="shared" si="0"/>
        <v>1.0590999999999999</v>
      </c>
      <c r="E15" s="6">
        <f t="shared" si="4"/>
        <v>2.401511809033603</v>
      </c>
      <c r="F15" s="6">
        <f t="shared" si="1"/>
        <v>0.53725567290135257</v>
      </c>
      <c r="G15" s="2">
        <f t="shared" si="2"/>
        <v>38081219350.920769</v>
      </c>
      <c r="H15" s="2">
        <v>1000000000</v>
      </c>
      <c r="I15" s="4">
        <f t="shared" si="3"/>
        <v>38.081219350920769</v>
      </c>
    </row>
    <row r="16" spans="1:9" ht="18.75" x14ac:dyDescent="0.3">
      <c r="A16" s="1">
        <v>2014</v>
      </c>
      <c r="B16" s="2">
        <v>76874200000</v>
      </c>
      <c r="C16" s="5" t="s">
        <v>15</v>
      </c>
      <c r="D16" s="6">
        <f t="shared" si="0"/>
        <v>1.0641</v>
      </c>
      <c r="E16" s="6">
        <f t="shared" si="4"/>
        <v>2.5554487159926569</v>
      </c>
      <c r="F16" s="6">
        <f t="shared" si="1"/>
        <v>0.57169376153432927</v>
      </c>
      <c r="G16" s="2">
        <f t="shared" si="2"/>
        <v>43948500562.942337</v>
      </c>
      <c r="H16" s="2">
        <v>1000000000</v>
      </c>
      <c r="I16" s="4">
        <f t="shared" si="3"/>
        <v>43.948500562942336</v>
      </c>
    </row>
    <row r="17" spans="1:10" ht="18.75" x14ac:dyDescent="0.3">
      <c r="A17" s="1">
        <v>2015</v>
      </c>
      <c r="B17" s="2">
        <v>81873500000</v>
      </c>
      <c r="C17" s="5" t="s">
        <v>16</v>
      </c>
      <c r="D17" s="6">
        <f t="shared" si="0"/>
        <v>1.1067</v>
      </c>
      <c r="E17" s="6">
        <f t="shared" si="4"/>
        <v>2.8281150939890733</v>
      </c>
      <c r="F17" s="6">
        <f t="shared" si="1"/>
        <v>0.63269348589004215</v>
      </c>
      <c r="G17" s="2">
        <f t="shared" si="2"/>
        <v>51800830117.018364</v>
      </c>
      <c r="H17" s="2">
        <v>1000000000</v>
      </c>
      <c r="I17" s="4">
        <f t="shared" si="3"/>
        <v>51.800830117018364</v>
      </c>
    </row>
    <row r="18" spans="1:10" ht="18.75" x14ac:dyDescent="0.3">
      <c r="A18" s="1">
        <v>2016</v>
      </c>
      <c r="B18" s="2">
        <v>84509000000</v>
      </c>
      <c r="C18" s="5" t="s">
        <v>17</v>
      </c>
      <c r="D18" s="6">
        <f t="shared" si="0"/>
        <v>1.0629</v>
      </c>
      <c r="E18" s="6">
        <f t="shared" si="4"/>
        <v>3.0060035334009858</v>
      </c>
      <c r="F18" s="6">
        <f t="shared" si="1"/>
        <v>0.6724899061525258</v>
      </c>
      <c r="G18" s="2">
        <f t="shared" si="2"/>
        <v>56831449479.0438</v>
      </c>
      <c r="H18" s="2">
        <v>1000000000</v>
      </c>
      <c r="I18" s="4">
        <f t="shared" si="3"/>
        <v>56.831449479043798</v>
      </c>
    </row>
    <row r="19" spans="1:10" ht="18.75" x14ac:dyDescent="0.3">
      <c r="A19" s="1">
        <v>2017</v>
      </c>
      <c r="B19" s="2">
        <v>93120100000</v>
      </c>
      <c r="C19" s="5" t="s">
        <v>18</v>
      </c>
      <c r="D19" s="6">
        <f t="shared" si="0"/>
        <v>1.0295000000000001</v>
      </c>
      <c r="E19" s="6">
        <f t="shared" si="4"/>
        <v>3.0946806376363152</v>
      </c>
      <c r="F19" s="6">
        <f t="shared" si="1"/>
        <v>0.6923283583840254</v>
      </c>
      <c r="G19" s="2">
        <f t="shared" si="2"/>
        <v>64469685965.556282</v>
      </c>
      <c r="H19" s="2">
        <v>1000000000</v>
      </c>
      <c r="I19" s="4">
        <f t="shared" si="3"/>
        <v>64.46968596555628</v>
      </c>
    </row>
    <row r="20" spans="1:10" ht="18.75" x14ac:dyDescent="0.3">
      <c r="A20" s="1">
        <v>2018</v>
      </c>
      <c r="B20" s="2">
        <v>102938300000</v>
      </c>
      <c r="C20" s="5" t="s">
        <v>19</v>
      </c>
      <c r="D20" s="6">
        <f t="shared" si="0"/>
        <v>1.0375000000000001</v>
      </c>
      <c r="E20" s="6">
        <f t="shared" si="4"/>
        <v>3.2107311615476775</v>
      </c>
      <c r="F20" s="6">
        <f t="shared" si="1"/>
        <v>0.71829067182342643</v>
      </c>
      <c r="G20" s="2">
        <f t="shared" si="2"/>
        <v>73939620663.36142</v>
      </c>
      <c r="H20" s="2">
        <v>1000000000</v>
      </c>
      <c r="I20" s="4">
        <f t="shared" si="3"/>
        <v>73.939620663361424</v>
      </c>
    </row>
    <row r="21" spans="1:10" ht="18.75" x14ac:dyDescent="0.3">
      <c r="A21" s="1">
        <v>2019</v>
      </c>
      <c r="B21" s="2">
        <v>102176700000</v>
      </c>
      <c r="C21" s="5" t="s">
        <v>11</v>
      </c>
      <c r="D21" s="6">
        <f t="shared" si="0"/>
        <v>1.0430999999999999</v>
      </c>
      <c r="E21" s="6">
        <f t="shared" si="4"/>
        <v>3.3491136746103822</v>
      </c>
      <c r="F21" s="6">
        <f t="shared" si="1"/>
        <v>0.74924899977901604</v>
      </c>
      <c r="G21" s="2">
        <f t="shared" si="2"/>
        <v>76555790275.720596</v>
      </c>
      <c r="H21" s="2">
        <v>1000000000</v>
      </c>
      <c r="I21" s="4">
        <f t="shared" si="3"/>
        <v>76.555790275720597</v>
      </c>
    </row>
    <row r="22" spans="1:10" ht="18.75" x14ac:dyDescent="0.3">
      <c r="A22" s="1">
        <v>2020</v>
      </c>
      <c r="B22" s="2">
        <v>100953500000</v>
      </c>
      <c r="C22" s="5" t="s">
        <v>20</v>
      </c>
      <c r="D22" s="6">
        <f t="shared" si="0"/>
        <v>1.0451999999999999</v>
      </c>
      <c r="E22" s="6">
        <f t="shared" si="4"/>
        <v>3.5004936127027713</v>
      </c>
      <c r="F22" s="6">
        <f t="shared" si="1"/>
        <v>0.78311505456902752</v>
      </c>
      <c r="G22" s="2">
        <f t="shared" si="2"/>
        <v>79058205661.434326</v>
      </c>
      <c r="H22" s="2">
        <v>1000000000</v>
      </c>
      <c r="I22" s="4">
        <f t="shared" si="3"/>
        <v>79.058205661434329</v>
      </c>
    </row>
    <row r="23" spans="1:10" ht="18.75" x14ac:dyDescent="0.3">
      <c r="A23" s="1">
        <v>2021</v>
      </c>
      <c r="B23" s="2">
        <v>103552900000</v>
      </c>
      <c r="C23" s="5" t="s">
        <v>21</v>
      </c>
      <c r="D23" s="6">
        <f t="shared" si="0"/>
        <v>1.1006</v>
      </c>
      <c r="E23" s="6">
        <f t="shared" si="4"/>
        <v>3.8526432701406703</v>
      </c>
      <c r="F23" s="6">
        <f t="shared" si="1"/>
        <v>0.86189642905867181</v>
      </c>
      <c r="G23" s="2">
        <f t="shared" si="2"/>
        <v>89251874728.669739</v>
      </c>
      <c r="H23" s="2">
        <v>1000000000</v>
      </c>
      <c r="I23" s="4">
        <f t="shared" si="3"/>
        <v>89.251874728669733</v>
      </c>
    </row>
    <row r="24" spans="1:10" ht="18.75" x14ac:dyDescent="0.3">
      <c r="A24" s="1">
        <v>2022</v>
      </c>
      <c r="B24" s="2">
        <v>106078600000</v>
      </c>
      <c r="C24" s="5" t="s">
        <v>22</v>
      </c>
      <c r="D24" s="6">
        <f t="shared" si="0"/>
        <v>1.0579000000000001</v>
      </c>
      <c r="E24" s="6">
        <f>D24*E23</f>
        <v>4.075711315481815</v>
      </c>
      <c r="F24" s="6">
        <f>E24/$E$26</f>
        <v>0.9118002323011688</v>
      </c>
      <c r="G24" s="2">
        <f t="shared" si="2"/>
        <v>96722492122.18277</v>
      </c>
      <c r="H24" s="2">
        <v>1000000000</v>
      </c>
      <c r="I24" s="4">
        <f t="shared" si="3"/>
        <v>96.722492122182771</v>
      </c>
    </row>
    <row r="25" spans="1:10" ht="18.75" x14ac:dyDescent="0.3">
      <c r="A25" s="1">
        <v>2023</v>
      </c>
      <c r="B25" s="2">
        <v>108819000000</v>
      </c>
      <c r="C25" s="5" t="s">
        <v>23</v>
      </c>
      <c r="D25" s="6">
        <f t="shared" si="0"/>
        <v>1.0462</v>
      </c>
      <c r="E25" s="6">
        <f t="shared" si="4"/>
        <v>4.2640091782570746</v>
      </c>
      <c r="F25" s="6">
        <f>E25/$E$26</f>
        <v>0.95392540303348272</v>
      </c>
      <c r="G25" s="2">
        <f t="shared" si="2"/>
        <v>103805208432.70056</v>
      </c>
      <c r="H25" s="2">
        <v>1000000000</v>
      </c>
      <c r="I25" s="4">
        <f>G25/H25</f>
        <v>103.80520843270057</v>
      </c>
    </row>
    <row r="26" spans="1:10" ht="18.75" x14ac:dyDescent="0.3">
      <c r="A26" s="1">
        <v>2024</v>
      </c>
      <c r="B26" s="2">
        <v>112971700000</v>
      </c>
      <c r="C26" s="5" t="s">
        <v>24</v>
      </c>
      <c r="D26" s="6">
        <f t="shared" si="0"/>
        <v>1.0483</v>
      </c>
      <c r="E26" s="6">
        <f>D26*E25</f>
        <v>4.4699608215668913</v>
      </c>
      <c r="F26" s="6">
        <f>E26/$E$26</f>
        <v>1</v>
      </c>
      <c r="G26" s="2">
        <f t="shared" si="2"/>
        <v>112971700000</v>
      </c>
      <c r="H26" s="2">
        <v>1000000000</v>
      </c>
      <c r="I26" s="4">
        <f>G26/H26</f>
        <v>112.9717</v>
      </c>
      <c r="J26" s="7"/>
    </row>
  </sheetData>
  <pageMargins left="0.511811024" right="0.511811024" top="0.78740157499999996" bottom="0.78740157499999996" header="0.31496062000000002" footer="0.31496062000000002"/>
  <ignoredErrors>
    <ignoredError sqref="C2:C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dados_deflacionados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JEFERSON DELAVUSCA GONCALVES</cp:lastModifiedBy>
  <dcterms:created xsi:type="dcterms:W3CDTF">2025-04-24T06:58:37Z</dcterms:created>
  <dcterms:modified xsi:type="dcterms:W3CDTF">2025-07-01T16:24:34Z</dcterms:modified>
</cp:coreProperties>
</file>