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jpw/Downloads/"/>
    </mc:Choice>
  </mc:AlternateContent>
  <xr:revisionPtr revIDLastSave="0" documentId="13_ncr:1_{D6F68EF3-A1D5-8E47-8075-699C923A83F2}" xr6:coauthVersionLast="47" xr6:coauthVersionMax="47" xr10:uidLastSave="{00000000-0000-0000-0000-000000000000}"/>
  <bookViews>
    <workbookView xWindow="0" yWindow="620" windowWidth="42220" windowHeight="26380" activeTab="1" xr2:uid="{00000000-000D-0000-FFFF-FFFF00000000}"/>
  </bookViews>
  <sheets>
    <sheet name="Scenario 1 - Keep JoJo" sheetId="1" r:id="rId1"/>
    <sheet name="Scenario 2 - Rent" sheetId="2" r:id="rId2"/>
    <sheet name="Scenario 3 - Buy Home" sheetId="3" r:id="rId3"/>
    <sheet name="Monthly Comparison" sheetId="4" r:id="rId4"/>
    <sheet name="Key Metrics" sheetId="5" r:id="rId5"/>
    <sheet name="Assum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N18" i="2"/>
  <c r="N19" i="2" s="1"/>
  <c r="M7" i="2"/>
  <c r="N7" i="2" s="1"/>
  <c r="F18" i="3"/>
  <c r="B18" i="3"/>
  <c r="H18" i="2"/>
  <c r="I18" i="2"/>
  <c r="J18" i="2"/>
  <c r="K18" i="2"/>
  <c r="L18" i="2"/>
  <c r="M18" i="2"/>
  <c r="B18" i="2"/>
  <c r="C18" i="2"/>
  <c r="D18" i="2"/>
  <c r="E18" i="2"/>
  <c r="F18" i="2"/>
  <c r="G18" i="2"/>
  <c r="A3" i="3"/>
  <c r="B3" i="3"/>
  <c r="C3" i="3" s="1"/>
  <c r="D3" i="3" s="1"/>
  <c r="E3" i="3" s="1"/>
  <c r="F3" i="3" s="1"/>
  <c r="A4" i="3"/>
  <c r="B4" i="3"/>
  <c r="C4" i="3" s="1"/>
  <c r="D4" i="3" s="1"/>
  <c r="E4" i="3" s="1"/>
  <c r="F4" i="3" s="1"/>
  <c r="A5" i="3"/>
  <c r="B5" i="3"/>
  <c r="C5" i="3" s="1"/>
  <c r="D5" i="3" s="1"/>
  <c r="E5" i="3" s="1"/>
  <c r="F5" i="3" s="1"/>
  <c r="G5" i="3" s="1"/>
  <c r="H5" i="3" s="1"/>
  <c r="I5" i="3" s="1"/>
  <c r="J5" i="3" s="1"/>
  <c r="K5" i="3" s="1"/>
  <c r="L5" i="3" s="1"/>
  <c r="A6" i="3"/>
  <c r="B6" i="3"/>
  <c r="C6" i="3" s="1"/>
  <c r="D6" i="3" s="1"/>
  <c r="E6" i="3" s="1"/>
  <c r="F6" i="3" s="1"/>
  <c r="G6" i="3" s="1"/>
  <c r="B2" i="3"/>
  <c r="C2" i="3" s="1"/>
  <c r="D2" i="3" s="1"/>
  <c r="E2" i="3" s="1"/>
  <c r="F2" i="3" s="1"/>
  <c r="A2" i="3"/>
  <c r="H13" i="3"/>
  <c r="I13" i="3" s="1"/>
  <c r="J13" i="3" s="1"/>
  <c r="K13" i="3" s="1"/>
  <c r="L13" i="3" s="1"/>
  <c r="M13" i="3" s="1"/>
  <c r="N13" i="3" s="1"/>
  <c r="O13" i="3" s="1"/>
  <c r="B3" i="2"/>
  <c r="C3" i="2" s="1"/>
  <c r="D3" i="2" s="1"/>
  <c r="E3" i="2" s="1"/>
  <c r="F3" i="2" s="1"/>
  <c r="B4" i="2"/>
  <c r="C4" i="2" s="1"/>
  <c r="D4" i="2" s="1"/>
  <c r="E4" i="2" s="1"/>
  <c r="F4" i="2" s="1"/>
  <c r="B5" i="2"/>
  <c r="C5" i="2" s="1"/>
  <c r="D5" i="2" s="1"/>
  <c r="E5" i="2" s="1"/>
  <c r="F5" i="2" s="1"/>
  <c r="G5" i="2" s="1"/>
  <c r="H5" i="2" s="1"/>
  <c r="I5" i="2" s="1"/>
  <c r="J5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N2" i="2" s="1"/>
  <c r="O2" i="2" s="1"/>
  <c r="A6" i="2"/>
  <c r="A3" i="2"/>
  <c r="A4" i="2"/>
  <c r="A5" i="2"/>
  <c r="A2" i="2"/>
  <c r="E16" i="3"/>
  <c r="G16" i="3"/>
  <c r="H16" i="3" s="1"/>
  <c r="I16" i="3" s="1"/>
  <c r="J16" i="3" s="1"/>
  <c r="K16" i="3" s="1"/>
  <c r="L16" i="3" s="1"/>
  <c r="M16" i="3" s="1"/>
  <c r="N16" i="3" s="1"/>
  <c r="O16" i="3" s="1"/>
  <c r="H8" i="3"/>
  <c r="I8" i="3" s="1"/>
  <c r="J8" i="3" s="1"/>
  <c r="K8" i="3" s="1"/>
  <c r="L8" i="3" s="1"/>
  <c r="M8" i="3" s="1"/>
  <c r="N8" i="3" s="1"/>
  <c r="O8" i="3" s="1"/>
  <c r="H9" i="3"/>
  <c r="I9" i="3" s="1"/>
  <c r="J9" i="3" s="1"/>
  <c r="K9" i="3" s="1"/>
  <c r="L9" i="3" s="1"/>
  <c r="M9" i="3" s="1"/>
  <c r="N9" i="3" s="1"/>
  <c r="O9" i="3" s="1"/>
  <c r="H10" i="3"/>
  <c r="I10" i="3" s="1"/>
  <c r="J10" i="3" s="1"/>
  <c r="K10" i="3" s="1"/>
  <c r="L10" i="3" s="1"/>
  <c r="M10" i="3" s="1"/>
  <c r="N10" i="3" s="1"/>
  <c r="O10" i="3" s="1"/>
  <c r="H11" i="3"/>
  <c r="I11" i="3" s="1"/>
  <c r="J11" i="3" s="1"/>
  <c r="K11" i="3" s="1"/>
  <c r="L11" i="3" s="1"/>
  <c r="M11" i="3" s="1"/>
  <c r="N11" i="3" s="1"/>
  <c r="O11" i="3" s="1"/>
  <c r="H12" i="3"/>
  <c r="I12" i="3" s="1"/>
  <c r="J12" i="3" s="1"/>
  <c r="K12" i="3" s="1"/>
  <c r="L12" i="3" s="1"/>
  <c r="M12" i="3" s="1"/>
  <c r="N12" i="3" s="1"/>
  <c r="O12" i="3" s="1"/>
  <c r="G14" i="3"/>
  <c r="H14" i="3" s="1"/>
  <c r="I14" i="3" s="1"/>
  <c r="J14" i="3" s="1"/>
  <c r="K14" i="3" s="1"/>
  <c r="L14" i="3" s="1"/>
  <c r="M14" i="3" s="1"/>
  <c r="N14" i="3" s="1"/>
  <c r="O14" i="3" s="1"/>
  <c r="G17" i="3"/>
  <c r="H17" i="3" s="1"/>
  <c r="I17" i="3" s="1"/>
  <c r="J17" i="3" s="1"/>
  <c r="K17" i="3" s="1"/>
  <c r="L17" i="3" s="1"/>
  <c r="M17" i="3" s="1"/>
  <c r="N17" i="3" s="1"/>
  <c r="O17" i="3" s="1"/>
  <c r="H7" i="3"/>
  <c r="I7" i="3" s="1"/>
  <c r="H7" i="2"/>
  <c r="I7" i="2" s="1"/>
  <c r="J7" i="2" s="1"/>
  <c r="K7" i="2" s="1"/>
  <c r="L7" i="2" s="1"/>
  <c r="H8" i="2"/>
  <c r="I8" i="2" s="1"/>
  <c r="J8" i="2" s="1"/>
  <c r="K8" i="2" s="1"/>
  <c r="L8" i="2" s="1"/>
  <c r="M8" i="2" s="1"/>
  <c r="N8" i="2" s="1"/>
  <c r="O8" i="2" s="1"/>
  <c r="H9" i="2"/>
  <c r="I9" i="2" s="1"/>
  <c r="J9" i="2" s="1"/>
  <c r="K9" i="2" s="1"/>
  <c r="L9" i="2" s="1"/>
  <c r="M9" i="2" s="1"/>
  <c r="N9" i="2" s="1"/>
  <c r="O9" i="2" s="1"/>
  <c r="H10" i="2"/>
  <c r="I10" i="2" s="1"/>
  <c r="J10" i="2" s="1"/>
  <c r="K10" i="2" s="1"/>
  <c r="L10" i="2" s="1"/>
  <c r="M10" i="2" s="1"/>
  <c r="N10" i="2" s="1"/>
  <c r="O10" i="2" s="1"/>
  <c r="H11" i="2"/>
  <c r="I11" i="2" s="1"/>
  <c r="J11" i="2" s="1"/>
  <c r="K11" i="2" s="1"/>
  <c r="L11" i="2" s="1"/>
  <c r="M11" i="2" s="1"/>
  <c r="N11" i="2" s="1"/>
  <c r="O11" i="2" s="1"/>
  <c r="G12" i="2"/>
  <c r="H12" i="2" s="1"/>
  <c r="I12" i="2" s="1"/>
  <c r="J12" i="2" s="1"/>
  <c r="K12" i="2" s="1"/>
  <c r="L12" i="2" s="1"/>
  <c r="M12" i="2" s="1"/>
  <c r="N12" i="2" s="1"/>
  <c r="O12" i="2" s="1"/>
  <c r="G13" i="2"/>
  <c r="H13" i="2" s="1"/>
  <c r="I13" i="2" s="1"/>
  <c r="J13" i="2" s="1"/>
  <c r="K13" i="2" s="1"/>
  <c r="L13" i="2" s="1"/>
  <c r="M13" i="2" s="1"/>
  <c r="N13" i="2" s="1"/>
  <c r="O13" i="2" s="1"/>
  <c r="K3" i="2"/>
  <c r="L3" i="2" s="1"/>
  <c r="M3" i="2" s="1"/>
  <c r="N3" i="2" s="1"/>
  <c r="O3" i="2" s="1"/>
  <c r="K4" i="2"/>
  <c r="L4" i="2" s="1"/>
  <c r="M4" i="2" s="1"/>
  <c r="N4" i="2" s="1"/>
  <c r="O4" i="2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C3" i="1"/>
  <c r="C2" i="1"/>
  <c r="D2" i="1" s="1"/>
  <c r="B18" i="1"/>
  <c r="B19" i="1" s="1"/>
  <c r="O7" i="2" l="1"/>
  <c r="O18" i="2" s="1"/>
  <c r="M18" i="3"/>
  <c r="D18" i="3"/>
  <c r="E18" i="3"/>
  <c r="C18" i="3"/>
  <c r="H6" i="3"/>
  <c r="I6" i="3" s="1"/>
  <c r="J6" i="3" s="1"/>
  <c r="K6" i="3" s="1"/>
  <c r="L6" i="3" s="1"/>
  <c r="N6" i="3" s="1"/>
  <c r="N5" i="3"/>
  <c r="O5" i="3" s="1"/>
  <c r="B19" i="3"/>
  <c r="B19" i="2"/>
  <c r="K5" i="2"/>
  <c r="L5" i="2" s="1"/>
  <c r="N5" i="2" s="1"/>
  <c r="O5" i="2" s="1"/>
  <c r="E2" i="1"/>
  <c r="C18" i="1"/>
  <c r="C19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J7" i="3"/>
  <c r="O6" i="3" l="1"/>
  <c r="O18" i="3" s="1"/>
  <c r="N18" i="3"/>
  <c r="C19" i="3"/>
  <c r="F2" i="1"/>
  <c r="E18" i="1"/>
  <c r="D18" i="1"/>
  <c r="D19" i="1" s="1"/>
  <c r="C19" i="2"/>
  <c r="D19" i="2" s="1"/>
  <c r="H3" i="3"/>
  <c r="K7" i="3"/>
  <c r="E19" i="2" l="1"/>
  <c r="F19" i="2" s="1"/>
  <c r="G19" i="2" s="1"/>
  <c r="H19" i="2" s="1"/>
  <c r="I19" i="2" s="1"/>
  <c r="J19" i="2" s="1"/>
  <c r="K19" i="2" s="1"/>
  <c r="L19" i="2" s="1"/>
  <c r="M19" i="2" s="1"/>
  <c r="O19" i="2" s="1"/>
  <c r="E19" i="1"/>
  <c r="D19" i="3"/>
  <c r="G2" i="1"/>
  <c r="G2" i="3" s="1"/>
  <c r="G18" i="3" s="1"/>
  <c r="G19" i="3" s="1"/>
  <c r="F18" i="1"/>
  <c r="F19" i="1" s="1"/>
  <c r="I3" i="3"/>
  <c r="L7" i="3"/>
  <c r="E19" i="3" l="1"/>
  <c r="G18" i="1"/>
  <c r="G19" i="1" s="1"/>
  <c r="H2" i="1"/>
  <c r="H2" i="3" s="1"/>
  <c r="H18" i="3" s="1"/>
  <c r="J3" i="3"/>
  <c r="M7" i="3"/>
  <c r="F19" i="3" l="1"/>
  <c r="H18" i="1"/>
  <c r="H19" i="1" s="1"/>
  <c r="I2" i="1"/>
  <c r="I2" i="3" s="1"/>
  <c r="I18" i="3" s="1"/>
  <c r="K3" i="3"/>
  <c r="N7" i="3"/>
  <c r="H4" i="3" l="1"/>
  <c r="I18" i="1"/>
  <c r="I19" i="1" s="1"/>
  <c r="J2" i="1"/>
  <c r="J2" i="3" s="1"/>
  <c r="J18" i="3" s="1"/>
  <c r="L3" i="3"/>
  <c r="O7" i="3"/>
  <c r="I4" i="3" l="1"/>
  <c r="H19" i="3"/>
  <c r="K2" i="1"/>
  <c r="K2" i="3" s="1"/>
  <c r="K18" i="3" s="1"/>
  <c r="J18" i="1"/>
  <c r="J19" i="1" s="1"/>
  <c r="M3" i="3"/>
  <c r="J4" i="3" l="1"/>
  <c r="I19" i="3"/>
  <c r="L2" i="1"/>
  <c r="L2" i="3" s="1"/>
  <c r="L18" i="3" s="1"/>
  <c r="K18" i="1"/>
  <c r="K19" i="1" s="1"/>
  <c r="N3" i="3"/>
  <c r="K4" i="3" l="1"/>
  <c r="J19" i="3"/>
  <c r="M2" i="1"/>
  <c r="L18" i="1"/>
  <c r="L19" i="1" s="1"/>
  <c r="O3" i="3"/>
  <c r="L4" i="3" l="1"/>
  <c r="K19" i="3"/>
  <c r="M18" i="1"/>
  <c r="M19" i="1" s="1"/>
  <c r="N2" i="1"/>
  <c r="M4" i="3" l="1"/>
  <c r="L19" i="3"/>
  <c r="O2" i="1"/>
  <c r="O18" i="1" s="1"/>
  <c r="N18" i="1"/>
  <c r="N19" i="1" s="1"/>
  <c r="O19" i="1" l="1"/>
  <c r="N4" i="3"/>
  <c r="M19" i="3"/>
  <c r="O4" i="3" l="1"/>
  <c r="N19" i="3"/>
  <c r="O19" i="3" l="1"/>
</calcChain>
</file>

<file path=xl/sharedStrings.xml><?xml version="1.0" encoding="utf-8"?>
<sst xmlns="http://schemas.openxmlformats.org/spreadsheetml/2006/main" count="189" uniqueCount="138">
  <si>
    <t>Feb 2025</t>
  </si>
  <si>
    <t>Mar 2025</t>
  </si>
  <si>
    <t>Apr 2025</t>
  </si>
  <si>
    <t>May 2025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</si>
  <si>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</si>
  <si>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</si>
  <si>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</si>
  <si>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</si>
  <si>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</si>
  <si>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</si>
  <si>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</si>
  <si>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</si>
  <si>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</si>
  <si>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</si>
  <si>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RV Loan Payment</t>
  </si>
  <si>
    <t>RV Park/Camping Fees</t>
  </si>
  <si>
    <t>Utilities at RV Park</t>
  </si>
  <si>
    <t>RV Insurance</t>
  </si>
  <si>
    <t>Depreciation (hidden cost)</t>
  </si>
  <si>
    <t>TOTAL MONTHLY COST</t>
  </si>
  <si>
    <t>CUMULATIVE COST</t>
  </si>
  <si>
    <t>Apartment Rent</t>
  </si>
  <si>
    <t>Utilities</t>
  </si>
  <si>
    <t>Renters Insurance</t>
  </si>
  <si>
    <t>Storage Unit</t>
  </si>
  <si>
    <t>Sale Proceeds</t>
  </si>
  <si>
    <t>Mortgage Payment</t>
  </si>
  <si>
    <t>Property Tax</t>
  </si>
  <si>
    <t>Home Insurance</t>
  </si>
  <si>
    <t>HOA/Park Fees</t>
  </si>
  <si>
    <t>Maintenance Reserve</t>
  </si>
  <si>
    <t>Closing Costs (amortized)</t>
  </si>
  <si>
    <t>Down Payment</t>
  </si>
  <si>
    <t>Keep JoJo</t>
  </si>
  <si>
    <t>Rent After Sale</t>
  </si>
  <si>
    <t>Buy After Sale</t>
  </si>
  <si>
    <t>Cumulative - JoJo</t>
  </si>
  <si>
    <t>Cumulative - Rent</t>
  </si>
  <si>
    <t>Cumulative - Buy</t>
  </si>
  <si>
    <t>Savings Rent vs JoJo</t>
  </si>
  <si>
    <t>Savings Buy vs JoJo</t>
  </si>
  <si>
    <t>Metric</t>
  </si>
  <si>
    <t>Average Monthly Cost (after sale)</t>
  </si>
  <si>
    <t>$3,700</t>
  </si>
  <si>
    <t>$1290</t>
  </si>
  <si>
    <t>$5191</t>
  </si>
  <si>
    <t>Total Cost - 6 Months</t>
  </si>
  <si>
    <t>$22,200</t>
  </si>
  <si>
    <t>$9,560</t>
  </si>
  <si>
    <t>$43,350</t>
  </si>
  <si>
    <t>Total Cost - 12 Months</t>
  </si>
  <si>
    <t>$44,400</t>
  </si>
  <si>
    <t>$23,570</t>
  </si>
  <si>
    <t>$58,950</t>
  </si>
  <si>
    <t>Total Cost - 14 Months</t>
  </si>
  <si>
    <t>$51,800</t>
  </si>
  <si>
    <t>$28,240</t>
  </si>
  <si>
    <t>$64,150</t>
  </si>
  <si>
    <t>Break-even vs Keep JoJo</t>
  </si>
  <si>
    <t>Baseline</t>
  </si>
  <si>
    <t>Month 4 (after sale)</t>
  </si>
  <si>
    <t>Month 8-10</t>
  </si>
  <si>
    <t>Net Worth Impact (14 months)</t>
  </si>
  <si>
    <t>-$8,400 (depreciation)</t>
  </si>
  <si>
    <t>+$11,500 (liquid)</t>
  </si>
  <si>
    <t>+$40,000 (home equity)</t>
  </si>
  <si>
    <t>Cash Flow Flexibility</t>
  </si>
  <si>
    <t>Low - tied to loan</t>
  </si>
  <si>
    <t>High - month-to-month possible</t>
  </si>
  <si>
    <t>Low - tied to mortgage</t>
  </si>
  <si>
    <t>Exit Flexibility</t>
  </si>
  <si>
    <t>Low - must sell RV</t>
  </si>
  <si>
    <t>High - lease terms only</t>
  </si>
  <si>
    <t>Medium - can sell/rent out</t>
  </si>
  <si>
    <t>Category</t>
  </si>
  <si>
    <t>Item</t>
  </si>
  <si>
    <t>Value</t>
  </si>
  <si>
    <t>Notes</t>
  </si>
  <si>
    <t>JoJo Sale</t>
  </si>
  <si>
    <t>Sale Price</t>
  </si>
  <si>
    <t>$85,000</t>
  </si>
  <si>
    <t>Conservative estimate</t>
  </si>
  <si>
    <t>Loan Balance</t>
  </si>
  <si>
    <t>$65,000</t>
  </si>
  <si>
    <t>Verify exact payoff amount</t>
  </si>
  <si>
    <t>Consignment Fee</t>
  </si>
  <si>
    <t>10%</t>
  </si>
  <si>
    <t>Typical dealer rate</t>
  </si>
  <si>
    <t>Current JoJo Costs</t>
  </si>
  <si>
    <t>Monthly Loan Payment</t>
  </si>
  <si>
    <t>$1,500</t>
  </si>
  <si>
    <t>Current payment</t>
  </si>
  <si>
    <t>RV Park Fees</t>
  </si>
  <si>
    <t>$800/month</t>
  </si>
  <si>
    <t>Average for decent parks</t>
  </si>
  <si>
    <t>Depreciation Rate</t>
  </si>
  <si>
    <t>$600/month</t>
  </si>
  <si>
    <t>Based on RV age/condition</t>
  </si>
  <si>
    <t>Insurance</t>
  </si>
  <si>
    <t>$150/month</t>
  </si>
  <si>
    <t>Full coverage</t>
  </si>
  <si>
    <t>Maintenance</t>
  </si>
  <si>
    <t>$300/month</t>
  </si>
  <si>
    <t>Historical average</t>
  </si>
  <si>
    <t>Rental Market</t>
  </si>
  <si>
    <t>Apartment Rent (2BR)</t>
  </si>
  <si>
    <t>$1,800/month</t>
  </si>
  <si>
    <t>Market rate for safe area</t>
  </si>
  <si>
    <t>Location</t>
  </si>
  <si>
    <t>20+ miles inland</t>
  </si>
  <si>
    <t>Better insurance rates</t>
  </si>
  <si>
    <t>Lease Term</t>
  </si>
  <si>
    <t>6-12 months</t>
  </si>
  <si>
    <t>Flexibility to test area</t>
  </si>
  <si>
    <t>Home Purchase</t>
  </si>
  <si>
    <t>Home Price</t>
  </si>
  <si>
    <t>$200,000</t>
  </si>
  <si>
    <t>Per insurance dashboard</t>
  </si>
  <si>
    <t>$40,000</t>
  </si>
  <si>
    <t>20% to avoid PMI</t>
  </si>
  <si>
    <t>Interest Rate</t>
  </si>
  <si>
    <t>7%</t>
  </si>
  <si>
    <t>Current market rates</t>
  </si>
  <si>
    <t>Home Type</t>
  </si>
  <si>
    <t>Manufactured/Modular</t>
  </si>
  <si>
    <t>Best insurance value</t>
  </si>
  <si>
    <t>Other Considerations</t>
  </si>
  <si>
    <t>Time to Sell JoJo</t>
  </si>
  <si>
    <t>3 months</t>
  </si>
  <si>
    <t>Typical consignment period</t>
  </si>
  <si>
    <t>Moving Costs</t>
  </si>
  <si>
    <t>$1,000</t>
  </si>
  <si>
    <t>One-time, amortized</t>
  </si>
  <si>
    <t>Emergency Fund</t>
  </si>
  <si>
    <t>Not included</t>
  </si>
  <si>
    <t>Maintain separately</t>
  </si>
  <si>
    <t>Appreciation</t>
  </si>
  <si>
    <t>40kIntrest kickback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</si>
</sst>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44" fontId="0" fillId="0" borderId="0" xfId="1" applyFont="1"/>
    <xf numFmtId="164" fontId="0" fillId="0" borderId="0" xfId="1" applyNumberFormat="1" applyFont="1"/>
    <xf numFmtId="164" fontId="0" fillId="0" borderId="4" xfId="1" applyNumberFormat="1" applyFont="1" applyBorder="1"/>
    <xf numFmtId="9" fontId="0" fillId="0" borderId="0" xfId="0" applyNumberForma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="170" zoomScaleNormal="170" workbookViewId="0">
      <selection activeCell="E12" sqref="E12"/>
    </sheetView>
  </sheetViews>
  <sheetFormatPr baseColWidth="10" defaultColWidth="8.83203125" defaultRowHeight="15" x14ac:dyDescent="0.2"/>
  <cols>
    <col min="1" max="1" width="28.83203125" customWidth="1"/>
    <col min="2" max="15" width="10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 t="s">
        <v>14</v>
      </c>
      <c r="B2" s="5">
        <v>1500</v>
      </c>
      <c r="C2" s="5">
        <f>B2</f>
        <v>1500</v>
      </c>
      <c r="D2" s="5">
        <f t="shared" ref="D2:O2" si="0">C2</f>
        <v>1500</v>
      </c>
      <c r="E2" s="5">
        <f t="shared" si="0"/>
        <v>1500</v>
      </c>
      <c r="F2" s="5">
        <f t="shared" si="0"/>
        <v>1500</v>
      </c>
      <c r="G2" s="5">
        <f t="shared" si="0"/>
        <v>1500</v>
      </c>
      <c r="H2" s="5">
        <f t="shared" si="0"/>
        <v>1500</v>
      </c>
      <c r="I2" s="5">
        <f t="shared" si="0"/>
        <v>1500</v>
      </c>
      <c r="J2" s="5">
        <f t="shared" si="0"/>
        <v>1500</v>
      </c>
      <c r="K2" s="5">
        <f t="shared" si="0"/>
        <v>1500</v>
      </c>
      <c r="L2" s="5">
        <f t="shared" si="0"/>
        <v>1500</v>
      </c>
      <c r="M2" s="5">
        <f t="shared" si="0"/>
        <v>1500</v>
      </c>
      <c r="N2" s="5">
        <f t="shared" si="0"/>
        <v>1500</v>
      </c>
      <c r="O2" s="5">
        <f t="shared" si="0"/>
        <v>1500</v>
      </c>
    </row>
    <row r="3" spans="1:15" x14ac:dyDescent="0.2">
      <c r="A3" s="1" t="s">
        <v>15</v>
      </c>
      <c r="B3" s="5">
        <v>800</v>
      </c>
      <c r="C3" s="5">
        <f t="shared" ref="C3:O4" si="1">B3</f>
        <v>800</v>
      </c>
      <c r="D3" s="5">
        <f t="shared" si="1"/>
        <v>800</v>
      </c>
      <c r="E3" s="5">
        <f t="shared" si="1"/>
        <v>800</v>
      </c>
      <c r="F3" s="5">
        <f t="shared" si="1"/>
        <v>800</v>
      </c>
      <c r="G3" s="5">
        <f t="shared" si="1"/>
        <v>800</v>
      </c>
      <c r="H3" s="5">
        <f t="shared" si="1"/>
        <v>800</v>
      </c>
      <c r="I3" s="5">
        <f t="shared" si="1"/>
        <v>800</v>
      </c>
      <c r="J3" s="5">
        <f t="shared" si="1"/>
        <v>800</v>
      </c>
      <c r="K3" s="5">
        <f t="shared" si="1"/>
        <v>800</v>
      </c>
      <c r="L3" s="5">
        <f t="shared" si="1"/>
        <v>800</v>
      </c>
      <c r="M3" s="5">
        <f t="shared" si="1"/>
        <v>800</v>
      </c>
      <c r="N3" s="5">
        <f t="shared" si="1"/>
        <v>800</v>
      </c>
      <c r="O3" s="5">
        <f t="shared" si="1"/>
        <v>800</v>
      </c>
    </row>
    <row r="4" spans="1:15" x14ac:dyDescent="0.2">
      <c r="A4" s="1" t="s">
        <v>16</v>
      </c>
      <c r="B4" s="5">
        <v>200</v>
      </c>
      <c r="C4" s="5">
        <f t="shared" si="1"/>
        <v>200</v>
      </c>
      <c r="D4" s="5">
        <f t="shared" si="1"/>
        <v>200</v>
      </c>
      <c r="E4" s="5">
        <f t="shared" si="1"/>
        <v>200</v>
      </c>
      <c r="F4" s="5">
        <f t="shared" si="1"/>
        <v>200</v>
      </c>
      <c r="G4" s="5">
        <f t="shared" si="1"/>
        <v>200</v>
      </c>
      <c r="H4" s="5">
        <f t="shared" si="1"/>
        <v>200</v>
      </c>
      <c r="I4" s="5">
        <f t="shared" si="1"/>
        <v>200</v>
      </c>
      <c r="J4" s="5">
        <f t="shared" si="1"/>
        <v>200</v>
      </c>
      <c r="K4" s="5">
        <f t="shared" si="1"/>
        <v>200</v>
      </c>
      <c r="L4" s="5">
        <f t="shared" si="1"/>
        <v>200</v>
      </c>
      <c r="M4" s="5">
        <f t="shared" si="1"/>
        <v>200</v>
      </c>
      <c r="N4" s="5">
        <f t="shared" si="1"/>
        <v>200</v>
      </c>
      <c r="O4" s="5">
        <f t="shared" si="1"/>
        <v>200</v>
      </c>
    </row>
    <row r="5" spans="1:15" x14ac:dyDescent="0.2">
      <c r="A5" s="1" t="s">
        <v>17</v>
      </c>
      <c r="B5" s="5">
        <v>200</v>
      </c>
      <c r="C5" s="5">
        <f t="shared" ref="C5:O5" si="2">B5</f>
        <v>200</v>
      </c>
      <c r="D5" s="5">
        <f t="shared" si="2"/>
        <v>200</v>
      </c>
      <c r="E5" s="5">
        <f t="shared" si="2"/>
        <v>200</v>
      </c>
      <c r="F5" s="5">
        <f t="shared" si="2"/>
        <v>200</v>
      </c>
      <c r="G5" s="5">
        <f t="shared" si="2"/>
        <v>200</v>
      </c>
      <c r="H5" s="5">
        <f t="shared" si="2"/>
        <v>200</v>
      </c>
      <c r="I5" s="5">
        <f t="shared" si="2"/>
        <v>200</v>
      </c>
      <c r="J5" s="5">
        <f t="shared" si="2"/>
        <v>200</v>
      </c>
      <c r="K5" s="5">
        <f t="shared" si="2"/>
        <v>200</v>
      </c>
      <c r="L5" s="5">
        <f t="shared" si="2"/>
        <v>200</v>
      </c>
      <c r="M5" s="5">
        <f t="shared" si="2"/>
        <v>200</v>
      </c>
      <c r="N5" s="5">
        <f t="shared" si="2"/>
        <v>200</v>
      </c>
      <c r="O5" s="5">
        <f t="shared" si="2"/>
        <v>200</v>
      </c>
    </row>
    <row r="6" spans="1:15" ht="16" thickBot="1" x14ac:dyDescent="0.25">
      <c r="A6" s="3" t="s">
        <v>18</v>
      </c>
      <c r="B6" s="6">
        <v>600</v>
      </c>
      <c r="C6" s="6">
        <f t="shared" ref="C6:O6" si="3">B6</f>
        <v>600</v>
      </c>
      <c r="D6" s="6">
        <f t="shared" si="3"/>
        <v>600</v>
      </c>
      <c r="E6" s="6">
        <f t="shared" si="3"/>
        <v>600</v>
      </c>
      <c r="F6" s="6">
        <f t="shared" si="3"/>
        <v>600</v>
      </c>
      <c r="G6" s="6">
        <f t="shared" si="3"/>
        <v>600</v>
      </c>
      <c r="H6" s="6">
        <f t="shared" si="3"/>
        <v>600</v>
      </c>
      <c r="I6" s="6">
        <f t="shared" si="3"/>
        <v>600</v>
      </c>
      <c r="J6" s="6">
        <f t="shared" si="3"/>
        <v>600</v>
      </c>
      <c r="K6" s="6">
        <f t="shared" si="3"/>
        <v>600</v>
      </c>
      <c r="L6" s="6">
        <f t="shared" si="3"/>
        <v>600</v>
      </c>
      <c r="M6" s="6">
        <f t="shared" si="3"/>
        <v>600</v>
      </c>
      <c r="N6" s="6">
        <f t="shared" si="3"/>
        <v>600</v>
      </c>
      <c r="O6" s="6">
        <f t="shared" si="3"/>
        <v>600</v>
      </c>
    </row>
    <row r="7" spans="1:15" x14ac:dyDescent="0.2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">
      <c r="A8" s="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">
      <c r="A9" s="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">
      <c r="A10" s="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">
      <c r="A12" s="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2">
      <c r="A13" s="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2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">
      <c r="A15" s="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">
      <c r="A16" s="1"/>
      <c r="B16" s="5"/>
      <c r="C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16" thickBot="1" x14ac:dyDescent="0.25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">
      <c r="A18" s="2" t="s">
        <v>19</v>
      </c>
      <c r="B18" s="5">
        <f t="shared" ref="B18:O18" si="4">SUM(B2:B7)</f>
        <v>3300</v>
      </c>
      <c r="C18" s="5">
        <f t="shared" si="4"/>
        <v>3300</v>
      </c>
      <c r="D18" s="5">
        <f t="shared" si="4"/>
        <v>3300</v>
      </c>
      <c r="E18" s="5">
        <f t="shared" si="4"/>
        <v>3300</v>
      </c>
      <c r="F18" s="5">
        <f t="shared" si="4"/>
        <v>3300</v>
      </c>
      <c r="G18" s="5">
        <f t="shared" si="4"/>
        <v>3300</v>
      </c>
      <c r="H18" s="5">
        <f t="shared" si="4"/>
        <v>3300</v>
      </c>
      <c r="I18" s="5">
        <f t="shared" si="4"/>
        <v>3300</v>
      </c>
      <c r="J18" s="5">
        <f t="shared" si="4"/>
        <v>3300</v>
      </c>
      <c r="K18" s="5">
        <f t="shared" si="4"/>
        <v>3300</v>
      </c>
      <c r="L18" s="5">
        <f t="shared" si="4"/>
        <v>3300</v>
      </c>
      <c r="M18" s="5">
        <f t="shared" si="4"/>
        <v>3300</v>
      </c>
      <c r="N18" s="5">
        <f t="shared" si="4"/>
        <v>3300</v>
      </c>
      <c r="O18" s="5">
        <f t="shared" si="4"/>
        <v>3300</v>
      </c>
    </row>
    <row r="19" spans="1:15" x14ac:dyDescent="0.2">
      <c r="A19" s="1" t="s">
        <v>20</v>
      </c>
      <c r="B19" s="5">
        <f>B18</f>
        <v>3300</v>
      </c>
      <c r="C19" s="5">
        <f>B19+C18</f>
        <v>6600</v>
      </c>
      <c r="D19" s="5">
        <f>C19+D18</f>
        <v>9900</v>
      </c>
      <c r="E19" s="5">
        <f t="shared" ref="E19:O19" si="5">D19+E18</f>
        <v>13200</v>
      </c>
      <c r="F19" s="5">
        <f t="shared" si="5"/>
        <v>16500</v>
      </c>
      <c r="G19" s="5">
        <f t="shared" si="5"/>
        <v>19800</v>
      </c>
      <c r="H19" s="5">
        <f t="shared" si="5"/>
        <v>23100</v>
      </c>
      <c r="I19" s="5">
        <f t="shared" si="5"/>
        <v>26400</v>
      </c>
      <c r="J19" s="5">
        <f t="shared" si="5"/>
        <v>29700</v>
      </c>
      <c r="K19" s="5">
        <f t="shared" si="5"/>
        <v>33000</v>
      </c>
      <c r="L19" s="5">
        <f t="shared" si="5"/>
        <v>36300</v>
      </c>
      <c r="M19" s="5">
        <f t="shared" si="5"/>
        <v>39600</v>
      </c>
      <c r="N19" s="5">
        <f t="shared" si="5"/>
        <v>42900</v>
      </c>
      <c r="O19" s="5">
        <f t="shared" si="5"/>
        <v>46200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abSelected="1" zoomScale="170" zoomScaleNormal="170" workbookViewId="0">
      <selection activeCell="D16" sqref="D16"/>
    </sheetView>
  </sheetViews>
  <sheetFormatPr baseColWidth="10" defaultColWidth="8.83203125" defaultRowHeight="15" x14ac:dyDescent="0.2"/>
  <cols>
    <col min="1" max="1" width="28.83203125" customWidth="1"/>
    <col min="2" max="15" width="10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 t="str">
        <f>'Scenario 1 - Keep JoJo'!A2</f>
        <v>RV Loan Payment</v>
      </c>
      <c r="B2" s="5">
        <f>'Scenario 1 - Keep JoJo'!B2</f>
        <v>1500</v>
      </c>
      <c r="C2" s="5">
        <f>B2</f>
        <v>1500</v>
      </c>
      <c r="D2" s="5">
        <f t="shared" ref="D2:F2" si="0">C2</f>
        <v>1500</v>
      </c>
      <c r="E2" s="5">
        <f t="shared" si="0"/>
        <v>1500</v>
      </c>
      <c r="F2" s="5">
        <f t="shared" si="0"/>
        <v>1500</v>
      </c>
      <c r="G2" s="5">
        <f t="shared" ref="G2:J2" si="1">F2</f>
        <v>1500</v>
      </c>
      <c r="H2" s="5">
        <f t="shared" si="1"/>
        <v>1500</v>
      </c>
      <c r="I2" s="5">
        <f t="shared" si="1"/>
        <v>1500</v>
      </c>
      <c r="J2" s="5">
        <f t="shared" si="1"/>
        <v>1500</v>
      </c>
      <c r="K2" s="5">
        <f t="shared" ref="K2:L5" si="2">J2</f>
        <v>1500</v>
      </c>
      <c r="L2" s="5">
        <f t="shared" si="2"/>
        <v>1500</v>
      </c>
      <c r="M2" s="5">
        <v>0</v>
      </c>
      <c r="N2" s="5">
        <f t="shared" ref="N2:O5" si="3">M2</f>
        <v>0</v>
      </c>
      <c r="O2" s="5">
        <f t="shared" si="3"/>
        <v>0</v>
      </c>
    </row>
    <row r="3" spans="1:15" x14ac:dyDescent="0.2">
      <c r="A3" s="1" t="str">
        <f>'Scenario 1 - Keep JoJo'!A3</f>
        <v>RV Park/Camping Fees</v>
      </c>
      <c r="B3" s="5">
        <f>'Scenario 1 - Keep JoJo'!B3</f>
        <v>800</v>
      </c>
      <c r="C3" s="5">
        <f t="shared" ref="C3:E3" si="4">B3</f>
        <v>800</v>
      </c>
      <c r="D3" s="5">
        <f t="shared" si="4"/>
        <v>800</v>
      </c>
      <c r="E3" s="5">
        <f t="shared" si="4"/>
        <v>800</v>
      </c>
      <c r="F3" s="5">
        <f t="shared" ref="F3" si="5">E3</f>
        <v>800</v>
      </c>
      <c r="G3" s="5">
        <v>0</v>
      </c>
      <c r="H3" s="5">
        <v>0</v>
      </c>
      <c r="I3" s="5">
        <v>0</v>
      </c>
      <c r="J3" s="5">
        <v>0</v>
      </c>
      <c r="K3" s="5">
        <f t="shared" si="2"/>
        <v>0</v>
      </c>
      <c r="L3" s="5">
        <f t="shared" si="2"/>
        <v>0</v>
      </c>
      <c r="M3" s="5">
        <f>L3</f>
        <v>0</v>
      </c>
      <c r="N3" s="5">
        <f t="shared" si="3"/>
        <v>0</v>
      </c>
      <c r="O3" s="5">
        <f t="shared" si="3"/>
        <v>0</v>
      </c>
    </row>
    <row r="4" spans="1:15" x14ac:dyDescent="0.2">
      <c r="A4" s="1" t="str">
        <f>'Scenario 1 - Keep JoJo'!A4</f>
        <v>Utilities at RV Park</v>
      </c>
      <c r="B4" s="5">
        <f>'Scenario 1 - Keep JoJo'!B4</f>
        <v>200</v>
      </c>
      <c r="C4" s="5">
        <f t="shared" ref="C4:E4" si="6">B4</f>
        <v>200</v>
      </c>
      <c r="D4" s="5">
        <f t="shared" si="6"/>
        <v>200</v>
      </c>
      <c r="E4" s="5">
        <f t="shared" si="6"/>
        <v>200</v>
      </c>
      <c r="F4" s="5">
        <f t="shared" ref="F4" si="7">E4</f>
        <v>200</v>
      </c>
      <c r="G4" s="5">
        <v>0</v>
      </c>
      <c r="H4" s="5">
        <v>0</v>
      </c>
      <c r="I4" s="5">
        <v>0</v>
      </c>
      <c r="J4" s="5">
        <v>0</v>
      </c>
      <c r="K4" s="5">
        <f t="shared" si="2"/>
        <v>0</v>
      </c>
      <c r="L4" s="5">
        <f t="shared" si="2"/>
        <v>0</v>
      </c>
      <c r="M4" s="5">
        <f>L4</f>
        <v>0</v>
      </c>
      <c r="N4" s="5">
        <f t="shared" si="3"/>
        <v>0</v>
      </c>
      <c r="O4" s="5">
        <f t="shared" si="3"/>
        <v>0</v>
      </c>
    </row>
    <row r="5" spans="1:15" x14ac:dyDescent="0.2">
      <c r="A5" s="1" t="str">
        <f>'Scenario 1 - Keep JoJo'!A5</f>
        <v>RV Insurance</v>
      </c>
      <c r="B5" s="5">
        <f>'Scenario 1 - Keep JoJo'!B5</f>
        <v>200</v>
      </c>
      <c r="C5" s="5">
        <f t="shared" ref="C5:F5" si="8">B5</f>
        <v>200</v>
      </c>
      <c r="D5" s="5">
        <f t="shared" si="8"/>
        <v>200</v>
      </c>
      <c r="E5" s="5">
        <f t="shared" si="8"/>
        <v>200</v>
      </c>
      <c r="F5" s="5">
        <f t="shared" si="8"/>
        <v>200</v>
      </c>
      <c r="G5" s="5">
        <f t="shared" ref="G5:J5" si="9">F5</f>
        <v>200</v>
      </c>
      <c r="H5" s="5">
        <f t="shared" si="9"/>
        <v>200</v>
      </c>
      <c r="I5" s="5">
        <f t="shared" si="9"/>
        <v>200</v>
      </c>
      <c r="J5" s="5">
        <f t="shared" si="9"/>
        <v>200</v>
      </c>
      <c r="K5" s="5">
        <f t="shared" si="2"/>
        <v>200</v>
      </c>
      <c r="L5" s="5">
        <f t="shared" si="2"/>
        <v>200</v>
      </c>
      <c r="M5" s="5">
        <v>0</v>
      </c>
      <c r="N5" s="5">
        <f t="shared" si="3"/>
        <v>0</v>
      </c>
      <c r="O5" s="5">
        <f t="shared" si="3"/>
        <v>0</v>
      </c>
    </row>
    <row r="6" spans="1:15" ht="16" thickBot="1" x14ac:dyDescent="0.25">
      <c r="A6" s="3" t="str">
        <f>'Scenario 1 - Keep JoJo'!A6</f>
        <v>Depreciation (hidden cost)</v>
      </c>
      <c r="B6" s="6">
        <f>'Scenario 1 - Keep JoJo'!B6</f>
        <v>600</v>
      </c>
      <c r="C6" s="6">
        <f t="shared" ref="C6:F6" si="10">B6</f>
        <v>600</v>
      </c>
      <c r="D6" s="6">
        <f t="shared" si="10"/>
        <v>600</v>
      </c>
      <c r="E6" s="6">
        <f t="shared" si="10"/>
        <v>600</v>
      </c>
      <c r="F6" s="6">
        <f t="shared" si="10"/>
        <v>600</v>
      </c>
      <c r="G6" s="6">
        <f t="shared" ref="G6:L6" si="11">F6</f>
        <v>600</v>
      </c>
      <c r="H6" s="6">
        <f t="shared" si="11"/>
        <v>600</v>
      </c>
      <c r="I6" s="6">
        <f t="shared" si="11"/>
        <v>600</v>
      </c>
      <c r="J6" s="6">
        <f t="shared" si="11"/>
        <v>600</v>
      </c>
      <c r="K6" s="6">
        <f t="shared" si="11"/>
        <v>600</v>
      </c>
      <c r="L6" s="6">
        <f t="shared" si="11"/>
        <v>600</v>
      </c>
      <c r="M6" s="5">
        <v>0</v>
      </c>
      <c r="N6" s="5">
        <v>0</v>
      </c>
      <c r="O6" s="5">
        <f>N6</f>
        <v>0</v>
      </c>
    </row>
    <row r="7" spans="1:15" x14ac:dyDescent="0.2">
      <c r="A7" s="2" t="s">
        <v>21</v>
      </c>
      <c r="B7" s="5"/>
      <c r="C7" s="5"/>
      <c r="D7" s="5"/>
      <c r="E7" s="5"/>
      <c r="F7" s="5"/>
      <c r="G7" s="5">
        <v>2100</v>
      </c>
      <c r="H7" s="5">
        <f t="shared" ref="H7:O7" si="12">G7</f>
        <v>2100</v>
      </c>
      <c r="I7" s="5">
        <f t="shared" si="12"/>
        <v>2100</v>
      </c>
      <c r="J7" s="5">
        <f t="shared" si="12"/>
        <v>2100</v>
      </c>
      <c r="K7" s="5">
        <f t="shared" si="12"/>
        <v>2100</v>
      </c>
      <c r="L7" s="5">
        <f t="shared" si="12"/>
        <v>2100</v>
      </c>
      <c r="M7" s="5">
        <f t="shared" si="12"/>
        <v>2100</v>
      </c>
      <c r="N7" s="5">
        <f t="shared" si="12"/>
        <v>2100</v>
      </c>
      <c r="O7" s="5">
        <f t="shared" si="12"/>
        <v>2100</v>
      </c>
    </row>
    <row r="8" spans="1:15" x14ac:dyDescent="0.2">
      <c r="A8" s="1" t="s">
        <v>22</v>
      </c>
      <c r="B8" s="5"/>
      <c r="C8" s="5"/>
      <c r="D8" s="5"/>
      <c r="E8" s="5"/>
      <c r="F8" s="5"/>
      <c r="G8" s="5">
        <v>300</v>
      </c>
      <c r="H8" s="5">
        <f t="shared" ref="G8:O13" si="13">G8</f>
        <v>300</v>
      </c>
      <c r="I8" s="5">
        <f t="shared" si="13"/>
        <v>300</v>
      </c>
      <c r="J8" s="5">
        <f t="shared" si="13"/>
        <v>300</v>
      </c>
      <c r="K8" s="5">
        <f t="shared" si="13"/>
        <v>300</v>
      </c>
      <c r="L8" s="5">
        <f t="shared" si="13"/>
        <v>300</v>
      </c>
      <c r="M8" s="5">
        <f t="shared" si="13"/>
        <v>300</v>
      </c>
      <c r="N8" s="5">
        <f t="shared" si="13"/>
        <v>300</v>
      </c>
      <c r="O8" s="5">
        <f t="shared" si="13"/>
        <v>300</v>
      </c>
    </row>
    <row r="9" spans="1:15" x14ac:dyDescent="0.2">
      <c r="A9" s="1" t="s">
        <v>23</v>
      </c>
      <c r="B9" s="5"/>
      <c r="C9" s="5"/>
      <c r="D9" s="5"/>
      <c r="E9" s="5"/>
      <c r="F9" s="5"/>
      <c r="G9" s="5">
        <v>50</v>
      </c>
      <c r="H9" s="5">
        <f t="shared" si="13"/>
        <v>50</v>
      </c>
      <c r="I9" s="5">
        <f t="shared" si="13"/>
        <v>50</v>
      </c>
      <c r="J9" s="5">
        <f t="shared" si="13"/>
        <v>50</v>
      </c>
      <c r="K9" s="5">
        <f t="shared" si="13"/>
        <v>50</v>
      </c>
      <c r="L9" s="5">
        <f t="shared" si="13"/>
        <v>50</v>
      </c>
      <c r="M9" s="5">
        <f t="shared" si="13"/>
        <v>50</v>
      </c>
      <c r="N9" s="5">
        <f t="shared" si="13"/>
        <v>50</v>
      </c>
      <c r="O9" s="5">
        <f t="shared" si="13"/>
        <v>50</v>
      </c>
    </row>
    <row r="10" spans="1:15" x14ac:dyDescent="0.2">
      <c r="A10" s="1" t="s">
        <v>24</v>
      </c>
      <c r="B10" s="5"/>
      <c r="C10" s="5"/>
      <c r="D10" s="5"/>
      <c r="E10" s="5"/>
      <c r="F10" s="5"/>
      <c r="G10" s="5">
        <v>100</v>
      </c>
      <c r="H10" s="5">
        <f t="shared" si="13"/>
        <v>100</v>
      </c>
      <c r="I10" s="5">
        <f t="shared" si="13"/>
        <v>100</v>
      </c>
      <c r="J10" s="5">
        <f t="shared" si="13"/>
        <v>100</v>
      </c>
      <c r="K10" s="5">
        <f t="shared" si="13"/>
        <v>100</v>
      </c>
      <c r="L10" s="5">
        <f t="shared" si="13"/>
        <v>100</v>
      </c>
      <c r="M10" s="5">
        <f t="shared" si="13"/>
        <v>100</v>
      </c>
      <c r="N10" s="5">
        <f t="shared" si="13"/>
        <v>100</v>
      </c>
      <c r="O10" s="5">
        <f t="shared" si="13"/>
        <v>100</v>
      </c>
    </row>
    <row r="11" spans="1:15" x14ac:dyDescent="0.2">
      <c r="A11" s="1" t="s">
        <v>137</v>
      </c>
      <c r="B11" s="5"/>
      <c r="C11" s="5"/>
      <c r="D11" s="5"/>
      <c r="E11" s="5"/>
      <c r="F11" s="5"/>
      <c r="G11" s="5">
        <v>-250</v>
      </c>
      <c r="H11" s="5">
        <f t="shared" si="13"/>
        <v>-250</v>
      </c>
      <c r="I11" s="5">
        <f t="shared" si="13"/>
        <v>-250</v>
      </c>
      <c r="J11" s="5">
        <f t="shared" si="13"/>
        <v>-250</v>
      </c>
      <c r="K11" s="5">
        <f t="shared" si="13"/>
        <v>-250</v>
      </c>
      <c r="L11" s="5">
        <f t="shared" si="13"/>
        <v>-250</v>
      </c>
      <c r="M11" s="5">
        <f t="shared" si="13"/>
        <v>-250</v>
      </c>
      <c r="N11" s="5">
        <f t="shared" si="13"/>
        <v>-250</v>
      </c>
      <c r="O11" s="5">
        <f t="shared" si="13"/>
        <v>-250</v>
      </c>
    </row>
    <row r="12" spans="1:15" x14ac:dyDescent="0.2">
      <c r="A12" s="1"/>
      <c r="B12" s="5"/>
      <c r="C12" s="5"/>
      <c r="D12" s="5"/>
      <c r="E12" s="5"/>
      <c r="F12" s="5"/>
      <c r="G12" s="5">
        <f t="shared" si="13"/>
        <v>0</v>
      </c>
      <c r="H12" s="5">
        <f t="shared" si="13"/>
        <v>0</v>
      </c>
      <c r="I12" s="5">
        <f t="shared" si="13"/>
        <v>0</v>
      </c>
      <c r="J12" s="5">
        <f t="shared" si="13"/>
        <v>0</v>
      </c>
      <c r="K12" s="5">
        <f t="shared" si="13"/>
        <v>0</v>
      </c>
      <c r="L12" s="5">
        <f t="shared" si="13"/>
        <v>0</v>
      </c>
      <c r="M12" s="5">
        <f t="shared" si="13"/>
        <v>0</v>
      </c>
      <c r="N12" s="5">
        <f t="shared" si="13"/>
        <v>0</v>
      </c>
      <c r="O12" s="5">
        <f t="shared" si="13"/>
        <v>0</v>
      </c>
    </row>
    <row r="13" spans="1:15" x14ac:dyDescent="0.2">
      <c r="A13" s="1"/>
      <c r="B13" s="5"/>
      <c r="C13" s="5"/>
      <c r="D13" s="5"/>
      <c r="E13" s="5"/>
      <c r="F13" s="5"/>
      <c r="G13" s="5">
        <f t="shared" si="13"/>
        <v>0</v>
      </c>
      <c r="H13" s="5">
        <f t="shared" si="13"/>
        <v>0</v>
      </c>
      <c r="I13" s="5">
        <f t="shared" si="13"/>
        <v>0</v>
      </c>
      <c r="J13" s="5">
        <f t="shared" si="13"/>
        <v>0</v>
      </c>
      <c r="K13" s="5">
        <f t="shared" si="13"/>
        <v>0</v>
      </c>
      <c r="L13" s="5">
        <f t="shared" si="13"/>
        <v>0</v>
      </c>
      <c r="M13" s="5">
        <f t="shared" si="13"/>
        <v>0</v>
      </c>
      <c r="N13" s="5">
        <f t="shared" si="13"/>
        <v>0</v>
      </c>
      <c r="O13" s="5">
        <f t="shared" si="13"/>
        <v>0</v>
      </c>
    </row>
    <row r="14" spans="1:15" x14ac:dyDescent="0.2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">
      <c r="A15" s="1"/>
      <c r="B15" s="5"/>
      <c r="C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">
      <c r="A16" s="1"/>
      <c r="B16" s="5"/>
      <c r="C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16" thickBot="1" x14ac:dyDescent="0.25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">
      <c r="A18" s="2" t="s">
        <v>19</v>
      </c>
      <c r="B18" s="5">
        <f t="shared" ref="B18:F18" si="14">SUM(B2:B16)</f>
        <v>3300</v>
      </c>
      <c r="C18" s="5">
        <f t="shared" si="14"/>
        <v>3300</v>
      </c>
      <c r="D18" s="5">
        <f t="shared" si="14"/>
        <v>3300</v>
      </c>
      <c r="E18" s="5">
        <f t="shared" si="14"/>
        <v>3300</v>
      </c>
      <c r="F18" s="5">
        <f t="shared" si="14"/>
        <v>3300</v>
      </c>
      <c r="G18" s="5">
        <f>SUM(G2:G16)</f>
        <v>4600</v>
      </c>
      <c r="H18" s="5">
        <f t="shared" ref="H18:O18" si="15">SUM(H2:H16)</f>
        <v>4600</v>
      </c>
      <c r="I18" s="5">
        <f t="shared" si="15"/>
        <v>4600</v>
      </c>
      <c r="J18" s="5">
        <f t="shared" si="15"/>
        <v>4600</v>
      </c>
      <c r="K18" s="5">
        <f t="shared" si="15"/>
        <v>4600</v>
      </c>
      <c r="L18" s="5">
        <f t="shared" si="15"/>
        <v>4600</v>
      </c>
      <c r="M18" s="5">
        <f t="shared" si="15"/>
        <v>2300</v>
      </c>
      <c r="N18" s="5">
        <f t="shared" si="15"/>
        <v>2300</v>
      </c>
      <c r="O18" s="5">
        <f t="shared" si="15"/>
        <v>2300</v>
      </c>
    </row>
    <row r="19" spans="1:15" x14ac:dyDescent="0.2">
      <c r="A19" s="1" t="s">
        <v>20</v>
      </c>
      <c r="B19" s="5">
        <f>B18</f>
        <v>3300</v>
      </c>
      <c r="C19" s="5">
        <f>B19+C18</f>
        <v>6600</v>
      </c>
      <c r="D19" s="5">
        <f t="shared" ref="D19:O19" si="16">C19+D18</f>
        <v>9900</v>
      </c>
      <c r="E19" s="5">
        <f t="shared" si="16"/>
        <v>13200</v>
      </c>
      <c r="F19" s="5">
        <f t="shared" si="16"/>
        <v>16500</v>
      </c>
      <c r="G19" s="5">
        <f t="shared" si="16"/>
        <v>21100</v>
      </c>
      <c r="H19" s="5">
        <f t="shared" si="16"/>
        <v>25700</v>
      </c>
      <c r="I19" s="5">
        <f t="shared" si="16"/>
        <v>30300</v>
      </c>
      <c r="J19" s="5">
        <f t="shared" si="16"/>
        <v>34900</v>
      </c>
      <c r="K19" s="5">
        <f t="shared" si="16"/>
        <v>39500</v>
      </c>
      <c r="L19" s="5">
        <f t="shared" si="16"/>
        <v>44100</v>
      </c>
      <c r="M19" s="5">
        <f t="shared" si="16"/>
        <v>46400</v>
      </c>
      <c r="N19" s="5">
        <f t="shared" si="16"/>
        <v>48700</v>
      </c>
      <c r="O19" s="5">
        <f t="shared" si="16"/>
        <v>51000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"/>
  <sheetViews>
    <sheetView zoomScale="170" zoomScaleNormal="170" workbookViewId="0">
      <selection activeCell="M7" sqref="M7:M12"/>
    </sheetView>
  </sheetViews>
  <sheetFormatPr baseColWidth="10" defaultColWidth="8.83203125" defaultRowHeight="15" x14ac:dyDescent="0.2"/>
  <cols>
    <col min="1" max="1" width="28.83203125" customWidth="1"/>
    <col min="2" max="15" width="10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 t="str">
        <f>'Scenario 1 - Keep JoJo'!A2</f>
        <v>RV Loan Payment</v>
      </c>
      <c r="B2" s="5">
        <f>'Scenario 1 - Keep JoJo'!B2</f>
        <v>1500</v>
      </c>
      <c r="C2" s="5">
        <f>B2</f>
        <v>1500</v>
      </c>
      <c r="D2" s="5">
        <f t="shared" ref="D2:F2" si="0">C2</f>
        <v>1500</v>
      </c>
      <c r="E2" s="5">
        <f t="shared" si="0"/>
        <v>1500</v>
      </c>
      <c r="F2" s="5">
        <f t="shared" si="0"/>
        <v>1500</v>
      </c>
      <c r="G2" s="5">
        <f>'Scenario 1 - Keep JoJo'!G2</f>
        <v>1500</v>
      </c>
      <c r="H2" s="5">
        <f>'Scenario 1 - Keep JoJo'!H2</f>
        <v>1500</v>
      </c>
      <c r="I2" s="5">
        <f>'Scenario 1 - Keep JoJo'!I2</f>
        <v>1500</v>
      </c>
      <c r="J2" s="5">
        <f>'Scenario 1 - Keep JoJo'!J2</f>
        <v>1500</v>
      </c>
      <c r="K2" s="5">
        <f>'Scenario 1 - Keep JoJo'!K2</f>
        <v>1500</v>
      </c>
      <c r="L2" s="5">
        <f>'Scenario 1 - Keep JoJo'!L2</f>
        <v>1500</v>
      </c>
      <c r="M2" s="5"/>
      <c r="N2" s="5"/>
      <c r="O2" s="5"/>
    </row>
    <row r="3" spans="1:15" x14ac:dyDescent="0.2">
      <c r="A3" s="1" t="str">
        <f>'Scenario 1 - Keep JoJo'!A3</f>
        <v>RV Park/Camping Fees</v>
      </c>
      <c r="B3" s="5">
        <f>'Scenario 1 - Keep JoJo'!B3</f>
        <v>800</v>
      </c>
      <c r="C3" s="5">
        <f t="shared" ref="C3:L6" si="1">B3</f>
        <v>800</v>
      </c>
      <c r="D3" s="5">
        <f t="shared" si="1"/>
        <v>800</v>
      </c>
      <c r="E3" s="5">
        <f t="shared" si="1"/>
        <v>800</v>
      </c>
      <c r="F3" s="5">
        <f t="shared" si="1"/>
        <v>800</v>
      </c>
      <c r="G3" s="5">
        <v>0</v>
      </c>
      <c r="H3" s="5">
        <f t="shared" ref="H3:O3" si="2">G3</f>
        <v>0</v>
      </c>
      <c r="I3" s="5">
        <f t="shared" si="2"/>
        <v>0</v>
      </c>
      <c r="J3" s="5">
        <f t="shared" si="2"/>
        <v>0</v>
      </c>
      <c r="K3" s="5">
        <f t="shared" si="2"/>
        <v>0</v>
      </c>
      <c r="L3" s="5">
        <f t="shared" si="2"/>
        <v>0</v>
      </c>
      <c r="M3" s="5">
        <f t="shared" si="2"/>
        <v>0</v>
      </c>
      <c r="N3" s="5">
        <f t="shared" si="2"/>
        <v>0</v>
      </c>
      <c r="O3" s="5">
        <f t="shared" si="2"/>
        <v>0</v>
      </c>
    </row>
    <row r="4" spans="1:15" x14ac:dyDescent="0.2">
      <c r="A4" s="1" t="str">
        <f>'Scenario 1 - Keep JoJo'!A4</f>
        <v>Utilities at RV Park</v>
      </c>
      <c r="B4" s="5">
        <f>'Scenario 1 - Keep JoJo'!B4</f>
        <v>200</v>
      </c>
      <c r="C4" s="5">
        <f t="shared" si="1"/>
        <v>200</v>
      </c>
      <c r="D4" s="5">
        <f t="shared" si="1"/>
        <v>200</v>
      </c>
      <c r="E4" s="5">
        <f t="shared" si="1"/>
        <v>200</v>
      </c>
      <c r="F4" s="5">
        <f t="shared" si="1"/>
        <v>200</v>
      </c>
      <c r="G4" s="5">
        <v>0</v>
      </c>
      <c r="H4" s="5">
        <f t="shared" ref="H4:O4" si="3">G4</f>
        <v>0</v>
      </c>
      <c r="I4" s="5">
        <f t="shared" si="3"/>
        <v>0</v>
      </c>
      <c r="J4" s="5">
        <f t="shared" si="3"/>
        <v>0</v>
      </c>
      <c r="K4" s="5">
        <f t="shared" si="3"/>
        <v>0</v>
      </c>
      <c r="L4" s="5">
        <f t="shared" si="3"/>
        <v>0</v>
      </c>
      <c r="M4" s="5">
        <f t="shared" si="3"/>
        <v>0</v>
      </c>
      <c r="N4" s="5">
        <f t="shared" si="3"/>
        <v>0</v>
      </c>
      <c r="O4" s="5">
        <f t="shared" si="3"/>
        <v>0</v>
      </c>
    </row>
    <row r="5" spans="1:15" x14ac:dyDescent="0.2">
      <c r="A5" s="1" t="str">
        <f>'Scenario 1 - Keep JoJo'!A5</f>
        <v>RV Insurance</v>
      </c>
      <c r="B5" s="5">
        <f>'Scenario 1 - Keep JoJo'!B5</f>
        <v>200</v>
      </c>
      <c r="C5" s="5">
        <f t="shared" si="1"/>
        <v>200</v>
      </c>
      <c r="D5" s="5">
        <f t="shared" si="1"/>
        <v>200</v>
      </c>
      <c r="E5" s="5">
        <f t="shared" si="1"/>
        <v>200</v>
      </c>
      <c r="F5" s="5">
        <f t="shared" si="1"/>
        <v>200</v>
      </c>
      <c r="G5" s="5">
        <f t="shared" si="1"/>
        <v>200</v>
      </c>
      <c r="H5" s="5">
        <f t="shared" si="1"/>
        <v>200</v>
      </c>
      <c r="I5" s="5">
        <f t="shared" si="1"/>
        <v>200</v>
      </c>
      <c r="J5" s="5">
        <f t="shared" si="1"/>
        <v>200</v>
      </c>
      <c r="K5" s="5">
        <f t="shared" si="1"/>
        <v>200</v>
      </c>
      <c r="L5" s="5">
        <f t="shared" si="1"/>
        <v>200</v>
      </c>
      <c r="M5" s="5">
        <v>0</v>
      </c>
      <c r="N5" s="5">
        <f t="shared" ref="N5:O5" si="4">M5</f>
        <v>0</v>
      </c>
      <c r="O5" s="5">
        <f t="shared" si="4"/>
        <v>0</v>
      </c>
    </row>
    <row r="6" spans="1:15" ht="16" thickBot="1" x14ac:dyDescent="0.25">
      <c r="A6" s="3" t="str">
        <f>'Scenario 1 - Keep JoJo'!A6</f>
        <v>Depreciation (hidden cost)</v>
      </c>
      <c r="B6" s="6">
        <f>'Scenario 1 - Keep JoJo'!B6</f>
        <v>600</v>
      </c>
      <c r="C6" s="6">
        <f t="shared" si="1"/>
        <v>600</v>
      </c>
      <c r="D6" s="6">
        <f t="shared" si="1"/>
        <v>600</v>
      </c>
      <c r="E6" s="6">
        <f t="shared" si="1"/>
        <v>600</v>
      </c>
      <c r="F6" s="6">
        <f t="shared" si="1"/>
        <v>600</v>
      </c>
      <c r="G6" s="6">
        <f>F6</f>
        <v>600</v>
      </c>
      <c r="H6" s="6">
        <f t="shared" ref="H6:O6" si="5">G6</f>
        <v>600</v>
      </c>
      <c r="I6" s="6">
        <f t="shared" si="5"/>
        <v>600</v>
      </c>
      <c r="J6" s="6">
        <f t="shared" si="5"/>
        <v>600</v>
      </c>
      <c r="K6" s="6">
        <f t="shared" si="5"/>
        <v>600</v>
      </c>
      <c r="L6" s="6">
        <f t="shared" si="5"/>
        <v>600</v>
      </c>
      <c r="M6" s="6">
        <v>0</v>
      </c>
      <c r="N6" s="6">
        <f t="shared" si="5"/>
        <v>0</v>
      </c>
      <c r="O6" s="6">
        <f t="shared" si="5"/>
        <v>0</v>
      </c>
    </row>
    <row r="7" spans="1:15" x14ac:dyDescent="0.2">
      <c r="A7" s="2" t="s">
        <v>26</v>
      </c>
      <c r="B7" s="5"/>
      <c r="C7" s="5"/>
      <c r="D7" s="5"/>
      <c r="E7" s="5"/>
      <c r="F7" s="5"/>
      <c r="G7" s="5">
        <v>975</v>
      </c>
      <c r="H7" s="5">
        <f t="shared" ref="H7:O7" si="6">G7</f>
        <v>975</v>
      </c>
      <c r="I7" s="5">
        <f t="shared" si="6"/>
        <v>975</v>
      </c>
      <c r="J7" s="5">
        <f t="shared" si="6"/>
        <v>975</v>
      </c>
      <c r="K7" s="5">
        <f t="shared" si="6"/>
        <v>975</v>
      </c>
      <c r="L7" s="5">
        <f t="shared" si="6"/>
        <v>975</v>
      </c>
      <c r="M7" s="5">
        <f t="shared" si="6"/>
        <v>975</v>
      </c>
      <c r="N7" s="5">
        <f t="shared" si="6"/>
        <v>975</v>
      </c>
      <c r="O7" s="5">
        <f t="shared" si="6"/>
        <v>975</v>
      </c>
    </row>
    <row r="8" spans="1:15" x14ac:dyDescent="0.2">
      <c r="A8" s="1" t="s">
        <v>27</v>
      </c>
      <c r="B8" s="5"/>
      <c r="C8" s="5"/>
      <c r="D8" s="5"/>
      <c r="E8" s="5"/>
      <c r="F8" s="5"/>
      <c r="G8" s="5">
        <v>150</v>
      </c>
      <c r="H8" s="5">
        <f t="shared" ref="H8:O8" si="7">G8</f>
        <v>150</v>
      </c>
      <c r="I8" s="5">
        <f t="shared" si="7"/>
        <v>150</v>
      </c>
      <c r="J8" s="5">
        <f t="shared" si="7"/>
        <v>150</v>
      </c>
      <c r="K8" s="5">
        <f t="shared" si="7"/>
        <v>150</v>
      </c>
      <c r="L8" s="5">
        <f t="shared" si="7"/>
        <v>150</v>
      </c>
      <c r="M8" s="5">
        <f t="shared" si="7"/>
        <v>150</v>
      </c>
      <c r="N8" s="5">
        <f t="shared" si="7"/>
        <v>150</v>
      </c>
      <c r="O8" s="5">
        <f t="shared" si="7"/>
        <v>150</v>
      </c>
    </row>
    <row r="9" spans="1:15" x14ac:dyDescent="0.2">
      <c r="A9" s="1" t="s">
        <v>28</v>
      </c>
      <c r="B9" s="5"/>
      <c r="C9" s="5"/>
      <c r="D9" s="5"/>
      <c r="E9" s="5"/>
      <c r="F9" s="5"/>
      <c r="G9" s="5">
        <v>350</v>
      </c>
      <c r="H9" s="5">
        <f t="shared" ref="H9:O9" si="8">G9</f>
        <v>350</v>
      </c>
      <c r="I9" s="5">
        <f t="shared" si="8"/>
        <v>350</v>
      </c>
      <c r="J9" s="5">
        <f t="shared" si="8"/>
        <v>350</v>
      </c>
      <c r="K9" s="5">
        <f t="shared" si="8"/>
        <v>350</v>
      </c>
      <c r="L9" s="5">
        <f t="shared" si="8"/>
        <v>350</v>
      </c>
      <c r="M9" s="5">
        <f t="shared" si="8"/>
        <v>350</v>
      </c>
      <c r="N9" s="5">
        <f t="shared" si="8"/>
        <v>350</v>
      </c>
      <c r="O9" s="5">
        <f t="shared" si="8"/>
        <v>350</v>
      </c>
    </row>
    <row r="10" spans="1:15" x14ac:dyDescent="0.2">
      <c r="A10" s="1" t="s">
        <v>29</v>
      </c>
      <c r="B10" s="5"/>
      <c r="C10" s="5"/>
      <c r="D10" s="5"/>
      <c r="E10" s="5"/>
      <c r="F10" s="5"/>
      <c r="G10" s="5">
        <v>200</v>
      </c>
      <c r="H10" s="5">
        <f t="shared" ref="H10:O10" si="9">G10</f>
        <v>200</v>
      </c>
      <c r="I10" s="5">
        <f t="shared" si="9"/>
        <v>200</v>
      </c>
      <c r="J10" s="5">
        <f t="shared" si="9"/>
        <v>200</v>
      </c>
      <c r="K10" s="5">
        <f t="shared" si="9"/>
        <v>200</v>
      </c>
      <c r="L10" s="5">
        <f t="shared" si="9"/>
        <v>200</v>
      </c>
      <c r="M10" s="5">
        <f t="shared" si="9"/>
        <v>200</v>
      </c>
      <c r="N10" s="5">
        <f t="shared" si="9"/>
        <v>200</v>
      </c>
      <c r="O10" s="5">
        <f t="shared" si="9"/>
        <v>200</v>
      </c>
    </row>
    <row r="11" spans="1:15" x14ac:dyDescent="0.2">
      <c r="A11" s="1" t="s">
        <v>22</v>
      </c>
      <c r="B11" s="5"/>
      <c r="C11" s="5"/>
      <c r="D11" s="5"/>
      <c r="E11" s="5"/>
      <c r="F11" s="5"/>
      <c r="G11" s="5">
        <v>400</v>
      </c>
      <c r="H11" s="5">
        <f t="shared" ref="H11:O11" si="10">G11</f>
        <v>400</v>
      </c>
      <c r="I11" s="5">
        <f t="shared" si="10"/>
        <v>400</v>
      </c>
      <c r="J11" s="5">
        <f t="shared" si="10"/>
        <v>400</v>
      </c>
      <c r="K11" s="5">
        <f t="shared" si="10"/>
        <v>400</v>
      </c>
      <c r="L11" s="5">
        <f t="shared" si="10"/>
        <v>400</v>
      </c>
      <c r="M11" s="5">
        <f t="shared" si="10"/>
        <v>400</v>
      </c>
      <c r="N11" s="5">
        <f t="shared" si="10"/>
        <v>400</v>
      </c>
      <c r="O11" s="5">
        <f t="shared" si="10"/>
        <v>400</v>
      </c>
    </row>
    <row r="12" spans="1:15" x14ac:dyDescent="0.2">
      <c r="A12" s="1" t="s">
        <v>30</v>
      </c>
      <c r="B12" s="5"/>
      <c r="C12" s="5"/>
      <c r="D12" s="5"/>
      <c r="E12" s="5"/>
      <c r="F12" s="5"/>
      <c r="G12" s="5">
        <v>200</v>
      </c>
      <c r="H12" s="5">
        <f t="shared" ref="H12:O12" si="11">G12</f>
        <v>200</v>
      </c>
      <c r="I12" s="5">
        <f t="shared" si="11"/>
        <v>200</v>
      </c>
      <c r="J12" s="5">
        <f t="shared" si="11"/>
        <v>200</v>
      </c>
      <c r="K12" s="5">
        <f t="shared" si="11"/>
        <v>200</v>
      </c>
      <c r="L12" s="5">
        <f t="shared" si="11"/>
        <v>200</v>
      </c>
      <c r="M12" s="5">
        <f t="shared" si="11"/>
        <v>200</v>
      </c>
      <c r="N12" s="5">
        <f t="shared" si="11"/>
        <v>200</v>
      </c>
      <c r="O12" s="5">
        <f t="shared" si="11"/>
        <v>200</v>
      </c>
    </row>
    <row r="13" spans="1:15" x14ac:dyDescent="0.2">
      <c r="A13" s="1" t="s">
        <v>136</v>
      </c>
      <c r="B13" s="5"/>
      <c r="C13" s="5"/>
      <c r="D13" s="5"/>
      <c r="E13" s="5"/>
      <c r="F13" s="5"/>
      <c r="G13" s="5">
        <v>-300</v>
      </c>
      <c r="H13" s="5">
        <f t="shared" ref="H13:O13" si="12">G13</f>
        <v>-300</v>
      </c>
      <c r="I13" s="5">
        <f t="shared" si="12"/>
        <v>-300</v>
      </c>
      <c r="J13" s="5">
        <f t="shared" si="12"/>
        <v>-300</v>
      </c>
      <c r="K13" s="5">
        <f t="shared" si="12"/>
        <v>-300</v>
      </c>
      <c r="L13" s="5">
        <f t="shared" si="12"/>
        <v>-300</v>
      </c>
      <c r="M13" s="5">
        <f t="shared" si="12"/>
        <v>-300</v>
      </c>
      <c r="N13" s="5">
        <f t="shared" si="12"/>
        <v>-300</v>
      </c>
      <c r="O13" s="5">
        <f t="shared" si="12"/>
        <v>-300</v>
      </c>
    </row>
    <row r="14" spans="1:15" x14ac:dyDescent="0.2">
      <c r="A14" s="1" t="s">
        <v>31</v>
      </c>
      <c r="B14" s="5"/>
      <c r="C14" s="5"/>
      <c r="D14" s="5"/>
      <c r="E14" s="5"/>
      <c r="F14" s="5"/>
      <c r="G14" s="5">
        <f t="shared" ref="G14:G17" si="13">F14</f>
        <v>0</v>
      </c>
      <c r="H14" s="5">
        <f t="shared" ref="H14:O14" si="14">G14</f>
        <v>0</v>
      </c>
      <c r="I14" s="5">
        <f t="shared" si="14"/>
        <v>0</v>
      </c>
      <c r="J14" s="5">
        <f t="shared" si="14"/>
        <v>0</v>
      </c>
      <c r="K14" s="5">
        <f t="shared" si="14"/>
        <v>0</v>
      </c>
      <c r="L14" s="5">
        <f t="shared" si="14"/>
        <v>0</v>
      </c>
      <c r="M14" s="5">
        <f t="shared" si="14"/>
        <v>0</v>
      </c>
      <c r="N14" s="5">
        <f t="shared" si="14"/>
        <v>0</v>
      </c>
      <c r="O14" s="5">
        <f t="shared" si="14"/>
        <v>0</v>
      </c>
    </row>
    <row r="15" spans="1:15" x14ac:dyDescent="0.2">
      <c r="A15" s="1"/>
      <c r="B15" s="5"/>
      <c r="C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">
      <c r="A16" s="1" t="s">
        <v>25</v>
      </c>
      <c r="B16" s="5">
        <v>0</v>
      </c>
      <c r="C16" s="5"/>
      <c r="E16" s="5">
        <f>B16</f>
        <v>0</v>
      </c>
      <c r="F16" s="5">
        <v>0</v>
      </c>
      <c r="G16" s="5">
        <f t="shared" si="13"/>
        <v>0</v>
      </c>
      <c r="H16" s="5">
        <f t="shared" ref="H16:O16" si="15">G16</f>
        <v>0</v>
      </c>
      <c r="I16" s="5">
        <f t="shared" si="15"/>
        <v>0</v>
      </c>
      <c r="J16" s="5">
        <f t="shared" si="15"/>
        <v>0</v>
      </c>
      <c r="K16" s="5">
        <f t="shared" si="15"/>
        <v>0</v>
      </c>
      <c r="L16" s="5">
        <f t="shared" si="15"/>
        <v>0</v>
      </c>
      <c r="M16" s="5">
        <f t="shared" si="15"/>
        <v>0</v>
      </c>
      <c r="N16" s="5">
        <f t="shared" si="15"/>
        <v>0</v>
      </c>
      <c r="O16" s="5">
        <f t="shared" si="15"/>
        <v>0</v>
      </c>
    </row>
    <row r="17" spans="1:15" ht="16" thickBot="1" x14ac:dyDescent="0.25">
      <c r="A17" s="3" t="s">
        <v>32</v>
      </c>
      <c r="B17" s="6"/>
      <c r="C17" s="6"/>
      <c r="D17" s="6"/>
      <c r="E17" s="6"/>
      <c r="F17" s="6">
        <v>0</v>
      </c>
      <c r="G17" s="6">
        <f t="shared" si="13"/>
        <v>0</v>
      </c>
      <c r="H17" s="6">
        <f t="shared" ref="H17:O17" si="16">G17</f>
        <v>0</v>
      </c>
      <c r="I17" s="6">
        <f t="shared" si="16"/>
        <v>0</v>
      </c>
      <c r="J17" s="6">
        <f t="shared" si="16"/>
        <v>0</v>
      </c>
      <c r="K17" s="6">
        <f t="shared" si="16"/>
        <v>0</v>
      </c>
      <c r="L17" s="6">
        <f t="shared" si="16"/>
        <v>0</v>
      </c>
      <c r="M17" s="6">
        <f t="shared" si="16"/>
        <v>0</v>
      </c>
      <c r="N17" s="6">
        <f t="shared" si="16"/>
        <v>0</v>
      </c>
      <c r="O17" s="6">
        <f t="shared" si="16"/>
        <v>0</v>
      </c>
    </row>
    <row r="18" spans="1:15" x14ac:dyDescent="0.2">
      <c r="A18" s="2" t="s">
        <v>19</v>
      </c>
      <c r="B18" s="5">
        <f>SUM(B2:B17)</f>
        <v>3300</v>
      </c>
      <c r="C18" s="5">
        <f t="shared" ref="C18:O18" si="17">SUM(C2:C17)</f>
        <v>3300</v>
      </c>
      <c r="D18" s="5">
        <f t="shared" si="17"/>
        <v>3300</v>
      </c>
      <c r="E18" s="5">
        <f t="shared" si="17"/>
        <v>3300</v>
      </c>
      <c r="F18" s="5">
        <f>SUM(F2:F17)</f>
        <v>3300</v>
      </c>
      <c r="G18" s="5">
        <f t="shared" si="17"/>
        <v>4275</v>
      </c>
      <c r="H18" s="5">
        <f t="shared" si="17"/>
        <v>4275</v>
      </c>
      <c r="I18" s="5">
        <f t="shared" si="17"/>
        <v>4275</v>
      </c>
      <c r="J18" s="5">
        <f t="shared" si="17"/>
        <v>4275</v>
      </c>
      <c r="K18" s="5">
        <f t="shared" si="17"/>
        <v>4275</v>
      </c>
      <c r="L18" s="5">
        <f t="shared" si="17"/>
        <v>4275</v>
      </c>
      <c r="M18" s="5">
        <f t="shared" si="17"/>
        <v>1975</v>
      </c>
      <c r="N18" s="5">
        <f t="shared" si="17"/>
        <v>1975</v>
      </c>
      <c r="O18" s="5">
        <f t="shared" si="17"/>
        <v>1975</v>
      </c>
    </row>
    <row r="19" spans="1:15" x14ac:dyDescent="0.2">
      <c r="A19" s="1" t="s">
        <v>20</v>
      </c>
      <c r="B19" s="5">
        <f>B18</f>
        <v>3300</v>
      </c>
      <c r="C19" s="5">
        <f>C18+B19</f>
        <v>6600</v>
      </c>
      <c r="D19" s="5">
        <f>D18+C19</f>
        <v>9900</v>
      </c>
      <c r="E19" s="5">
        <f t="shared" ref="E19:O19" si="18">E18+D19</f>
        <v>13200</v>
      </c>
      <c r="F19" s="5">
        <f t="shared" si="18"/>
        <v>16500</v>
      </c>
      <c r="G19" s="5">
        <f>G18+F19</f>
        <v>20775</v>
      </c>
      <c r="H19" s="5">
        <f t="shared" si="18"/>
        <v>25050</v>
      </c>
      <c r="I19" s="5">
        <f t="shared" si="18"/>
        <v>29325</v>
      </c>
      <c r="J19" s="5">
        <f t="shared" si="18"/>
        <v>33600</v>
      </c>
      <c r="K19" s="5">
        <f t="shared" si="18"/>
        <v>37875</v>
      </c>
      <c r="L19" s="5">
        <f t="shared" si="18"/>
        <v>42150</v>
      </c>
      <c r="M19" s="5">
        <f t="shared" si="18"/>
        <v>44125</v>
      </c>
      <c r="N19" s="5">
        <f t="shared" si="18"/>
        <v>46100</v>
      </c>
      <c r="O19" s="5">
        <f t="shared" si="18"/>
        <v>48075</v>
      </c>
    </row>
    <row r="25" spans="1:15" x14ac:dyDescent="0.2">
      <c r="F25" s="7"/>
    </row>
    <row r="26" spans="1:15" x14ac:dyDescent="0.2">
      <c r="F26" s="8"/>
    </row>
    <row r="29" spans="1:15" x14ac:dyDescent="0.2">
      <c r="G29" s="4"/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"/>
  <sheetViews>
    <sheetView zoomScale="160" zoomScaleNormal="160" workbookViewId="0">
      <selection activeCell="B15" sqref="B15"/>
    </sheetView>
  </sheetViews>
  <sheetFormatPr baseColWidth="10" defaultColWidth="8.83203125" defaultRowHeight="15" x14ac:dyDescent="0.2"/>
  <cols>
    <col min="1" max="1" width="22" customWidth="1"/>
    <col min="2" max="15" width="10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 t="s">
        <v>33</v>
      </c>
      <c r="B2">
        <v>3700</v>
      </c>
      <c r="C2">
        <v>3700</v>
      </c>
      <c r="D2">
        <v>3700</v>
      </c>
      <c r="E2">
        <v>3700</v>
      </c>
      <c r="F2">
        <v>3700</v>
      </c>
      <c r="G2">
        <v>3700</v>
      </c>
      <c r="H2">
        <v>3700</v>
      </c>
      <c r="I2">
        <v>3700</v>
      </c>
      <c r="J2">
        <v>3700</v>
      </c>
      <c r="K2">
        <v>3700</v>
      </c>
      <c r="L2">
        <v>3700</v>
      </c>
      <c r="M2">
        <v>3700</v>
      </c>
      <c r="N2">
        <v>3700</v>
      </c>
      <c r="O2">
        <v>3700</v>
      </c>
    </row>
    <row r="3" spans="1:15" x14ac:dyDescent="0.2">
      <c r="A3" s="1" t="s">
        <v>34</v>
      </c>
      <c r="B3">
        <v>4685</v>
      </c>
      <c r="C3">
        <v>4685</v>
      </c>
      <c r="D3">
        <v>4685</v>
      </c>
      <c r="E3">
        <v>-9165</v>
      </c>
      <c r="F3">
        <v>2335</v>
      </c>
      <c r="G3">
        <v>2335</v>
      </c>
      <c r="H3">
        <v>2335</v>
      </c>
      <c r="I3">
        <v>2335</v>
      </c>
      <c r="J3">
        <v>2335</v>
      </c>
      <c r="K3">
        <v>2335</v>
      </c>
      <c r="L3">
        <v>2335</v>
      </c>
      <c r="M3">
        <v>2335</v>
      </c>
      <c r="N3">
        <v>2335</v>
      </c>
      <c r="O3">
        <v>2335</v>
      </c>
    </row>
    <row r="4" spans="1:15" x14ac:dyDescent="0.2">
      <c r="A4" s="1" t="s">
        <v>35</v>
      </c>
      <c r="B4">
        <v>2350</v>
      </c>
      <c r="C4">
        <v>2350</v>
      </c>
      <c r="D4">
        <v>2350</v>
      </c>
      <c r="E4">
        <v>31100</v>
      </c>
      <c r="F4">
        <v>2600</v>
      </c>
      <c r="G4">
        <v>2600</v>
      </c>
      <c r="H4">
        <v>2600</v>
      </c>
      <c r="I4">
        <v>2600</v>
      </c>
      <c r="J4">
        <v>2600</v>
      </c>
      <c r="K4">
        <v>2600</v>
      </c>
      <c r="L4">
        <v>2600</v>
      </c>
      <c r="M4">
        <v>2600</v>
      </c>
      <c r="N4">
        <v>2600</v>
      </c>
      <c r="O4">
        <v>2600</v>
      </c>
    </row>
    <row r="5" spans="1:15" x14ac:dyDescent="0.2">
      <c r="A5" s="1" t="s">
        <v>36</v>
      </c>
      <c r="B5">
        <v>3700</v>
      </c>
      <c r="C5">
        <v>7400</v>
      </c>
      <c r="D5">
        <v>11100</v>
      </c>
      <c r="E5">
        <v>14800</v>
      </c>
      <c r="F5">
        <v>18500</v>
      </c>
      <c r="G5">
        <v>22200</v>
      </c>
      <c r="H5">
        <v>25900</v>
      </c>
      <c r="I5">
        <v>29600</v>
      </c>
      <c r="J5">
        <v>33300</v>
      </c>
      <c r="K5">
        <v>37000</v>
      </c>
      <c r="L5">
        <v>40700</v>
      </c>
      <c r="M5">
        <v>44400</v>
      </c>
      <c r="N5">
        <v>48100</v>
      </c>
      <c r="O5">
        <v>51800</v>
      </c>
    </row>
    <row r="6" spans="1:15" x14ac:dyDescent="0.2">
      <c r="A6" s="1" t="s">
        <v>37</v>
      </c>
      <c r="B6">
        <v>4685</v>
      </c>
      <c r="C6">
        <v>9370</v>
      </c>
      <c r="D6">
        <v>14055</v>
      </c>
      <c r="E6">
        <v>4890</v>
      </c>
      <c r="F6">
        <v>7225</v>
      </c>
      <c r="G6">
        <v>9560</v>
      </c>
      <c r="H6">
        <v>11895</v>
      </c>
      <c r="I6">
        <v>14230</v>
      </c>
      <c r="J6">
        <v>16565</v>
      </c>
      <c r="K6">
        <v>18900</v>
      </c>
      <c r="L6">
        <v>21235</v>
      </c>
      <c r="M6">
        <v>23570</v>
      </c>
      <c r="N6">
        <v>25905</v>
      </c>
      <c r="O6">
        <v>28240</v>
      </c>
    </row>
    <row r="7" spans="1:15" x14ac:dyDescent="0.2">
      <c r="A7" s="1" t="s">
        <v>38</v>
      </c>
      <c r="B7">
        <v>2350</v>
      </c>
      <c r="C7">
        <v>4700</v>
      </c>
      <c r="D7">
        <v>7050</v>
      </c>
      <c r="E7">
        <v>38150</v>
      </c>
      <c r="F7">
        <v>40750</v>
      </c>
      <c r="G7">
        <v>43350</v>
      </c>
      <c r="H7">
        <v>45950</v>
      </c>
      <c r="I7">
        <v>48550</v>
      </c>
      <c r="J7">
        <v>51150</v>
      </c>
      <c r="K7">
        <v>53750</v>
      </c>
      <c r="L7">
        <v>56350</v>
      </c>
      <c r="M7">
        <v>58950</v>
      </c>
      <c r="N7">
        <v>61550</v>
      </c>
      <c r="O7">
        <v>64150</v>
      </c>
    </row>
    <row r="8" spans="1:15" x14ac:dyDescent="0.2">
      <c r="A8" s="1" t="s">
        <v>39</v>
      </c>
      <c r="B8">
        <v>-985</v>
      </c>
      <c r="C8">
        <v>-1970</v>
      </c>
      <c r="D8">
        <v>-2955</v>
      </c>
      <c r="E8">
        <v>9910</v>
      </c>
      <c r="F8">
        <v>11275</v>
      </c>
      <c r="G8">
        <v>12640</v>
      </c>
      <c r="H8">
        <v>14005</v>
      </c>
      <c r="I8">
        <v>15370</v>
      </c>
      <c r="J8">
        <v>16735</v>
      </c>
      <c r="K8">
        <v>18100</v>
      </c>
      <c r="L8">
        <v>19465</v>
      </c>
      <c r="M8">
        <v>20830</v>
      </c>
      <c r="N8">
        <v>22195</v>
      </c>
      <c r="O8">
        <v>23560</v>
      </c>
    </row>
    <row r="9" spans="1:15" x14ac:dyDescent="0.2">
      <c r="A9" s="1" t="s">
        <v>40</v>
      </c>
      <c r="B9">
        <v>1350</v>
      </c>
      <c r="C9">
        <v>2700</v>
      </c>
      <c r="D9">
        <v>4050</v>
      </c>
      <c r="E9">
        <v>-23350</v>
      </c>
      <c r="F9">
        <v>-22250</v>
      </c>
      <c r="G9">
        <v>-21150</v>
      </c>
      <c r="H9">
        <v>-20050</v>
      </c>
      <c r="I9">
        <v>-18950</v>
      </c>
      <c r="J9">
        <v>-17850</v>
      </c>
      <c r="K9">
        <v>-16750</v>
      </c>
      <c r="L9">
        <v>-15650</v>
      </c>
      <c r="M9">
        <v>-14550</v>
      </c>
      <c r="N9">
        <v>-13450</v>
      </c>
      <c r="O9">
        <v>-12350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zoomScale="160" zoomScaleNormal="160" workbookViewId="0"/>
  </sheetViews>
  <sheetFormatPr baseColWidth="10" defaultColWidth="8.83203125" defaultRowHeight="15" x14ac:dyDescent="0.2"/>
  <cols>
    <col min="1" max="1" width="30" customWidth="1"/>
    <col min="2" max="2" width="24" customWidth="1"/>
    <col min="3" max="3" width="30" customWidth="1"/>
    <col min="4" max="4" width="28" customWidth="1"/>
  </cols>
  <sheetData>
    <row r="1" spans="1:4" x14ac:dyDescent="0.2">
      <c r="A1" s="1" t="s">
        <v>41</v>
      </c>
      <c r="B1" s="1" t="s">
        <v>33</v>
      </c>
      <c r="C1" s="1" t="s">
        <v>34</v>
      </c>
      <c r="D1" s="1" t="s">
        <v>35</v>
      </c>
    </row>
    <row r="2" spans="1:4" x14ac:dyDescent="0.2">
      <c r="A2" s="1" t="s">
        <v>42</v>
      </c>
      <c r="B2" t="s">
        <v>43</v>
      </c>
      <c r="C2" t="s">
        <v>44</v>
      </c>
      <c r="D2" t="s">
        <v>45</v>
      </c>
    </row>
    <row r="3" spans="1:4" x14ac:dyDescent="0.2">
      <c r="A3" s="1" t="s">
        <v>46</v>
      </c>
      <c r="B3" t="s">
        <v>47</v>
      </c>
      <c r="C3" t="s">
        <v>48</v>
      </c>
      <c r="D3" t="s">
        <v>49</v>
      </c>
    </row>
    <row r="4" spans="1:4" x14ac:dyDescent="0.2">
      <c r="A4" s="1" t="s">
        <v>50</v>
      </c>
      <c r="B4" t="s">
        <v>51</v>
      </c>
      <c r="C4" t="s">
        <v>52</v>
      </c>
      <c r="D4" t="s">
        <v>53</v>
      </c>
    </row>
    <row r="5" spans="1:4" x14ac:dyDescent="0.2">
      <c r="A5" s="1" t="s">
        <v>54</v>
      </c>
      <c r="B5" t="s">
        <v>55</v>
      </c>
      <c r="C5" t="s">
        <v>56</v>
      </c>
      <c r="D5" t="s">
        <v>57</v>
      </c>
    </row>
    <row r="6" spans="1:4" x14ac:dyDescent="0.2">
      <c r="A6" s="1" t="s">
        <v>58</v>
      </c>
      <c r="B6" t="s">
        <v>59</v>
      </c>
      <c r="C6" t="s">
        <v>60</v>
      </c>
      <c r="D6" t="s">
        <v>61</v>
      </c>
    </row>
    <row r="7" spans="1:4" x14ac:dyDescent="0.2">
      <c r="A7" s="1" t="s">
        <v>62</v>
      </c>
      <c r="B7" t="s">
        <v>63</v>
      </c>
      <c r="C7" t="s">
        <v>64</v>
      </c>
      <c r="D7" t="s">
        <v>65</v>
      </c>
    </row>
    <row r="8" spans="1:4" x14ac:dyDescent="0.2">
      <c r="A8" s="1" t="s">
        <v>66</v>
      </c>
      <c r="B8" t="s">
        <v>67</v>
      </c>
      <c r="C8" t="s">
        <v>68</v>
      </c>
      <c r="D8" t="s">
        <v>69</v>
      </c>
    </row>
    <row r="9" spans="1:4" x14ac:dyDescent="0.2">
      <c r="A9" s="1" t="s">
        <v>70</v>
      </c>
      <c r="B9" t="s">
        <v>71</v>
      </c>
      <c r="C9" t="s">
        <v>72</v>
      </c>
      <c r="D9" t="s">
        <v>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zoomScale="180" zoomScaleNormal="180" workbookViewId="0">
      <selection activeCell="C14" sqref="C14"/>
    </sheetView>
  </sheetViews>
  <sheetFormatPr baseColWidth="10" defaultColWidth="8.83203125" defaultRowHeight="15" x14ac:dyDescent="0.2"/>
  <cols>
    <col min="1" max="3" width="22" customWidth="1"/>
    <col min="4" max="4" width="28" customWidth="1"/>
  </cols>
  <sheetData>
    <row r="1" spans="1:4" x14ac:dyDescent="0.2">
      <c r="A1" s="1" t="s">
        <v>74</v>
      </c>
      <c r="B1" s="1" t="s">
        <v>75</v>
      </c>
      <c r="C1" s="1" t="s">
        <v>76</v>
      </c>
      <c r="D1" s="1" t="s">
        <v>77</v>
      </c>
    </row>
    <row r="2" spans="1:4" x14ac:dyDescent="0.2">
      <c r="A2" t="s">
        <v>78</v>
      </c>
      <c r="B2" t="s">
        <v>79</v>
      </c>
      <c r="C2" t="s">
        <v>80</v>
      </c>
      <c r="D2" t="s">
        <v>81</v>
      </c>
    </row>
    <row r="3" spans="1:4" x14ac:dyDescent="0.2">
      <c r="B3" t="s">
        <v>82</v>
      </c>
      <c r="C3" t="s">
        <v>83</v>
      </c>
      <c r="D3" t="s">
        <v>84</v>
      </c>
    </row>
    <row r="4" spans="1:4" x14ac:dyDescent="0.2">
      <c r="B4" t="s">
        <v>85</v>
      </c>
      <c r="C4" t="s">
        <v>86</v>
      </c>
      <c r="D4" t="s">
        <v>87</v>
      </c>
    </row>
    <row r="5" spans="1:4" x14ac:dyDescent="0.2">
      <c r="A5" t="s">
        <v>88</v>
      </c>
      <c r="B5" t="s">
        <v>89</v>
      </c>
      <c r="C5" t="s">
        <v>90</v>
      </c>
      <c r="D5" t="s">
        <v>91</v>
      </c>
    </row>
    <row r="6" spans="1:4" x14ac:dyDescent="0.2">
      <c r="B6" t="s">
        <v>92</v>
      </c>
      <c r="C6" t="s">
        <v>93</v>
      </c>
      <c r="D6" t="s">
        <v>94</v>
      </c>
    </row>
    <row r="7" spans="1:4" x14ac:dyDescent="0.2">
      <c r="B7" t="s">
        <v>95</v>
      </c>
      <c r="C7" t="s">
        <v>96</v>
      </c>
      <c r="D7" t="s">
        <v>97</v>
      </c>
    </row>
    <row r="8" spans="1:4" x14ac:dyDescent="0.2">
      <c r="B8" t="s">
        <v>98</v>
      </c>
      <c r="C8" t="s">
        <v>99</v>
      </c>
      <c r="D8" t="s">
        <v>100</v>
      </c>
    </row>
    <row r="9" spans="1:4" x14ac:dyDescent="0.2">
      <c r="B9" t="s">
        <v>101</v>
      </c>
      <c r="C9" t="s">
        <v>102</v>
      </c>
      <c r="D9" t="s">
        <v>103</v>
      </c>
    </row>
    <row r="10" spans="1:4" x14ac:dyDescent="0.2">
      <c r="A10" t="s">
        <v>104</v>
      </c>
      <c r="B10" t="s">
        <v>105</v>
      </c>
      <c r="C10" t="s">
        <v>106</v>
      </c>
      <c r="D10" t="s">
        <v>107</v>
      </c>
    </row>
    <row r="11" spans="1:4" x14ac:dyDescent="0.2">
      <c r="B11" t="s">
        <v>108</v>
      </c>
      <c r="C11" t="s">
        <v>109</v>
      </c>
      <c r="D11" t="s">
        <v>110</v>
      </c>
    </row>
    <row r="12" spans="1:4" x14ac:dyDescent="0.2">
      <c r="B12" t="s">
        <v>111</v>
      </c>
      <c r="C12" t="s">
        <v>112</v>
      </c>
      <c r="D12" t="s">
        <v>113</v>
      </c>
    </row>
    <row r="13" spans="1:4" x14ac:dyDescent="0.2">
      <c r="A13" t="s">
        <v>114</v>
      </c>
      <c r="B13" t="s">
        <v>115</v>
      </c>
      <c r="C13" t="s">
        <v>116</v>
      </c>
      <c r="D13" t="s">
        <v>117</v>
      </c>
    </row>
    <row r="14" spans="1:4" x14ac:dyDescent="0.2">
      <c r="B14" t="s">
        <v>32</v>
      </c>
      <c r="C14" t="s">
        <v>118</v>
      </c>
      <c r="D14" t="s">
        <v>119</v>
      </c>
    </row>
    <row r="15" spans="1:4" x14ac:dyDescent="0.2">
      <c r="B15" t="s">
        <v>120</v>
      </c>
      <c r="C15" t="s">
        <v>121</v>
      </c>
      <c r="D15" t="s">
        <v>122</v>
      </c>
    </row>
    <row r="16" spans="1:4" x14ac:dyDescent="0.2">
      <c r="B16" t="s">
        <v>123</v>
      </c>
      <c r="C16" t="s">
        <v>124</v>
      </c>
      <c r="D16" t="s">
        <v>125</v>
      </c>
    </row>
    <row r="17" spans="1:4" x14ac:dyDescent="0.2">
      <c r="A17" t="s">
        <v>126</v>
      </c>
      <c r="B17" t="s">
        <v>127</v>
      </c>
      <c r="C17" t="s">
        <v>128</v>
      </c>
      <c r="D17" t="s">
        <v>129</v>
      </c>
    </row>
    <row r="18" spans="1:4" x14ac:dyDescent="0.2">
      <c r="B18" t="s">
        <v>130</v>
      </c>
      <c r="C18" t="s">
        <v>131</v>
      </c>
      <c r="D18" t="s">
        <v>132</v>
      </c>
    </row>
    <row r="19" spans="1:4" x14ac:dyDescent="0.2">
      <c r="B19" t="s">
        <v>133</v>
      </c>
      <c r="C19" t="s">
        <v>134</v>
      </c>
      <c r="D19" t="s">
        <v>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1 - Keep JoJo</vt:lpstr>
      <vt:lpstr>Scenario 2 - Rent</vt:lpstr>
      <vt:lpstr>Scenario 3 - Buy Home</vt:lpstr>
      <vt:lpstr>Monthly Comparison</vt:lpstr>
      <vt:lpstr>Key Metrics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Willett</cp:lastModifiedBy>
  <dcterms:created xsi:type="dcterms:W3CDTF">2025-10-23T18:41:22Z</dcterms:created>
  <dcterms:modified xsi:type="dcterms:W3CDTF">2025-10-24T20:42:14Z</dcterms:modified>
</cp:coreProperties>
</file>