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221"/>
  <workbookPr showInkAnnotation="0" autoCompressPictures="0"/>
  <bookViews>
    <workbookView xWindow="13300" yWindow="0" windowWidth="25600" windowHeight="159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3" i="1" l="1"/>
  <c r="G12" i="1"/>
  <c r="G14" i="1"/>
  <c r="G15" i="1"/>
  <c r="G16" i="1"/>
  <c r="B18" i="1"/>
  <c r="B17" i="1"/>
  <c r="C18" i="1"/>
  <c r="C17" i="1"/>
  <c r="E18" i="1"/>
  <c r="E17" i="1"/>
  <c r="F18" i="1"/>
  <c r="F17" i="1"/>
  <c r="G17" i="1"/>
  <c r="G18" i="1"/>
  <c r="G11" i="1"/>
  <c r="D18" i="1"/>
  <c r="D17" i="1"/>
  <c r="F14" i="1"/>
  <c r="E14" i="1"/>
  <c r="D14" i="1"/>
  <c r="C14" i="1"/>
  <c r="B14" i="1"/>
  <c r="F13" i="1"/>
  <c r="E13" i="1"/>
  <c r="D13" i="1"/>
  <c r="C13" i="1"/>
  <c r="B13" i="1"/>
  <c r="C4" i="1"/>
  <c r="D5" i="1"/>
  <c r="D4" i="1"/>
  <c r="E5" i="1"/>
  <c r="E4" i="1"/>
  <c r="F5" i="1"/>
  <c r="F4" i="1"/>
  <c r="G5" i="1"/>
  <c r="G4" i="1"/>
  <c r="H5" i="1"/>
  <c r="H4" i="1"/>
  <c r="I5" i="1"/>
  <c r="I4" i="1"/>
  <c r="J5" i="1"/>
  <c r="J4" i="1"/>
  <c r="K5" i="1"/>
  <c r="K4" i="1"/>
  <c r="L2" i="1"/>
  <c r="L3" i="1"/>
  <c r="L5" i="1"/>
  <c r="L4" i="1"/>
  <c r="B4" i="1"/>
  <c r="C5" i="1"/>
  <c r="B5" i="1"/>
  <c r="L7" i="1"/>
  <c r="L6" i="1"/>
  <c r="L8" i="1"/>
  <c r="B9" i="1"/>
  <c r="C9" i="1"/>
  <c r="D9" i="1"/>
  <c r="E9" i="1"/>
  <c r="F9" i="1"/>
  <c r="G9" i="1"/>
  <c r="H9" i="1"/>
  <c r="I9" i="1"/>
  <c r="J9" i="1"/>
  <c r="K9" i="1"/>
  <c r="L9" i="1"/>
  <c r="C8" i="1"/>
  <c r="D8" i="1"/>
  <c r="E8" i="1"/>
  <c r="F8" i="1"/>
  <c r="G8" i="1"/>
  <c r="H8" i="1"/>
  <c r="I8" i="1"/>
  <c r="J8" i="1"/>
  <c r="K8" i="1"/>
  <c r="B8" i="1"/>
</calcChain>
</file>

<file path=xl/sharedStrings.xml><?xml version="1.0" encoding="utf-8"?>
<sst xmlns="http://schemas.openxmlformats.org/spreadsheetml/2006/main" count="34" uniqueCount="26">
  <si>
    <t>DNA</t>
  </si>
  <si>
    <t>DNA_other</t>
  </si>
  <si>
    <t>Fixed</t>
  </si>
  <si>
    <t>Fixed_Other</t>
  </si>
  <si>
    <t>Category</t>
  </si>
  <si>
    <t>ace</t>
  </si>
  <si>
    <t>charmer</t>
  </si>
  <si>
    <t>einstein</t>
  </si>
  <si>
    <t>expert</t>
  </si>
  <si>
    <t xml:space="preserve">maverick  </t>
  </si>
  <si>
    <t>protodog</t>
  </si>
  <si>
    <t>renaissance</t>
  </si>
  <si>
    <t>socialite</t>
  </si>
  <si>
    <t>stargazer</t>
  </si>
  <si>
    <t>% DNA</t>
  </si>
  <si>
    <t>DNA Total</t>
  </si>
  <si>
    <t>TOTAL</t>
  </si>
  <si>
    <t>% Fix</t>
  </si>
  <si>
    <t>Fix Total</t>
  </si>
  <si>
    <t>Type</t>
  </si>
  <si>
    <t>Other</t>
  </si>
  <si>
    <t>Cross Breed</t>
  </si>
  <si>
    <t>Mixed Breed</t>
  </si>
  <si>
    <t>Popular Hybrid</t>
  </si>
  <si>
    <t>Pure Breed</t>
  </si>
  <si>
    <t>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</si>
</sst>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9" fontId="0" fillId="0" borderId="0" xfId="1" applyFont="1" applyAlignment="1">
      <alignment horizontal="center"/>
    </xf>
  </cellXfs>
  <cellStyles count="4">
    <cellStyle name="Followed Hyperlink" xfId="3" builtinId="9" hidden="1"/>
    <cellStyle name="Hyperlink" xfId="2" builtinId="8" hidden="1"/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tabSelected="1" workbookViewId="0">
      <selection activeCell="G17" sqref="G17"/>
    </sheetView>
  </sheetViews>
  <sheetFormatPr baseColWidth="10" defaultRowHeight="15" x14ac:dyDescent="0"/>
  <cols>
    <col min="1" max="4" width="10.83203125" style="1"/>
    <col min="5" max="5" width="13.5" style="1" customWidth="1"/>
    <col min="6" max="11" width="10.83203125" style="1"/>
  </cols>
  <sheetData>
    <row r="1" spans="1:12" s="1" customFormat="1">
      <c r="A1" s="1" t="s">
        <v>4</v>
      </c>
      <c r="B1" s="1">
        <v>0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1" t="s">
        <v>16</v>
      </c>
    </row>
    <row r="2" spans="1:12" s="1" customFormat="1">
      <c r="A2" s="1" t="s">
        <v>2</v>
      </c>
      <c r="B2" s="1">
        <v>11678</v>
      </c>
      <c r="C2" s="1">
        <v>422</v>
      </c>
      <c r="D2" s="1">
        <v>617</v>
      </c>
      <c r="E2" s="1">
        <v>118</v>
      </c>
      <c r="F2" s="1">
        <v>268</v>
      </c>
      <c r="G2" s="1">
        <v>242</v>
      </c>
      <c r="H2" s="1">
        <v>501</v>
      </c>
      <c r="I2" s="1">
        <v>449</v>
      </c>
      <c r="J2" s="1">
        <v>711</v>
      </c>
      <c r="K2" s="1">
        <v>297</v>
      </c>
      <c r="L2" s="1">
        <f>SUM(B2:K2)</f>
        <v>15303</v>
      </c>
    </row>
    <row r="3" spans="1:12" s="1" customFormat="1">
      <c r="A3" s="1" t="s">
        <v>3</v>
      </c>
      <c r="B3" s="1">
        <v>2098</v>
      </c>
      <c r="C3" s="1">
        <v>55</v>
      </c>
      <c r="D3" s="1">
        <v>73</v>
      </c>
      <c r="E3" s="1">
        <v>11</v>
      </c>
      <c r="F3" s="1">
        <v>30</v>
      </c>
      <c r="G3" s="1">
        <v>29</v>
      </c>
      <c r="H3" s="1">
        <v>101</v>
      </c>
      <c r="I3" s="1">
        <v>61</v>
      </c>
      <c r="J3" s="1">
        <v>160</v>
      </c>
      <c r="K3" s="1">
        <v>64</v>
      </c>
      <c r="L3" s="1">
        <f t="shared" ref="L3:L9" si="0">SUM(B3:K3)</f>
        <v>2682</v>
      </c>
    </row>
    <row r="4" spans="1:12" s="1" customFormat="1">
      <c r="A4" s="1" t="s">
        <v>17</v>
      </c>
      <c r="B4" s="2">
        <f>B2/B5</f>
        <v>0.8477061556329849</v>
      </c>
      <c r="C4" s="2">
        <f t="shared" ref="C4:L4" si="1">C2/C5</f>
        <v>0.88469601677148846</v>
      </c>
      <c r="D4" s="2">
        <f t="shared" si="1"/>
        <v>0.89420289855072466</v>
      </c>
      <c r="E4" s="2">
        <f t="shared" si="1"/>
        <v>0.9147286821705426</v>
      </c>
      <c r="F4" s="2">
        <f t="shared" si="1"/>
        <v>0.89932885906040272</v>
      </c>
      <c r="G4" s="2">
        <f t="shared" si="1"/>
        <v>0.8929889298892989</v>
      </c>
      <c r="H4" s="2">
        <f t="shared" si="1"/>
        <v>0.83222591362126241</v>
      </c>
      <c r="I4" s="2">
        <f t="shared" si="1"/>
        <v>0.88039215686274508</v>
      </c>
      <c r="J4" s="2">
        <f t="shared" si="1"/>
        <v>0.81630309988518945</v>
      </c>
      <c r="K4" s="2">
        <f t="shared" si="1"/>
        <v>0.82271468144044324</v>
      </c>
      <c r="L4" s="2">
        <f t="shared" si="1"/>
        <v>0.85087572977481229</v>
      </c>
    </row>
    <row r="5" spans="1:12" s="1" customFormat="1">
      <c r="A5" s="1" t="s">
        <v>18</v>
      </c>
      <c r="B5" s="1">
        <f>B2+B3</f>
        <v>13776</v>
      </c>
      <c r="C5" s="1">
        <f t="shared" ref="C5:L5" si="2">C2+C3</f>
        <v>477</v>
      </c>
      <c r="D5" s="1">
        <f t="shared" si="2"/>
        <v>690</v>
      </c>
      <c r="E5" s="1">
        <f t="shared" si="2"/>
        <v>129</v>
      </c>
      <c r="F5" s="1">
        <f t="shared" si="2"/>
        <v>298</v>
      </c>
      <c r="G5" s="1">
        <f t="shared" si="2"/>
        <v>271</v>
      </c>
      <c r="H5" s="1">
        <f t="shared" si="2"/>
        <v>602</v>
      </c>
      <c r="I5" s="1">
        <f t="shared" si="2"/>
        <v>510</v>
      </c>
      <c r="J5" s="1">
        <f t="shared" si="2"/>
        <v>871</v>
      </c>
      <c r="K5" s="1">
        <f t="shared" si="2"/>
        <v>361</v>
      </c>
      <c r="L5" s="1">
        <f t="shared" si="2"/>
        <v>17985</v>
      </c>
    </row>
    <row r="6" spans="1:12" s="1" customFormat="1">
      <c r="A6" s="1" t="s">
        <v>0</v>
      </c>
      <c r="B6" s="1">
        <v>456</v>
      </c>
      <c r="C6" s="1">
        <v>0</v>
      </c>
      <c r="D6" s="1">
        <v>21</v>
      </c>
      <c r="E6" s="1">
        <v>0</v>
      </c>
      <c r="F6" s="1">
        <v>18</v>
      </c>
      <c r="G6" s="1">
        <v>20</v>
      </c>
      <c r="H6" s="1">
        <v>29</v>
      </c>
      <c r="I6" s="1">
        <v>18</v>
      </c>
      <c r="J6" s="1">
        <v>41</v>
      </c>
      <c r="K6" s="1">
        <v>29</v>
      </c>
      <c r="L6" s="1">
        <f t="shared" si="0"/>
        <v>632</v>
      </c>
    </row>
    <row r="7" spans="1:12" s="1" customFormat="1">
      <c r="A7" s="1" t="s">
        <v>1</v>
      </c>
      <c r="B7" s="1">
        <v>13321</v>
      </c>
      <c r="C7" s="1">
        <v>461</v>
      </c>
      <c r="D7" s="1">
        <v>669</v>
      </c>
      <c r="E7" s="1">
        <v>117</v>
      </c>
      <c r="F7" s="1">
        <v>280</v>
      </c>
      <c r="G7" s="1">
        <v>251</v>
      </c>
      <c r="H7" s="1">
        <v>573</v>
      </c>
      <c r="I7" s="1">
        <v>492</v>
      </c>
      <c r="J7" s="1">
        <v>830</v>
      </c>
      <c r="K7" s="1">
        <v>332</v>
      </c>
      <c r="L7" s="1">
        <f t="shared" si="0"/>
        <v>17326</v>
      </c>
    </row>
    <row r="8" spans="1:12">
      <c r="A8" s="1" t="s">
        <v>14</v>
      </c>
      <c r="B8" s="2">
        <f>B6/B9</f>
        <v>3.3098642665311755E-2</v>
      </c>
      <c r="C8" s="2">
        <f>C6/C9</f>
        <v>0</v>
      </c>
      <c r="D8" s="2">
        <f>D6/D9</f>
        <v>3.0434782608695653E-2</v>
      </c>
      <c r="E8" s="2">
        <f>E6/E9</f>
        <v>0</v>
      </c>
      <c r="F8" s="2">
        <f>F6/F9</f>
        <v>6.0402684563758392E-2</v>
      </c>
      <c r="G8" s="2">
        <f>G6/G9</f>
        <v>7.3800738007380073E-2</v>
      </c>
      <c r="H8" s="2">
        <f>H6/H9</f>
        <v>4.817275747508306E-2</v>
      </c>
      <c r="I8" s="2">
        <f>I6/I9</f>
        <v>3.5294117647058823E-2</v>
      </c>
      <c r="J8" s="2">
        <f>J6/J9</f>
        <v>4.7072330654420208E-2</v>
      </c>
      <c r="K8" s="2">
        <f>K6/K9</f>
        <v>8.0332409972299165E-2</v>
      </c>
      <c r="L8" s="2">
        <f>L6/L7</f>
        <v>3.6476971026203391E-2</v>
      </c>
    </row>
    <row r="9" spans="1:12">
      <c r="A9" s="1" t="s">
        <v>15</v>
      </c>
      <c r="B9" s="1">
        <f>B6+B7</f>
        <v>13777</v>
      </c>
      <c r="C9" s="1">
        <f>C6+C7</f>
        <v>461</v>
      </c>
      <c r="D9" s="1">
        <f>D6+D7</f>
        <v>690</v>
      </c>
      <c r="E9" s="1">
        <f>E6+E7</f>
        <v>117</v>
      </c>
      <c r="F9" s="1">
        <f>F6+F7</f>
        <v>298</v>
      </c>
      <c r="G9" s="1">
        <f>G6+G7</f>
        <v>271</v>
      </c>
      <c r="H9" s="1">
        <f>H6+H7</f>
        <v>602</v>
      </c>
      <c r="I9" s="1">
        <f>I6+I7</f>
        <v>510</v>
      </c>
      <c r="J9" s="1">
        <f>J6+J7</f>
        <v>871</v>
      </c>
      <c r="K9" s="1">
        <f>K6+K7</f>
        <v>361</v>
      </c>
      <c r="L9" s="1">
        <f t="shared" si="0"/>
        <v>17958</v>
      </c>
    </row>
    <row r="10" spans="1:12">
      <c r="A10" s="1" t="s">
        <v>19</v>
      </c>
      <c r="B10" s="1" t="s">
        <v>20</v>
      </c>
      <c r="C10" s="1" t="s">
        <v>21</v>
      </c>
      <c r="D10" s="1" t="s">
        <v>22</v>
      </c>
      <c r="E10" s="1" t="s">
        <v>23</v>
      </c>
      <c r="F10" s="1" t="s">
        <v>24</v>
      </c>
      <c r="G10" s="1" t="s">
        <v>25</v>
      </c>
    </row>
    <row r="11" spans="1:12">
      <c r="A11" s="1" t="s">
        <v>2</v>
      </c>
      <c r="B11" s="1">
        <v>0</v>
      </c>
      <c r="C11" s="1">
        <v>2621</v>
      </c>
      <c r="D11" s="1">
        <v>4699</v>
      </c>
      <c r="E11" s="1">
        <v>588</v>
      </c>
      <c r="F11" s="1">
        <v>7395</v>
      </c>
      <c r="G11" s="1">
        <f>SUM(B11:F11)</f>
        <v>15303</v>
      </c>
    </row>
    <row r="12" spans="1:12">
      <c r="A12" s="1" t="s">
        <v>3</v>
      </c>
      <c r="B12" s="1">
        <v>1</v>
      </c>
      <c r="C12" s="1">
        <v>355</v>
      </c>
      <c r="D12" s="1">
        <v>300</v>
      </c>
      <c r="E12" s="1">
        <v>76</v>
      </c>
      <c r="F12" s="1">
        <v>1951</v>
      </c>
      <c r="G12" s="1">
        <f t="shared" ref="G12:G18" si="3">SUM(B12:F12)</f>
        <v>2683</v>
      </c>
    </row>
    <row r="13" spans="1:12">
      <c r="A13" s="1" t="s">
        <v>17</v>
      </c>
      <c r="B13" s="2">
        <f>B11/B14</f>
        <v>0</v>
      </c>
      <c r="C13" s="2">
        <f t="shared" ref="C13" si="4">C11/C14</f>
        <v>0.88071236559139787</v>
      </c>
      <c r="D13" s="2">
        <f t="shared" ref="D13" si="5">D11/D14</f>
        <v>0.9399879975995199</v>
      </c>
      <c r="E13" s="2">
        <f t="shared" ref="E13" si="6">E11/E14</f>
        <v>0.88554216867469882</v>
      </c>
      <c r="F13" s="2">
        <f t="shared" ref="F13" si="7">F11/F14</f>
        <v>0.79124759255296384</v>
      </c>
      <c r="G13" s="2">
        <f>G11/G14</f>
        <v>0.85082842210608256</v>
      </c>
    </row>
    <row r="14" spans="1:12">
      <c r="A14" s="1" t="s">
        <v>18</v>
      </c>
      <c r="B14" s="1">
        <f>B11+B12</f>
        <v>1</v>
      </c>
      <c r="C14" s="1">
        <f t="shared" ref="C14:L14" si="8">C11+C12</f>
        <v>2976</v>
      </c>
      <c r="D14" s="1">
        <f t="shared" si="8"/>
        <v>4999</v>
      </c>
      <c r="E14" s="1">
        <f t="shared" si="8"/>
        <v>664</v>
      </c>
      <c r="F14" s="1">
        <f t="shared" si="8"/>
        <v>9346</v>
      </c>
      <c r="G14" s="1">
        <f t="shared" si="3"/>
        <v>17986</v>
      </c>
    </row>
    <row r="15" spans="1:12">
      <c r="A15" s="1" t="s">
        <v>0</v>
      </c>
      <c r="B15" s="1">
        <v>0</v>
      </c>
      <c r="C15" s="1">
        <v>233</v>
      </c>
      <c r="D15" s="1">
        <v>21</v>
      </c>
      <c r="E15" s="1">
        <v>0</v>
      </c>
      <c r="F15" s="1">
        <v>286</v>
      </c>
      <c r="G15" s="1">
        <f t="shared" si="3"/>
        <v>540</v>
      </c>
    </row>
    <row r="16" spans="1:12">
      <c r="A16" s="1" t="s">
        <v>1</v>
      </c>
      <c r="B16" s="1">
        <v>1</v>
      </c>
      <c r="C16" s="1">
        <v>4766</v>
      </c>
      <c r="D16" s="1">
        <v>669</v>
      </c>
      <c r="E16" s="1">
        <v>659</v>
      </c>
      <c r="F16" s="1">
        <v>9060</v>
      </c>
      <c r="G16" s="1">
        <f t="shared" si="3"/>
        <v>15155</v>
      </c>
    </row>
    <row r="17" spans="1:7">
      <c r="A17" s="1" t="s">
        <v>14</v>
      </c>
      <c r="B17" s="2">
        <f>B15/B18</f>
        <v>0</v>
      </c>
      <c r="C17" s="2">
        <f>C15/C18</f>
        <v>4.6609321864372874E-2</v>
      </c>
      <c r="D17" s="2">
        <f>D15/D18</f>
        <v>3.0434782608695653E-2</v>
      </c>
      <c r="E17" s="2">
        <f>E15/E18</f>
        <v>0</v>
      </c>
      <c r="F17" s="2">
        <f>F15/F18</f>
        <v>3.0601326770811042E-2</v>
      </c>
      <c r="G17" s="2">
        <f t="shared" si="3"/>
        <v>0.10764543124387957</v>
      </c>
    </row>
    <row r="18" spans="1:7">
      <c r="A18" s="1" t="s">
        <v>15</v>
      </c>
      <c r="B18" s="1">
        <f>B15+B16</f>
        <v>1</v>
      </c>
      <c r="C18" s="1">
        <f>C15+C16</f>
        <v>4999</v>
      </c>
      <c r="D18" s="1">
        <f>D15+D16</f>
        <v>690</v>
      </c>
      <c r="E18" s="1">
        <f>E15+E16</f>
        <v>659</v>
      </c>
      <c r="F18" s="1">
        <f>F15+F16</f>
        <v>9346</v>
      </c>
      <c r="G18" s="1">
        <f t="shared" si="3"/>
        <v>15695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Leading Insights Group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Daniels</dc:creator>
  <cp:lastModifiedBy>Jeff Daniels</cp:lastModifiedBy>
  <dcterms:created xsi:type="dcterms:W3CDTF">2016-01-22T19:49:01Z</dcterms:created>
  <dcterms:modified xsi:type="dcterms:W3CDTF">2016-01-23T15:36:27Z</dcterms:modified>
</cp:coreProperties>
</file>