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155" windowHeight="11760"/>
  </bookViews>
  <sheets>
    <sheet name="Componentes" sheetId="1" r:id="rId1"/>
    <sheet name="Conector   cabos" sheetId="2" r:id="rId2"/>
  </sheets>
  <calcPr calcId="125725"/>
</workbook>
</file>

<file path=xl/calcChain.xml><?xml version="1.0" encoding="utf-8"?>
<calcChain xmlns="http://schemas.openxmlformats.org/spreadsheetml/2006/main">
  <c r="P3" i="1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3"/>
  <c r="Z42"/>
  <c r="Z9"/>
  <c r="Z41"/>
  <c r="K3"/>
  <c r="Z40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8"/>
  <c r="Z7"/>
  <c r="Z6"/>
  <c r="Z5"/>
  <c r="Z4"/>
  <c r="Z3"/>
  <c r="AH12" i="2"/>
  <c r="AH11"/>
  <c r="AH10"/>
  <c r="AH9"/>
  <c r="AH8"/>
  <c r="AH7"/>
  <c r="AH6"/>
  <c r="AH5"/>
  <c r="AH4"/>
  <c r="AH3"/>
  <c r="X9"/>
  <c r="X10"/>
  <c r="X12"/>
  <c r="AC12"/>
  <c r="AC10"/>
  <c r="AC9"/>
  <c r="AC11"/>
  <c r="AC8"/>
  <c r="AC7"/>
  <c r="AC6"/>
  <c r="AC5"/>
  <c r="AC4"/>
  <c r="AC3"/>
  <c r="X3"/>
  <c r="X11"/>
  <c r="X8"/>
  <c r="X7"/>
  <c r="X6"/>
  <c r="X5"/>
  <c r="X4"/>
  <c r="S11"/>
  <c r="S10"/>
  <c r="S9"/>
  <c r="S8"/>
  <c r="S7"/>
  <c r="S6"/>
  <c r="S5"/>
  <c r="S4"/>
  <c r="N12"/>
  <c r="N11"/>
  <c r="N10"/>
  <c r="N9"/>
  <c r="N8"/>
  <c r="N7"/>
  <c r="N6"/>
  <c r="N5"/>
  <c r="N4"/>
  <c r="N3"/>
  <c r="N13" s="1"/>
  <c r="I12"/>
  <c r="I11"/>
  <c r="I10"/>
  <c r="I9"/>
  <c r="I8"/>
  <c r="I7"/>
  <c r="I6"/>
  <c r="I5"/>
  <c r="I4"/>
  <c r="I3"/>
  <c r="I13" s="1"/>
  <c r="D11"/>
  <c r="D9"/>
  <c r="D8"/>
  <c r="D7"/>
  <c r="D6"/>
  <c r="D5"/>
  <c r="D4"/>
  <c r="D3"/>
  <c r="D13" s="1"/>
  <c r="D30" i="1"/>
  <c r="AH13" i="2" l="1"/>
  <c r="AC13"/>
  <c r="X13"/>
  <c r="S13"/>
  <c r="D28" i="1"/>
  <c r="D27"/>
  <c r="D26"/>
  <c r="D25"/>
  <c r="D40"/>
  <c r="D24"/>
  <c r="D23"/>
  <c r="D22"/>
  <c r="D21"/>
  <c r="D5"/>
  <c r="D20"/>
  <c r="D19"/>
  <c r="D18"/>
  <c r="D17"/>
  <c r="D16"/>
  <c r="D15"/>
  <c r="D14"/>
  <c r="D13"/>
  <c r="D12"/>
  <c r="D11"/>
  <c r="D10"/>
  <c r="D9"/>
  <c r="D8"/>
  <c r="D7"/>
  <c r="D4"/>
  <c r="D3"/>
  <c r="D43" l="1"/>
</calcChain>
</file>

<file path=xl/sharedStrings.xml><?xml version="1.0" encoding="utf-8"?>
<sst xmlns="http://schemas.openxmlformats.org/spreadsheetml/2006/main" count="479" uniqueCount="103">
  <si>
    <t>Descrição</t>
  </si>
  <si>
    <t>Qtd.</t>
  </si>
  <si>
    <t>Total</t>
  </si>
  <si>
    <t>TIP 41</t>
  </si>
  <si>
    <t>Capacitor 2200X50V</t>
  </si>
  <si>
    <t>LC7818 (C.I) (30 pernas)</t>
  </si>
  <si>
    <t>Diodo 4107</t>
  </si>
  <si>
    <t>Diodo Zenner 15v / 1w</t>
  </si>
  <si>
    <t>Fusivel pequeno 4A</t>
  </si>
  <si>
    <t>Transitor BC546</t>
  </si>
  <si>
    <t>Transitor BC556</t>
  </si>
  <si>
    <t>Capacitor 47 x 63v</t>
  </si>
  <si>
    <t>Capacitor 22 x 50v</t>
  </si>
  <si>
    <t>Capacitor 4,7 x 50v</t>
  </si>
  <si>
    <t>C.I 4558C ( 8 pernas)</t>
  </si>
  <si>
    <t>Diodo 4148</t>
  </si>
  <si>
    <t>Capacitor 470 x 25v</t>
  </si>
  <si>
    <t>Capacitor 100 x 400v</t>
  </si>
  <si>
    <t>Diodo Zenner 8,2 v /1w</t>
  </si>
  <si>
    <t>Conector mini xlr</t>
  </si>
  <si>
    <t xml:space="preserve">TOTAL: </t>
  </si>
  <si>
    <t>Potenciômetro A100K (4 Vias duplo)</t>
  </si>
  <si>
    <t>Potenciômetro B100K (3 Vias duplo)</t>
  </si>
  <si>
    <t>Valor unitário</t>
  </si>
  <si>
    <t>Porta fusível rosqueado p/ fusível pequeno</t>
  </si>
  <si>
    <t>Rabixo streaming</t>
  </si>
  <si>
    <t>RCA MACHO</t>
  </si>
  <si>
    <t>RCA FÊMEA</t>
  </si>
  <si>
    <t>XLR MACHO</t>
  </si>
  <si>
    <t>XLR FÊMEA</t>
  </si>
  <si>
    <t xml:space="preserve">BNC COM PARAFUSO </t>
  </si>
  <si>
    <t>P10 MACHO STEREO</t>
  </si>
  <si>
    <t>P10 FÊMEA STEREO</t>
  </si>
  <si>
    <t>P2 MACHO STEREO</t>
  </si>
  <si>
    <t>Equipamento</t>
  </si>
  <si>
    <t>Fonte tandberg</t>
  </si>
  <si>
    <t xml:space="preserve">220X16 </t>
  </si>
  <si>
    <t>1200X16</t>
  </si>
  <si>
    <t>Amplificador</t>
  </si>
  <si>
    <t>Caixa branca</t>
  </si>
  <si>
    <t>Conector reserva</t>
  </si>
  <si>
    <t>100pF X 1KV</t>
  </si>
  <si>
    <t xml:space="preserve">100n X 1 KV </t>
  </si>
  <si>
    <t xml:space="preserve">1n X 1KV </t>
  </si>
  <si>
    <t xml:space="preserve">150pF X 1KV </t>
  </si>
  <si>
    <t>Fet IRF 8010</t>
  </si>
  <si>
    <t>VGA MACHO+CAPA</t>
  </si>
  <si>
    <t>Table Top ambiente</t>
  </si>
  <si>
    <t>Apresentador sem fio, laser + ppt</t>
  </si>
  <si>
    <t>0,50 </t>
  </si>
  <si>
    <t>3,50 </t>
  </si>
  <si>
    <t> 2,50</t>
  </si>
  <si>
    <t> 5,00</t>
  </si>
  <si>
    <t> NT</t>
  </si>
  <si>
    <t> 1,00</t>
  </si>
  <si>
    <t> 0,50</t>
  </si>
  <si>
    <t>NT </t>
  </si>
  <si>
    <t>1,00 </t>
  </si>
  <si>
    <t> 1,50</t>
  </si>
  <si>
    <t>VGA MACHO+CAPA Metalica</t>
  </si>
  <si>
    <t>E B Newpan Eletrônica - (11) 3221-3859</t>
  </si>
  <si>
    <t>Qtd</t>
  </si>
  <si>
    <t>VALOR TOTAL</t>
  </si>
  <si>
    <t>Dabi - (11) 3337-8899</t>
  </si>
  <si>
    <t> 0,20</t>
  </si>
  <si>
    <t> 0,80</t>
  </si>
  <si>
    <t> 1,20</t>
  </si>
  <si>
    <t> 2,30</t>
  </si>
  <si>
    <t> Nt</t>
  </si>
  <si>
    <t> 0,15</t>
  </si>
  <si>
    <t> 0,10</t>
  </si>
  <si>
    <t> 0,30</t>
  </si>
  <si>
    <r>
      <t> </t>
    </r>
    <r>
      <rPr>
        <sz val="12"/>
        <rFont val="Calibri"/>
        <family val="2"/>
        <scheme val="minor"/>
      </rPr>
      <t>0,50</t>
    </r>
  </si>
  <si>
    <r>
      <t> </t>
    </r>
    <r>
      <rPr>
        <sz val="12"/>
        <rFont val="Calibri"/>
        <family val="2"/>
        <scheme val="minor"/>
      </rPr>
      <t>4,00</t>
    </r>
  </si>
  <si>
    <r>
      <t> </t>
    </r>
    <r>
      <rPr>
        <sz val="12"/>
        <rFont val="Calibri"/>
        <family val="2"/>
        <scheme val="minor"/>
      </rPr>
      <t>2,00</t>
    </r>
  </si>
  <si>
    <r>
      <t> </t>
    </r>
    <r>
      <rPr>
        <sz val="12"/>
        <rFont val="Calibri"/>
        <family val="2"/>
        <scheme val="minor"/>
      </rPr>
      <t>1,80</t>
    </r>
  </si>
  <si>
    <r>
      <t> </t>
    </r>
    <r>
      <rPr>
        <sz val="12"/>
        <rFont val="Calibri"/>
        <family val="2"/>
        <scheme val="minor"/>
      </rPr>
      <t>2,50</t>
    </r>
  </si>
  <si>
    <t>Vitória Cabos - (11) 3070-0070</t>
  </si>
  <si>
    <t xml:space="preserve">nt </t>
  </si>
  <si>
    <t>Cabos FRON - (11) 3221-1622</t>
  </si>
  <si>
    <t>680x16v</t>
  </si>
  <si>
    <t>TOTAL</t>
  </si>
  <si>
    <t>-</t>
  </si>
  <si>
    <t>Central Cabos - (11) 3334-3710</t>
  </si>
  <si>
    <t>Odison- (11) 3223-3458</t>
  </si>
  <si>
    <t>Multiplug - (11) 3337-2693</t>
  </si>
  <si>
    <t>Só cabos</t>
  </si>
  <si>
    <t>k</t>
  </si>
  <si>
    <t>cabo coaxial rg 06 com 90% malhas</t>
  </si>
  <si>
    <t>Cabo Blindado Estéreo 2 Vias 2 x 18 AWG</t>
  </si>
  <si>
    <t>ISACOMP</t>
  </si>
  <si>
    <t>C.I 4558C (8 pernas)</t>
  </si>
  <si>
    <t>TOTAL APRESENTADOR: 150</t>
  </si>
  <si>
    <t>TOTAL CONECTORES: 144</t>
  </si>
  <si>
    <t>TOTAL RABIXO STR: 100</t>
  </si>
  <si>
    <t>TOTAL COMPONENTES:  1943</t>
  </si>
  <si>
    <t>Tota: 2357</t>
  </si>
  <si>
    <t>Abdy cabos</t>
  </si>
  <si>
    <t>50 metros = 65 reais...95% malha</t>
  </si>
  <si>
    <t xml:space="preserve"> </t>
  </si>
  <si>
    <t>Limite 3.0000</t>
  </si>
  <si>
    <t>2x multimetro + adaptador pilha</t>
  </si>
  <si>
    <t>Carrinho transporte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</si>
</sst>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Calibri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7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7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wrapText="1"/>
    </xf>
    <xf numFmtId="44" fontId="0" fillId="0" borderId="6" xfId="1" applyFont="1" applyBorder="1" applyAlignment="1">
      <alignment horizontal="center" vertical="center"/>
    </xf>
    <xf numFmtId="44" fontId="6" fillId="0" borderId="5" xfId="0" applyNumberFormat="1" applyFont="1" applyBorder="1" applyAlignment="1">
      <alignment horizontal="center" vertical="center" wrapText="1"/>
    </xf>
    <xf numFmtId="44" fontId="7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44" fontId="0" fillId="12" borderId="6" xfId="1" applyFont="1" applyFill="1" applyBorder="1" applyAlignment="1">
      <alignment horizontal="center" vertical="center"/>
    </xf>
    <xf numFmtId="44" fontId="7" fillId="12" borderId="5" xfId="0" applyNumberFormat="1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3" fillId="0" borderId="5" xfId="0" applyNumberFormat="1" applyFont="1" applyBorder="1" applyAlignment="1">
      <alignment horizontal="center" wrapText="1"/>
    </xf>
    <xf numFmtId="164" fontId="7" fillId="0" borderId="5" xfId="0" applyNumberFormat="1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4"/>
  <sheetViews>
    <sheetView showGridLines="0" tabSelected="1" topLeftCell="M1" zoomScale="80" zoomScaleNormal="80" workbookViewId="0">
      <selection activeCell="P3" sqref="P3"/>
    </sheetView>
  </sheetViews>
  <sheetFormatPr defaultRowHeight="15.75"/>
  <cols>
    <col min="1" max="1" width="41" style="3" customWidth="1"/>
    <col min="2" max="2" width="7.7109375" style="3" bestFit="1" customWidth="1"/>
    <col min="3" max="3" width="11.140625" style="3" customWidth="1"/>
    <col min="4" max="4" width="10.140625" style="3" bestFit="1" customWidth="1"/>
    <col min="5" max="5" width="23.140625" style="3" customWidth="1"/>
    <col min="6" max="7" width="9.140625" style="3"/>
    <col min="8" max="8" width="19.42578125" style="3" customWidth="1"/>
    <col min="9" max="9" width="8" style="3" customWidth="1"/>
    <col min="10" max="10" width="20.140625" style="3" customWidth="1"/>
    <col min="11" max="11" width="17.85546875" style="3" bestFit="1" customWidth="1"/>
    <col min="12" max="12" width="9.140625" style="3"/>
    <col min="13" max="13" width="23" style="3" bestFit="1" customWidth="1"/>
    <col min="14" max="14" width="9.140625" style="3"/>
    <col min="15" max="15" width="13.85546875" style="3" customWidth="1"/>
    <col min="16" max="16" width="14.5703125" style="3" customWidth="1"/>
    <col min="17" max="17" width="9.140625" style="3"/>
    <col min="18" max="18" width="23" style="3" bestFit="1" customWidth="1"/>
    <col min="19" max="19" width="9.140625" style="3"/>
    <col min="20" max="20" width="11.5703125" style="3" customWidth="1"/>
    <col min="21" max="21" width="16.5703125" style="3" customWidth="1"/>
    <col min="22" max="22" width="9.140625" style="3"/>
    <col min="23" max="23" width="15.140625" style="3" bestFit="1" customWidth="1"/>
    <col min="24" max="24" width="9.140625" style="3"/>
    <col min="25" max="25" width="11.85546875" style="3" bestFit="1" customWidth="1"/>
    <col min="26" max="26" width="11.5703125" style="3" bestFit="1" customWidth="1"/>
    <col min="27" max="27" width="5.85546875" style="3" customWidth="1"/>
    <col min="28" max="28" width="16.42578125" style="3" bestFit="1" customWidth="1"/>
    <col min="29" max="29" width="9.140625" style="3"/>
    <col min="30" max="30" width="12" style="3" bestFit="1" customWidth="1"/>
    <col min="31" max="31" width="12.85546875" style="3" customWidth="1"/>
    <col min="32" max="37" width="9.140625" style="3"/>
    <col min="38" max="38" width="19" style="3" customWidth="1"/>
    <col min="39" max="16384" width="9.140625" style="3"/>
  </cols>
  <sheetData>
    <row r="1" spans="1:26" ht="19.5" thickBot="1">
      <c r="H1" s="54" t="s">
        <v>60</v>
      </c>
      <c r="I1" s="55"/>
      <c r="J1" s="55"/>
      <c r="K1" s="55"/>
      <c r="M1" s="56" t="s">
        <v>63</v>
      </c>
      <c r="N1" s="57"/>
      <c r="O1" s="57"/>
      <c r="P1" s="57"/>
      <c r="R1" s="58" t="s">
        <v>84</v>
      </c>
      <c r="S1" s="59"/>
      <c r="T1" s="59"/>
      <c r="U1" s="59"/>
      <c r="W1" s="60" t="s">
        <v>90</v>
      </c>
      <c r="X1" s="61"/>
      <c r="Y1" s="61"/>
      <c r="Z1" s="61"/>
    </row>
    <row r="2" spans="1:26" ht="31.5">
      <c r="A2" s="2" t="s">
        <v>0</v>
      </c>
      <c r="B2" s="2" t="s">
        <v>1</v>
      </c>
      <c r="C2" s="2" t="s">
        <v>23</v>
      </c>
      <c r="D2" s="2" t="s">
        <v>2</v>
      </c>
      <c r="E2" s="2" t="s">
        <v>34</v>
      </c>
      <c r="H2" s="15" t="s">
        <v>0</v>
      </c>
      <c r="I2" s="15" t="s">
        <v>61</v>
      </c>
      <c r="J2" s="16" t="s">
        <v>23</v>
      </c>
      <c r="K2" s="16" t="s">
        <v>62</v>
      </c>
      <c r="M2" s="18" t="s">
        <v>0</v>
      </c>
      <c r="N2" s="18" t="s">
        <v>61</v>
      </c>
      <c r="O2" s="19" t="s">
        <v>23</v>
      </c>
      <c r="P2" s="19" t="s">
        <v>62</v>
      </c>
      <c r="R2" s="40" t="s">
        <v>0</v>
      </c>
      <c r="S2" s="40" t="s">
        <v>61</v>
      </c>
      <c r="T2" s="41" t="s">
        <v>23</v>
      </c>
      <c r="U2" s="41" t="s">
        <v>62</v>
      </c>
      <c r="W2" s="50" t="s">
        <v>0</v>
      </c>
      <c r="X2" s="50" t="s">
        <v>61</v>
      </c>
      <c r="Y2" s="51" t="s">
        <v>23</v>
      </c>
      <c r="Z2" s="51" t="s">
        <v>62</v>
      </c>
    </row>
    <row r="3" spans="1:26">
      <c r="A3" s="9" t="s">
        <v>36</v>
      </c>
      <c r="B3" s="9">
        <v>40</v>
      </c>
      <c r="C3" s="9">
        <v>1.3</v>
      </c>
      <c r="D3" s="10">
        <f>B3*C3</f>
        <v>52</v>
      </c>
      <c r="E3" s="8" t="s">
        <v>35</v>
      </c>
      <c r="H3" s="17" t="s">
        <v>36</v>
      </c>
      <c r="I3" s="23">
        <v>40</v>
      </c>
      <c r="J3" s="52" t="s">
        <v>49</v>
      </c>
      <c r="K3" s="53" t="e">
        <f>I3*J3</f>
        <v>#VALUE!</v>
      </c>
      <c r="M3" s="20" t="s">
        <v>36</v>
      </c>
      <c r="N3" s="23">
        <v>40</v>
      </c>
      <c r="O3" s="20" t="s">
        <v>64</v>
      </c>
      <c r="P3" s="21" t="e">
        <f t="shared" ref="P3" si="0">N3*O3</f>
        <v>#VALUE!</v>
      </c>
      <c r="R3" s="20" t="s">
        <v>36</v>
      </c>
      <c r="S3" s="23">
        <v>40</v>
      </c>
      <c r="T3" s="20"/>
      <c r="U3" s="21">
        <f t="shared" ref="U3:U42" si="1">S3*T3</f>
        <v>0</v>
      </c>
      <c r="W3" s="20" t="s">
        <v>36</v>
      </c>
      <c r="X3" s="23">
        <v>40</v>
      </c>
      <c r="Y3" s="20">
        <v>0.25</v>
      </c>
      <c r="Z3" s="21">
        <f t="shared" ref="Z3:Z31" si="2">X3*Y3</f>
        <v>10</v>
      </c>
    </row>
    <row r="4" spans="1:26">
      <c r="A4" s="9" t="s">
        <v>37</v>
      </c>
      <c r="B4" s="9">
        <v>16</v>
      </c>
      <c r="C4" s="9">
        <v>1</v>
      </c>
      <c r="D4" s="10">
        <f>B4*C4</f>
        <v>16</v>
      </c>
      <c r="E4" s="8" t="s">
        <v>35</v>
      </c>
      <c r="H4" s="17" t="s">
        <v>37</v>
      </c>
      <c r="I4" s="17">
        <v>16</v>
      </c>
      <c r="J4" s="17" t="s">
        <v>50</v>
      </c>
      <c r="K4" s="17"/>
      <c r="M4" s="20" t="s">
        <v>37</v>
      </c>
      <c r="N4" s="17">
        <v>16</v>
      </c>
      <c r="O4" s="20" t="s">
        <v>65</v>
      </c>
      <c r="P4" s="21"/>
      <c r="R4" s="20" t="s">
        <v>37</v>
      </c>
      <c r="S4" s="17">
        <v>16</v>
      </c>
      <c r="T4" s="20" t="s">
        <v>65</v>
      </c>
      <c r="U4" s="21">
        <v>12.8</v>
      </c>
      <c r="W4" s="20" t="s">
        <v>37</v>
      </c>
      <c r="X4" s="17">
        <v>16</v>
      </c>
      <c r="Y4" s="20">
        <v>2</v>
      </c>
      <c r="Z4" s="21">
        <f t="shared" si="2"/>
        <v>32</v>
      </c>
    </row>
    <row r="5" spans="1:26" ht="30">
      <c r="A5" s="9" t="s">
        <v>17</v>
      </c>
      <c r="B5" s="9">
        <v>10</v>
      </c>
      <c r="C5" s="9">
        <v>4</v>
      </c>
      <c r="D5" s="10">
        <f>B5*C5</f>
        <v>40</v>
      </c>
      <c r="E5" s="8" t="s">
        <v>35</v>
      </c>
      <c r="H5" s="9" t="s">
        <v>17</v>
      </c>
      <c r="I5" s="9">
        <v>10</v>
      </c>
      <c r="J5" s="9"/>
      <c r="K5" s="17"/>
      <c r="M5" s="9" t="s">
        <v>17</v>
      </c>
      <c r="N5" s="9">
        <v>10</v>
      </c>
      <c r="O5" s="9">
        <v>6</v>
      </c>
      <c r="P5" s="21"/>
      <c r="R5" s="9" t="s">
        <v>17</v>
      </c>
      <c r="S5" s="9">
        <v>10</v>
      </c>
      <c r="T5" s="9"/>
      <c r="U5" s="21">
        <f t="shared" si="1"/>
        <v>0</v>
      </c>
      <c r="W5" s="9" t="s">
        <v>17</v>
      </c>
      <c r="X5" s="9">
        <v>10</v>
      </c>
      <c r="Y5" s="9">
        <v>5</v>
      </c>
      <c r="Z5" s="21">
        <f t="shared" si="2"/>
        <v>50</v>
      </c>
    </row>
    <row r="6" spans="1:26">
      <c r="A6" s="9" t="s">
        <v>80</v>
      </c>
      <c r="B6" s="9">
        <v>5</v>
      </c>
      <c r="C6" s="9"/>
      <c r="D6" s="10"/>
      <c r="E6" s="8" t="s">
        <v>35</v>
      </c>
      <c r="H6" s="9" t="s">
        <v>80</v>
      </c>
      <c r="I6" s="9">
        <v>5</v>
      </c>
      <c r="J6" s="9">
        <v>0.5</v>
      </c>
      <c r="K6" s="17"/>
      <c r="M6" s="9" t="s">
        <v>80</v>
      </c>
      <c r="N6" s="9">
        <v>5</v>
      </c>
      <c r="O6" s="9">
        <v>0.4</v>
      </c>
      <c r="P6" s="21"/>
      <c r="R6" s="9" t="s">
        <v>80</v>
      </c>
      <c r="S6" s="9">
        <v>5</v>
      </c>
      <c r="T6" s="9">
        <v>0.5</v>
      </c>
      <c r="U6" s="21">
        <f t="shared" si="1"/>
        <v>2.5</v>
      </c>
      <c r="W6" s="9" t="s">
        <v>80</v>
      </c>
      <c r="X6" s="9">
        <v>5</v>
      </c>
      <c r="Y6" s="9">
        <v>0.5</v>
      </c>
      <c r="Z6" s="21">
        <f t="shared" si="2"/>
        <v>2.5</v>
      </c>
    </row>
    <row r="7" spans="1:26">
      <c r="A7" s="9" t="s">
        <v>3</v>
      </c>
      <c r="B7" s="9">
        <v>40</v>
      </c>
      <c r="C7" s="9">
        <v>0.5</v>
      </c>
      <c r="D7" s="10">
        <f t="shared" ref="D7:D28" si="3">B7*C7</f>
        <v>20</v>
      </c>
      <c r="E7" s="8" t="s">
        <v>38</v>
      </c>
      <c r="H7" s="17" t="s">
        <v>3</v>
      </c>
      <c r="I7" s="17">
        <v>133</v>
      </c>
      <c r="J7" s="17" t="s">
        <v>51</v>
      </c>
      <c r="K7" s="17"/>
      <c r="M7" s="20" t="s">
        <v>3</v>
      </c>
      <c r="N7" s="17">
        <v>133</v>
      </c>
      <c r="O7" s="20" t="s">
        <v>66</v>
      </c>
      <c r="P7" s="21"/>
      <c r="R7" s="20" t="s">
        <v>3</v>
      </c>
      <c r="S7" s="17">
        <v>133</v>
      </c>
      <c r="T7" s="20">
        <v>2</v>
      </c>
      <c r="U7" s="21">
        <f t="shared" si="1"/>
        <v>266</v>
      </c>
      <c r="W7" s="20" t="s">
        <v>3</v>
      </c>
      <c r="X7" s="17">
        <v>133</v>
      </c>
      <c r="Y7" s="20">
        <v>1</v>
      </c>
      <c r="Z7" s="21">
        <f t="shared" si="2"/>
        <v>133</v>
      </c>
    </row>
    <row r="8" spans="1:26" ht="30">
      <c r="A8" s="9" t="s">
        <v>4</v>
      </c>
      <c r="B8" s="9">
        <v>20</v>
      </c>
      <c r="C8" s="9">
        <v>2.8</v>
      </c>
      <c r="D8" s="10">
        <f t="shared" si="3"/>
        <v>56</v>
      </c>
      <c r="E8" s="8" t="s">
        <v>38</v>
      </c>
      <c r="H8" s="17" t="s">
        <v>4</v>
      </c>
      <c r="I8" s="17">
        <v>67</v>
      </c>
      <c r="J8" s="17" t="s">
        <v>52</v>
      </c>
      <c r="K8" s="17"/>
      <c r="M8" s="20" t="s">
        <v>4</v>
      </c>
      <c r="N8" s="17">
        <v>67</v>
      </c>
      <c r="O8" s="20" t="s">
        <v>67</v>
      </c>
      <c r="P8" s="21"/>
      <c r="R8" s="20" t="s">
        <v>4</v>
      </c>
      <c r="S8" s="17">
        <v>67</v>
      </c>
      <c r="T8" s="20">
        <v>2.5</v>
      </c>
      <c r="U8" s="21">
        <f t="shared" si="1"/>
        <v>167.5</v>
      </c>
      <c r="W8" s="20" t="s">
        <v>4</v>
      </c>
      <c r="X8" s="17">
        <v>67</v>
      </c>
      <c r="Y8" s="20">
        <v>3</v>
      </c>
      <c r="Z8" s="21">
        <f t="shared" si="2"/>
        <v>201</v>
      </c>
    </row>
    <row r="9" spans="1:26" ht="30">
      <c r="A9" s="9" t="s">
        <v>5</v>
      </c>
      <c r="B9" s="9">
        <v>17</v>
      </c>
      <c r="C9" s="9">
        <v>15</v>
      </c>
      <c r="D9" s="10">
        <f t="shared" si="3"/>
        <v>255</v>
      </c>
      <c r="E9" s="8" t="s">
        <v>38</v>
      </c>
      <c r="H9" s="17" t="s">
        <v>5</v>
      </c>
      <c r="I9" s="17">
        <v>60</v>
      </c>
      <c r="J9" s="17" t="s">
        <v>53</v>
      </c>
      <c r="K9" s="17"/>
      <c r="M9" s="20" t="s">
        <v>5</v>
      </c>
      <c r="N9" s="17">
        <v>60</v>
      </c>
      <c r="O9" s="20" t="s">
        <v>68</v>
      </c>
      <c r="P9" s="21"/>
      <c r="R9" s="20" t="s">
        <v>5</v>
      </c>
      <c r="S9" s="17">
        <v>60</v>
      </c>
      <c r="T9" s="20"/>
      <c r="U9" s="21">
        <f t="shared" si="1"/>
        <v>0</v>
      </c>
      <c r="W9" s="20" t="s">
        <v>5</v>
      </c>
      <c r="X9" s="17">
        <v>60</v>
      </c>
      <c r="Y9" s="20">
        <v>17</v>
      </c>
      <c r="Z9" s="21">
        <f t="shared" si="2"/>
        <v>1020</v>
      </c>
    </row>
    <row r="10" spans="1:26">
      <c r="A10" s="9" t="s">
        <v>6</v>
      </c>
      <c r="B10" s="9">
        <v>50</v>
      </c>
      <c r="C10" s="9">
        <v>0.1</v>
      </c>
      <c r="D10" s="10">
        <f t="shared" si="3"/>
        <v>5</v>
      </c>
      <c r="E10" s="8" t="s">
        <v>38</v>
      </c>
      <c r="H10" s="17" t="s">
        <v>6</v>
      </c>
      <c r="I10" s="17">
        <v>167</v>
      </c>
      <c r="J10" s="17" t="s">
        <v>53</v>
      </c>
      <c r="K10" s="17"/>
      <c r="M10" s="20" t="s">
        <v>6</v>
      </c>
      <c r="N10" s="17">
        <v>167</v>
      </c>
      <c r="O10" s="20" t="s">
        <v>68</v>
      </c>
      <c r="P10" s="21"/>
      <c r="R10" s="20" t="s">
        <v>6</v>
      </c>
      <c r="S10" s="17">
        <v>167</v>
      </c>
      <c r="T10" s="20">
        <v>0.3</v>
      </c>
      <c r="U10" s="21">
        <f t="shared" si="1"/>
        <v>50.1</v>
      </c>
      <c r="W10" s="20" t="s">
        <v>6</v>
      </c>
      <c r="X10" s="17">
        <v>167</v>
      </c>
      <c r="Y10" s="20">
        <v>0.05</v>
      </c>
      <c r="Z10" s="21">
        <f t="shared" si="2"/>
        <v>8.35</v>
      </c>
    </row>
    <row r="11" spans="1:26" ht="30">
      <c r="A11" s="9" t="s">
        <v>7</v>
      </c>
      <c r="B11" s="9">
        <v>100</v>
      </c>
      <c r="C11" s="9">
        <v>0.15</v>
      </c>
      <c r="D11" s="10">
        <f t="shared" si="3"/>
        <v>15</v>
      </c>
      <c r="E11" s="8" t="s">
        <v>38</v>
      </c>
      <c r="H11" s="17" t="s">
        <v>7</v>
      </c>
      <c r="I11" s="17">
        <v>334</v>
      </c>
      <c r="J11" s="17" t="s">
        <v>54</v>
      </c>
      <c r="K11" s="17"/>
      <c r="M11" s="20" t="s">
        <v>7</v>
      </c>
      <c r="N11" s="17">
        <v>334</v>
      </c>
      <c r="O11" s="20" t="s">
        <v>64</v>
      </c>
      <c r="P11" s="21"/>
      <c r="R11" s="20" t="s">
        <v>7</v>
      </c>
      <c r="S11" s="17">
        <v>334</v>
      </c>
      <c r="T11" s="20">
        <v>0.3</v>
      </c>
      <c r="U11" s="21">
        <f t="shared" si="1"/>
        <v>100.2</v>
      </c>
      <c r="W11" s="20" t="s">
        <v>7</v>
      </c>
      <c r="X11" s="17">
        <v>334</v>
      </c>
      <c r="Y11" s="20">
        <v>0.15</v>
      </c>
      <c r="Z11" s="21">
        <f t="shared" si="2"/>
        <v>50.1</v>
      </c>
    </row>
    <row r="12" spans="1:26" ht="30">
      <c r="A12" s="9" t="s">
        <v>8</v>
      </c>
      <c r="B12" s="9">
        <v>20</v>
      </c>
      <c r="C12" s="9">
        <v>0.2</v>
      </c>
      <c r="D12" s="10">
        <f t="shared" si="3"/>
        <v>4</v>
      </c>
      <c r="E12" s="8" t="s">
        <v>38</v>
      </c>
      <c r="H12" s="17" t="s">
        <v>8</v>
      </c>
      <c r="I12" s="17">
        <v>50</v>
      </c>
      <c r="J12" s="17" t="s">
        <v>55</v>
      </c>
      <c r="K12" s="17"/>
      <c r="M12" s="20" t="s">
        <v>8</v>
      </c>
      <c r="N12" s="17">
        <v>50</v>
      </c>
      <c r="O12" s="20" t="s">
        <v>64</v>
      </c>
      <c r="P12" s="21"/>
      <c r="R12" s="20" t="s">
        <v>8</v>
      </c>
      <c r="S12" s="17">
        <v>30</v>
      </c>
      <c r="T12" s="20">
        <v>0.25</v>
      </c>
      <c r="U12" s="21">
        <f t="shared" si="1"/>
        <v>7.5</v>
      </c>
      <c r="W12" s="20" t="s">
        <v>8</v>
      </c>
      <c r="X12" s="17">
        <v>30</v>
      </c>
      <c r="Y12" s="20">
        <v>0.2</v>
      </c>
      <c r="Z12" s="21">
        <f t="shared" si="2"/>
        <v>6</v>
      </c>
    </row>
    <row r="13" spans="1:26" ht="30">
      <c r="A13" s="9" t="s">
        <v>9</v>
      </c>
      <c r="B13" s="9">
        <v>100</v>
      </c>
      <c r="C13" s="9">
        <v>0.1</v>
      </c>
      <c r="D13" s="10">
        <f t="shared" si="3"/>
        <v>10</v>
      </c>
      <c r="E13" s="8" t="s">
        <v>38</v>
      </c>
      <c r="H13" s="17" t="s">
        <v>9</v>
      </c>
      <c r="I13" s="17">
        <v>334</v>
      </c>
      <c r="J13" s="17" t="s">
        <v>55</v>
      </c>
      <c r="K13" s="17"/>
      <c r="M13" s="20" t="s">
        <v>9</v>
      </c>
      <c r="N13" s="17">
        <v>334</v>
      </c>
      <c r="O13" s="20" t="s">
        <v>69</v>
      </c>
      <c r="P13" s="21"/>
      <c r="R13" s="20" t="s">
        <v>9</v>
      </c>
      <c r="S13" s="17">
        <v>334</v>
      </c>
      <c r="T13" s="20">
        <v>0.2</v>
      </c>
      <c r="U13" s="21">
        <f t="shared" si="1"/>
        <v>66.8</v>
      </c>
      <c r="W13" s="20" t="s">
        <v>9</v>
      </c>
      <c r="X13" s="17">
        <v>334</v>
      </c>
      <c r="Y13" s="20">
        <v>0.2</v>
      </c>
      <c r="Z13" s="21">
        <f t="shared" si="2"/>
        <v>66.8</v>
      </c>
    </row>
    <row r="14" spans="1:26" ht="30">
      <c r="A14" s="9" t="s">
        <v>10</v>
      </c>
      <c r="B14" s="9">
        <v>100</v>
      </c>
      <c r="C14" s="9">
        <v>0.1</v>
      </c>
      <c r="D14" s="10">
        <f t="shared" si="3"/>
        <v>10</v>
      </c>
      <c r="E14" s="8" t="s">
        <v>38</v>
      </c>
      <c r="H14" s="17" t="s">
        <v>10</v>
      </c>
      <c r="I14" s="17">
        <v>334</v>
      </c>
      <c r="J14" s="17" t="s">
        <v>55</v>
      </c>
      <c r="K14" s="17"/>
      <c r="M14" s="20" t="s">
        <v>10</v>
      </c>
      <c r="N14" s="17">
        <v>334</v>
      </c>
      <c r="O14" s="20" t="s">
        <v>69</v>
      </c>
      <c r="P14" s="21"/>
      <c r="R14" s="20" t="s">
        <v>10</v>
      </c>
      <c r="S14" s="17">
        <v>334</v>
      </c>
      <c r="T14" s="20">
        <v>0.2</v>
      </c>
      <c r="U14" s="21">
        <f t="shared" si="1"/>
        <v>66.8</v>
      </c>
      <c r="W14" s="20" t="s">
        <v>10</v>
      </c>
      <c r="X14" s="17">
        <v>334</v>
      </c>
      <c r="Y14" s="20">
        <v>0.2</v>
      </c>
      <c r="Z14" s="21">
        <f t="shared" si="2"/>
        <v>66.8</v>
      </c>
    </row>
    <row r="15" spans="1:26" ht="30">
      <c r="A15" s="9" t="s">
        <v>11</v>
      </c>
      <c r="B15" s="9">
        <v>50</v>
      </c>
      <c r="C15" s="9">
        <v>0.5</v>
      </c>
      <c r="D15" s="10">
        <f t="shared" si="3"/>
        <v>25</v>
      </c>
      <c r="E15" s="8" t="s">
        <v>38</v>
      </c>
      <c r="H15" s="17" t="s">
        <v>11</v>
      </c>
      <c r="I15" s="17">
        <v>167</v>
      </c>
      <c r="J15" s="17" t="s">
        <v>55</v>
      </c>
      <c r="K15" s="17"/>
      <c r="M15" s="20" t="s">
        <v>11</v>
      </c>
      <c r="N15" s="17">
        <v>167</v>
      </c>
      <c r="O15" s="20" t="s">
        <v>64</v>
      </c>
      <c r="P15" s="21"/>
      <c r="R15" s="20" t="s">
        <v>11</v>
      </c>
      <c r="S15" s="17">
        <v>167</v>
      </c>
      <c r="T15" s="20">
        <v>0.5</v>
      </c>
      <c r="U15" s="21">
        <f t="shared" si="1"/>
        <v>83.5</v>
      </c>
      <c r="W15" s="20" t="s">
        <v>11</v>
      </c>
      <c r="X15" s="17">
        <v>167</v>
      </c>
      <c r="Y15" s="20">
        <v>0.3</v>
      </c>
      <c r="Z15" s="21">
        <f t="shared" si="2"/>
        <v>50.1</v>
      </c>
    </row>
    <row r="16" spans="1:26" ht="30">
      <c r="A16" s="9" t="s">
        <v>12</v>
      </c>
      <c r="B16" s="9">
        <v>20</v>
      </c>
      <c r="C16" s="9">
        <v>0.5</v>
      </c>
      <c r="D16" s="10">
        <f t="shared" si="3"/>
        <v>10</v>
      </c>
      <c r="E16" s="8" t="s">
        <v>38</v>
      </c>
      <c r="H16" s="17" t="s">
        <v>12</v>
      </c>
      <c r="I16" s="17">
        <v>67</v>
      </c>
      <c r="J16" s="17" t="s">
        <v>55</v>
      </c>
      <c r="K16" s="17"/>
      <c r="M16" s="20" t="s">
        <v>12</v>
      </c>
      <c r="N16" s="17">
        <v>67</v>
      </c>
      <c r="O16" s="20" t="s">
        <v>64</v>
      </c>
      <c r="P16" s="21"/>
      <c r="R16" s="20" t="s">
        <v>12</v>
      </c>
      <c r="S16" s="17">
        <v>67</v>
      </c>
      <c r="T16" s="20"/>
      <c r="U16" s="21">
        <f t="shared" si="1"/>
        <v>0</v>
      </c>
      <c r="W16" s="20" t="s">
        <v>12</v>
      </c>
      <c r="X16" s="17">
        <v>67</v>
      </c>
      <c r="Y16" s="20">
        <v>0.2</v>
      </c>
      <c r="Z16" s="21">
        <f t="shared" si="2"/>
        <v>13.4</v>
      </c>
    </row>
    <row r="17" spans="1:26" ht="30">
      <c r="A17" s="9" t="s">
        <v>13</v>
      </c>
      <c r="B17" s="9">
        <v>20</v>
      </c>
      <c r="C17" s="9">
        <v>0.5</v>
      </c>
      <c r="D17" s="10">
        <f t="shared" si="3"/>
        <v>10</v>
      </c>
      <c r="E17" s="8" t="s">
        <v>38</v>
      </c>
      <c r="H17" s="17" t="s">
        <v>13</v>
      </c>
      <c r="I17" s="17">
        <v>67</v>
      </c>
      <c r="J17" s="17" t="s">
        <v>55</v>
      </c>
      <c r="K17" s="17"/>
      <c r="M17" s="20" t="s">
        <v>13</v>
      </c>
      <c r="N17" s="17">
        <v>67</v>
      </c>
      <c r="O17" s="20" t="s">
        <v>64</v>
      </c>
      <c r="P17" s="21"/>
      <c r="R17" s="20" t="s">
        <v>13</v>
      </c>
      <c r="S17" s="17">
        <v>67</v>
      </c>
      <c r="T17" s="20">
        <v>0.5</v>
      </c>
      <c r="U17" s="21">
        <f t="shared" si="1"/>
        <v>33.5</v>
      </c>
      <c r="W17" s="20" t="s">
        <v>13</v>
      </c>
      <c r="X17" s="17">
        <v>67</v>
      </c>
      <c r="Y17" s="20">
        <v>0.3</v>
      </c>
      <c r="Z17" s="21">
        <f t="shared" si="2"/>
        <v>20.099999999999998</v>
      </c>
    </row>
    <row r="18" spans="1:26" ht="30">
      <c r="A18" s="9" t="s">
        <v>14</v>
      </c>
      <c r="B18" s="9">
        <v>20</v>
      </c>
      <c r="C18" s="9">
        <v>1</v>
      </c>
      <c r="D18" s="10">
        <f t="shared" si="3"/>
        <v>20</v>
      </c>
      <c r="E18" s="8" t="s">
        <v>38</v>
      </c>
      <c r="H18" s="17" t="s">
        <v>14</v>
      </c>
      <c r="I18" s="17">
        <v>67</v>
      </c>
      <c r="J18" s="17" t="s">
        <v>56</v>
      </c>
      <c r="K18" s="17"/>
      <c r="M18" s="20" t="s">
        <v>14</v>
      </c>
      <c r="N18" s="17">
        <v>67</v>
      </c>
      <c r="O18" s="20" t="s">
        <v>65</v>
      </c>
      <c r="P18" s="21"/>
      <c r="R18" s="20" t="s">
        <v>14</v>
      </c>
      <c r="S18" s="17">
        <v>67</v>
      </c>
      <c r="T18" s="20">
        <v>1.5</v>
      </c>
      <c r="U18" s="21">
        <f t="shared" si="1"/>
        <v>100.5</v>
      </c>
      <c r="W18" s="20" t="s">
        <v>91</v>
      </c>
      <c r="X18" s="17">
        <v>67</v>
      </c>
      <c r="Y18" s="20">
        <v>1</v>
      </c>
      <c r="Z18" s="21">
        <f t="shared" si="2"/>
        <v>67</v>
      </c>
    </row>
    <row r="19" spans="1:26">
      <c r="A19" s="9" t="s">
        <v>15</v>
      </c>
      <c r="B19" s="9">
        <v>100</v>
      </c>
      <c r="C19" s="9">
        <v>0.05</v>
      </c>
      <c r="D19" s="10">
        <f t="shared" si="3"/>
        <v>5</v>
      </c>
      <c r="E19" s="8" t="s">
        <v>38</v>
      </c>
      <c r="H19" s="17" t="s">
        <v>15</v>
      </c>
      <c r="I19" s="17">
        <v>334</v>
      </c>
      <c r="J19" s="17" t="s">
        <v>55</v>
      </c>
      <c r="K19" s="17"/>
      <c r="M19" s="20" t="s">
        <v>15</v>
      </c>
      <c r="N19" s="17">
        <v>334</v>
      </c>
      <c r="O19" s="20" t="s">
        <v>70</v>
      </c>
      <c r="P19" s="21"/>
      <c r="R19" s="20" t="s">
        <v>15</v>
      </c>
      <c r="S19" s="17">
        <v>334</v>
      </c>
      <c r="T19" s="20">
        <v>0.2</v>
      </c>
      <c r="U19" s="21">
        <f t="shared" si="1"/>
        <v>66.8</v>
      </c>
      <c r="W19" s="20" t="s">
        <v>15</v>
      </c>
      <c r="X19" s="17">
        <v>334</v>
      </c>
      <c r="Y19" s="20">
        <v>0.03</v>
      </c>
      <c r="Z19" s="21">
        <f t="shared" si="2"/>
        <v>10.02</v>
      </c>
    </row>
    <row r="20" spans="1:26" ht="30">
      <c r="A20" s="9" t="s">
        <v>16</v>
      </c>
      <c r="B20" s="9">
        <v>50</v>
      </c>
      <c r="C20" s="9">
        <v>0.5</v>
      </c>
      <c r="D20" s="10">
        <f t="shared" si="3"/>
        <v>25</v>
      </c>
      <c r="E20" s="8" t="s">
        <v>38</v>
      </c>
      <c r="H20" s="17" t="s">
        <v>16</v>
      </c>
      <c r="I20" s="17">
        <v>167</v>
      </c>
      <c r="J20" s="17" t="s">
        <v>57</v>
      </c>
      <c r="K20" s="17"/>
      <c r="M20" s="20" t="s">
        <v>16</v>
      </c>
      <c r="N20" s="17">
        <v>167</v>
      </c>
      <c r="O20" s="20" t="s">
        <v>71</v>
      </c>
      <c r="P20" s="21"/>
      <c r="R20" s="20" t="s">
        <v>16</v>
      </c>
      <c r="S20" s="17">
        <v>167</v>
      </c>
      <c r="T20" s="20">
        <v>0.7</v>
      </c>
      <c r="U20" s="21">
        <f t="shared" si="1"/>
        <v>116.89999999999999</v>
      </c>
      <c r="W20" s="20" t="s">
        <v>16</v>
      </c>
      <c r="X20" s="17">
        <v>167</v>
      </c>
      <c r="Y20" s="20">
        <v>0.5</v>
      </c>
      <c r="Z20" s="21">
        <f t="shared" si="2"/>
        <v>83.5</v>
      </c>
    </row>
    <row r="21" spans="1:26" ht="60">
      <c r="A21" s="9" t="s">
        <v>24</v>
      </c>
      <c r="B21" s="9">
        <v>4</v>
      </c>
      <c r="C21" s="9">
        <v>1</v>
      </c>
      <c r="D21" s="10">
        <f t="shared" si="3"/>
        <v>4</v>
      </c>
      <c r="E21" s="8" t="s">
        <v>38</v>
      </c>
      <c r="H21" s="17" t="s">
        <v>24</v>
      </c>
      <c r="I21" s="17">
        <v>15</v>
      </c>
      <c r="J21" s="17" t="s">
        <v>53</v>
      </c>
      <c r="K21" s="17"/>
      <c r="M21" s="20" t="s">
        <v>24</v>
      </c>
      <c r="N21" s="17">
        <v>15</v>
      </c>
      <c r="O21" s="20" t="s">
        <v>66</v>
      </c>
      <c r="P21" s="21"/>
      <c r="R21" s="20" t="s">
        <v>24</v>
      </c>
      <c r="S21" s="17">
        <v>15</v>
      </c>
      <c r="T21" s="20">
        <v>1.5</v>
      </c>
      <c r="U21" s="21">
        <f t="shared" si="1"/>
        <v>22.5</v>
      </c>
      <c r="W21" s="20" t="s">
        <v>24</v>
      </c>
      <c r="X21" s="17">
        <v>15</v>
      </c>
      <c r="Y21" s="20">
        <v>1</v>
      </c>
      <c r="Z21" s="21">
        <f t="shared" si="2"/>
        <v>15</v>
      </c>
    </row>
    <row r="22" spans="1:26" ht="30">
      <c r="A22" s="9" t="s">
        <v>18</v>
      </c>
      <c r="B22" s="9">
        <v>40</v>
      </c>
      <c r="C22" s="9">
        <v>0.15</v>
      </c>
      <c r="D22" s="10">
        <f t="shared" si="3"/>
        <v>6</v>
      </c>
      <c r="E22" s="8" t="s">
        <v>38</v>
      </c>
      <c r="H22" s="17" t="s">
        <v>18</v>
      </c>
      <c r="I22" s="17">
        <v>133</v>
      </c>
      <c r="J22" s="17" t="s">
        <v>53</v>
      </c>
      <c r="K22" s="17"/>
      <c r="M22" s="20" t="s">
        <v>18</v>
      </c>
      <c r="N22" s="17">
        <v>133</v>
      </c>
      <c r="O22" s="20" t="s">
        <v>64</v>
      </c>
      <c r="P22" s="21"/>
      <c r="R22" s="20" t="s">
        <v>18</v>
      </c>
      <c r="S22" s="17">
        <v>133</v>
      </c>
      <c r="T22" s="20"/>
      <c r="U22" s="21">
        <f t="shared" si="1"/>
        <v>0</v>
      </c>
      <c r="W22" s="20" t="s">
        <v>18</v>
      </c>
      <c r="X22" s="17">
        <v>133</v>
      </c>
      <c r="Y22" s="20">
        <v>0.15</v>
      </c>
      <c r="Z22" s="21">
        <f t="shared" si="2"/>
        <v>19.95</v>
      </c>
    </row>
    <row r="23" spans="1:26" ht="45">
      <c r="A23" s="9" t="s">
        <v>21</v>
      </c>
      <c r="B23" s="9">
        <v>5</v>
      </c>
      <c r="C23" s="9">
        <v>1.5</v>
      </c>
      <c r="D23" s="10">
        <f t="shared" si="3"/>
        <v>7.5</v>
      </c>
      <c r="E23" s="8" t="s">
        <v>38</v>
      </c>
      <c r="H23" s="17" t="s">
        <v>21</v>
      </c>
      <c r="I23" s="17">
        <v>17</v>
      </c>
      <c r="J23" s="17" t="s">
        <v>53</v>
      </c>
      <c r="K23" s="17"/>
      <c r="M23" s="20" t="s">
        <v>21</v>
      </c>
      <c r="N23" s="17">
        <v>17</v>
      </c>
      <c r="O23" s="20" t="s">
        <v>58</v>
      </c>
      <c r="P23" s="21"/>
      <c r="R23" s="20" t="s">
        <v>21</v>
      </c>
      <c r="S23" s="17">
        <v>17</v>
      </c>
      <c r="T23" s="20"/>
      <c r="U23" s="21">
        <f t="shared" si="1"/>
        <v>0</v>
      </c>
      <c r="W23" s="20" t="s">
        <v>21</v>
      </c>
      <c r="X23" s="17">
        <v>10</v>
      </c>
      <c r="Y23" s="20"/>
      <c r="Z23" s="21">
        <f t="shared" si="2"/>
        <v>0</v>
      </c>
    </row>
    <row r="24" spans="1:26" ht="45">
      <c r="A24" s="9" t="s">
        <v>22</v>
      </c>
      <c r="B24" s="9">
        <v>10</v>
      </c>
      <c r="C24" s="9">
        <v>2.5</v>
      </c>
      <c r="D24" s="10">
        <f t="shared" si="3"/>
        <v>25</v>
      </c>
      <c r="E24" s="8" t="s">
        <v>38</v>
      </c>
      <c r="H24" s="17" t="s">
        <v>22</v>
      </c>
      <c r="I24" s="17">
        <v>34</v>
      </c>
      <c r="J24" s="17" t="s">
        <v>53</v>
      </c>
      <c r="K24" s="17"/>
      <c r="M24" s="20" t="s">
        <v>22</v>
      </c>
      <c r="N24" s="17">
        <v>34</v>
      </c>
      <c r="O24" s="20" t="s">
        <v>58</v>
      </c>
      <c r="P24" s="21"/>
      <c r="R24" s="20" t="s">
        <v>22</v>
      </c>
      <c r="S24" s="17">
        <v>34</v>
      </c>
      <c r="T24" s="20"/>
      <c r="U24" s="21">
        <f t="shared" si="1"/>
        <v>0</v>
      </c>
      <c r="W24" s="20" t="s">
        <v>22</v>
      </c>
      <c r="X24" s="17">
        <v>34</v>
      </c>
      <c r="Y24" s="20"/>
      <c r="Z24" s="21">
        <f t="shared" si="2"/>
        <v>0</v>
      </c>
    </row>
    <row r="25" spans="1:26">
      <c r="A25" s="9" t="s">
        <v>41</v>
      </c>
      <c r="B25" s="9">
        <v>35</v>
      </c>
      <c r="C25" s="9">
        <v>2</v>
      </c>
      <c r="D25" s="10">
        <f t="shared" si="3"/>
        <v>70</v>
      </c>
      <c r="E25" s="8" t="s">
        <v>39</v>
      </c>
      <c r="H25" s="17" t="s">
        <v>41</v>
      </c>
      <c r="I25" s="17">
        <v>35</v>
      </c>
      <c r="J25" s="17" t="s">
        <v>58</v>
      </c>
      <c r="K25" s="17"/>
      <c r="M25" s="20" t="s">
        <v>41</v>
      </c>
      <c r="N25" s="17">
        <v>35</v>
      </c>
      <c r="O25" s="20" t="s">
        <v>71</v>
      </c>
      <c r="P25" s="21"/>
      <c r="R25" s="20" t="s">
        <v>41</v>
      </c>
      <c r="S25" s="17">
        <v>35</v>
      </c>
      <c r="T25" s="20"/>
      <c r="U25" s="21">
        <f t="shared" si="1"/>
        <v>0</v>
      </c>
      <c r="W25" s="20" t="s">
        <v>41</v>
      </c>
      <c r="X25" s="17">
        <v>35</v>
      </c>
      <c r="Y25" s="20">
        <v>0.5</v>
      </c>
      <c r="Z25" s="21">
        <f t="shared" si="2"/>
        <v>17.5</v>
      </c>
    </row>
    <row r="26" spans="1:26">
      <c r="A26" s="9" t="s">
        <v>42</v>
      </c>
      <c r="B26" s="9">
        <v>14</v>
      </c>
      <c r="C26" s="9">
        <v>2</v>
      </c>
      <c r="D26" s="10">
        <f t="shared" si="3"/>
        <v>28</v>
      </c>
      <c r="E26" s="8" t="s">
        <v>39</v>
      </c>
      <c r="H26" s="17" t="s">
        <v>42</v>
      </c>
      <c r="I26" s="17">
        <v>14</v>
      </c>
      <c r="J26" s="17" t="s">
        <v>53</v>
      </c>
      <c r="K26" s="17"/>
      <c r="M26" s="20" t="s">
        <v>42</v>
      </c>
      <c r="N26" s="17">
        <v>14</v>
      </c>
      <c r="O26" s="20" t="s">
        <v>71</v>
      </c>
      <c r="P26" s="21"/>
      <c r="R26" s="20" t="s">
        <v>42</v>
      </c>
      <c r="S26" s="17">
        <v>14</v>
      </c>
      <c r="T26" s="20"/>
      <c r="U26" s="21">
        <f t="shared" si="1"/>
        <v>0</v>
      </c>
      <c r="W26" s="20" t="s">
        <v>42</v>
      </c>
      <c r="X26" s="17">
        <v>14</v>
      </c>
      <c r="Y26" s="20">
        <v>0.5</v>
      </c>
      <c r="Z26" s="21">
        <f t="shared" si="2"/>
        <v>7</v>
      </c>
    </row>
    <row r="27" spans="1:26">
      <c r="A27" s="9" t="s">
        <v>43</v>
      </c>
      <c r="B27" s="9">
        <v>3</v>
      </c>
      <c r="C27" s="9">
        <v>2</v>
      </c>
      <c r="D27" s="10">
        <f t="shared" si="3"/>
        <v>6</v>
      </c>
      <c r="E27" s="8" t="s">
        <v>39</v>
      </c>
      <c r="H27" s="17" t="s">
        <v>43</v>
      </c>
      <c r="I27" s="17">
        <v>3</v>
      </c>
      <c r="J27" s="17" t="s">
        <v>58</v>
      </c>
      <c r="K27" s="17"/>
      <c r="M27" s="20" t="s">
        <v>43</v>
      </c>
      <c r="N27" s="17">
        <v>3</v>
      </c>
      <c r="O27" s="20" t="s">
        <v>71</v>
      </c>
      <c r="P27" s="21"/>
      <c r="R27" s="20" t="s">
        <v>43</v>
      </c>
      <c r="S27" s="17">
        <v>3</v>
      </c>
      <c r="T27" s="20"/>
      <c r="U27" s="21">
        <f t="shared" si="1"/>
        <v>0</v>
      </c>
      <c r="W27" s="20" t="s">
        <v>43</v>
      </c>
      <c r="X27" s="17">
        <v>3</v>
      </c>
      <c r="Y27" s="20">
        <v>0.5</v>
      </c>
      <c r="Z27" s="21">
        <f t="shared" si="2"/>
        <v>1.5</v>
      </c>
    </row>
    <row r="28" spans="1:26">
      <c r="A28" s="9" t="s">
        <v>44</v>
      </c>
      <c r="B28" s="9">
        <v>21</v>
      </c>
      <c r="C28" s="9">
        <v>2</v>
      </c>
      <c r="D28" s="10">
        <f t="shared" si="3"/>
        <v>42</v>
      </c>
      <c r="E28" s="8" t="s">
        <v>39</v>
      </c>
      <c r="H28" s="17" t="s">
        <v>44</v>
      </c>
      <c r="I28" s="17">
        <v>21</v>
      </c>
      <c r="J28" s="17" t="s">
        <v>58</v>
      </c>
      <c r="K28" s="17"/>
      <c r="M28" s="20" t="s">
        <v>44</v>
      </c>
      <c r="N28" s="17">
        <v>21</v>
      </c>
      <c r="O28" s="20" t="s">
        <v>68</v>
      </c>
      <c r="P28" s="21"/>
      <c r="R28" s="20" t="s">
        <v>44</v>
      </c>
      <c r="S28" s="17">
        <v>21</v>
      </c>
      <c r="T28" s="20"/>
      <c r="U28" s="21">
        <f t="shared" si="1"/>
        <v>0</v>
      </c>
      <c r="W28" s="20" t="s">
        <v>44</v>
      </c>
      <c r="X28" s="17">
        <v>21</v>
      </c>
      <c r="Y28" s="20">
        <v>0.5</v>
      </c>
      <c r="Z28" s="21">
        <f t="shared" si="2"/>
        <v>10.5</v>
      </c>
    </row>
    <row r="29" spans="1:26">
      <c r="A29" s="9" t="s">
        <v>45</v>
      </c>
      <c r="B29" s="9">
        <v>10</v>
      </c>
      <c r="C29" s="9"/>
      <c r="D29" s="10"/>
      <c r="E29" s="8" t="s">
        <v>39</v>
      </c>
      <c r="H29" s="17" t="s">
        <v>45</v>
      </c>
      <c r="I29" s="17">
        <v>10</v>
      </c>
      <c r="J29" s="17" t="s">
        <v>53</v>
      </c>
      <c r="K29" s="17"/>
      <c r="M29" s="20" t="s">
        <v>45</v>
      </c>
      <c r="N29" s="17">
        <v>10</v>
      </c>
      <c r="O29" s="20" t="s">
        <v>68</v>
      </c>
      <c r="P29" s="21"/>
      <c r="R29" s="20" t="s">
        <v>45</v>
      </c>
      <c r="S29" s="17">
        <v>10</v>
      </c>
      <c r="T29" s="20">
        <v>15</v>
      </c>
      <c r="U29" s="21">
        <f t="shared" si="1"/>
        <v>150</v>
      </c>
      <c r="W29" s="20" t="s">
        <v>45</v>
      </c>
      <c r="X29" s="17">
        <v>10</v>
      </c>
      <c r="Y29" s="20">
        <v>3.5</v>
      </c>
      <c r="Z29" s="21">
        <f t="shared" si="2"/>
        <v>35</v>
      </c>
    </row>
    <row r="30" spans="1:26" ht="45" customHeight="1">
      <c r="A30" s="9" t="s">
        <v>25</v>
      </c>
      <c r="B30" s="9">
        <v>4</v>
      </c>
      <c r="C30" s="9">
        <v>35</v>
      </c>
      <c r="D30" s="10">
        <f>B30*C30</f>
        <v>140</v>
      </c>
      <c r="E30" s="13" t="s">
        <v>25</v>
      </c>
      <c r="H30" s="17" t="s">
        <v>25</v>
      </c>
      <c r="I30" s="17">
        <v>4</v>
      </c>
      <c r="J30" s="17" t="s">
        <v>53</v>
      </c>
      <c r="K30" s="17"/>
      <c r="M30" s="20" t="s">
        <v>25</v>
      </c>
      <c r="N30" s="17">
        <v>4</v>
      </c>
      <c r="O30" s="17" t="s">
        <v>53</v>
      </c>
      <c r="P30" s="21"/>
      <c r="R30" s="20" t="s">
        <v>25</v>
      </c>
      <c r="S30" s="17">
        <v>4</v>
      </c>
      <c r="T30" s="17"/>
      <c r="U30" s="21">
        <f t="shared" si="1"/>
        <v>0</v>
      </c>
      <c r="W30" s="20" t="s">
        <v>25</v>
      </c>
      <c r="X30" s="17">
        <v>4</v>
      </c>
      <c r="Y30" s="17"/>
      <c r="Z30" s="21">
        <f t="shared" si="2"/>
        <v>0</v>
      </c>
    </row>
    <row r="31" spans="1:26" ht="90" customHeight="1">
      <c r="A31" s="9" t="s">
        <v>46</v>
      </c>
      <c r="B31" s="9">
        <v>10</v>
      </c>
      <c r="C31" s="9"/>
      <c r="D31" s="10"/>
      <c r="E31" s="8" t="s">
        <v>40</v>
      </c>
      <c r="H31" s="17" t="s">
        <v>59</v>
      </c>
      <c r="I31" s="17">
        <v>10</v>
      </c>
      <c r="J31" s="17" t="s">
        <v>53</v>
      </c>
      <c r="K31" s="17"/>
      <c r="M31" s="20" t="s">
        <v>59</v>
      </c>
      <c r="N31" s="17">
        <v>10</v>
      </c>
      <c r="O31" s="17" t="s">
        <v>53</v>
      </c>
      <c r="P31" s="21"/>
      <c r="R31" s="20" t="s">
        <v>59</v>
      </c>
      <c r="S31" s="17">
        <v>10</v>
      </c>
      <c r="T31" s="17">
        <v>3.2</v>
      </c>
      <c r="U31" s="21">
        <f t="shared" si="1"/>
        <v>32</v>
      </c>
      <c r="W31" s="20" t="s">
        <v>59</v>
      </c>
      <c r="X31" s="17">
        <v>10</v>
      </c>
      <c r="Y31" s="17">
        <v>6</v>
      </c>
      <c r="Z31" s="21">
        <f t="shared" si="2"/>
        <v>60</v>
      </c>
    </row>
    <row r="32" spans="1:26" ht="30.75">
      <c r="A32" s="9" t="s">
        <v>26</v>
      </c>
      <c r="B32" s="9">
        <v>10</v>
      </c>
      <c r="C32" s="8"/>
      <c r="D32" s="11"/>
      <c r="E32" s="8" t="s">
        <v>40</v>
      </c>
      <c r="H32" s="17" t="s">
        <v>26</v>
      </c>
      <c r="I32" s="17">
        <v>10</v>
      </c>
      <c r="J32" s="17" t="s">
        <v>53</v>
      </c>
      <c r="K32" s="17"/>
      <c r="M32" s="20" t="s">
        <v>26</v>
      </c>
      <c r="N32" s="17">
        <v>10</v>
      </c>
      <c r="O32" s="20" t="s">
        <v>72</v>
      </c>
      <c r="P32" s="21"/>
      <c r="R32" s="20" t="s">
        <v>26</v>
      </c>
      <c r="S32" s="17">
        <v>10</v>
      </c>
      <c r="T32" s="20">
        <v>0.8</v>
      </c>
      <c r="U32" s="21">
        <f t="shared" si="1"/>
        <v>8</v>
      </c>
      <c r="W32" s="20" t="s">
        <v>26</v>
      </c>
      <c r="X32" s="17">
        <v>10</v>
      </c>
      <c r="Y32" s="20">
        <v>5</v>
      </c>
      <c r="Z32" s="21"/>
    </row>
    <row r="33" spans="1:26">
      <c r="A33" s="9" t="s">
        <v>27</v>
      </c>
      <c r="B33" s="9">
        <v>7</v>
      </c>
      <c r="C33" s="8"/>
      <c r="D33" s="11"/>
      <c r="E33" s="8" t="s">
        <v>40</v>
      </c>
      <c r="H33" s="17" t="s">
        <v>27</v>
      </c>
      <c r="I33" s="17">
        <v>7</v>
      </c>
      <c r="J33" s="17" t="s">
        <v>53</v>
      </c>
      <c r="K33" s="17"/>
      <c r="M33" s="20" t="s">
        <v>27</v>
      </c>
      <c r="N33" s="17">
        <v>7</v>
      </c>
      <c r="O33" s="20" t="s">
        <v>72</v>
      </c>
      <c r="P33" s="21"/>
      <c r="R33" s="20" t="s">
        <v>27</v>
      </c>
      <c r="S33" s="17">
        <v>7</v>
      </c>
      <c r="T33" s="20">
        <v>0.8</v>
      </c>
      <c r="U33" s="21">
        <f t="shared" si="1"/>
        <v>5.6000000000000005</v>
      </c>
      <c r="W33" s="20" t="s">
        <v>27</v>
      </c>
      <c r="X33" s="17">
        <v>7</v>
      </c>
      <c r="Y33" s="20">
        <v>5</v>
      </c>
      <c r="Z33" s="21"/>
    </row>
    <row r="34" spans="1:26">
      <c r="A34" s="9" t="s">
        <v>28</v>
      </c>
      <c r="B34" s="9">
        <v>10</v>
      </c>
      <c r="C34" s="8"/>
      <c r="D34" s="11"/>
      <c r="E34" s="8" t="s">
        <v>40</v>
      </c>
      <c r="H34" s="17" t="s">
        <v>28</v>
      </c>
      <c r="I34" s="17">
        <v>10</v>
      </c>
      <c r="J34" s="17" t="s">
        <v>53</v>
      </c>
      <c r="K34" s="17"/>
      <c r="M34" s="20" t="s">
        <v>28</v>
      </c>
      <c r="N34" s="17">
        <v>10</v>
      </c>
      <c r="O34" s="20" t="s">
        <v>73</v>
      </c>
      <c r="P34" s="21"/>
      <c r="R34" s="20" t="s">
        <v>28</v>
      </c>
      <c r="S34" s="17">
        <v>10</v>
      </c>
      <c r="T34" s="20">
        <v>4.5</v>
      </c>
      <c r="U34" s="21">
        <f t="shared" si="1"/>
        <v>45</v>
      </c>
      <c r="W34" s="20" t="s">
        <v>28</v>
      </c>
      <c r="X34" s="17">
        <v>10</v>
      </c>
      <c r="Y34" s="20">
        <v>15</v>
      </c>
      <c r="Z34" s="21"/>
    </row>
    <row r="35" spans="1:26">
      <c r="A35" s="9" t="s">
        <v>29</v>
      </c>
      <c r="B35" s="9">
        <v>10</v>
      </c>
      <c r="C35" s="8"/>
      <c r="D35" s="11"/>
      <c r="E35" s="8" t="s">
        <v>40</v>
      </c>
      <c r="H35" s="17" t="s">
        <v>29</v>
      </c>
      <c r="I35" s="17">
        <v>10</v>
      </c>
      <c r="J35" s="17" t="s">
        <v>53</v>
      </c>
      <c r="K35" s="17"/>
      <c r="M35" s="20" t="s">
        <v>29</v>
      </c>
      <c r="N35" s="17">
        <v>10</v>
      </c>
      <c r="O35" s="20" t="s">
        <v>73</v>
      </c>
      <c r="P35" s="21"/>
      <c r="R35" s="20" t="s">
        <v>29</v>
      </c>
      <c r="S35" s="17">
        <v>10</v>
      </c>
      <c r="T35" s="20">
        <v>4.5</v>
      </c>
      <c r="U35" s="21">
        <f t="shared" si="1"/>
        <v>45</v>
      </c>
      <c r="W35" s="20" t="s">
        <v>29</v>
      </c>
      <c r="X35" s="17">
        <v>10</v>
      </c>
      <c r="Y35" s="20">
        <v>15</v>
      </c>
      <c r="Z35" s="21"/>
    </row>
    <row r="36" spans="1:26" ht="30.75">
      <c r="A36" s="9" t="s">
        <v>30</v>
      </c>
      <c r="B36" s="9">
        <v>10</v>
      </c>
      <c r="C36" s="8"/>
      <c r="D36" s="11"/>
      <c r="E36" s="8" t="s">
        <v>40</v>
      </c>
      <c r="H36" s="17" t="s">
        <v>30</v>
      </c>
      <c r="I36" s="17">
        <v>10</v>
      </c>
      <c r="J36" s="17" t="s">
        <v>53</v>
      </c>
      <c r="K36" s="17"/>
      <c r="M36" s="20" t="s">
        <v>30</v>
      </c>
      <c r="N36" s="17">
        <v>10</v>
      </c>
      <c r="O36" s="20" t="s">
        <v>74</v>
      </c>
      <c r="P36" s="21"/>
      <c r="R36" s="20" t="s">
        <v>30</v>
      </c>
      <c r="S36" s="17">
        <v>10</v>
      </c>
      <c r="T36" s="20">
        <v>2.5</v>
      </c>
      <c r="U36" s="21">
        <f t="shared" si="1"/>
        <v>25</v>
      </c>
      <c r="W36" s="20" t="s">
        <v>30</v>
      </c>
      <c r="X36" s="17">
        <v>10</v>
      </c>
      <c r="Y36" s="20">
        <v>5</v>
      </c>
      <c r="Z36" s="21"/>
    </row>
    <row r="37" spans="1:26" ht="30.75">
      <c r="A37" s="9" t="s">
        <v>31</v>
      </c>
      <c r="B37" s="9">
        <v>10</v>
      </c>
      <c r="C37" s="8"/>
      <c r="D37" s="11"/>
      <c r="E37" s="8" t="s">
        <v>40</v>
      </c>
      <c r="H37" s="17" t="s">
        <v>31</v>
      </c>
      <c r="I37" s="17">
        <v>10</v>
      </c>
      <c r="J37" s="17" t="s">
        <v>53</v>
      </c>
      <c r="K37" s="17"/>
      <c r="M37" s="20" t="s">
        <v>31</v>
      </c>
      <c r="N37" s="17">
        <v>10</v>
      </c>
      <c r="O37" s="20" t="s">
        <v>75</v>
      </c>
      <c r="P37" s="21"/>
      <c r="R37" s="20" t="s">
        <v>31</v>
      </c>
      <c r="S37" s="17">
        <v>10</v>
      </c>
      <c r="T37" s="20">
        <v>1.5</v>
      </c>
      <c r="U37" s="21">
        <f t="shared" si="1"/>
        <v>15</v>
      </c>
      <c r="W37" s="20" t="s">
        <v>31</v>
      </c>
      <c r="X37" s="17">
        <v>10</v>
      </c>
      <c r="Y37" s="20">
        <v>13</v>
      </c>
      <c r="Z37" s="21"/>
    </row>
    <row r="38" spans="1:26" ht="30.75">
      <c r="A38" s="9" t="s">
        <v>32</v>
      </c>
      <c r="B38" s="9">
        <v>5</v>
      </c>
      <c r="C38" s="8"/>
      <c r="D38" s="11"/>
      <c r="E38" s="8" t="s">
        <v>40</v>
      </c>
      <c r="H38" s="17" t="s">
        <v>32</v>
      </c>
      <c r="I38" s="17">
        <v>5</v>
      </c>
      <c r="J38" s="17" t="s">
        <v>53</v>
      </c>
      <c r="K38" s="17"/>
      <c r="M38" s="20" t="s">
        <v>32</v>
      </c>
      <c r="N38" s="17">
        <v>5</v>
      </c>
      <c r="O38" s="20" t="s">
        <v>76</v>
      </c>
      <c r="P38" s="21"/>
      <c r="R38" s="20" t="s">
        <v>32</v>
      </c>
      <c r="S38" s="17">
        <v>5</v>
      </c>
      <c r="T38" s="20">
        <v>3</v>
      </c>
      <c r="U38" s="21">
        <f t="shared" si="1"/>
        <v>15</v>
      </c>
      <c r="W38" s="20" t="s">
        <v>32</v>
      </c>
      <c r="X38" s="17">
        <v>5</v>
      </c>
      <c r="Y38" s="20">
        <v>13</v>
      </c>
      <c r="Z38" s="21"/>
    </row>
    <row r="39" spans="1:26" ht="30.75">
      <c r="A39" s="9" t="s">
        <v>33</v>
      </c>
      <c r="B39" s="9">
        <v>10</v>
      </c>
      <c r="C39" s="8"/>
      <c r="D39" s="11"/>
      <c r="E39" s="8" t="s">
        <v>40</v>
      </c>
      <c r="H39" s="17" t="s">
        <v>33</v>
      </c>
      <c r="I39" s="17">
        <v>10</v>
      </c>
      <c r="J39" s="17" t="s">
        <v>53</v>
      </c>
      <c r="K39" s="17"/>
      <c r="L39" s="14"/>
      <c r="M39" s="20" t="s">
        <v>33</v>
      </c>
      <c r="N39" s="17">
        <v>10</v>
      </c>
      <c r="O39" s="20" t="s">
        <v>72</v>
      </c>
      <c r="P39" s="21"/>
      <c r="R39" s="20" t="s">
        <v>33</v>
      </c>
      <c r="S39" s="17">
        <v>10</v>
      </c>
      <c r="T39" s="20">
        <v>1</v>
      </c>
      <c r="U39" s="21">
        <f t="shared" si="1"/>
        <v>10</v>
      </c>
      <c r="W39" s="20" t="s">
        <v>33</v>
      </c>
      <c r="X39" s="17">
        <v>10</v>
      </c>
      <c r="Y39" s="20">
        <v>5</v>
      </c>
      <c r="Z39" s="21"/>
    </row>
    <row r="40" spans="1:26" ht="30.75" thickBot="1">
      <c r="A40" s="1" t="s">
        <v>19</v>
      </c>
      <c r="B40" s="4">
        <v>12</v>
      </c>
      <c r="C40" s="5">
        <v>30</v>
      </c>
      <c r="D40" s="12">
        <f>B40*C40</f>
        <v>360</v>
      </c>
      <c r="E40" s="8" t="s">
        <v>47</v>
      </c>
      <c r="H40" s="17" t="s">
        <v>19</v>
      </c>
      <c r="I40" s="17">
        <v>12</v>
      </c>
      <c r="J40" s="17" t="s">
        <v>53</v>
      </c>
      <c r="K40" s="17"/>
      <c r="L40" s="14"/>
      <c r="M40" s="20" t="s">
        <v>19</v>
      </c>
      <c r="N40" s="17">
        <v>12</v>
      </c>
      <c r="O40" s="17" t="s">
        <v>53</v>
      </c>
      <c r="P40" s="21"/>
      <c r="R40" s="20" t="s">
        <v>19</v>
      </c>
      <c r="S40" s="17">
        <v>12</v>
      </c>
      <c r="T40" s="17"/>
      <c r="U40" s="21">
        <f t="shared" si="1"/>
        <v>0</v>
      </c>
      <c r="W40" s="20" t="s">
        <v>19</v>
      </c>
      <c r="X40" s="17">
        <v>12</v>
      </c>
      <c r="Y40" s="17">
        <v>15</v>
      </c>
      <c r="Z40" s="21">
        <f>X40*Y40</f>
        <v>180</v>
      </c>
    </row>
    <row r="41" spans="1:26" ht="45.75" thickBot="1">
      <c r="A41" s="1" t="s">
        <v>48</v>
      </c>
      <c r="B41" s="4">
        <v>4</v>
      </c>
      <c r="C41" s="5"/>
      <c r="D41" s="12"/>
      <c r="E41" s="8"/>
      <c r="H41" s="9" t="s">
        <v>48</v>
      </c>
      <c r="I41" s="9">
        <v>4</v>
      </c>
      <c r="J41" s="9" t="s">
        <v>56</v>
      </c>
      <c r="K41" s="9"/>
      <c r="L41" s="14"/>
      <c r="M41" s="9" t="s">
        <v>48</v>
      </c>
      <c r="N41" s="9">
        <v>4</v>
      </c>
      <c r="O41" s="22"/>
      <c r="P41" s="22"/>
      <c r="R41" s="9" t="s">
        <v>48</v>
      </c>
      <c r="S41" s="9">
        <v>4</v>
      </c>
      <c r="T41" s="22"/>
      <c r="U41" s="21">
        <f t="shared" si="1"/>
        <v>0</v>
      </c>
      <c r="W41" s="9" t="s">
        <v>48</v>
      </c>
      <c r="X41" s="9">
        <v>4</v>
      </c>
      <c r="Y41" s="22">
        <v>0</v>
      </c>
      <c r="Z41" s="22">
        <f>X41*Y41</f>
        <v>0</v>
      </c>
    </row>
    <row r="42" spans="1:26" ht="16.5" thickBot="1">
      <c r="A42" s="1" t="s">
        <v>101</v>
      </c>
      <c r="L42" s="14"/>
      <c r="U42" s="21">
        <f>SUM(U3:U41)</f>
        <v>1514.5</v>
      </c>
      <c r="Y42" s="6" t="s">
        <v>20</v>
      </c>
      <c r="Z42" s="7">
        <f>SUM(Z3:Z41)</f>
        <v>2237.12</v>
      </c>
    </row>
    <row r="43" spans="1:26" ht="16.5" thickBot="1">
      <c r="C43" s="6" t="s">
        <v>20</v>
      </c>
      <c r="D43" s="7">
        <f>SUM(D3:D40)</f>
        <v>1266.5</v>
      </c>
      <c r="L43" s="14"/>
    </row>
    <row r="46" spans="1:26">
      <c r="A46" s="3" t="s">
        <v>102</v>
      </c>
    </row>
    <row r="47" spans="1:26">
      <c r="A47" s="3" t="s">
        <v>95</v>
      </c>
    </row>
    <row r="48" spans="1:26">
      <c r="A48" s="3" t="s">
        <v>93</v>
      </c>
    </row>
    <row r="49" spans="1:1">
      <c r="A49" s="3" t="s">
        <v>92</v>
      </c>
    </row>
    <row r="50" spans="1:1">
      <c r="A50" s="3" t="s">
        <v>94</v>
      </c>
    </row>
    <row r="51" spans="1:1">
      <c r="A51" s="27" t="s">
        <v>96</v>
      </c>
    </row>
    <row r="54" spans="1:1">
      <c r="A54" s="3" t="s">
        <v>100</v>
      </c>
    </row>
  </sheetData>
  <mergeCells count="4">
    <mergeCell ref="H1:K1"/>
    <mergeCell ref="M1:P1"/>
    <mergeCell ref="R1:U1"/>
    <mergeCell ref="W1:Z1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5"/>
  <sheetViews>
    <sheetView showGridLines="0" topLeftCell="R1" zoomScale="70" zoomScaleNormal="70" workbookViewId="0">
      <selection activeCell="AE1" sqref="AE1:AH1"/>
    </sheetView>
  </sheetViews>
  <sheetFormatPr defaultRowHeight="15"/>
  <cols>
    <col min="1" max="1" width="17.7109375" style="28" bestFit="1" customWidth="1"/>
    <col min="2" max="2" width="9.140625" style="28"/>
    <col min="3" max="3" width="11.28515625" style="28" customWidth="1"/>
    <col min="4" max="4" width="13.42578125" style="28" customWidth="1"/>
    <col min="5" max="5" width="9.140625" style="28"/>
    <col min="6" max="6" width="18.140625" style="28" bestFit="1" customWidth="1"/>
    <col min="7" max="7" width="10.42578125" style="28" customWidth="1"/>
    <col min="8" max="8" width="11.7109375" style="28" customWidth="1"/>
    <col min="9" max="9" width="13.5703125" style="28" bestFit="1" customWidth="1"/>
    <col min="10" max="10" width="9.140625" style="28"/>
    <col min="11" max="11" width="18.140625" style="28" bestFit="1" customWidth="1"/>
    <col min="12" max="12" width="9.5703125" style="28" customWidth="1"/>
    <col min="13" max="13" width="12" style="28" bestFit="1" customWidth="1"/>
    <col min="14" max="14" width="12.140625" style="28" bestFit="1" customWidth="1"/>
    <col min="15" max="15" width="9.140625" style="28"/>
    <col min="16" max="16" width="24.5703125" style="28" bestFit="1" customWidth="1"/>
    <col min="17" max="17" width="9.140625" style="28"/>
    <col min="18" max="18" width="10.7109375" style="28" bestFit="1" customWidth="1"/>
    <col min="19" max="19" width="12.140625" style="28" bestFit="1" customWidth="1"/>
    <col min="20" max="20" width="9.140625" style="28"/>
    <col min="21" max="21" width="16.42578125" style="28" bestFit="1" customWidth="1"/>
    <col min="22" max="22" width="9.140625" style="28"/>
    <col min="23" max="23" width="11.5703125" style="28" bestFit="1" customWidth="1"/>
    <col min="24" max="24" width="12.140625" style="28" bestFit="1" customWidth="1"/>
    <col min="25" max="25" width="9.140625" style="28"/>
    <col min="26" max="26" width="23.5703125" style="28" bestFit="1" customWidth="1"/>
    <col min="27" max="27" width="5.28515625" style="28" bestFit="1" customWidth="1"/>
    <col min="28" max="28" width="16.7109375" style="28" bestFit="1" customWidth="1"/>
    <col min="29" max="29" width="12.140625" style="28" bestFit="1" customWidth="1"/>
    <col min="30" max="30" width="9.140625" style="28"/>
    <col min="31" max="31" width="23.5703125" style="28" bestFit="1" customWidth="1"/>
    <col min="32" max="32" width="5.28515625" style="28" bestFit="1" customWidth="1"/>
    <col min="33" max="33" width="11.5703125" style="28" bestFit="1" customWidth="1"/>
    <col min="34" max="34" width="12.140625" style="28" bestFit="1" customWidth="1"/>
    <col min="35" max="35" width="9.140625" style="28"/>
    <col min="36" max="36" width="21.140625" style="28" customWidth="1"/>
    <col min="37" max="37" width="25" style="28" customWidth="1"/>
    <col min="38" max="38" width="20.42578125" style="28" customWidth="1"/>
    <col min="39" max="16384" width="9.140625" style="28"/>
  </cols>
  <sheetData>
    <row r="1" spans="1:39" ht="19.5" thickBot="1">
      <c r="A1" s="68" t="s">
        <v>77</v>
      </c>
      <c r="B1" s="69"/>
      <c r="C1" s="69"/>
      <c r="D1" s="69"/>
      <c r="E1" s="27"/>
      <c r="F1" s="66" t="s">
        <v>79</v>
      </c>
      <c r="G1" s="67"/>
      <c r="H1" s="67"/>
      <c r="I1" s="67"/>
      <c r="J1" s="27"/>
      <c r="K1" s="70" t="s">
        <v>87</v>
      </c>
      <c r="L1" s="71"/>
      <c r="M1" s="71"/>
      <c r="N1" s="71"/>
      <c r="P1" s="56" t="s">
        <v>63</v>
      </c>
      <c r="Q1" s="57"/>
      <c r="R1" s="57"/>
      <c r="S1" s="57"/>
      <c r="U1" s="72" t="s">
        <v>83</v>
      </c>
      <c r="V1" s="73"/>
      <c r="W1" s="73"/>
      <c r="X1" s="73"/>
      <c r="Z1" s="62" t="s">
        <v>85</v>
      </c>
      <c r="AA1" s="63"/>
      <c r="AB1" s="63"/>
      <c r="AC1" s="63"/>
      <c r="AE1" s="64" t="s">
        <v>86</v>
      </c>
      <c r="AF1" s="65"/>
      <c r="AG1" s="65"/>
      <c r="AH1" s="65"/>
      <c r="AJ1" s="28" t="s">
        <v>97</v>
      </c>
    </row>
    <row r="2" spans="1:39" ht="31.5">
      <c r="A2" s="29" t="s">
        <v>0</v>
      </c>
      <c r="B2" s="29" t="s">
        <v>61</v>
      </c>
      <c r="C2" s="30" t="s">
        <v>23</v>
      </c>
      <c r="D2" s="30" t="s">
        <v>62</v>
      </c>
      <c r="E2" s="27"/>
      <c r="F2" s="31" t="s">
        <v>0</v>
      </c>
      <c r="G2" s="31" t="s">
        <v>61</v>
      </c>
      <c r="H2" s="32" t="s">
        <v>23</v>
      </c>
      <c r="I2" s="32" t="s">
        <v>62</v>
      </c>
      <c r="J2" s="27"/>
      <c r="K2" s="33" t="s">
        <v>0</v>
      </c>
      <c r="L2" s="33" t="s">
        <v>61</v>
      </c>
      <c r="M2" s="34" t="s">
        <v>23</v>
      </c>
      <c r="N2" s="34" t="s">
        <v>62</v>
      </c>
      <c r="P2" s="36" t="s">
        <v>0</v>
      </c>
      <c r="Q2" s="36" t="s">
        <v>61</v>
      </c>
      <c r="R2" s="37" t="s">
        <v>23</v>
      </c>
      <c r="S2" s="37" t="s">
        <v>62</v>
      </c>
      <c r="U2" s="38" t="s">
        <v>0</v>
      </c>
      <c r="V2" s="38" t="s">
        <v>61</v>
      </c>
      <c r="W2" s="39" t="s">
        <v>23</v>
      </c>
      <c r="X2" s="39" t="s">
        <v>62</v>
      </c>
      <c r="Z2" s="44" t="s">
        <v>0</v>
      </c>
      <c r="AA2" s="44" t="s">
        <v>61</v>
      </c>
      <c r="AB2" s="45" t="s">
        <v>23</v>
      </c>
      <c r="AC2" s="45" t="s">
        <v>62</v>
      </c>
      <c r="AE2" s="42" t="s">
        <v>0</v>
      </c>
      <c r="AF2" s="42" t="s">
        <v>61</v>
      </c>
      <c r="AG2" s="43" t="s">
        <v>23</v>
      </c>
      <c r="AH2" s="43" t="s">
        <v>62</v>
      </c>
    </row>
    <row r="3" spans="1:39" ht="45">
      <c r="A3" s="22" t="s">
        <v>59</v>
      </c>
      <c r="B3" s="9">
        <v>10</v>
      </c>
      <c r="C3" s="24">
        <v>8.5</v>
      </c>
      <c r="D3" s="26">
        <f t="shared" ref="D3:D9" si="0">B3*C3</f>
        <v>85</v>
      </c>
      <c r="E3" s="27"/>
      <c r="F3" s="22" t="s">
        <v>59</v>
      </c>
      <c r="G3" s="9">
        <v>10</v>
      </c>
      <c r="H3" s="24">
        <v>24</v>
      </c>
      <c r="I3" s="26">
        <f t="shared" ref="I3:I12" si="1">G3*H3</f>
        <v>240</v>
      </c>
      <c r="J3" s="27"/>
      <c r="K3" s="22" t="s">
        <v>59</v>
      </c>
      <c r="L3" s="9">
        <v>10</v>
      </c>
      <c r="M3" s="24">
        <v>8.9499999999999993</v>
      </c>
      <c r="N3" s="26">
        <f t="shared" ref="N3:N12" si="2">L3*M3</f>
        <v>89.5</v>
      </c>
      <c r="P3" s="22" t="s">
        <v>59</v>
      </c>
      <c r="Q3" s="9">
        <v>10</v>
      </c>
      <c r="R3" s="9" t="s">
        <v>53</v>
      </c>
      <c r="S3" s="26" t="s">
        <v>82</v>
      </c>
      <c r="U3" s="22" t="s">
        <v>59</v>
      </c>
      <c r="V3" s="9">
        <v>10</v>
      </c>
      <c r="W3" s="24">
        <v>8</v>
      </c>
      <c r="X3" s="26">
        <f t="shared" ref="X3:X12" si="3">V3*W3</f>
        <v>80</v>
      </c>
      <c r="Z3" s="48" t="s">
        <v>59</v>
      </c>
      <c r="AA3" s="49">
        <v>10</v>
      </c>
      <c r="AB3" s="46">
        <v>6</v>
      </c>
      <c r="AC3" s="47">
        <f t="shared" ref="AC3:AC12" si="4">AA3*AB3</f>
        <v>60</v>
      </c>
      <c r="AE3" s="22" t="s">
        <v>59</v>
      </c>
      <c r="AF3" s="9">
        <v>10</v>
      </c>
      <c r="AG3" s="24">
        <v>6.5</v>
      </c>
      <c r="AH3" s="26">
        <f t="shared" ref="AH3:AH12" si="5">AF3*AG3</f>
        <v>65</v>
      </c>
    </row>
    <row r="4" spans="1:39" ht="15.75">
      <c r="A4" s="22" t="s">
        <v>26</v>
      </c>
      <c r="B4" s="9">
        <v>10</v>
      </c>
      <c r="C4" s="24">
        <v>2.5</v>
      </c>
      <c r="D4" s="26">
        <f t="shared" si="0"/>
        <v>25</v>
      </c>
      <c r="E4" s="27"/>
      <c r="F4" s="22" t="s">
        <v>26</v>
      </c>
      <c r="G4" s="9">
        <v>10</v>
      </c>
      <c r="H4" s="24">
        <v>10.5</v>
      </c>
      <c r="I4" s="26">
        <f t="shared" si="1"/>
        <v>105</v>
      </c>
      <c r="J4" s="27"/>
      <c r="K4" s="22" t="s">
        <v>26</v>
      </c>
      <c r="L4" s="9">
        <v>10</v>
      </c>
      <c r="M4" s="24">
        <v>2.5</v>
      </c>
      <c r="N4" s="26">
        <f t="shared" si="2"/>
        <v>25</v>
      </c>
      <c r="P4" s="48" t="s">
        <v>26</v>
      </c>
      <c r="Q4" s="49">
        <v>10</v>
      </c>
      <c r="R4" s="46">
        <v>0.5</v>
      </c>
      <c r="S4" s="47">
        <f t="shared" ref="S4:S11" si="6">Q4*R4</f>
        <v>5</v>
      </c>
      <c r="U4" s="22" t="s">
        <v>26</v>
      </c>
      <c r="V4" s="9">
        <v>10</v>
      </c>
      <c r="W4" s="24">
        <v>11</v>
      </c>
      <c r="X4" s="26">
        <f t="shared" si="3"/>
        <v>110</v>
      </c>
      <c r="Z4" s="22" t="s">
        <v>26</v>
      </c>
      <c r="AA4" s="9">
        <v>10</v>
      </c>
      <c r="AB4" s="24">
        <v>3.5</v>
      </c>
      <c r="AC4" s="26">
        <f t="shared" si="4"/>
        <v>35</v>
      </c>
      <c r="AE4" s="22" t="s">
        <v>26</v>
      </c>
      <c r="AF4" s="9">
        <v>10</v>
      </c>
      <c r="AG4" s="24">
        <v>3.5</v>
      </c>
      <c r="AH4" s="26">
        <f t="shared" si="5"/>
        <v>35</v>
      </c>
    </row>
    <row r="5" spans="1:39" ht="45" customHeight="1">
      <c r="A5" s="22" t="s">
        <v>27</v>
      </c>
      <c r="B5" s="9">
        <v>7</v>
      </c>
      <c r="C5" s="24">
        <v>2.5</v>
      </c>
      <c r="D5" s="26">
        <f t="shared" si="0"/>
        <v>17.5</v>
      </c>
      <c r="E5" s="27"/>
      <c r="F5" s="22" t="s">
        <v>27</v>
      </c>
      <c r="G5" s="9">
        <v>7</v>
      </c>
      <c r="H5" s="24">
        <v>5</v>
      </c>
      <c r="I5" s="26">
        <f t="shared" si="1"/>
        <v>35</v>
      </c>
      <c r="J5" s="27"/>
      <c r="K5" s="22" t="s">
        <v>27</v>
      </c>
      <c r="L5" s="9">
        <v>7</v>
      </c>
      <c r="M5" s="24">
        <v>2.5</v>
      </c>
      <c r="N5" s="26">
        <f t="shared" si="2"/>
        <v>17.5</v>
      </c>
      <c r="P5" s="48" t="s">
        <v>27</v>
      </c>
      <c r="Q5" s="49">
        <v>7</v>
      </c>
      <c r="R5" s="46">
        <v>0.5</v>
      </c>
      <c r="S5" s="47">
        <f t="shared" si="6"/>
        <v>3.5</v>
      </c>
      <c r="U5" s="22" t="s">
        <v>27</v>
      </c>
      <c r="V5" s="9">
        <v>7</v>
      </c>
      <c r="W5" s="24">
        <v>10</v>
      </c>
      <c r="X5" s="26">
        <f t="shared" si="3"/>
        <v>70</v>
      </c>
      <c r="Z5" s="22" t="s">
        <v>27</v>
      </c>
      <c r="AA5" s="9">
        <v>7</v>
      </c>
      <c r="AB5" s="24">
        <v>3.5</v>
      </c>
      <c r="AC5" s="26">
        <f t="shared" si="4"/>
        <v>24.5</v>
      </c>
      <c r="AE5" s="22" t="s">
        <v>27</v>
      </c>
      <c r="AF5" s="9">
        <v>7</v>
      </c>
      <c r="AG5" s="24">
        <v>3.5</v>
      </c>
      <c r="AH5" s="26">
        <f t="shared" si="5"/>
        <v>24.5</v>
      </c>
    </row>
    <row r="6" spans="1:39" ht="45" customHeight="1">
      <c r="A6" s="22" t="s">
        <v>28</v>
      </c>
      <c r="B6" s="9">
        <v>10</v>
      </c>
      <c r="C6" s="24">
        <v>5</v>
      </c>
      <c r="D6" s="26">
        <f t="shared" si="0"/>
        <v>50</v>
      </c>
      <c r="E6" s="27"/>
      <c r="F6" s="22" t="s">
        <v>28</v>
      </c>
      <c r="G6" s="9">
        <v>10</v>
      </c>
      <c r="H6" s="24">
        <v>5</v>
      </c>
      <c r="I6" s="26">
        <f t="shared" si="1"/>
        <v>50</v>
      </c>
      <c r="J6" s="27"/>
      <c r="K6" s="22" t="s">
        <v>28</v>
      </c>
      <c r="L6" s="9">
        <v>10</v>
      </c>
      <c r="M6" s="24">
        <v>4.25</v>
      </c>
      <c r="N6" s="26">
        <f t="shared" si="2"/>
        <v>42.5</v>
      </c>
      <c r="P6" s="48" t="s">
        <v>28</v>
      </c>
      <c r="Q6" s="49">
        <v>10</v>
      </c>
      <c r="R6" s="46">
        <v>4</v>
      </c>
      <c r="S6" s="47">
        <f t="shared" si="6"/>
        <v>40</v>
      </c>
      <c r="U6" s="22" t="s">
        <v>28</v>
      </c>
      <c r="V6" s="9">
        <v>10</v>
      </c>
      <c r="W6" s="24">
        <v>5.9</v>
      </c>
      <c r="X6" s="26">
        <f t="shared" si="3"/>
        <v>59</v>
      </c>
      <c r="Z6" s="48" t="s">
        <v>28</v>
      </c>
      <c r="AA6" s="49">
        <v>10</v>
      </c>
      <c r="AB6" s="46">
        <v>4</v>
      </c>
      <c r="AC6" s="47">
        <f t="shared" si="4"/>
        <v>40</v>
      </c>
      <c r="AE6" s="22" t="s">
        <v>28</v>
      </c>
      <c r="AF6" s="9">
        <v>10</v>
      </c>
      <c r="AG6" s="24">
        <v>5</v>
      </c>
      <c r="AH6" s="26">
        <f t="shared" si="5"/>
        <v>50</v>
      </c>
    </row>
    <row r="7" spans="1:39" ht="45" customHeight="1">
      <c r="A7" s="22" t="s">
        <v>29</v>
      </c>
      <c r="B7" s="9">
        <v>10</v>
      </c>
      <c r="C7" s="24">
        <v>5</v>
      </c>
      <c r="D7" s="26">
        <f t="shared" si="0"/>
        <v>50</v>
      </c>
      <c r="E7" s="27"/>
      <c r="F7" s="22" t="s">
        <v>29</v>
      </c>
      <c r="G7" s="9">
        <v>10</v>
      </c>
      <c r="H7" s="24">
        <v>8</v>
      </c>
      <c r="I7" s="26">
        <f t="shared" si="1"/>
        <v>80</v>
      </c>
      <c r="J7" s="27"/>
      <c r="K7" s="22" t="s">
        <v>29</v>
      </c>
      <c r="L7" s="9">
        <v>10</v>
      </c>
      <c r="M7" s="24">
        <v>5</v>
      </c>
      <c r="N7" s="26">
        <f t="shared" si="2"/>
        <v>50</v>
      </c>
      <c r="P7" s="48" t="s">
        <v>29</v>
      </c>
      <c r="Q7" s="49">
        <v>10</v>
      </c>
      <c r="R7" s="46">
        <v>4</v>
      </c>
      <c r="S7" s="47">
        <f t="shared" si="6"/>
        <v>40</v>
      </c>
      <c r="U7" s="22" t="s">
        <v>29</v>
      </c>
      <c r="V7" s="9">
        <v>10</v>
      </c>
      <c r="W7" s="24">
        <v>5.9</v>
      </c>
      <c r="X7" s="26">
        <f t="shared" si="3"/>
        <v>59</v>
      </c>
      <c r="Z7" s="48" t="s">
        <v>29</v>
      </c>
      <c r="AA7" s="49">
        <v>10</v>
      </c>
      <c r="AB7" s="46">
        <v>4</v>
      </c>
      <c r="AC7" s="47">
        <f t="shared" si="4"/>
        <v>40</v>
      </c>
      <c r="AE7" s="22" t="s">
        <v>29</v>
      </c>
      <c r="AF7" s="9">
        <v>10</v>
      </c>
      <c r="AG7" s="24">
        <v>5</v>
      </c>
      <c r="AH7" s="26">
        <f t="shared" si="5"/>
        <v>50</v>
      </c>
    </row>
    <row r="8" spans="1:39" ht="30">
      <c r="A8" s="22" t="s">
        <v>30</v>
      </c>
      <c r="B8" s="9">
        <v>10</v>
      </c>
      <c r="C8" s="24">
        <v>2.8</v>
      </c>
      <c r="D8" s="26">
        <f t="shared" si="0"/>
        <v>28</v>
      </c>
      <c r="E8" s="27"/>
      <c r="F8" s="22" t="s">
        <v>30</v>
      </c>
      <c r="G8" s="9">
        <v>10</v>
      </c>
      <c r="H8" s="24">
        <v>8</v>
      </c>
      <c r="I8" s="26">
        <f t="shared" si="1"/>
        <v>80</v>
      </c>
      <c r="J8" s="27"/>
      <c r="K8" s="22" t="s">
        <v>30</v>
      </c>
      <c r="L8" s="9">
        <v>10</v>
      </c>
      <c r="M8" s="24">
        <v>2.5</v>
      </c>
      <c r="N8" s="26">
        <f t="shared" si="2"/>
        <v>25</v>
      </c>
      <c r="P8" s="48" t="s">
        <v>30</v>
      </c>
      <c r="Q8" s="49">
        <v>10</v>
      </c>
      <c r="R8" s="46">
        <v>2</v>
      </c>
      <c r="S8" s="47">
        <f t="shared" si="6"/>
        <v>20</v>
      </c>
      <c r="U8" s="22" t="s">
        <v>30</v>
      </c>
      <c r="V8" s="9">
        <v>10</v>
      </c>
      <c r="W8" s="24">
        <v>1.8</v>
      </c>
      <c r="X8" s="26">
        <f t="shared" si="3"/>
        <v>18</v>
      </c>
      <c r="Z8" s="22" t="s">
        <v>30</v>
      </c>
      <c r="AA8" s="9">
        <v>10</v>
      </c>
      <c r="AB8" s="24">
        <v>3</v>
      </c>
      <c r="AC8" s="26">
        <f t="shared" si="4"/>
        <v>30</v>
      </c>
      <c r="AE8" s="22" t="s">
        <v>30</v>
      </c>
      <c r="AF8" s="9">
        <v>10</v>
      </c>
      <c r="AG8" s="24">
        <v>3.5</v>
      </c>
      <c r="AH8" s="26">
        <f t="shared" si="5"/>
        <v>35</v>
      </c>
    </row>
    <row r="9" spans="1:39" ht="75" customHeight="1">
      <c r="A9" s="22" t="s">
        <v>31</v>
      </c>
      <c r="B9" s="9">
        <v>10</v>
      </c>
      <c r="C9" s="24">
        <v>5</v>
      </c>
      <c r="D9" s="26">
        <f t="shared" si="0"/>
        <v>50</v>
      </c>
      <c r="E9" s="27"/>
      <c r="F9" s="22" t="s">
        <v>31</v>
      </c>
      <c r="G9" s="9">
        <v>10</v>
      </c>
      <c r="H9" s="24">
        <v>4.8</v>
      </c>
      <c r="I9" s="26">
        <f t="shared" si="1"/>
        <v>48</v>
      </c>
      <c r="J9" s="27"/>
      <c r="K9" s="22" t="s">
        <v>31</v>
      </c>
      <c r="L9" s="9">
        <v>10</v>
      </c>
      <c r="M9" s="24">
        <v>3</v>
      </c>
      <c r="N9" s="26">
        <f t="shared" si="2"/>
        <v>30</v>
      </c>
      <c r="P9" s="48" t="s">
        <v>31</v>
      </c>
      <c r="Q9" s="49">
        <v>10</v>
      </c>
      <c r="R9" s="46">
        <v>1.8</v>
      </c>
      <c r="S9" s="47">
        <f t="shared" si="6"/>
        <v>18</v>
      </c>
      <c r="U9" s="22" t="s">
        <v>31</v>
      </c>
      <c r="V9" s="9">
        <v>10</v>
      </c>
      <c r="W9" s="24"/>
      <c r="X9" s="26">
        <f t="shared" si="3"/>
        <v>0</v>
      </c>
      <c r="Z9" s="22" t="s">
        <v>31</v>
      </c>
      <c r="AA9" s="9">
        <v>10</v>
      </c>
      <c r="AB9" s="24">
        <v>3.5</v>
      </c>
      <c r="AC9" s="26">
        <f t="shared" si="4"/>
        <v>35</v>
      </c>
      <c r="AE9" s="22" t="s">
        <v>31</v>
      </c>
      <c r="AF9" s="9">
        <v>10</v>
      </c>
      <c r="AG9" s="24">
        <v>7</v>
      </c>
      <c r="AH9" s="26">
        <f t="shared" si="5"/>
        <v>70</v>
      </c>
    </row>
    <row r="10" spans="1:39" ht="75" customHeight="1">
      <c r="A10" s="22" t="s">
        <v>32</v>
      </c>
      <c r="B10" s="9">
        <v>5</v>
      </c>
      <c r="C10" s="24" t="s">
        <v>78</v>
      </c>
      <c r="D10" s="26" t="s">
        <v>82</v>
      </c>
      <c r="E10" s="27"/>
      <c r="F10" s="22" t="s">
        <v>32</v>
      </c>
      <c r="G10" s="9">
        <v>5</v>
      </c>
      <c r="H10" s="24">
        <v>3.8</v>
      </c>
      <c r="I10" s="26">
        <f t="shared" si="1"/>
        <v>19</v>
      </c>
      <c r="J10" s="27"/>
      <c r="K10" s="22" t="s">
        <v>32</v>
      </c>
      <c r="L10" s="9">
        <v>5</v>
      </c>
      <c r="M10" s="24">
        <v>4.75</v>
      </c>
      <c r="N10" s="26">
        <f t="shared" si="2"/>
        <v>23.75</v>
      </c>
      <c r="P10" s="48" t="s">
        <v>32</v>
      </c>
      <c r="Q10" s="49">
        <v>5</v>
      </c>
      <c r="R10" s="46">
        <v>2.5</v>
      </c>
      <c r="S10" s="47">
        <f t="shared" si="6"/>
        <v>12.5</v>
      </c>
      <c r="U10" s="22" t="s">
        <v>32</v>
      </c>
      <c r="V10" s="9">
        <v>5</v>
      </c>
      <c r="W10" s="24"/>
      <c r="X10" s="26">
        <f t="shared" si="3"/>
        <v>0</v>
      </c>
      <c r="Z10" s="22" t="s">
        <v>32</v>
      </c>
      <c r="AA10" s="9">
        <v>5</v>
      </c>
      <c r="AB10" s="24"/>
      <c r="AC10" s="26">
        <f t="shared" si="4"/>
        <v>0</v>
      </c>
      <c r="AE10" s="22" t="s">
        <v>32</v>
      </c>
      <c r="AF10" s="9">
        <v>5</v>
      </c>
      <c r="AG10" s="24">
        <v>7</v>
      </c>
      <c r="AH10" s="26">
        <f t="shared" si="5"/>
        <v>35</v>
      </c>
    </row>
    <row r="11" spans="1:39" ht="75" customHeight="1">
      <c r="A11" s="22" t="s">
        <v>33</v>
      </c>
      <c r="B11" s="9">
        <v>10</v>
      </c>
      <c r="C11" s="24">
        <v>2</v>
      </c>
      <c r="D11" s="26">
        <f>B11*C11</f>
        <v>20</v>
      </c>
      <c r="E11" s="27"/>
      <c r="F11" s="22" t="s">
        <v>33</v>
      </c>
      <c r="G11" s="9">
        <v>10</v>
      </c>
      <c r="H11" s="24">
        <v>6.6</v>
      </c>
      <c r="I11" s="26">
        <f t="shared" si="1"/>
        <v>66</v>
      </c>
      <c r="J11" s="27"/>
      <c r="K11" s="22" t="s">
        <v>33</v>
      </c>
      <c r="L11" s="9">
        <v>10</v>
      </c>
      <c r="M11" s="24">
        <v>9</v>
      </c>
      <c r="N11" s="26">
        <f t="shared" si="2"/>
        <v>90</v>
      </c>
      <c r="P11" s="48" t="s">
        <v>33</v>
      </c>
      <c r="Q11" s="49">
        <v>10</v>
      </c>
      <c r="R11" s="46">
        <v>0.5</v>
      </c>
      <c r="S11" s="47">
        <f t="shared" si="6"/>
        <v>5</v>
      </c>
      <c r="U11" s="22" t="s">
        <v>33</v>
      </c>
      <c r="V11" s="9">
        <v>10</v>
      </c>
      <c r="W11" s="24">
        <v>10</v>
      </c>
      <c r="X11" s="26">
        <f t="shared" si="3"/>
        <v>100</v>
      </c>
      <c r="Z11" s="22" t="s">
        <v>33</v>
      </c>
      <c r="AA11" s="9">
        <v>10</v>
      </c>
      <c r="AB11" s="24">
        <v>3</v>
      </c>
      <c r="AC11" s="26">
        <f t="shared" si="4"/>
        <v>30</v>
      </c>
      <c r="AE11" s="22" t="s">
        <v>33</v>
      </c>
      <c r="AF11" s="9">
        <v>10</v>
      </c>
      <c r="AG11" s="24">
        <v>10</v>
      </c>
      <c r="AH11" s="26">
        <f t="shared" si="5"/>
        <v>100</v>
      </c>
      <c r="AM11" s="28" t="s">
        <v>99</v>
      </c>
    </row>
    <row r="12" spans="1:39" ht="30">
      <c r="A12" s="22" t="s">
        <v>19</v>
      </c>
      <c r="B12" s="9">
        <v>12</v>
      </c>
      <c r="C12" s="9" t="s">
        <v>53</v>
      </c>
      <c r="D12" s="26" t="s">
        <v>82</v>
      </c>
      <c r="E12" s="27"/>
      <c r="F12" s="22" t="s">
        <v>19</v>
      </c>
      <c r="G12" s="9">
        <v>12</v>
      </c>
      <c r="H12" s="24">
        <v>50</v>
      </c>
      <c r="I12" s="26">
        <f t="shared" si="1"/>
        <v>600</v>
      </c>
      <c r="J12" s="27"/>
      <c r="K12" s="22" t="s">
        <v>19</v>
      </c>
      <c r="L12" s="9">
        <v>12</v>
      </c>
      <c r="M12" s="24">
        <v>35.4</v>
      </c>
      <c r="N12" s="26">
        <f t="shared" si="2"/>
        <v>424.79999999999995</v>
      </c>
      <c r="P12" s="22" t="s">
        <v>19</v>
      </c>
      <c r="Q12" s="9">
        <v>14</v>
      </c>
      <c r="R12" s="9" t="s">
        <v>53</v>
      </c>
      <c r="S12" s="26" t="s">
        <v>82</v>
      </c>
      <c r="U12" s="22" t="s">
        <v>19</v>
      </c>
      <c r="V12" s="9">
        <v>12</v>
      </c>
      <c r="W12" s="9"/>
      <c r="X12" s="26">
        <f t="shared" si="3"/>
        <v>0</v>
      </c>
      <c r="Z12" s="22" t="s">
        <v>19</v>
      </c>
      <c r="AA12" s="9">
        <v>12</v>
      </c>
      <c r="AB12" s="9"/>
      <c r="AC12" s="26">
        <f t="shared" si="4"/>
        <v>0</v>
      </c>
      <c r="AE12" s="48" t="s">
        <v>19</v>
      </c>
      <c r="AF12" s="49">
        <v>12</v>
      </c>
      <c r="AG12" s="46">
        <v>20</v>
      </c>
      <c r="AH12" s="47">
        <f t="shared" si="5"/>
        <v>240</v>
      </c>
    </row>
    <row r="13" spans="1:39" ht="15.75">
      <c r="A13" s="22"/>
      <c r="B13" s="22"/>
      <c r="C13" s="22" t="s">
        <v>81</v>
      </c>
      <c r="D13" s="25">
        <f>SUM(D3:D12)</f>
        <v>325.5</v>
      </c>
      <c r="E13" s="27"/>
      <c r="F13" s="22"/>
      <c r="G13" s="22"/>
      <c r="H13" s="22" t="s">
        <v>81</v>
      </c>
      <c r="I13" s="26">
        <f>SUM(I3:I12)</f>
        <v>1323</v>
      </c>
      <c r="J13" s="27"/>
      <c r="K13" s="22"/>
      <c r="L13" s="22"/>
      <c r="M13" s="35" t="s">
        <v>81</v>
      </c>
      <c r="N13" s="26">
        <f>SUM(N3:N12)</f>
        <v>818.05</v>
      </c>
      <c r="P13" s="22"/>
      <c r="Q13" s="22"/>
      <c r="R13" s="35" t="s">
        <v>81</v>
      </c>
      <c r="S13" s="26">
        <f>SUM(S3:S12)</f>
        <v>144</v>
      </c>
      <c r="U13" s="22"/>
      <c r="V13" s="22"/>
      <c r="W13" s="35" t="s">
        <v>81</v>
      </c>
      <c r="X13" s="26">
        <f>SUM(X3:X12)</f>
        <v>496</v>
      </c>
      <c r="Z13" s="22"/>
      <c r="AA13" s="22"/>
      <c r="AB13" s="35" t="s">
        <v>81</v>
      </c>
      <c r="AC13" s="26">
        <f>SUM(AC3:AC12)</f>
        <v>294.5</v>
      </c>
      <c r="AE13" s="22"/>
      <c r="AF13" s="22"/>
      <c r="AG13" s="35" t="s">
        <v>81</v>
      </c>
      <c r="AH13" s="26">
        <f>SUM(AH3:AH12)</f>
        <v>704.5</v>
      </c>
    </row>
    <row r="14" spans="1:39" ht="45">
      <c r="A14" s="48" t="s">
        <v>88</v>
      </c>
      <c r="F14" s="48" t="s">
        <v>88</v>
      </c>
      <c r="K14" s="48" t="s">
        <v>88</v>
      </c>
      <c r="P14" s="48" t="s">
        <v>88</v>
      </c>
      <c r="U14" s="48" t="s">
        <v>88</v>
      </c>
      <c r="Z14" s="48" t="s">
        <v>88</v>
      </c>
      <c r="AJ14" s="48" t="s">
        <v>88</v>
      </c>
      <c r="AK14" s="28" t="s">
        <v>98</v>
      </c>
    </row>
    <row r="15" spans="1:39" ht="45">
      <c r="A15" s="48" t="s">
        <v>89</v>
      </c>
      <c r="F15" s="48" t="s">
        <v>89</v>
      </c>
      <c r="K15" s="48" t="s">
        <v>89</v>
      </c>
      <c r="P15" s="48" t="s">
        <v>89</v>
      </c>
      <c r="U15" s="48" t="s">
        <v>89</v>
      </c>
      <c r="Z15" s="48" t="s">
        <v>89</v>
      </c>
      <c r="AJ15" s="48" t="s">
        <v>89</v>
      </c>
    </row>
  </sheetData>
  <mergeCells count="7">
    <mergeCell ref="Z1:AC1"/>
    <mergeCell ref="AE1:AH1"/>
    <mergeCell ref="F1:I1"/>
    <mergeCell ref="A1:D1"/>
    <mergeCell ref="K1:N1"/>
    <mergeCell ref="P1:S1"/>
    <mergeCell ref="U1:X1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Componentes</vt:lpstr>
      <vt:lpstr>Conector   cabos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lmagro</dc:creator>
  <cp:lastModifiedBy>Usuario</cp:lastModifiedBy>
  <cp:lastPrinted>2017-05-18T17:55:44Z</cp:lastPrinted>
  <dcterms:created xsi:type="dcterms:W3CDTF">2017-01-31T16:13:51Z</dcterms:created>
  <dcterms:modified xsi:type="dcterms:W3CDTF">2017-06-05T14:06:56Z</dcterms:modified>
</cp:coreProperties>
</file>