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qfli\DataCamp_Digest\statistical_quality_control_montgomery_book\data\"/>
    </mc:Choice>
  </mc:AlternateContent>
  <xr:revisionPtr revIDLastSave="0" documentId="13_ncr:1_{EC90CF4D-EDF4-4A21-A4C3-DDBEC4F22AE5}" xr6:coauthVersionLast="41" xr6:coauthVersionMax="41" xr10:uidLastSave="{00000000-0000-0000-0000-000000000000}"/>
  <bookViews>
    <workbookView xWindow="-120" yWindow="-120" windowWidth="25440" windowHeight="15390" firstSheet="7" activeTab="13" xr2:uid="{00000000-000D-0000-FFFF-FFFF00000000}"/>
  </bookViews>
  <sheets>
    <sheet name="Exercise data" sheetId="1" r:id="rId1"/>
    <sheet name="Exercise6-5" sheetId="10" r:id="rId2"/>
    <sheet name="Ex6-5 Xbar" sheetId="11" r:id="rId3"/>
    <sheet name="Ex6-5 R" sheetId="12" r:id="rId4"/>
    <sheet name="Exercise6-7" sheetId="3" r:id="rId5"/>
    <sheet name="Ex6-7 Xbar-all" sheetId="4" r:id="rId6"/>
    <sheet name="Ex6-7 R-all" sheetId="5" r:id="rId7"/>
    <sheet name="Ex6-7 Xbar-excl" sheetId="6" r:id="rId8"/>
    <sheet name="Ex6-7 R-excl" sheetId="7" r:id="rId9"/>
    <sheet name="Ex 6-52b" sheetId="13" r:id="rId10"/>
    <sheet name="Ex 6-52b OC" sheetId="14" r:id="rId11"/>
    <sheet name="Example data" sheetId="2" r:id="rId12"/>
    <sheet name="table6_1" sheetId="18" r:id="rId13"/>
    <sheet name="table6_2" sheetId="20" r:id="rId14"/>
    <sheet name="table6_3" sheetId="15" r:id="rId15"/>
    <sheet name="table6_4" sheetId="16" r:id="rId16"/>
    <sheet name="table6_6" sheetId="17" r:id="rId17"/>
    <sheet name="Sheet5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K2" i="1"/>
  <c r="L2" i="1" s="1"/>
  <c r="H3" i="1"/>
  <c r="H4" i="1"/>
  <c r="H5" i="1"/>
  <c r="H6" i="1"/>
  <c r="H7" i="1"/>
  <c r="H8" i="1"/>
  <c r="K8" i="1"/>
  <c r="H9" i="1"/>
  <c r="H10" i="1"/>
  <c r="K10" i="1"/>
  <c r="H11" i="1"/>
  <c r="H12" i="1"/>
  <c r="K12" i="1"/>
  <c r="H13" i="1"/>
  <c r="H14" i="1"/>
  <c r="K14" i="1"/>
  <c r="H15" i="1"/>
  <c r="H16" i="1"/>
  <c r="K16" i="1"/>
  <c r="H17" i="1"/>
  <c r="H18" i="1"/>
  <c r="K18" i="1"/>
  <c r="H19" i="1"/>
  <c r="H20" i="1"/>
  <c r="K20" i="1"/>
  <c r="H21" i="1"/>
  <c r="I7" i="10"/>
  <c r="I11" i="10"/>
  <c r="I15" i="10"/>
  <c r="I19" i="10"/>
  <c r="I3" i="10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F27" i="10"/>
  <c r="F38" i="10" s="1"/>
  <c r="I4" i="10" s="1"/>
  <c r="F26" i="10"/>
  <c r="F30" i="3"/>
  <c r="N30" i="3"/>
  <c r="O30" i="3"/>
  <c r="O35" i="3" s="1"/>
  <c r="F31" i="3"/>
  <c r="F37" i="3" s="1"/>
  <c r="N31" i="3"/>
  <c r="O31" i="3"/>
  <c r="N35" i="3"/>
  <c r="F36" i="3"/>
  <c r="N36" i="3"/>
  <c r="N37" i="3"/>
  <c r="N42" i="3"/>
  <c r="O42" i="3"/>
  <c r="N43" i="3"/>
  <c r="O43" i="3"/>
  <c r="N44" i="3"/>
  <c r="O44" i="3"/>
  <c r="I18" i="10" l="1"/>
  <c r="I10" i="10"/>
  <c r="O36" i="3"/>
  <c r="I21" i="10"/>
  <c r="I17" i="10"/>
  <c r="I13" i="10"/>
  <c r="I9" i="10"/>
  <c r="I5" i="10"/>
  <c r="I22" i="10"/>
  <c r="I14" i="10"/>
  <c r="I6" i="10"/>
  <c r="I20" i="10"/>
  <c r="I16" i="10"/>
  <c r="I12" i="10"/>
  <c r="I8" i="10"/>
  <c r="L4" i="1"/>
  <c r="L6" i="1"/>
  <c r="L8" i="1"/>
  <c r="L10" i="1"/>
  <c r="L12" i="1"/>
  <c r="L14" i="1"/>
  <c r="L16" i="1"/>
  <c r="L18" i="1"/>
  <c r="L20" i="1"/>
  <c r="L3" i="1"/>
  <c r="L5" i="1"/>
  <c r="L7" i="1"/>
  <c r="L9" i="1"/>
  <c r="L11" i="1"/>
  <c r="L13" i="1"/>
  <c r="L15" i="1"/>
  <c r="L17" i="1"/>
  <c r="L19" i="1"/>
  <c r="L21" i="1"/>
  <c r="I3" i="1"/>
  <c r="I5" i="1"/>
  <c r="I9" i="1"/>
  <c r="I13" i="1"/>
  <c r="I17" i="1"/>
  <c r="I21" i="1"/>
  <c r="I4" i="1"/>
  <c r="I6" i="1"/>
  <c r="I8" i="1"/>
  <c r="I10" i="1"/>
  <c r="I12" i="1"/>
  <c r="I14" i="1"/>
  <c r="I16" i="1"/>
  <c r="I18" i="1"/>
  <c r="I20" i="1"/>
  <c r="I7" i="1"/>
  <c r="I11" i="1"/>
  <c r="I15" i="1"/>
  <c r="I19" i="1"/>
  <c r="J2" i="1"/>
  <c r="K21" i="1"/>
  <c r="K19" i="1"/>
  <c r="K17" i="1"/>
  <c r="K15" i="1"/>
  <c r="K13" i="1"/>
  <c r="K11" i="1"/>
  <c r="K9" i="1"/>
  <c r="K7" i="1"/>
  <c r="K5" i="1"/>
  <c r="K3" i="1"/>
  <c r="M2" i="1"/>
  <c r="K6" i="1"/>
  <c r="K4" i="1"/>
  <c r="F39" i="10"/>
  <c r="F31" i="10"/>
  <c r="F40" i="10"/>
  <c r="F33" i="10"/>
  <c r="F32" i="10"/>
  <c r="F43" i="3"/>
  <c r="O37" i="3"/>
  <c r="F35" i="3"/>
  <c r="F44" i="3"/>
  <c r="F42" i="3"/>
  <c r="G4" i="10" l="1"/>
  <c r="G8" i="10"/>
  <c r="G12" i="10"/>
  <c r="G16" i="10"/>
  <c r="G20" i="10"/>
  <c r="G6" i="10"/>
  <c r="G14" i="10"/>
  <c r="G22" i="10"/>
  <c r="G11" i="10"/>
  <c r="G19" i="10"/>
  <c r="G5" i="10"/>
  <c r="G9" i="10"/>
  <c r="G13" i="10"/>
  <c r="G17" i="10"/>
  <c r="G21" i="10"/>
  <c r="G10" i="10"/>
  <c r="G18" i="10"/>
  <c r="G7" i="10"/>
  <c r="G15" i="10"/>
  <c r="G3" i="10"/>
  <c r="K4" i="10"/>
  <c r="K8" i="10"/>
  <c r="K12" i="10"/>
  <c r="K16" i="10"/>
  <c r="K20" i="10"/>
  <c r="K10" i="10"/>
  <c r="K18" i="10"/>
  <c r="K7" i="10"/>
  <c r="K15" i="10"/>
  <c r="K19" i="10"/>
  <c r="K3" i="10"/>
  <c r="K5" i="10"/>
  <c r="K9" i="10"/>
  <c r="K13" i="10"/>
  <c r="K17" i="10"/>
  <c r="K21" i="10"/>
  <c r="K6" i="10"/>
  <c r="K14" i="10"/>
  <c r="K22" i="10"/>
  <c r="K11" i="10"/>
  <c r="F4" i="10"/>
  <c r="F8" i="10"/>
  <c r="F12" i="10"/>
  <c r="F16" i="10"/>
  <c r="F20" i="10"/>
  <c r="F6" i="10"/>
  <c r="F14" i="10"/>
  <c r="F18" i="10"/>
  <c r="F15" i="10"/>
  <c r="F5" i="10"/>
  <c r="F9" i="10"/>
  <c r="F13" i="10"/>
  <c r="F17" i="10"/>
  <c r="F21" i="10"/>
  <c r="F10" i="10"/>
  <c r="F22" i="10"/>
  <c r="F7" i="10"/>
  <c r="F11" i="10"/>
  <c r="F19" i="10"/>
  <c r="F3" i="10"/>
  <c r="E4" i="10"/>
  <c r="E8" i="10"/>
  <c r="E12" i="10"/>
  <c r="E16" i="10"/>
  <c r="E20" i="10"/>
  <c r="E10" i="10"/>
  <c r="E18" i="10"/>
  <c r="E7" i="10"/>
  <c r="E15" i="10"/>
  <c r="E3" i="10"/>
  <c r="E5" i="10"/>
  <c r="E9" i="10"/>
  <c r="E13" i="10"/>
  <c r="E17" i="10"/>
  <c r="E21" i="10"/>
  <c r="E6" i="10"/>
  <c r="E14" i="10"/>
  <c r="E22" i="10"/>
  <c r="E11" i="10"/>
  <c r="E19" i="10"/>
  <c r="J3" i="1"/>
  <c r="J5" i="1"/>
  <c r="J7" i="1"/>
  <c r="J9" i="1"/>
  <c r="J11" i="1"/>
  <c r="J13" i="1"/>
  <c r="J15" i="1"/>
  <c r="J17" i="1"/>
  <c r="J19" i="1"/>
  <c r="J21" i="1"/>
  <c r="J4" i="1"/>
  <c r="J6" i="1"/>
  <c r="J8" i="1"/>
  <c r="J10" i="1"/>
  <c r="J12" i="1"/>
  <c r="J14" i="1"/>
  <c r="J16" i="1"/>
  <c r="J18" i="1"/>
  <c r="J20" i="1"/>
  <c r="M3" i="1"/>
  <c r="M5" i="1"/>
  <c r="M7" i="1"/>
  <c r="M11" i="1"/>
  <c r="M15" i="1"/>
  <c r="M19" i="1"/>
  <c r="M4" i="1"/>
  <c r="M6" i="1"/>
  <c r="M8" i="1"/>
  <c r="M10" i="1"/>
  <c r="M12" i="1"/>
  <c r="M14" i="1"/>
  <c r="M16" i="1"/>
  <c r="M18" i="1"/>
  <c r="M20" i="1"/>
  <c r="M9" i="1"/>
  <c r="M13" i="1"/>
  <c r="M17" i="1"/>
  <c r="M21" i="1"/>
</calcChain>
</file>

<file path=xl/sharedStrings.xml><?xml version="1.0" encoding="utf-8"?>
<sst xmlns="http://schemas.openxmlformats.org/spreadsheetml/2006/main" count="326" uniqueCount="276">
  <si>
    <t>Ex6-67Obs</t>
  </si>
  <si>
    <t>Ex6-71Waf</t>
  </si>
  <si>
    <t>Ex6-9Sample</t>
  </si>
  <si>
    <t>Ex6-10Sample</t>
  </si>
  <si>
    <t>Exm6-1Samp</t>
  </si>
  <si>
    <t>Exm6-1x1</t>
  </si>
  <si>
    <t>Exm6-1x2</t>
  </si>
  <si>
    <t>Exm6-1x3</t>
  </si>
  <si>
    <t>Exm6-1x4</t>
  </si>
  <si>
    <t>Exm6-1x5</t>
  </si>
  <si>
    <t>Ex6-7Xb</t>
  </si>
  <si>
    <t>Ex6-7R</t>
  </si>
  <si>
    <t>Ex6-7Sample</t>
  </si>
  <si>
    <t>6-5Subgroup</t>
  </si>
  <si>
    <t>6-5Xbar</t>
  </si>
  <si>
    <t>6-5R</t>
  </si>
  <si>
    <t xml:space="preserve">n = </t>
  </si>
  <si>
    <t>6-5Xbar-CL</t>
  </si>
  <si>
    <t>6-5Xbar-UCL</t>
  </si>
  <si>
    <t>6-5Xbar-LCL</t>
  </si>
  <si>
    <t>6-5R-CL</t>
  </si>
  <si>
    <t>6-5R-UCL</t>
  </si>
  <si>
    <t>6-5R-LCL</t>
  </si>
  <si>
    <t>6-5n</t>
  </si>
  <si>
    <t>6-5A2</t>
  </si>
  <si>
    <t>6-5D4</t>
  </si>
  <si>
    <t>6-5D3</t>
  </si>
  <si>
    <t>Ex6-8Sample</t>
  </si>
  <si>
    <t>Ex6-8V</t>
  </si>
  <si>
    <t xml:space="preserve">LCL = </t>
  </si>
  <si>
    <t xml:space="preserve">Center line = </t>
  </si>
  <si>
    <t xml:space="preserve">UCL = </t>
  </si>
  <si>
    <t xml:space="preserve">D3 for n = 5 = </t>
  </si>
  <si>
    <t>D4 for n = 5 =</t>
  </si>
  <si>
    <t>Control Limits for the R chart</t>
  </si>
  <si>
    <t xml:space="preserve">A2 for n = 5 = </t>
  </si>
  <si>
    <t>Control Limits for the x-bar chart</t>
  </si>
  <si>
    <t xml:space="preserve">R-bar = </t>
  </si>
  <si>
    <t xml:space="preserve">x-doublebar = </t>
  </si>
  <si>
    <t xml:space="preserve">m = </t>
  </si>
  <si>
    <t>LCLR</t>
  </si>
  <si>
    <t>CLR</t>
  </si>
  <si>
    <t>UCLR</t>
  </si>
  <si>
    <t>LCLxbar</t>
  </si>
  <si>
    <t>Clxbar</t>
  </si>
  <si>
    <t>UCLxbar</t>
  </si>
  <si>
    <t>Range</t>
  </si>
  <si>
    <t>x-bar</t>
  </si>
  <si>
    <t>Sample No.</t>
  </si>
  <si>
    <t>Samples 12, 15 excluded</t>
  </si>
  <si>
    <t>All samples in calculations</t>
  </si>
  <si>
    <t xml:space="preserve">A2 for n =2 = </t>
  </si>
  <si>
    <t>D4 for n = 2 =</t>
  </si>
  <si>
    <t xml:space="preserve">D3 for n = 2 = </t>
  </si>
  <si>
    <t>Ex6-9Dia</t>
  </si>
  <si>
    <t>Ex6-10Th</t>
  </si>
  <si>
    <t>Ex6-11Sample</t>
  </si>
  <si>
    <t>Ex6-12Sample</t>
  </si>
  <si>
    <t>Ex6-12Wt</t>
  </si>
  <si>
    <t>Ex6-11FillHt</t>
  </si>
  <si>
    <t>Ex6-15Sample</t>
  </si>
  <si>
    <t>Ex6-15ID</t>
  </si>
  <si>
    <t>Ex6-16Sample</t>
  </si>
  <si>
    <t>Ex6-16ID</t>
  </si>
  <si>
    <t>Ex6-20aSample</t>
  </si>
  <si>
    <t>Ex6-20ax1</t>
  </si>
  <si>
    <t>Ex6-20ax2</t>
  </si>
  <si>
    <t>Ex6-20ax3</t>
  </si>
  <si>
    <t>Ex6-20ax4</t>
  </si>
  <si>
    <t>Ex6-20ax5</t>
  </si>
  <si>
    <t>Ex6-20aXb</t>
  </si>
  <si>
    <t>Ex6-20aR</t>
  </si>
  <si>
    <t>Ex6-20bSample</t>
  </si>
  <si>
    <t>Ex6-20bx1</t>
  </si>
  <si>
    <t>Ex6-20bx2</t>
  </si>
  <si>
    <t>Ex6-20bx3</t>
  </si>
  <si>
    <t>Ex6-20bx4</t>
  </si>
  <si>
    <t>Ex6-20bx5</t>
  </si>
  <si>
    <t>Ex6-20bXb</t>
  </si>
  <si>
    <t>Ex6-20bR</t>
  </si>
  <si>
    <t>Ex6-20cSample</t>
  </si>
  <si>
    <t>Ex6-20cx1</t>
  </si>
  <si>
    <t>Ex6-20cx2</t>
  </si>
  <si>
    <t>Ex6-20cx3</t>
  </si>
  <si>
    <t>Ex6-20cx4</t>
  </si>
  <si>
    <t>Ex6-20cx5</t>
  </si>
  <si>
    <t>Ex6-20cXb</t>
  </si>
  <si>
    <t>Ex6-20cR</t>
  </si>
  <si>
    <t>Ex6-21aSample</t>
  </si>
  <si>
    <t>Ex6-21aSt</t>
  </si>
  <si>
    <t>Ex6-21aXb</t>
  </si>
  <si>
    <t>Ex6-21aR</t>
  </si>
  <si>
    <t>Ex6-21bSample</t>
  </si>
  <si>
    <t>Ex6-21bSt</t>
  </si>
  <si>
    <t>Ex6-21bXb</t>
  </si>
  <si>
    <t>Ex6-21bR</t>
  </si>
  <si>
    <t>Ex6-34Subgroup</t>
  </si>
  <si>
    <t>Ex6-35Subgroup</t>
  </si>
  <si>
    <t>Ex6-35Th</t>
  </si>
  <si>
    <t>Ex6-36Subgroup</t>
  </si>
  <si>
    <t>Ex6-36Th</t>
  </si>
  <si>
    <t>Ex6-34Th</t>
  </si>
  <si>
    <t>Ex6-42Sample</t>
  </si>
  <si>
    <t>Ex6-42Det</t>
  </si>
  <si>
    <t>Ex6-40Sample</t>
  </si>
  <si>
    <t>Ex6-40Xb</t>
  </si>
  <si>
    <t>Ex6-40R</t>
  </si>
  <si>
    <t>k</t>
  </si>
  <si>
    <t>beta</t>
  </si>
  <si>
    <t>Ex6-62Heat</t>
  </si>
  <si>
    <t>Ex6-62Har</t>
  </si>
  <si>
    <t>Ex6-61Can</t>
  </si>
  <si>
    <t>Ex6-61Wt</t>
  </si>
  <si>
    <t>Ex6-43Sample</t>
  </si>
  <si>
    <t>Ex6-43Det</t>
  </si>
  <si>
    <t>Ex6-63Test</t>
  </si>
  <si>
    <t>Ex6-63Vis</t>
  </si>
  <si>
    <t>Ex6-64Test</t>
  </si>
  <si>
    <t>Ex6-64Vis</t>
  </si>
  <si>
    <t>Ex6-65aWaf</t>
  </si>
  <si>
    <t>Ex6-65aTh</t>
  </si>
  <si>
    <t>Ex6-65bWaf</t>
  </si>
  <si>
    <t>Ex6-65bTh</t>
  </si>
  <si>
    <t>Ex6-65cWaf</t>
  </si>
  <si>
    <t>Ex6-65cTh</t>
  </si>
  <si>
    <t>Ex6-66Obs</t>
  </si>
  <si>
    <t>Ex6-66Wait</t>
  </si>
  <si>
    <t>Ex6-67lnWait</t>
  </si>
  <si>
    <t>Ex6-68Obs</t>
  </si>
  <si>
    <t>Ex6-68C</t>
  </si>
  <si>
    <t>Ex6-69Meas</t>
  </si>
  <si>
    <t>Ex6-69Vel</t>
  </si>
  <si>
    <t>Ex6-70Meas</t>
  </si>
  <si>
    <t>Ex6-70Vel</t>
  </si>
  <si>
    <t>Ex6-71Un</t>
  </si>
  <si>
    <t>Ex6-72Batch</t>
  </si>
  <si>
    <t>Ex6-72Pur</t>
  </si>
  <si>
    <t>Ex6-77Obs</t>
  </si>
  <si>
    <t>Ex6-77Meas</t>
  </si>
  <si>
    <t>Ex6-78Cast</t>
  </si>
  <si>
    <t>Ex6-78v1</t>
  </si>
  <si>
    <t>Ex6-78v2</t>
  </si>
  <si>
    <t>Ex6-78v3</t>
  </si>
  <si>
    <t>Ex6-78v4</t>
  </si>
  <si>
    <t>Ex6-78v5</t>
  </si>
  <si>
    <t>Ex6-79Cast</t>
  </si>
  <si>
    <t>Ex6-79d1</t>
  </si>
  <si>
    <t>Ex6-79d2</t>
  </si>
  <si>
    <t>Ex6-79d3</t>
  </si>
  <si>
    <t>Ex6-79d4</t>
  </si>
  <si>
    <t>Ex6-79d5</t>
  </si>
  <si>
    <t>Ex6-81Lot</t>
  </si>
  <si>
    <t>Ex6-81Waf</t>
  </si>
  <si>
    <t>Ex6-81p1</t>
  </si>
  <si>
    <t>Ex6-81p2</t>
  </si>
  <si>
    <t>Ex6-81p3</t>
  </si>
  <si>
    <t>Ex6-81p4</t>
  </si>
  <si>
    <t>Ex6-81p5</t>
  </si>
  <si>
    <t>Ex6-71lnUn</t>
  </si>
  <si>
    <t>Ex6-72lnPUr</t>
  </si>
  <si>
    <t>74.030 74.002 74.019 73.992 74.008</t>
  </si>
  <si>
    <t>73.995 73.992 74.001 74.011 74.004</t>
  </si>
  <si>
    <t>73.988 74.024 74.021 74.005 74.002</t>
  </si>
  <si>
    <t>74.002 73.996 73.993 74.015 74.009</t>
  </si>
  <si>
    <t>73.992 74.007 74.015 73.989 74.014</t>
  </si>
  <si>
    <t>74.009 73.994 73.997 73.985 73.993</t>
  </si>
  <si>
    <t>73.995 74.006 73.994 74.000 74.005</t>
  </si>
  <si>
    <t>73.985 74.003 73.993 74.015 73.988</t>
  </si>
  <si>
    <t>74.008 73.995 74.009 74.005 74.004</t>
  </si>
  <si>
    <t>73.998 74.000 73.990 74.007 73.995</t>
  </si>
  <si>
    <t>73.994 73.998 73.994 73.995 73.990</t>
  </si>
  <si>
    <t>74.004 74.000 74.007 74.000 73.996</t>
  </si>
  <si>
    <t>73.983 74.002 73.998 73.997 74.012</t>
  </si>
  <si>
    <t>74.006 73.967 73.994 74.000 73.984</t>
  </si>
  <si>
    <t>74.012 74.014 73.998 73.999 74.007</t>
  </si>
  <si>
    <t>74.000 73.984 74.005 73.998 73.996</t>
  </si>
  <si>
    <t>73.994 74.012 73.986 74.005 74.007</t>
  </si>
  <si>
    <t>74.006 74.010 74.018 74.003 74.000</t>
  </si>
  <si>
    <t>73.984 74.002 74.003 74.005 73.997</t>
  </si>
  <si>
    <t>74.000 74.010 74.013 74.020 74.003</t>
  </si>
  <si>
    <t>73.982 74.001 74.015 74.005 73.996</t>
  </si>
  <si>
    <t>74.004 73.999 73.990 74.006 74.009</t>
  </si>
  <si>
    <t>74.010 73.989 73.990 74.009 74.014</t>
  </si>
  <si>
    <t>74.015 74.008 73.993 74.000 74.010</t>
  </si>
  <si>
    <t>73.982 73.984 73.995 74.017 74.013</t>
  </si>
  <si>
    <t>values</t>
  </si>
  <si>
    <t>1 74.030 74.002 74.019 73.992 74.008</t>
  </si>
  <si>
    <t>2 73.995 73.992 74.001</t>
  </si>
  <si>
    <t>3 73.988 74.024 74.021 74.005 74.002</t>
  </si>
  <si>
    <t>4 74.002 73.996 73.993 74.015 74.009</t>
  </si>
  <si>
    <t>5 73.992 74.007 74.015 73.989 74.014</t>
  </si>
  <si>
    <t>6 74.009 73.994 73.997 73.985</t>
  </si>
  <si>
    <t>7 73.995 74.006 73.994 74.000</t>
  </si>
  <si>
    <t>8 73.985 74.003 73.993 74.015 73.988</t>
  </si>
  <si>
    <t>9 74.008 73.995 74.009 74.005</t>
  </si>
  <si>
    <t>10 73.998 74.000 73.990 74.007 73.995</t>
  </si>
  <si>
    <t>11 73.994 73.998 73.994 73.995 73.990</t>
  </si>
  <si>
    <t>12 74.004 74.000 74.007 74.000 73.996</t>
  </si>
  <si>
    <t>13 73.983 74.002 73.998</t>
  </si>
  <si>
    <t>14 74.006 73.967 73.994 74.000 73.984</t>
  </si>
  <si>
    <t>15 74.012 74.014 73.998</t>
  </si>
  <si>
    <t>16 74.000 73.984 74.005 73.998 73.996</t>
  </si>
  <si>
    <t>17 73.994 74.012 73.986 74.005</t>
  </si>
  <si>
    <t>18 74.006 74.010 74.018 74.003 74.000</t>
  </si>
  <si>
    <t>19 73.984 74.002 74.003 74.005 73.997</t>
  </si>
  <si>
    <t>20 74.000 74.010 74.013</t>
  </si>
  <si>
    <t>21 73.982 74.001 74.015 74.005 73.996</t>
  </si>
  <si>
    <t>22 74.004 73.999 73.990 74.006 74.009</t>
  </si>
  <si>
    <t>23 74.010 73.989 73.990 74.009 74.014</t>
  </si>
  <si>
    <t>24 74.015 74.008 73.993 74.000 74.010</t>
  </si>
  <si>
    <t>25 73.982 73.984 73.995 74.017 74.013</t>
  </si>
  <si>
    <t>1 310</t>
  </si>
  <si>
    <t>2 288</t>
  </si>
  <si>
    <t>3 297</t>
  </si>
  <si>
    <t>4 298</t>
  </si>
  <si>
    <t>5 307</t>
  </si>
  <si>
    <t>6 303</t>
  </si>
  <si>
    <t>7 294</t>
  </si>
  <si>
    <t>8 297</t>
  </si>
  <si>
    <t>9 308</t>
  </si>
  <si>
    <t>10 306</t>
  </si>
  <si>
    <t>11 294</t>
  </si>
  <si>
    <t>12 299</t>
  </si>
  <si>
    <t>13 297</t>
  </si>
  <si>
    <t>14 299</t>
  </si>
  <si>
    <t>15 314</t>
  </si>
  <si>
    <t>16 295</t>
  </si>
  <si>
    <t>17 293</t>
  </si>
  <si>
    <t>18 306</t>
  </si>
  <si>
    <t>19 301</t>
  </si>
  <si>
    <t>20 304</t>
  </si>
  <si>
    <t>1 1.3235 1.4128 1.6744 1.4573 1.6914</t>
  </si>
  <si>
    <t>2 1.4314 1.3592 1.6075 1.4666 1.6109</t>
  </si>
  <si>
    <t>3 1.4284 1.4871 1.4932 1.4324 1.5674</t>
  </si>
  <si>
    <t>4 1.5028 1.6352 1.3841 1.2831 1.5507</t>
  </si>
  <si>
    <t>5 1.5604 1.2735 1.5265 1.4363 1.6441</t>
  </si>
  <si>
    <t>6 1.5955 1.5451 1.3574 1.3281 1.4198</t>
  </si>
  <si>
    <t>7 1.6274 1.5064 1.8366 1.4177 1.5144</t>
  </si>
  <si>
    <t>8 1.4190 1.4303 1.6637 1.6067 1.5519</t>
  </si>
  <si>
    <t>9 1.3884 1.7277 1.5355 1.5176 1.3688</t>
  </si>
  <si>
    <t>10 1.4039 1.6697 1.5089 1.4627 1.5220</t>
  </si>
  <si>
    <t>11 1.4158 1.7667 1.4278 1.5928 1.4181</t>
  </si>
  <si>
    <t>12 1.5821 1.3355 1.5777 1.3908 1.7559</t>
  </si>
  <si>
    <t>13 1.2856 1.4106 1.4447 1.6398 1.1928</t>
  </si>
  <si>
    <t>14 1.4951 1.4036 1.5893 1.6458 1.4969</t>
  </si>
  <si>
    <t>15 1.3589 1.2863 1.5996 1.2497 1.5471</t>
  </si>
  <si>
    <t>16 1.5747 1.5301 1.5171 1.1839 1.8662</t>
  </si>
  <si>
    <t>17 1.3680 1.7269 1.3957 1.5014 1.4449</t>
  </si>
  <si>
    <t>18 1.4163 1.3864 1.3057 1.6210 1.5573</t>
  </si>
  <si>
    <t>19 1.5796 1.4185 1.6541 1.5116 1.7247</t>
  </si>
  <si>
    <t>20 1.7106 1.4412 1.2361 1.3820 1.7601</t>
  </si>
  <si>
    <t>21 1.4371 1.5051 1.3485 1.5670 1.4880</t>
  </si>
  <si>
    <t>22 1.4738 1.5936 1.6583 1.4973 1.4720</t>
  </si>
  <si>
    <t>23 1.5917 1.4333 1.5551 1.5295 1.6866</t>
  </si>
  <si>
    <t>24 1.6399 1.5243 1.5705 1.5563 1.5530</t>
  </si>
  <si>
    <t>25 1.5797 1.3663 1.6240 1.3732 1.6887</t>
  </si>
  <si>
    <t>26 1.4483 1.5458 1.4538 1.4303 1.6206</t>
  </si>
  <si>
    <t>27 1.5435 1.6899 1.5830 1.3358 1.4187</t>
  </si>
  <si>
    <t>28 1.5175 1.3446 1.4723 1.6657 1.6661</t>
  </si>
  <si>
    <t>29 1.5454 1.0931 1.4072 1.5039 1.5264</t>
  </si>
  <si>
    <t>30 1.4418 1.5059 1.5124 1.4620 1.6263</t>
  </si>
  <si>
    <t>31 1.4301 1.2725 1.5945 1.5397 1.5252</t>
  </si>
  <si>
    <t>32 1.4981 1.4506 1.6174 1.5837 1.4962</t>
  </si>
  <si>
    <t>33 1.3009 1.5060 1.6231 1.5831 1.6454</t>
  </si>
  <si>
    <t>34 1.4132 1.4603 1.5808 1.7111 1.7313</t>
  </si>
  <si>
    <t>35 1.3817 1.3135 1.4953 1.4894 1.4596</t>
  </si>
  <si>
    <t>36 1.5765 1.7014 1.4026 1.2773 1.4541</t>
  </si>
  <si>
    <t>37 1.4936 1.4373 1.5139 1.4808 1.5293</t>
  </si>
  <si>
    <t>38 1.5729 1.6738 1.5048 1.5651 1.7473</t>
  </si>
  <si>
    <t>39 1.8089 1.5513 1.8250 1.4389 1.6558</t>
  </si>
  <si>
    <t>40 1.6236 1.5393 1.6738 1.8698 1.5036</t>
  </si>
  <si>
    <t>41 1.4120 1.7931 1.7345 1.6391 1.7791</t>
  </si>
  <si>
    <t>42 1.7372 1.5663 1.4910 1.7809 1.5504</t>
  </si>
  <si>
    <t>43 1.5971 1.7394 1.6832 1.6677 1.7974</t>
  </si>
  <si>
    <t>44 1.4295 1.6536 1.9134 1.7272 1.4370</t>
  </si>
  <si>
    <t>45 1.6217 1.8220 1.7915 1.6744 1.9404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</si>
</sst>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0"/>
      <name val="MS Sans Serif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2" borderId="0" xfId="0" applyFont="1" applyFill="1"/>
    <xf numFmtId="0" fontId="4" fillId="0" borderId="0" xfId="1"/>
    <xf numFmtId="2" fontId="4" fillId="0" borderId="0" xfId="1" applyNumberFormat="1"/>
    <xf numFmtId="0" fontId="5" fillId="0" borderId="0" xfId="1" applyFont="1"/>
    <xf numFmtId="0" fontId="6" fillId="0" borderId="0" xfId="1" applyFont="1"/>
    <xf numFmtId="164" fontId="4" fillId="0" borderId="0" xfId="1" applyNumberFormat="1"/>
    <xf numFmtId="1" fontId="4" fillId="0" borderId="0" xfId="1" applyNumberFormat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quotePrefix="1" applyFont="1" applyAlignment="1">
      <alignment horizontal="center"/>
    </xf>
    <xf numFmtId="0" fontId="5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164" fontId="5" fillId="0" borderId="0" xfId="1" applyNumberFormat="1" applyFont="1"/>
    <xf numFmtId="165" fontId="5" fillId="0" borderId="0" xfId="1" applyNumberFormat="1" applyFont="1"/>
    <xf numFmtId="165" fontId="4" fillId="0" borderId="0" xfId="1" applyNumberFormat="1"/>
    <xf numFmtId="2" fontId="2" fillId="0" borderId="0" xfId="0" applyNumberFormat="1" applyFont="1"/>
    <xf numFmtId="165" fontId="2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3" Type="http://schemas.openxmlformats.org/officeDocument/2006/relationships/chartsheet" Target="chartsheets/sheet1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10" Type="http://schemas.openxmlformats.org/officeDocument/2006/relationships/worksheet" Target="worksheets/sheet4.xml"/><Relationship Id="rId19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Hospital</a:t>
            </a:r>
            <a:r>
              <a:rPr lang="en-US" baseline="0"/>
              <a:t> Admission Times</a:t>
            </a:r>
            <a:endParaRPr lang="en-US"/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539967373572595"/>
          <c:w val="0.78024417314095451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'Exercise6-5'!$B$2</c:f>
              <c:strCache>
                <c:ptCount val="1"/>
                <c:pt idx="0">
                  <c:v>6-5Xbar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data'!$B$2:$B$21</c:f>
              <c:numCache>
                <c:formatCode>0.0</c:formatCode>
                <c:ptCount val="20"/>
                <c:pt idx="0">
                  <c:v>8.3000000000000007</c:v>
                </c:pt>
                <c:pt idx="1">
                  <c:v>8.1</c:v>
                </c:pt>
                <c:pt idx="2">
                  <c:v>7.9</c:v>
                </c:pt>
                <c:pt idx="3">
                  <c:v>6.3</c:v>
                </c:pt>
                <c:pt idx="4">
                  <c:v>8.5</c:v>
                </c:pt>
                <c:pt idx="5">
                  <c:v>7.5</c:v>
                </c:pt>
                <c:pt idx="6">
                  <c:v>8</c:v>
                </c:pt>
                <c:pt idx="7">
                  <c:v>7.4</c:v>
                </c:pt>
                <c:pt idx="8">
                  <c:v>6.4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5.9</c:v>
                </c:pt>
                <c:pt idx="13">
                  <c:v>9</c:v>
                </c:pt>
                <c:pt idx="14">
                  <c:v>6.4</c:v>
                </c:pt>
                <c:pt idx="15">
                  <c:v>7.33</c:v>
                </c:pt>
                <c:pt idx="16">
                  <c:v>5.3</c:v>
                </c:pt>
                <c:pt idx="17">
                  <c:v>7.6</c:v>
                </c:pt>
                <c:pt idx="18">
                  <c:v>8.1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0-4D3E-AA30-4DD9C8FE2110}"/>
            </c:ext>
          </c:extLst>
        </c:ser>
        <c:ser>
          <c:idx val="1"/>
          <c:order val="1"/>
          <c:tx>
            <c:strRef>
              <c:f>'Exercise6-5'!$E$2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'Exercise6-5'!$E$3:$E$22</c:f>
              <c:numCache>
                <c:formatCode>0.0</c:formatCode>
                <c:ptCount val="20"/>
                <c:pt idx="0">
                  <c:v>13.493499999999997</c:v>
                </c:pt>
                <c:pt idx="1">
                  <c:v>13.493499999999997</c:v>
                </c:pt>
                <c:pt idx="2">
                  <c:v>13.493499999999997</c:v>
                </c:pt>
                <c:pt idx="3">
                  <c:v>13.493499999999997</c:v>
                </c:pt>
                <c:pt idx="4">
                  <c:v>13.493499999999997</c:v>
                </c:pt>
                <c:pt idx="5">
                  <c:v>13.493499999999997</c:v>
                </c:pt>
                <c:pt idx="6">
                  <c:v>13.493499999999997</c:v>
                </c:pt>
                <c:pt idx="7">
                  <c:v>13.493499999999997</c:v>
                </c:pt>
                <c:pt idx="8">
                  <c:v>13.493499999999997</c:v>
                </c:pt>
                <c:pt idx="9">
                  <c:v>13.493499999999997</c:v>
                </c:pt>
                <c:pt idx="10">
                  <c:v>13.493499999999997</c:v>
                </c:pt>
                <c:pt idx="11">
                  <c:v>13.493499999999997</c:v>
                </c:pt>
                <c:pt idx="12">
                  <c:v>13.493499999999997</c:v>
                </c:pt>
                <c:pt idx="13">
                  <c:v>13.493499999999997</c:v>
                </c:pt>
                <c:pt idx="14">
                  <c:v>13.493499999999997</c:v>
                </c:pt>
                <c:pt idx="15">
                  <c:v>13.493499999999997</c:v>
                </c:pt>
                <c:pt idx="16">
                  <c:v>13.493499999999997</c:v>
                </c:pt>
                <c:pt idx="17">
                  <c:v>13.493499999999997</c:v>
                </c:pt>
                <c:pt idx="18">
                  <c:v>13.493499999999997</c:v>
                </c:pt>
                <c:pt idx="19">
                  <c:v>13.493499999999997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D3E-AA30-4DD9C8FE2110}"/>
            </c:ext>
          </c:extLst>
        </c:ser>
        <c:ser>
          <c:idx val="2"/>
          <c:order val="2"/>
          <c:tx>
            <c:strRef>
              <c:f>'Exercise6-5'!$F$2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'Exercise6-5'!$F$3:$F$22</c:f>
              <c:numCache>
                <c:formatCode>0.0</c:formatCode>
                <c:ptCount val="20"/>
                <c:pt idx="0">
                  <c:v>7.5714999999999986</c:v>
                </c:pt>
                <c:pt idx="1">
                  <c:v>7.5714999999999986</c:v>
                </c:pt>
                <c:pt idx="2">
                  <c:v>7.5714999999999986</c:v>
                </c:pt>
                <c:pt idx="3">
                  <c:v>7.5714999999999986</c:v>
                </c:pt>
                <c:pt idx="4">
                  <c:v>7.5714999999999986</c:v>
                </c:pt>
                <c:pt idx="5">
                  <c:v>7.5714999999999986</c:v>
                </c:pt>
                <c:pt idx="6">
                  <c:v>7.5714999999999986</c:v>
                </c:pt>
                <c:pt idx="7">
                  <c:v>7.5714999999999986</c:v>
                </c:pt>
                <c:pt idx="8">
                  <c:v>7.5714999999999986</c:v>
                </c:pt>
                <c:pt idx="9">
                  <c:v>7.5714999999999986</c:v>
                </c:pt>
                <c:pt idx="10">
                  <c:v>7.5714999999999986</c:v>
                </c:pt>
                <c:pt idx="11">
                  <c:v>7.5714999999999986</c:v>
                </c:pt>
                <c:pt idx="12">
                  <c:v>7.5714999999999986</c:v>
                </c:pt>
                <c:pt idx="13">
                  <c:v>7.5714999999999986</c:v>
                </c:pt>
                <c:pt idx="14">
                  <c:v>7.5714999999999986</c:v>
                </c:pt>
                <c:pt idx="15">
                  <c:v>7.5714999999999986</c:v>
                </c:pt>
                <c:pt idx="16">
                  <c:v>7.5714999999999986</c:v>
                </c:pt>
                <c:pt idx="17">
                  <c:v>7.5714999999999986</c:v>
                </c:pt>
                <c:pt idx="18">
                  <c:v>7.5714999999999986</c:v>
                </c:pt>
                <c:pt idx="19">
                  <c:v>7.5714999999999986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0-4D3E-AA30-4DD9C8FE2110}"/>
            </c:ext>
          </c:extLst>
        </c:ser>
        <c:ser>
          <c:idx val="3"/>
          <c:order val="3"/>
          <c:tx>
            <c:strRef>
              <c:f>'Exercise6-5'!$G$2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'Exercise6-5'!$G$3:$G$22</c:f>
              <c:numCache>
                <c:formatCode>0.0</c:formatCode>
                <c:ptCount val="20"/>
                <c:pt idx="0">
                  <c:v>1.6494999999999989</c:v>
                </c:pt>
                <c:pt idx="1">
                  <c:v>1.6494999999999989</c:v>
                </c:pt>
                <c:pt idx="2">
                  <c:v>1.6494999999999989</c:v>
                </c:pt>
                <c:pt idx="3">
                  <c:v>1.6494999999999989</c:v>
                </c:pt>
                <c:pt idx="4">
                  <c:v>1.6494999999999989</c:v>
                </c:pt>
                <c:pt idx="5">
                  <c:v>1.6494999999999989</c:v>
                </c:pt>
                <c:pt idx="6">
                  <c:v>1.6494999999999989</c:v>
                </c:pt>
                <c:pt idx="7">
                  <c:v>1.6494999999999989</c:v>
                </c:pt>
                <c:pt idx="8">
                  <c:v>1.6494999999999989</c:v>
                </c:pt>
                <c:pt idx="9">
                  <c:v>1.6494999999999989</c:v>
                </c:pt>
                <c:pt idx="10">
                  <c:v>1.6494999999999989</c:v>
                </c:pt>
                <c:pt idx="11">
                  <c:v>1.6494999999999989</c:v>
                </c:pt>
                <c:pt idx="12">
                  <c:v>1.6494999999999989</c:v>
                </c:pt>
                <c:pt idx="13">
                  <c:v>1.6494999999999989</c:v>
                </c:pt>
                <c:pt idx="14">
                  <c:v>1.6494999999999989</c:v>
                </c:pt>
                <c:pt idx="15">
                  <c:v>1.6494999999999989</c:v>
                </c:pt>
                <c:pt idx="16">
                  <c:v>1.6494999999999989</c:v>
                </c:pt>
                <c:pt idx="17">
                  <c:v>1.6494999999999989</c:v>
                </c:pt>
                <c:pt idx="18">
                  <c:v>1.6494999999999989</c:v>
                </c:pt>
                <c:pt idx="19">
                  <c:v>1.6494999999999989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0-4D3E-AA30-4DD9C8F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7296"/>
        <c:axId val="78649216"/>
      </c:lineChart>
      <c:catAx>
        <c:axId val="78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Subgroup No.</a:t>
                </a:r>
              </a:p>
            </c:rich>
          </c:tx>
          <c:layout>
            <c:manualLayout>
              <c:xMode val="edge"/>
              <c:yMode val="edge"/>
              <c:x val="0.4306326304106548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649216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4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Hospital</a:t>
            </a:r>
            <a:r>
              <a:rPr lang="en-US" baseline="0"/>
              <a:t> Admission Times</a:t>
            </a:r>
            <a:endParaRPr lang="en-US"/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7128874388254486"/>
          <c:w val="0.82907880133185352"/>
          <c:h val="0.70962479608482876"/>
        </c:manualLayout>
      </c:layout>
      <c:lineChart>
        <c:grouping val="standard"/>
        <c:varyColors val="0"/>
        <c:ser>
          <c:idx val="0"/>
          <c:order val="0"/>
          <c:tx>
            <c:strRef>
              <c:f>'Exercise6-5'!$C$2</c:f>
              <c:strCache>
                <c:ptCount val="1"/>
                <c:pt idx="0">
                  <c:v>6-5R</c:v>
                </c:pt>
              </c:strCache>
            </c:strRef>
          </c:tx>
          <c:spPr>
            <a:ln w="31750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'Exercise6-5'!$C$3:$C$22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E-4765-8B00-F82E1CD0E616}"/>
            </c:ext>
          </c:extLst>
        </c:ser>
        <c:ser>
          <c:idx val="1"/>
          <c:order val="1"/>
          <c:tx>
            <c:strRef>
              <c:f>'Exercise6-5'!$I$2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'Exercise6-5'!$I$3:$I$22</c:f>
              <c:numCache>
                <c:formatCode>0.0</c:formatCode>
                <c:ptCount val="20"/>
                <c:pt idx="0">
                  <c:v>10.29105</c:v>
                </c:pt>
                <c:pt idx="1">
                  <c:v>10.29105</c:v>
                </c:pt>
                <c:pt idx="2">
                  <c:v>10.29105</c:v>
                </c:pt>
                <c:pt idx="3">
                  <c:v>10.29105</c:v>
                </c:pt>
                <c:pt idx="4">
                  <c:v>10.29105</c:v>
                </c:pt>
                <c:pt idx="5">
                  <c:v>10.29105</c:v>
                </c:pt>
                <c:pt idx="6">
                  <c:v>10.29105</c:v>
                </c:pt>
                <c:pt idx="7">
                  <c:v>10.29105</c:v>
                </c:pt>
                <c:pt idx="8">
                  <c:v>10.29105</c:v>
                </c:pt>
                <c:pt idx="9">
                  <c:v>10.29105</c:v>
                </c:pt>
                <c:pt idx="10">
                  <c:v>10.29105</c:v>
                </c:pt>
                <c:pt idx="11">
                  <c:v>10.29105</c:v>
                </c:pt>
                <c:pt idx="12">
                  <c:v>10.29105</c:v>
                </c:pt>
                <c:pt idx="13">
                  <c:v>10.29105</c:v>
                </c:pt>
                <c:pt idx="14">
                  <c:v>10.29105</c:v>
                </c:pt>
                <c:pt idx="15">
                  <c:v>10.29105</c:v>
                </c:pt>
                <c:pt idx="16">
                  <c:v>10.29105</c:v>
                </c:pt>
                <c:pt idx="17">
                  <c:v>10.29105</c:v>
                </c:pt>
                <c:pt idx="18">
                  <c:v>10.29105</c:v>
                </c:pt>
                <c:pt idx="19">
                  <c:v>10.29105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765-8B00-F82E1CD0E616}"/>
            </c:ext>
          </c:extLst>
        </c:ser>
        <c:ser>
          <c:idx val="2"/>
          <c:order val="2"/>
          <c:tx>
            <c:strRef>
              <c:f>'Exercise6-5'!$J$2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'Exercise6-5'!$J$3:$J$22</c:f>
              <c:numCache>
                <c:formatCode>0.0</c:formatCode>
                <c:ptCount val="20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765-8B00-F82E1CD0E616}"/>
            </c:ext>
          </c:extLst>
        </c:ser>
        <c:ser>
          <c:idx val="3"/>
          <c:order val="3"/>
          <c:tx>
            <c:strRef>
              <c:f>'Exercise6-5'!$K$2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'Exercise6-5'!$K$3:$K$22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E-4765-8B00-F82E1CD0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2768"/>
        <c:axId val="85959040"/>
      </c:lineChart>
      <c:catAx>
        <c:axId val="859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Subgroup No.</a:t>
                </a:r>
              </a:p>
            </c:rich>
          </c:tx>
          <c:layout>
            <c:manualLayout>
              <c:xMode val="edge"/>
              <c:yMode val="edge"/>
              <c:x val="0.438401775804661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5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9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5106035889070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52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Bearing ID
(all samples in calculations)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539967373572595"/>
          <c:w val="0.78024417314095451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'Exercise6-7'!$B$2</c:f>
              <c:strCache>
                <c:ptCount val="1"/>
                <c:pt idx="0">
                  <c:v>x-bar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dLbls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56-445D-AAD3-107F19CD5A0A}"/>
                </c:ext>
              </c:extLst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6-445D-AAD3-107F19CD5A0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'Exercise6-7'!$B$3:$B$26</c:f>
              <c:numCache>
                <c:formatCode>0.0</c:formatCode>
                <c:ptCount val="24"/>
                <c:pt idx="0">
                  <c:v>34.5</c:v>
                </c:pt>
                <c:pt idx="1">
                  <c:v>34.200000000000003</c:v>
                </c:pt>
                <c:pt idx="2">
                  <c:v>31.6</c:v>
                </c:pt>
                <c:pt idx="3">
                  <c:v>31.5</c:v>
                </c:pt>
                <c:pt idx="4">
                  <c:v>35</c:v>
                </c:pt>
                <c:pt idx="5">
                  <c:v>34.1</c:v>
                </c:pt>
                <c:pt idx="6">
                  <c:v>32.6</c:v>
                </c:pt>
                <c:pt idx="7">
                  <c:v>33.799999999999997</c:v>
                </c:pt>
                <c:pt idx="8">
                  <c:v>34.799999999999997</c:v>
                </c:pt>
                <c:pt idx="9">
                  <c:v>33.6</c:v>
                </c:pt>
                <c:pt idx="10">
                  <c:v>31.9</c:v>
                </c:pt>
                <c:pt idx="11">
                  <c:v>38.6</c:v>
                </c:pt>
                <c:pt idx="12">
                  <c:v>35.4</c:v>
                </c:pt>
                <c:pt idx="13">
                  <c:v>34</c:v>
                </c:pt>
                <c:pt idx="14">
                  <c:v>37.1</c:v>
                </c:pt>
                <c:pt idx="15">
                  <c:v>34.9</c:v>
                </c:pt>
                <c:pt idx="16">
                  <c:v>33.5</c:v>
                </c:pt>
                <c:pt idx="17">
                  <c:v>31.7</c:v>
                </c:pt>
                <c:pt idx="18">
                  <c:v>34</c:v>
                </c:pt>
                <c:pt idx="19">
                  <c:v>35.1</c:v>
                </c:pt>
                <c:pt idx="20">
                  <c:v>33.700000000000003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6-445D-AAD3-107F19CD5A0A}"/>
            </c:ext>
          </c:extLst>
        </c:ser>
        <c:ser>
          <c:idx val="1"/>
          <c:order val="1"/>
          <c:tx>
            <c:strRef>
              <c:f>'Exercise6-7'!$E$2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'Exercise6-7'!$E$3:$E$26</c:f>
              <c:numCache>
                <c:formatCode>0.00</c:formatCode>
                <c:ptCount val="24"/>
                <c:pt idx="0">
                  <c:v>36.720875000000007</c:v>
                </c:pt>
                <c:pt idx="1">
                  <c:v>36.720875000000007</c:v>
                </c:pt>
                <c:pt idx="2">
                  <c:v>36.720875000000007</c:v>
                </c:pt>
                <c:pt idx="3">
                  <c:v>36.720875000000007</c:v>
                </c:pt>
                <c:pt idx="4">
                  <c:v>36.720875000000007</c:v>
                </c:pt>
                <c:pt idx="5">
                  <c:v>36.720875000000007</c:v>
                </c:pt>
                <c:pt idx="6">
                  <c:v>36.720875000000007</c:v>
                </c:pt>
                <c:pt idx="7">
                  <c:v>36.720875000000007</c:v>
                </c:pt>
                <c:pt idx="8">
                  <c:v>36.720875000000007</c:v>
                </c:pt>
                <c:pt idx="9">
                  <c:v>36.720875000000007</c:v>
                </c:pt>
                <c:pt idx="10">
                  <c:v>36.720875000000007</c:v>
                </c:pt>
                <c:pt idx="11">
                  <c:v>36.720875000000007</c:v>
                </c:pt>
                <c:pt idx="12">
                  <c:v>36.720875000000007</c:v>
                </c:pt>
                <c:pt idx="13">
                  <c:v>36.720875000000007</c:v>
                </c:pt>
                <c:pt idx="14">
                  <c:v>36.720875000000007</c:v>
                </c:pt>
                <c:pt idx="15">
                  <c:v>36.720875000000007</c:v>
                </c:pt>
                <c:pt idx="16">
                  <c:v>36.720875000000007</c:v>
                </c:pt>
                <c:pt idx="17">
                  <c:v>36.720875000000007</c:v>
                </c:pt>
                <c:pt idx="18">
                  <c:v>36.720875000000007</c:v>
                </c:pt>
                <c:pt idx="19">
                  <c:v>36.720875000000007</c:v>
                </c:pt>
                <c:pt idx="20">
                  <c:v>36.720875000000007</c:v>
                </c:pt>
                <c:pt idx="21">
                  <c:v>36.720875000000007</c:v>
                </c:pt>
                <c:pt idx="22">
                  <c:v>36.720875000000007</c:v>
                </c:pt>
                <c:pt idx="23">
                  <c:v>36.720875000000007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6-445D-AAD3-107F19CD5A0A}"/>
            </c:ext>
          </c:extLst>
        </c:ser>
        <c:ser>
          <c:idx val="2"/>
          <c:order val="2"/>
          <c:tx>
            <c:strRef>
              <c:f>'Exercise6-7'!$F$2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'Exercise6-7'!$F$3:$F$26</c:f>
              <c:numCache>
                <c:formatCode>0.00</c:formatCode>
                <c:ptCount val="24"/>
                <c:pt idx="0">
                  <c:v>34.00416666666667</c:v>
                </c:pt>
                <c:pt idx="1">
                  <c:v>34.00416666666667</c:v>
                </c:pt>
                <c:pt idx="2">
                  <c:v>34.00416666666667</c:v>
                </c:pt>
                <c:pt idx="3">
                  <c:v>34.00416666666667</c:v>
                </c:pt>
                <c:pt idx="4">
                  <c:v>34.00416666666667</c:v>
                </c:pt>
                <c:pt idx="5">
                  <c:v>34.00416666666667</c:v>
                </c:pt>
                <c:pt idx="6">
                  <c:v>34.00416666666667</c:v>
                </c:pt>
                <c:pt idx="7">
                  <c:v>34.00416666666667</c:v>
                </c:pt>
                <c:pt idx="8">
                  <c:v>34.00416666666667</c:v>
                </c:pt>
                <c:pt idx="9">
                  <c:v>34.00416666666667</c:v>
                </c:pt>
                <c:pt idx="10">
                  <c:v>34.00416666666667</c:v>
                </c:pt>
                <c:pt idx="11">
                  <c:v>34.00416666666667</c:v>
                </c:pt>
                <c:pt idx="12">
                  <c:v>34.00416666666667</c:v>
                </c:pt>
                <c:pt idx="13">
                  <c:v>34.00416666666667</c:v>
                </c:pt>
                <c:pt idx="14">
                  <c:v>34.00416666666667</c:v>
                </c:pt>
                <c:pt idx="15">
                  <c:v>34.00416666666667</c:v>
                </c:pt>
                <c:pt idx="16">
                  <c:v>34.00416666666667</c:v>
                </c:pt>
                <c:pt idx="17">
                  <c:v>34.00416666666667</c:v>
                </c:pt>
                <c:pt idx="18">
                  <c:v>34.00416666666667</c:v>
                </c:pt>
                <c:pt idx="19">
                  <c:v>34.00416666666667</c:v>
                </c:pt>
                <c:pt idx="20">
                  <c:v>34.00416666666667</c:v>
                </c:pt>
                <c:pt idx="21">
                  <c:v>34.00416666666667</c:v>
                </c:pt>
                <c:pt idx="22">
                  <c:v>34.00416666666667</c:v>
                </c:pt>
                <c:pt idx="23">
                  <c:v>34.00416666666667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6-445D-AAD3-107F19CD5A0A}"/>
            </c:ext>
          </c:extLst>
        </c:ser>
        <c:ser>
          <c:idx val="3"/>
          <c:order val="3"/>
          <c:tx>
            <c:strRef>
              <c:f>'Exercise6-7'!$G$2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'Exercise6-7'!$G$3:$G$26</c:f>
              <c:numCache>
                <c:formatCode>0.00</c:formatCode>
                <c:ptCount val="24"/>
                <c:pt idx="0">
                  <c:v>31.287458333333337</c:v>
                </c:pt>
                <c:pt idx="1">
                  <c:v>31.287458333333337</c:v>
                </c:pt>
                <c:pt idx="2">
                  <c:v>31.287458333333337</c:v>
                </c:pt>
                <c:pt idx="3">
                  <c:v>31.287458333333337</c:v>
                </c:pt>
                <c:pt idx="4">
                  <c:v>31.287458333333337</c:v>
                </c:pt>
                <c:pt idx="5">
                  <c:v>31.287458333333337</c:v>
                </c:pt>
                <c:pt idx="6">
                  <c:v>31.287458333333337</c:v>
                </c:pt>
                <c:pt idx="7">
                  <c:v>31.287458333333337</c:v>
                </c:pt>
                <c:pt idx="8">
                  <c:v>31.287458333333337</c:v>
                </c:pt>
                <c:pt idx="9">
                  <c:v>31.287458333333337</c:v>
                </c:pt>
                <c:pt idx="10">
                  <c:v>31.287458333333337</c:v>
                </c:pt>
                <c:pt idx="11">
                  <c:v>31.287458333333337</c:v>
                </c:pt>
                <c:pt idx="12">
                  <c:v>31.287458333333337</c:v>
                </c:pt>
                <c:pt idx="13">
                  <c:v>31.287458333333337</c:v>
                </c:pt>
                <c:pt idx="14">
                  <c:v>31.287458333333337</c:v>
                </c:pt>
                <c:pt idx="15">
                  <c:v>31.287458333333337</c:v>
                </c:pt>
                <c:pt idx="16">
                  <c:v>31.287458333333337</c:v>
                </c:pt>
                <c:pt idx="17">
                  <c:v>31.287458333333337</c:v>
                </c:pt>
                <c:pt idx="18">
                  <c:v>31.287458333333337</c:v>
                </c:pt>
                <c:pt idx="19">
                  <c:v>31.287458333333337</c:v>
                </c:pt>
                <c:pt idx="20">
                  <c:v>31.287458333333337</c:v>
                </c:pt>
                <c:pt idx="21">
                  <c:v>31.287458333333337</c:v>
                </c:pt>
                <c:pt idx="22">
                  <c:v>31.287458333333337</c:v>
                </c:pt>
                <c:pt idx="23">
                  <c:v>31.287458333333337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6-445D-AAD3-107F19CD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6448"/>
        <c:axId val="84710912"/>
      </c:lineChart>
      <c:catAx>
        <c:axId val="846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06326304106548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1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10912"/>
        <c:scaling>
          <c:orientation val="minMax"/>
          <c:max val="41"/>
          <c:min val="27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6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Bearing ID
(all samples in calculations)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7128874388254486"/>
          <c:w val="0.82907880133185352"/>
          <c:h val="0.70962479608482876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'Exercise6-7'!$C$2</c:f>
              <c:strCache>
                <c:ptCount val="1"/>
                <c:pt idx="0">
                  <c:v>Range</c:v>
                </c:pt>
              </c:strCache>
            </c:strRef>
          </c:tx>
          <c:spPr>
            <a:ln w="31750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val>
            <c:numRef>
              <c:f>'Exercise6-7'!$C$3:$C$26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9-4ECD-B711-CF6EFDD7AE6A}"/>
            </c:ext>
          </c:extLst>
        </c:ser>
        <c:ser>
          <c:idx val="1"/>
          <c:order val="1"/>
          <c:tx>
            <c:strRef>
              <c:f>'Exercise6-7'!$I$2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'Exercise6-7'!$I$3:$I$26</c:f>
              <c:numCache>
                <c:formatCode>0.00</c:formatCode>
                <c:ptCount val="24"/>
                <c:pt idx="0">
                  <c:v>9.9600000000000009</c:v>
                </c:pt>
                <c:pt idx="1">
                  <c:v>9.9600000000000009</c:v>
                </c:pt>
                <c:pt idx="2">
                  <c:v>9.9600000000000009</c:v>
                </c:pt>
                <c:pt idx="3">
                  <c:v>9.9600000000000009</c:v>
                </c:pt>
                <c:pt idx="4">
                  <c:v>9.9600000000000009</c:v>
                </c:pt>
                <c:pt idx="5">
                  <c:v>9.9600000000000009</c:v>
                </c:pt>
                <c:pt idx="6">
                  <c:v>9.9600000000000009</c:v>
                </c:pt>
                <c:pt idx="7">
                  <c:v>9.9600000000000009</c:v>
                </c:pt>
                <c:pt idx="8">
                  <c:v>9.9600000000000009</c:v>
                </c:pt>
                <c:pt idx="9">
                  <c:v>9.9600000000000009</c:v>
                </c:pt>
                <c:pt idx="10">
                  <c:v>9.9600000000000009</c:v>
                </c:pt>
                <c:pt idx="11">
                  <c:v>9.9600000000000009</c:v>
                </c:pt>
                <c:pt idx="12">
                  <c:v>9.9600000000000009</c:v>
                </c:pt>
                <c:pt idx="13">
                  <c:v>9.9600000000000009</c:v>
                </c:pt>
                <c:pt idx="14">
                  <c:v>9.9600000000000009</c:v>
                </c:pt>
                <c:pt idx="15">
                  <c:v>9.9600000000000009</c:v>
                </c:pt>
                <c:pt idx="16">
                  <c:v>9.9600000000000009</c:v>
                </c:pt>
                <c:pt idx="17">
                  <c:v>9.9600000000000009</c:v>
                </c:pt>
                <c:pt idx="18">
                  <c:v>9.9600000000000009</c:v>
                </c:pt>
                <c:pt idx="19">
                  <c:v>9.9600000000000009</c:v>
                </c:pt>
                <c:pt idx="20">
                  <c:v>9.9600000000000009</c:v>
                </c:pt>
                <c:pt idx="21">
                  <c:v>9.9600000000000009</c:v>
                </c:pt>
                <c:pt idx="22">
                  <c:v>9.9600000000000009</c:v>
                </c:pt>
                <c:pt idx="23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9-4ECD-B711-CF6EFDD7AE6A}"/>
            </c:ext>
          </c:extLst>
        </c:ser>
        <c:ser>
          <c:idx val="2"/>
          <c:order val="2"/>
          <c:tx>
            <c:strRef>
              <c:f>'Exercise6-7'!$J$2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'Exercise6-7'!$J$3:$J$26</c:f>
              <c:numCache>
                <c:formatCode>0.00</c:formatCode>
                <c:ptCount val="24"/>
                <c:pt idx="0">
                  <c:v>4.71</c:v>
                </c:pt>
                <c:pt idx="1">
                  <c:v>4.71</c:v>
                </c:pt>
                <c:pt idx="2">
                  <c:v>4.71</c:v>
                </c:pt>
                <c:pt idx="3">
                  <c:v>4.71</c:v>
                </c:pt>
                <c:pt idx="4">
                  <c:v>4.71</c:v>
                </c:pt>
                <c:pt idx="5">
                  <c:v>4.71</c:v>
                </c:pt>
                <c:pt idx="6">
                  <c:v>4.71</c:v>
                </c:pt>
                <c:pt idx="7">
                  <c:v>4.71</c:v>
                </c:pt>
                <c:pt idx="8">
                  <c:v>4.71</c:v>
                </c:pt>
                <c:pt idx="9">
                  <c:v>4.71</c:v>
                </c:pt>
                <c:pt idx="10">
                  <c:v>4.71</c:v>
                </c:pt>
                <c:pt idx="11">
                  <c:v>4.71</c:v>
                </c:pt>
                <c:pt idx="12">
                  <c:v>4.71</c:v>
                </c:pt>
                <c:pt idx="13">
                  <c:v>4.71</c:v>
                </c:pt>
                <c:pt idx="14">
                  <c:v>4.71</c:v>
                </c:pt>
                <c:pt idx="15">
                  <c:v>4.71</c:v>
                </c:pt>
                <c:pt idx="16">
                  <c:v>4.71</c:v>
                </c:pt>
                <c:pt idx="17">
                  <c:v>4.71</c:v>
                </c:pt>
                <c:pt idx="18">
                  <c:v>4.71</c:v>
                </c:pt>
                <c:pt idx="19">
                  <c:v>4.71</c:v>
                </c:pt>
                <c:pt idx="20">
                  <c:v>4.71</c:v>
                </c:pt>
                <c:pt idx="21">
                  <c:v>4.71</c:v>
                </c:pt>
                <c:pt idx="22">
                  <c:v>4.71</c:v>
                </c:pt>
                <c:pt idx="23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9-4ECD-B711-CF6EFDD7AE6A}"/>
            </c:ext>
          </c:extLst>
        </c:ser>
        <c:ser>
          <c:idx val="3"/>
          <c:order val="3"/>
          <c:tx>
            <c:strRef>
              <c:f>'Exercise6-7'!$K$2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'Exercise6-7'!$K$3:$K$26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9-4ECD-B711-CF6EFDD7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2352"/>
        <c:axId val="84774272"/>
      </c:lineChart>
      <c:catAx>
        <c:axId val="847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8401775804661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5106035889070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72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Bearing ID
(samples 12, 15 excluded)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7128874388254486"/>
          <c:w val="0.79578246392896779"/>
          <c:h val="0.71288743882544858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'Exercise6-7'!$B$2</c:f>
              <c:strCache>
                <c:ptCount val="1"/>
                <c:pt idx="0">
                  <c:v>x-bar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dLbls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4C-4424-AED4-A992CE2E5B5E}"/>
                </c:ext>
              </c:extLst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4C-4424-AED4-A992CE2E5B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'Exercise6-7'!$B$3:$B$26</c:f>
              <c:numCache>
                <c:formatCode>0.0</c:formatCode>
                <c:ptCount val="24"/>
                <c:pt idx="0">
                  <c:v>34.5</c:v>
                </c:pt>
                <c:pt idx="1">
                  <c:v>34.200000000000003</c:v>
                </c:pt>
                <c:pt idx="2">
                  <c:v>31.6</c:v>
                </c:pt>
                <c:pt idx="3">
                  <c:v>31.5</c:v>
                </c:pt>
                <c:pt idx="4">
                  <c:v>35</c:v>
                </c:pt>
                <c:pt idx="5">
                  <c:v>34.1</c:v>
                </c:pt>
                <c:pt idx="6">
                  <c:v>32.6</c:v>
                </c:pt>
                <c:pt idx="7">
                  <c:v>33.799999999999997</c:v>
                </c:pt>
                <c:pt idx="8">
                  <c:v>34.799999999999997</c:v>
                </c:pt>
                <c:pt idx="9">
                  <c:v>33.6</c:v>
                </c:pt>
                <c:pt idx="10">
                  <c:v>31.9</c:v>
                </c:pt>
                <c:pt idx="11">
                  <c:v>38.6</c:v>
                </c:pt>
                <c:pt idx="12">
                  <c:v>35.4</c:v>
                </c:pt>
                <c:pt idx="13">
                  <c:v>34</c:v>
                </c:pt>
                <c:pt idx="14">
                  <c:v>37.1</c:v>
                </c:pt>
                <c:pt idx="15">
                  <c:v>34.9</c:v>
                </c:pt>
                <c:pt idx="16">
                  <c:v>33.5</c:v>
                </c:pt>
                <c:pt idx="17">
                  <c:v>31.7</c:v>
                </c:pt>
                <c:pt idx="18">
                  <c:v>34</c:v>
                </c:pt>
                <c:pt idx="19">
                  <c:v>35.1</c:v>
                </c:pt>
                <c:pt idx="20">
                  <c:v>33.700000000000003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C-4424-AED4-A992CE2E5B5E}"/>
            </c:ext>
          </c:extLst>
        </c:ser>
        <c:ser>
          <c:idx val="1"/>
          <c:order val="1"/>
          <c:tx>
            <c:strRef>
              <c:f>'Exercise6-7'!$M$2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'Exercise6-7'!$M$3:$M$26</c:f>
              <c:numCache>
                <c:formatCode>0.00</c:formatCode>
                <c:ptCount val="24"/>
                <c:pt idx="0">
                  <c:v>36.25</c:v>
                </c:pt>
                <c:pt idx="1">
                  <c:v>36.25</c:v>
                </c:pt>
                <c:pt idx="2">
                  <c:v>36.25</c:v>
                </c:pt>
                <c:pt idx="3">
                  <c:v>36.25</c:v>
                </c:pt>
                <c:pt idx="4">
                  <c:v>36.25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36.25</c:v>
                </c:pt>
                <c:pt idx="11">
                  <c:v>36.25</c:v>
                </c:pt>
                <c:pt idx="12">
                  <c:v>36.25</c:v>
                </c:pt>
                <c:pt idx="13">
                  <c:v>36.25</c:v>
                </c:pt>
                <c:pt idx="14">
                  <c:v>36.25</c:v>
                </c:pt>
                <c:pt idx="15">
                  <c:v>36.25</c:v>
                </c:pt>
                <c:pt idx="16">
                  <c:v>36.25</c:v>
                </c:pt>
                <c:pt idx="17">
                  <c:v>36.25</c:v>
                </c:pt>
                <c:pt idx="18">
                  <c:v>36.25</c:v>
                </c:pt>
                <c:pt idx="19">
                  <c:v>36.25</c:v>
                </c:pt>
                <c:pt idx="20">
                  <c:v>36.25</c:v>
                </c:pt>
                <c:pt idx="21">
                  <c:v>36.25</c:v>
                </c:pt>
                <c:pt idx="22">
                  <c:v>36.25</c:v>
                </c:pt>
                <c:pt idx="23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C-4424-AED4-A992CE2E5B5E}"/>
            </c:ext>
          </c:extLst>
        </c:ser>
        <c:ser>
          <c:idx val="2"/>
          <c:order val="2"/>
          <c:tx>
            <c:strRef>
              <c:f>'Exercise6-7'!$N$2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'Exercise6-7'!$N$3:$N$26</c:f>
              <c:numCache>
                <c:formatCode>0.00</c:formatCode>
                <c:ptCount val="24"/>
                <c:pt idx="0">
                  <c:v>33.65</c:v>
                </c:pt>
                <c:pt idx="1">
                  <c:v>33.65</c:v>
                </c:pt>
                <c:pt idx="2">
                  <c:v>33.65</c:v>
                </c:pt>
                <c:pt idx="3">
                  <c:v>33.65</c:v>
                </c:pt>
                <c:pt idx="4">
                  <c:v>33.65</c:v>
                </c:pt>
                <c:pt idx="5">
                  <c:v>33.65</c:v>
                </c:pt>
                <c:pt idx="6">
                  <c:v>33.65</c:v>
                </c:pt>
                <c:pt idx="7">
                  <c:v>33.65</c:v>
                </c:pt>
                <c:pt idx="8">
                  <c:v>33.65</c:v>
                </c:pt>
                <c:pt idx="9">
                  <c:v>33.65</c:v>
                </c:pt>
                <c:pt idx="10">
                  <c:v>33.65</c:v>
                </c:pt>
                <c:pt idx="11">
                  <c:v>33.65</c:v>
                </c:pt>
                <c:pt idx="12">
                  <c:v>33.65</c:v>
                </c:pt>
                <c:pt idx="13">
                  <c:v>33.65</c:v>
                </c:pt>
                <c:pt idx="14">
                  <c:v>33.65</c:v>
                </c:pt>
                <c:pt idx="15">
                  <c:v>33.65</c:v>
                </c:pt>
                <c:pt idx="16">
                  <c:v>33.65</c:v>
                </c:pt>
                <c:pt idx="17">
                  <c:v>33.65</c:v>
                </c:pt>
                <c:pt idx="18">
                  <c:v>33.65</c:v>
                </c:pt>
                <c:pt idx="19">
                  <c:v>33.65</c:v>
                </c:pt>
                <c:pt idx="20">
                  <c:v>33.65</c:v>
                </c:pt>
                <c:pt idx="21">
                  <c:v>33.65</c:v>
                </c:pt>
                <c:pt idx="22">
                  <c:v>33.65</c:v>
                </c:pt>
                <c:pt idx="23">
                  <c:v>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C-4424-AED4-A992CE2E5B5E}"/>
            </c:ext>
          </c:extLst>
        </c:ser>
        <c:ser>
          <c:idx val="3"/>
          <c:order val="3"/>
          <c:tx>
            <c:strRef>
              <c:f>'Exercise6-7'!$O$2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'Exercise6-7'!$O$3:$O$26</c:f>
              <c:numCache>
                <c:formatCode>0.00</c:formatCode>
                <c:ptCount val="24"/>
                <c:pt idx="0">
                  <c:v>31.06</c:v>
                </c:pt>
                <c:pt idx="1">
                  <c:v>31.06</c:v>
                </c:pt>
                <c:pt idx="2">
                  <c:v>31.06</c:v>
                </c:pt>
                <c:pt idx="3">
                  <c:v>31.06</c:v>
                </c:pt>
                <c:pt idx="4">
                  <c:v>31.06</c:v>
                </c:pt>
                <c:pt idx="5">
                  <c:v>31.06</c:v>
                </c:pt>
                <c:pt idx="6">
                  <c:v>31.06</c:v>
                </c:pt>
                <c:pt idx="7">
                  <c:v>31.06</c:v>
                </c:pt>
                <c:pt idx="8">
                  <c:v>31.06</c:v>
                </c:pt>
                <c:pt idx="9">
                  <c:v>31.06</c:v>
                </c:pt>
                <c:pt idx="10">
                  <c:v>31.06</c:v>
                </c:pt>
                <c:pt idx="11">
                  <c:v>31.06</c:v>
                </c:pt>
                <c:pt idx="12">
                  <c:v>31.06</c:v>
                </c:pt>
                <c:pt idx="13">
                  <c:v>31.06</c:v>
                </c:pt>
                <c:pt idx="14">
                  <c:v>31.06</c:v>
                </c:pt>
                <c:pt idx="15">
                  <c:v>31.06</c:v>
                </c:pt>
                <c:pt idx="16">
                  <c:v>31.06</c:v>
                </c:pt>
                <c:pt idx="17">
                  <c:v>31.06</c:v>
                </c:pt>
                <c:pt idx="18">
                  <c:v>31.06</c:v>
                </c:pt>
                <c:pt idx="19">
                  <c:v>31.06</c:v>
                </c:pt>
                <c:pt idx="20">
                  <c:v>31.06</c:v>
                </c:pt>
                <c:pt idx="21">
                  <c:v>31.06</c:v>
                </c:pt>
                <c:pt idx="22">
                  <c:v>31.06</c:v>
                </c:pt>
                <c:pt idx="23">
                  <c:v>31.06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C-4424-AED4-A992CE2E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0416"/>
        <c:axId val="88222336"/>
      </c:lineChart>
      <c:catAx>
        <c:axId val="882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396226415094341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2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222336"/>
        <c:scaling>
          <c:orientation val="minMax"/>
          <c:max val="41"/>
          <c:min val="27"/>
        </c:scaling>
        <c:delete val="0"/>
        <c:axPos val="l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94290375203915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2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Bearing ID
(samples 12, 15 excluded)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7128874388254486"/>
          <c:w val="0.80355160932297442"/>
          <c:h val="0.71125611745513861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'Exercise6-7'!$C$2</c:f>
              <c:strCache>
                <c:ptCount val="1"/>
                <c:pt idx="0">
                  <c:v>Range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val>
            <c:numRef>
              <c:f>'Exercise6-7'!$C$3:$C$26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C-4BE4-B305-7BD053898F8E}"/>
            </c:ext>
          </c:extLst>
        </c:ser>
        <c:ser>
          <c:idx val="1"/>
          <c:order val="1"/>
          <c:tx>
            <c:strRef>
              <c:f>'Exercise6-7'!$Q$2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'Exercise6-7'!$Q$3:$Q$26</c:f>
              <c:numCache>
                <c:formatCode>0.00</c:formatCode>
                <c:ptCount val="24"/>
                <c:pt idx="0">
                  <c:v>9.52</c:v>
                </c:pt>
                <c:pt idx="1">
                  <c:v>9.52</c:v>
                </c:pt>
                <c:pt idx="2">
                  <c:v>9.52</c:v>
                </c:pt>
                <c:pt idx="3">
                  <c:v>9.52</c:v>
                </c:pt>
                <c:pt idx="4">
                  <c:v>9.52</c:v>
                </c:pt>
                <c:pt idx="5">
                  <c:v>9.52</c:v>
                </c:pt>
                <c:pt idx="6">
                  <c:v>9.52</c:v>
                </c:pt>
                <c:pt idx="7">
                  <c:v>9.52</c:v>
                </c:pt>
                <c:pt idx="8">
                  <c:v>9.52</c:v>
                </c:pt>
                <c:pt idx="9">
                  <c:v>9.52</c:v>
                </c:pt>
                <c:pt idx="10">
                  <c:v>9.52</c:v>
                </c:pt>
                <c:pt idx="11">
                  <c:v>9.52</c:v>
                </c:pt>
                <c:pt idx="12">
                  <c:v>9.52</c:v>
                </c:pt>
                <c:pt idx="13">
                  <c:v>9.52</c:v>
                </c:pt>
                <c:pt idx="14">
                  <c:v>9.52</c:v>
                </c:pt>
                <c:pt idx="15">
                  <c:v>9.52</c:v>
                </c:pt>
                <c:pt idx="16">
                  <c:v>9.52</c:v>
                </c:pt>
                <c:pt idx="17">
                  <c:v>9.52</c:v>
                </c:pt>
                <c:pt idx="18">
                  <c:v>9.52</c:v>
                </c:pt>
                <c:pt idx="19">
                  <c:v>9.52</c:v>
                </c:pt>
                <c:pt idx="20">
                  <c:v>9.52</c:v>
                </c:pt>
                <c:pt idx="21">
                  <c:v>9.52</c:v>
                </c:pt>
                <c:pt idx="22">
                  <c:v>9.52</c:v>
                </c:pt>
                <c:pt idx="23">
                  <c:v>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C-4BE4-B305-7BD053898F8E}"/>
            </c:ext>
          </c:extLst>
        </c:ser>
        <c:ser>
          <c:idx val="2"/>
          <c:order val="2"/>
          <c:tx>
            <c:strRef>
              <c:f>'Exercise6-7'!$R$2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'Exercise6-7'!$R$3:$R$26</c:f>
              <c:numCache>
                <c:formatCode>0.00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C-4BE4-B305-7BD053898F8E}"/>
            </c:ext>
          </c:extLst>
        </c:ser>
        <c:ser>
          <c:idx val="3"/>
          <c:order val="3"/>
          <c:tx>
            <c:strRef>
              <c:f>'Exercise6-7'!$S$2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'Exercise6-7'!$S$3:$S$26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C-4BE4-B305-7BD05389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50400"/>
        <c:axId val="88560768"/>
      </c:lineChart>
      <c:catAx>
        <c:axId val="885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2508324084350724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6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560768"/>
        <c:scaling>
          <c:orientation val="minMax"/>
          <c:max val="12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5122349102773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5040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Characteristic Curve
for n = 9, L = 3</a:t>
            </a:r>
          </a:p>
        </c:rich>
      </c:tx>
      <c:layout>
        <c:manualLayout>
          <c:xMode val="edge"/>
          <c:yMode val="edge"/>
          <c:x val="0.389567147613762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3866231647634583"/>
          <c:w val="0.89234184239733627"/>
          <c:h val="0.76508972267536701"/>
        </c:manualLayout>
      </c:layout>
      <c:lineChart>
        <c:grouping val="standard"/>
        <c:varyColors val="0"/>
        <c:ser>
          <c:idx val="0"/>
          <c:order val="0"/>
          <c:tx>
            <c:v>beta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2</c:v>
              </c:pt>
              <c:pt idx="7">
                <c:v>2.5</c:v>
              </c:pt>
              <c:pt idx="8">
                <c:v>3</c:v>
              </c:pt>
            </c:numLit>
          </c:cat>
          <c:val>
            <c:numLit>
              <c:formatCode>General</c:formatCode>
              <c:ptCount val="9"/>
              <c:pt idx="0">
                <c:v>0.99739999999999995</c:v>
              </c:pt>
              <c:pt idx="1">
                <c:v>0.93320000000000003</c:v>
              </c:pt>
              <c:pt idx="2">
                <c:v>0.77339999999999998</c:v>
              </c:pt>
              <c:pt idx="3">
                <c:v>0.5</c:v>
              </c:pt>
              <c:pt idx="4">
                <c:v>0.2266</c:v>
              </c:pt>
              <c:pt idx="5">
                <c:v>6.6799999999999998E-2</c:v>
              </c:pt>
              <c:pt idx="6">
                <c:v>1.2999999999999999E-3</c:v>
              </c:pt>
              <c:pt idx="7">
                <c:v>0</c:v>
              </c:pt>
              <c:pt idx="8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9D24-4DE4-864B-9B122DAF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0496"/>
        <c:axId val="88652416"/>
      </c:lineChart>
      <c:catAx>
        <c:axId val="886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52608213096559375"/>
              <c:y val="0.94779771615008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8652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65241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86504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0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0.885</cdr:x>
      <cdr:y>0.38075</cdr:y>
    </cdr:from>
    <cdr:to>
      <cdr:x>0.986</cdr:x>
      <cdr:y>0.42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2223133"/>
          <a:ext cx="866785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=36.25</a:t>
          </a:r>
          <a:endParaRPr lang="en-US"/>
        </a:p>
      </cdr:txBody>
    </cdr:sp>
  </cdr:relSizeAnchor>
  <cdr:relSizeAnchor xmlns:cdr="http://schemas.openxmlformats.org/drawingml/2006/chartDrawing">
    <cdr:from>
      <cdr:x>0.885</cdr:x>
      <cdr:y>0.525</cdr:y>
    </cdr:from>
    <cdr:to>
      <cdr:x>0.97925</cdr:x>
      <cdr:y>0.56425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3065383"/>
          <a:ext cx="80885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33.65</a:t>
          </a:r>
          <a:endParaRPr lang="en-US"/>
        </a:p>
      </cdr:txBody>
    </cdr:sp>
  </cdr:relSizeAnchor>
  <cdr:relSizeAnchor xmlns:cdr="http://schemas.openxmlformats.org/drawingml/2006/chartDrawing">
    <cdr:from>
      <cdr:x>0.885</cdr:x>
      <cdr:y>0.6675</cdr:y>
    </cdr:from>
    <cdr:to>
      <cdr:x>0.98925</cdr:x>
      <cdr:y>0.70675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3897416"/>
          <a:ext cx="89467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31.06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0.8935</cdr:x>
      <cdr:y>0.278</cdr:y>
    </cdr:from>
    <cdr:to>
      <cdr:x>0.9945</cdr:x>
      <cdr:y>0.31875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1623193"/>
          <a:ext cx="86678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9.52</a:t>
          </a:r>
          <a:endParaRPr lang="en-US"/>
        </a:p>
      </cdr:txBody>
    </cdr:sp>
  </cdr:relSizeAnchor>
  <cdr:relSizeAnchor xmlns:cdr="http://schemas.openxmlformats.org/drawingml/2006/chartDrawing">
    <cdr:from>
      <cdr:x>0.8935</cdr:x>
      <cdr:y>0.586</cdr:y>
    </cdr:from>
    <cdr:to>
      <cdr:x>0.98125</cdr:x>
      <cdr:y>0.62675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3421551"/>
          <a:ext cx="753073" cy="237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 = 4.50</a:t>
          </a:r>
          <a:endParaRPr lang="en-US"/>
        </a:p>
      </cdr:txBody>
    </cdr:sp>
  </cdr:relSizeAnchor>
  <cdr:relSizeAnchor xmlns:cdr="http://schemas.openxmlformats.org/drawingml/2006/chartDrawing">
    <cdr:from>
      <cdr:x>0.8935</cdr:x>
      <cdr:y>0.86825</cdr:y>
    </cdr:from>
    <cdr:to>
      <cdr:x>0.96775</cdr:x>
      <cdr:y>0.909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5069560"/>
          <a:ext cx="637216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</cdr:x>
      <cdr:y>0.3465</cdr:y>
    </cdr:from>
    <cdr:to>
      <cdr:x>0.98952</cdr:x>
      <cdr:y>0.38348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0953" y="2019709"/>
          <a:ext cx="861711" cy="215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13.5 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0.49225</cdr:y>
    </cdr:from>
    <cdr:to>
      <cdr:x>0.95526</cdr:x>
      <cdr:y>0.52668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96" y="2869269"/>
          <a:ext cx="565861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7.6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0.62925</cdr:y>
    </cdr:from>
    <cdr:to>
      <cdr:x>0.96536</cdr:x>
      <cdr:y>0.66368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96" y="3667827"/>
          <a:ext cx="652423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1.6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0.9035</cdr:x>
      <cdr:y>0.2765</cdr:y>
    </cdr:from>
    <cdr:to>
      <cdr:x>1</cdr:x>
      <cdr:y>0.31575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5254" y="1611687"/>
          <a:ext cx="827246" cy="2287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9.96</a:t>
          </a:r>
          <a:endParaRPr lang="en-US"/>
        </a:p>
      </cdr:txBody>
    </cdr:sp>
  </cdr:relSizeAnchor>
  <cdr:relSizeAnchor xmlns:cdr="http://schemas.openxmlformats.org/drawingml/2006/chartDrawing">
    <cdr:from>
      <cdr:x>0.907</cdr:x>
      <cdr:y>0.583</cdr:y>
    </cdr:from>
    <cdr:to>
      <cdr:x>0.97301</cdr:x>
      <cdr:y>0.61743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5258" y="3398241"/>
          <a:ext cx="565861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3.2</a:t>
          </a:r>
          <a:endParaRPr lang="en-US"/>
        </a:p>
      </cdr:txBody>
    </cdr:sp>
  </cdr:relSizeAnchor>
  <cdr:relSizeAnchor xmlns:cdr="http://schemas.openxmlformats.org/drawingml/2006/chartDrawing">
    <cdr:from>
      <cdr:x>0.90675</cdr:x>
      <cdr:y>0.86675</cdr:y>
    </cdr:from>
    <cdr:to>
      <cdr:x>0.97675</cdr:x>
      <cdr:y>0.906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5060802"/>
          <a:ext cx="600742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0.889</cdr:x>
      <cdr:y>0.3465</cdr:y>
    </cdr:from>
    <cdr:to>
      <cdr:x>1</cdr:x>
      <cdr:y>0.38725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2023153"/>
          <a:ext cx="95260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36.72 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0.49225</cdr:y>
    </cdr:from>
    <cdr:to>
      <cdr:x>0.9835</cdr:x>
      <cdr:y>0.5315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2874162"/>
          <a:ext cx="808856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34.00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0.62925</cdr:y>
    </cdr:from>
    <cdr:to>
      <cdr:x>0.9925</cdr:x>
      <cdr:y>0.6685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3674081"/>
          <a:ext cx="886094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31.29</a:t>
          </a:r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0.9035</cdr:x>
      <cdr:y>0.2765</cdr:y>
    </cdr:from>
    <cdr:to>
      <cdr:x>1</cdr:x>
      <cdr:y>0.31575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1614435"/>
          <a:ext cx="82816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9.96</a:t>
          </a:r>
          <a:endParaRPr lang="en-US"/>
        </a:p>
      </cdr:txBody>
    </cdr:sp>
  </cdr:relSizeAnchor>
  <cdr:relSizeAnchor xmlns:cdr="http://schemas.openxmlformats.org/drawingml/2006/chartDrawing">
    <cdr:from>
      <cdr:x>0.907</cdr:x>
      <cdr:y>0.583</cdr:y>
    </cdr:from>
    <cdr:to>
      <cdr:x>0.99125</cdr:x>
      <cdr:y>0.6205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3897" y="3404035"/>
          <a:ext cx="72303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4.71</a:t>
          </a:r>
          <a:endParaRPr lang="en-US"/>
        </a:p>
      </cdr:txBody>
    </cdr:sp>
  </cdr:relSizeAnchor>
  <cdr:relSizeAnchor xmlns:cdr="http://schemas.openxmlformats.org/drawingml/2006/chartDrawing">
    <cdr:from>
      <cdr:x>0.90675</cdr:x>
      <cdr:y>0.86675</cdr:y>
    </cdr:from>
    <cdr:to>
      <cdr:x>0.97675</cdr:x>
      <cdr:y>0.906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5060802"/>
          <a:ext cx="600742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51"/>
  <sheetViews>
    <sheetView workbookViewId="0"/>
  </sheetViews>
  <sheetFormatPr defaultRowHeight="12.75" x14ac:dyDescent="0.2"/>
  <cols>
    <col min="1" max="1" width="11" style="1" bestFit="1" customWidth="1"/>
    <col min="2" max="2" width="7.140625" style="1" bestFit="1" customWidth="1"/>
    <col min="3" max="4" width="4.5703125" style="1" bestFit="1" customWidth="1"/>
    <col min="5" max="5" width="5.7109375" style="1" bestFit="1" customWidth="1"/>
    <col min="6" max="6" width="6" style="1" bestFit="1" customWidth="1"/>
    <col min="7" max="7" width="5.7109375" style="1" bestFit="1" customWidth="1"/>
    <col min="8" max="8" width="9.5703125" style="1" bestFit="1" customWidth="1"/>
    <col min="9" max="9" width="10.7109375" style="1" bestFit="1" customWidth="1"/>
    <col min="10" max="10" width="10.42578125" style="1" bestFit="1" customWidth="1"/>
    <col min="11" max="11" width="7" style="1" bestFit="1" customWidth="1"/>
    <col min="12" max="12" width="8.140625" style="1" bestFit="1" customWidth="1"/>
    <col min="13" max="13" width="7.85546875" style="1" bestFit="1" customWidth="1"/>
    <col min="14" max="14" width="11" style="1" bestFit="1" customWidth="1"/>
    <col min="15" max="15" width="7.28515625" style="1" bestFit="1" customWidth="1"/>
    <col min="16" max="16" width="6.28515625" style="1" bestFit="1" customWidth="1"/>
    <col min="17" max="17" width="11" style="1" bestFit="1" customWidth="1"/>
    <col min="18" max="18" width="6.42578125" style="1" bestFit="1" customWidth="1"/>
    <col min="19" max="19" width="11" style="1" bestFit="1" customWidth="1"/>
    <col min="20" max="20" width="7.7109375" style="1" bestFit="1" customWidth="1"/>
    <col min="21" max="21" width="12" style="1" bestFit="1" customWidth="1"/>
    <col min="22" max="22" width="8.140625" style="1" bestFit="1" customWidth="1"/>
    <col min="23" max="23" width="12" style="1" bestFit="1" customWidth="1"/>
    <col min="24" max="24" width="10.28515625" style="1" bestFit="1" customWidth="1"/>
    <col min="25" max="25" width="12" style="1" bestFit="1" customWidth="1"/>
    <col min="26" max="26" width="8.7109375" style="1" bestFit="1" customWidth="1"/>
    <col min="27" max="27" width="12" style="1" bestFit="1" customWidth="1"/>
    <col min="28" max="28" width="7.85546875" style="1" bestFit="1" customWidth="1"/>
    <col min="29" max="29" width="12" style="1" bestFit="1" customWidth="1"/>
    <col min="30" max="30" width="7.85546875" style="1" bestFit="1" customWidth="1"/>
    <col min="31" max="31" width="12.85546875" style="1" bestFit="1" customWidth="1"/>
    <col min="32" max="36" width="9" style="1" bestFit="1" customWidth="1"/>
    <col min="37" max="37" width="9.140625" style="1" bestFit="1" customWidth="1"/>
    <col min="38" max="38" width="8.140625" style="1" bestFit="1" customWidth="1"/>
    <col min="39" max="39" width="13.140625" style="1" bestFit="1" customWidth="1"/>
    <col min="40" max="44" width="9.140625" style="1" bestFit="1" customWidth="1"/>
    <col min="45" max="45" width="9.28515625" style="1" bestFit="1" customWidth="1"/>
    <col min="46" max="46" width="8.28515625" style="1" bestFit="1" customWidth="1"/>
    <col min="47" max="47" width="12.7109375" style="1" bestFit="1" customWidth="1"/>
    <col min="48" max="52" width="8.85546875" style="1" bestFit="1" customWidth="1"/>
    <col min="53" max="53" width="9" style="1" bestFit="1" customWidth="1"/>
    <col min="54" max="54" width="8" style="1" bestFit="1" customWidth="1"/>
    <col min="55" max="55" width="12.85546875" style="1" bestFit="1" customWidth="1"/>
    <col min="56" max="56" width="8.7109375" style="1" bestFit="1" customWidth="1"/>
    <col min="57" max="57" width="9.140625" style="1" bestFit="1" customWidth="1"/>
    <col min="58" max="58" width="8.140625" style="1" bestFit="1" customWidth="1"/>
    <col min="59" max="59" width="13.140625" style="1" bestFit="1" customWidth="1"/>
    <col min="60" max="60" width="8.85546875" style="1" bestFit="1" customWidth="1"/>
    <col min="61" max="61" width="9.28515625" style="1" bestFit="1" customWidth="1"/>
    <col min="62" max="62" width="8.28515625" style="1" bestFit="1" customWidth="1"/>
    <col min="63" max="63" width="13.85546875" style="1" bestFit="1" customWidth="1"/>
    <col min="64" max="64" width="8.140625" style="1" bestFit="1" customWidth="1"/>
    <col min="65" max="65" width="13.85546875" style="1" bestFit="1" customWidth="1"/>
    <col min="66" max="66" width="8.140625" style="1" bestFit="1" customWidth="1"/>
    <col min="67" max="67" width="13.85546875" style="1" bestFit="1" customWidth="1"/>
    <col min="68" max="68" width="8.140625" style="1" bestFit="1" customWidth="1"/>
    <col min="69" max="69" width="12" style="1" bestFit="1" customWidth="1"/>
    <col min="70" max="70" width="8.28515625" style="1" bestFit="1" customWidth="1"/>
    <col min="71" max="71" width="7.28515625" style="1" bestFit="1" customWidth="1"/>
    <col min="72" max="72" width="12" style="1" bestFit="1" customWidth="1"/>
    <col min="73" max="73" width="9.140625" style="1" bestFit="1" customWidth="1"/>
    <col min="74" max="74" width="12" style="1" bestFit="1" customWidth="1"/>
    <col min="75" max="76" width="9.140625" style="1" bestFit="1" customWidth="1"/>
    <col min="77" max="77" width="8.7109375" style="1" bestFit="1" customWidth="1"/>
    <col min="78" max="78" width="10" style="1" bestFit="1" customWidth="1"/>
    <col min="79" max="79" width="9" style="1" bestFit="1" customWidth="1"/>
    <col min="80" max="80" width="9.5703125" style="1" bestFit="1" customWidth="1"/>
    <col min="81" max="81" width="8.5703125" style="1" bestFit="1" customWidth="1"/>
    <col min="82" max="82" width="9.5703125" style="1" bestFit="1" customWidth="1"/>
    <col min="83" max="83" width="8.5703125" style="1" bestFit="1" customWidth="1"/>
    <col min="84" max="84" width="10.28515625" style="1" bestFit="1" customWidth="1"/>
    <col min="85" max="85" width="9" style="1" bestFit="1" customWidth="1"/>
    <col min="86" max="86" width="10.42578125" style="1" bestFit="1" customWidth="1"/>
    <col min="87" max="87" width="9.140625" style="1" bestFit="1" customWidth="1"/>
    <col min="88" max="88" width="10.140625" style="1" bestFit="1" customWidth="1"/>
    <col min="89" max="89" width="8.85546875" style="1" bestFit="1" customWidth="1"/>
    <col min="90" max="90" width="9.28515625" style="1" bestFit="1" customWidth="1"/>
    <col min="91" max="91" width="10" style="20" customWidth="1"/>
    <col min="92" max="92" width="9.28515625" style="1" bestFit="1" customWidth="1"/>
    <col min="93" max="93" width="11.42578125" style="21" bestFit="1" customWidth="1"/>
    <col min="94" max="94" width="9.28515625" style="1" bestFit="1" customWidth="1"/>
    <col min="95" max="95" width="7.28515625" style="1" bestFit="1" customWidth="1"/>
    <col min="96" max="96" width="10.42578125" style="1" bestFit="1" customWidth="1"/>
    <col min="97" max="97" width="8.85546875" style="1" bestFit="1" customWidth="1"/>
    <col min="98" max="98" width="10.42578125" style="1" bestFit="1" customWidth="1"/>
    <col min="99" max="99" width="8.85546875" style="1" bestFit="1" customWidth="1"/>
    <col min="100" max="100" width="9.42578125" style="1" bestFit="1" customWidth="1"/>
    <col min="101" max="101" width="8.42578125" style="1" bestFit="1" customWidth="1"/>
    <col min="102" max="102" width="9.85546875" style="1" bestFit="1" customWidth="1"/>
    <col min="103" max="103" width="10.5703125" style="1" bestFit="1" customWidth="1"/>
    <col min="104" max="104" width="9" style="1" bestFit="1" customWidth="1"/>
    <col min="105" max="105" width="10.5703125" style="1" bestFit="1" customWidth="1"/>
    <col min="106" max="106" width="9.28515625" style="1" bestFit="1" customWidth="1"/>
    <col min="107" max="107" width="10.42578125" style="1" bestFit="1" customWidth="1"/>
    <col min="108" max="108" width="9.5703125" style="1" bestFit="1" customWidth="1"/>
    <col min="109" max="113" width="8.140625" style="1" bestFit="1" customWidth="1"/>
    <col min="114" max="114" width="9.5703125" style="1" bestFit="1" customWidth="1"/>
    <col min="115" max="119" width="8.28515625" style="1" bestFit="1" customWidth="1"/>
    <col min="120" max="120" width="8.85546875" style="1" bestFit="1" customWidth="1"/>
    <col min="121" max="121" width="9.42578125" style="1" bestFit="1" customWidth="1"/>
    <col min="122" max="126" width="8.28515625" style="1" bestFit="1" customWidth="1"/>
    <col min="127" max="16384" width="9.140625" style="1"/>
  </cols>
  <sheetData>
    <row r="1" spans="1:126" s="3" customFormat="1" x14ac:dyDescent="0.2">
      <c r="A1" s="3" t="s">
        <v>13</v>
      </c>
      <c r="B1" s="3" t="s">
        <v>14</v>
      </c>
      <c r="C1" s="3" t="s">
        <v>15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12</v>
      </c>
      <c r="O1" s="3" t="s">
        <v>10</v>
      </c>
      <c r="P1" s="3" t="s">
        <v>11</v>
      </c>
      <c r="Q1" s="3" t="s">
        <v>27</v>
      </c>
      <c r="R1" s="3" t="s">
        <v>28</v>
      </c>
      <c r="S1" s="3" t="s">
        <v>2</v>
      </c>
      <c r="T1" s="3" t="s">
        <v>54</v>
      </c>
      <c r="U1" s="3" t="s">
        <v>3</v>
      </c>
      <c r="V1" s="3" t="s">
        <v>55</v>
      </c>
      <c r="W1" s="3" t="s">
        <v>56</v>
      </c>
      <c r="X1" s="3" t="s">
        <v>59</v>
      </c>
      <c r="Y1" s="3" t="s">
        <v>57</v>
      </c>
      <c r="Z1" s="3" t="s">
        <v>58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67</v>
      </c>
      <c r="AI1" s="3" t="s">
        <v>68</v>
      </c>
      <c r="AJ1" s="3" t="s">
        <v>69</v>
      </c>
      <c r="AK1" s="3" t="s">
        <v>70</v>
      </c>
      <c r="AL1" s="3" t="s">
        <v>71</v>
      </c>
      <c r="AM1" s="3" t="s">
        <v>72</v>
      </c>
      <c r="AN1" s="3" t="s">
        <v>73</v>
      </c>
      <c r="AO1" s="3" t="s">
        <v>74</v>
      </c>
      <c r="AP1" s="3" t="s">
        <v>75</v>
      </c>
      <c r="AQ1" s="3" t="s">
        <v>76</v>
      </c>
      <c r="AR1" s="3" t="s">
        <v>77</v>
      </c>
      <c r="AS1" s="3" t="s">
        <v>78</v>
      </c>
      <c r="AT1" s="3" t="s">
        <v>79</v>
      </c>
      <c r="AU1" s="3" t="s">
        <v>80</v>
      </c>
      <c r="AV1" s="3" t="s">
        <v>81</v>
      </c>
      <c r="AW1" s="3" t="s">
        <v>82</v>
      </c>
      <c r="AX1" s="3" t="s">
        <v>83</v>
      </c>
      <c r="AY1" s="3" t="s">
        <v>84</v>
      </c>
      <c r="AZ1" s="3" t="s">
        <v>85</v>
      </c>
      <c r="BA1" s="3" t="s">
        <v>86</v>
      </c>
      <c r="BB1" s="3" t="s">
        <v>87</v>
      </c>
      <c r="BC1" s="3" t="s">
        <v>88</v>
      </c>
      <c r="BD1" s="3" t="s">
        <v>89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101</v>
      </c>
      <c r="BM1" s="3" t="s">
        <v>97</v>
      </c>
      <c r="BN1" s="3" t="s">
        <v>98</v>
      </c>
      <c r="BO1" s="3" t="s">
        <v>99</v>
      </c>
      <c r="BP1" s="3" t="s">
        <v>100</v>
      </c>
      <c r="BQ1" s="3" t="s">
        <v>104</v>
      </c>
      <c r="BR1" s="3" t="s">
        <v>105</v>
      </c>
      <c r="BS1" s="3" t="s">
        <v>106</v>
      </c>
      <c r="BT1" s="3" t="s">
        <v>102</v>
      </c>
      <c r="BU1" s="3" t="s">
        <v>103</v>
      </c>
      <c r="BV1" s="3" t="s">
        <v>113</v>
      </c>
      <c r="BW1" s="3" t="s">
        <v>114</v>
      </c>
      <c r="BX1" s="3" t="s">
        <v>111</v>
      </c>
      <c r="BY1" s="3" t="s">
        <v>112</v>
      </c>
      <c r="BZ1" s="3" t="s">
        <v>109</v>
      </c>
      <c r="CA1" s="3" t="s">
        <v>110</v>
      </c>
      <c r="CB1" s="3" t="s">
        <v>115</v>
      </c>
      <c r="CC1" s="3" t="s">
        <v>116</v>
      </c>
      <c r="CD1" s="3" t="s">
        <v>117</v>
      </c>
      <c r="CE1" s="3" t="s">
        <v>118</v>
      </c>
      <c r="CF1" s="3" t="s">
        <v>119</v>
      </c>
      <c r="CG1" s="3" t="s">
        <v>120</v>
      </c>
      <c r="CH1" s="3" t="s">
        <v>121</v>
      </c>
      <c r="CI1" s="3" t="s">
        <v>122</v>
      </c>
      <c r="CJ1" s="3" t="s">
        <v>123</v>
      </c>
      <c r="CK1" s="3" t="s">
        <v>124</v>
      </c>
      <c r="CL1" s="3" t="s">
        <v>125</v>
      </c>
      <c r="CM1" s="22" t="s">
        <v>126</v>
      </c>
      <c r="CN1" s="3" t="s">
        <v>0</v>
      </c>
      <c r="CO1" s="23" t="s">
        <v>127</v>
      </c>
      <c r="CP1" s="3" t="s">
        <v>128</v>
      </c>
      <c r="CQ1" s="3" t="s">
        <v>129</v>
      </c>
      <c r="CR1" s="3" t="s">
        <v>130</v>
      </c>
      <c r="CS1" s="3" t="s">
        <v>131</v>
      </c>
      <c r="CT1" s="3" t="s">
        <v>132</v>
      </c>
      <c r="CU1" s="3" t="s">
        <v>133</v>
      </c>
      <c r="CV1" s="3" t="s">
        <v>1</v>
      </c>
      <c r="CW1" s="3" t="s">
        <v>134</v>
      </c>
      <c r="CX1" s="3" t="s">
        <v>158</v>
      </c>
      <c r="CY1" s="3" t="s">
        <v>135</v>
      </c>
      <c r="CZ1" s="3" t="s">
        <v>136</v>
      </c>
      <c r="DA1" s="3" t="s">
        <v>159</v>
      </c>
      <c r="DB1" s="3" t="s">
        <v>137</v>
      </c>
      <c r="DC1" s="3" t="s">
        <v>138</v>
      </c>
      <c r="DD1" s="3" t="s">
        <v>139</v>
      </c>
      <c r="DE1" s="3" t="s">
        <v>140</v>
      </c>
      <c r="DF1" s="3" t="s">
        <v>141</v>
      </c>
      <c r="DG1" s="3" t="s">
        <v>142</v>
      </c>
      <c r="DH1" s="3" t="s">
        <v>143</v>
      </c>
      <c r="DI1" s="3" t="s">
        <v>144</v>
      </c>
      <c r="DJ1" s="3" t="s">
        <v>145</v>
      </c>
      <c r="DK1" s="3" t="s">
        <v>146</v>
      </c>
      <c r="DL1" s="3" t="s">
        <v>147</v>
      </c>
      <c r="DM1" s="3" t="s">
        <v>148</v>
      </c>
      <c r="DN1" s="3" t="s">
        <v>149</v>
      </c>
      <c r="DO1" s="3" t="s">
        <v>150</v>
      </c>
      <c r="DP1" s="3" t="s">
        <v>151</v>
      </c>
      <c r="DQ1" s="3" t="s">
        <v>152</v>
      </c>
      <c r="DR1" s="3" t="s">
        <v>153</v>
      </c>
      <c r="DS1" s="3" t="s">
        <v>154</v>
      </c>
      <c r="DT1" s="3" t="s">
        <v>155</v>
      </c>
      <c r="DU1" s="3" t="s">
        <v>156</v>
      </c>
      <c r="DV1" s="3" t="s">
        <v>157</v>
      </c>
    </row>
    <row r="2" spans="1:126" x14ac:dyDescent="0.2">
      <c r="A2" s="1">
        <v>1</v>
      </c>
      <c r="B2" s="2">
        <v>8.3000000000000007</v>
      </c>
      <c r="C2" s="1">
        <v>2</v>
      </c>
      <c r="D2" s="1">
        <v>2</v>
      </c>
      <c r="E2" s="1">
        <v>1.88</v>
      </c>
      <c r="F2" s="1">
        <v>3.2669999999999999</v>
      </c>
      <c r="G2" s="1">
        <v>0</v>
      </c>
      <c r="H2" s="2">
        <f>AVERAGE(B2:B21)</f>
        <v>7.5714999999999986</v>
      </c>
      <c r="I2" s="2">
        <f>H2+E2*K2</f>
        <v>13.493499999999997</v>
      </c>
      <c r="J2" s="2">
        <f>H2-E2*K2</f>
        <v>1.6494999999999989</v>
      </c>
      <c r="K2" s="2">
        <f>AVERAGE(C2:C21)</f>
        <v>3.15</v>
      </c>
      <c r="L2" s="2">
        <f>F2*K2</f>
        <v>10.29105</v>
      </c>
      <c r="M2" s="2">
        <f>G2*K2</f>
        <v>0</v>
      </c>
      <c r="N2" s="1">
        <v>1</v>
      </c>
      <c r="O2" s="1">
        <v>34.5</v>
      </c>
      <c r="P2" s="1">
        <v>3</v>
      </c>
      <c r="Q2" s="1">
        <v>1</v>
      </c>
      <c r="R2" s="1">
        <v>6</v>
      </c>
      <c r="S2" s="1">
        <v>1</v>
      </c>
      <c r="T2" s="1">
        <v>-30</v>
      </c>
      <c r="U2" s="1">
        <v>1</v>
      </c>
      <c r="V2" s="1">
        <v>6.2899999999999998E-2</v>
      </c>
      <c r="W2" s="1">
        <v>1</v>
      </c>
      <c r="X2" s="1">
        <v>2.5</v>
      </c>
      <c r="Y2" s="1">
        <v>1</v>
      </c>
      <c r="Z2" s="1">
        <v>15.8</v>
      </c>
      <c r="AA2" s="1">
        <v>1</v>
      </c>
      <c r="AB2" s="1">
        <v>74.03</v>
      </c>
      <c r="AC2" s="1">
        <v>26</v>
      </c>
      <c r="AD2" s="1">
        <v>74.012</v>
      </c>
      <c r="AE2" s="1">
        <v>1</v>
      </c>
      <c r="AF2" s="1">
        <v>138.1</v>
      </c>
      <c r="AG2" s="1">
        <v>110.8</v>
      </c>
      <c r="AH2" s="1">
        <v>138.69999999999999</v>
      </c>
      <c r="AI2" s="1">
        <v>137.4</v>
      </c>
      <c r="AJ2" s="1">
        <v>125.4</v>
      </c>
      <c r="AK2" s="1">
        <v>130.1</v>
      </c>
      <c r="AL2" s="1">
        <v>27.9</v>
      </c>
      <c r="AM2" s="1">
        <v>21</v>
      </c>
      <c r="AN2" s="1">
        <v>131</v>
      </c>
      <c r="AO2" s="1">
        <v>184.8</v>
      </c>
      <c r="AP2" s="1">
        <v>182.2</v>
      </c>
      <c r="AQ2" s="1">
        <v>143.30000000000001</v>
      </c>
      <c r="AR2" s="1">
        <v>212.8</v>
      </c>
      <c r="AS2" s="1">
        <v>170.8</v>
      </c>
      <c r="AT2" s="1">
        <v>81.8</v>
      </c>
      <c r="AU2" s="1">
        <v>31</v>
      </c>
      <c r="AV2" s="1">
        <v>131.5</v>
      </c>
      <c r="AW2" s="1">
        <v>143.1</v>
      </c>
      <c r="AX2" s="1">
        <v>118.5</v>
      </c>
      <c r="AY2" s="1">
        <v>103.2</v>
      </c>
      <c r="AZ2" s="1">
        <v>121.6</v>
      </c>
      <c r="BA2" s="1">
        <v>123.6</v>
      </c>
      <c r="BB2" s="1">
        <v>39.799999999999997</v>
      </c>
      <c r="BC2" s="1">
        <v>1</v>
      </c>
      <c r="BD2" s="1">
        <v>83</v>
      </c>
      <c r="BE2" s="1">
        <v>79.099999999999994</v>
      </c>
      <c r="BF2" s="1">
        <v>7.3</v>
      </c>
      <c r="BG2" s="1">
        <v>1</v>
      </c>
      <c r="BH2" s="1">
        <v>68.900000000000006</v>
      </c>
      <c r="BI2" s="1">
        <v>78.2</v>
      </c>
      <c r="BJ2" s="1">
        <v>12.6</v>
      </c>
      <c r="BK2" s="1">
        <v>1</v>
      </c>
      <c r="BL2" s="1">
        <v>459</v>
      </c>
      <c r="BM2" s="1">
        <v>21</v>
      </c>
      <c r="BN2" s="1">
        <v>454</v>
      </c>
      <c r="BO2" s="1">
        <v>21</v>
      </c>
      <c r="BP2" s="1">
        <v>454</v>
      </c>
      <c r="BQ2" s="1">
        <v>1</v>
      </c>
      <c r="BR2" s="1">
        <v>103</v>
      </c>
      <c r="BS2" s="1">
        <v>4</v>
      </c>
      <c r="BT2" s="1">
        <v>1</v>
      </c>
      <c r="BU2" s="1">
        <v>1</v>
      </c>
      <c r="BV2" s="1">
        <v>16</v>
      </c>
      <c r="BW2" s="1">
        <v>2</v>
      </c>
      <c r="BX2" s="1">
        <v>1</v>
      </c>
      <c r="BY2" s="1">
        <v>16.11</v>
      </c>
      <c r="BZ2" s="1">
        <v>1</v>
      </c>
      <c r="CA2" s="1">
        <v>52</v>
      </c>
      <c r="CB2" s="1">
        <v>1</v>
      </c>
      <c r="CC2" s="1">
        <v>2838</v>
      </c>
      <c r="CD2" s="1">
        <v>21</v>
      </c>
      <c r="CE2" s="1">
        <v>3163</v>
      </c>
      <c r="CF2" s="1">
        <v>1</v>
      </c>
      <c r="CG2" s="1">
        <v>45.4</v>
      </c>
      <c r="CH2" s="1">
        <v>31</v>
      </c>
      <c r="CI2" s="1">
        <v>54.3</v>
      </c>
      <c r="CJ2" s="1">
        <v>41</v>
      </c>
      <c r="CK2" s="1">
        <v>43.4</v>
      </c>
      <c r="CL2" s="1">
        <v>1</v>
      </c>
      <c r="CM2" s="20">
        <v>2.4900000000000002</v>
      </c>
      <c r="CN2" s="1">
        <v>1</v>
      </c>
      <c r="CO2" s="21">
        <v>0.91228271047661635</v>
      </c>
      <c r="CP2" s="1">
        <v>1</v>
      </c>
      <c r="CQ2" s="1">
        <v>60.4</v>
      </c>
      <c r="CR2" s="1">
        <v>1</v>
      </c>
      <c r="CS2" s="1">
        <v>850</v>
      </c>
      <c r="CT2" s="1">
        <v>21</v>
      </c>
      <c r="CU2" s="1">
        <v>960</v>
      </c>
      <c r="CV2" s="1">
        <v>1</v>
      </c>
      <c r="CW2" s="1">
        <v>11</v>
      </c>
      <c r="CX2" s="21">
        <v>2.3978952727983707</v>
      </c>
      <c r="CY2" s="1">
        <v>1</v>
      </c>
      <c r="CZ2" s="1">
        <v>0.81</v>
      </c>
      <c r="DA2" s="21">
        <v>-0.21072103131565253</v>
      </c>
      <c r="DB2" s="1">
        <v>1</v>
      </c>
      <c r="DC2" s="1">
        <v>10.07</v>
      </c>
      <c r="DD2" s="1">
        <v>1</v>
      </c>
      <c r="DE2" s="1">
        <v>5.77799</v>
      </c>
      <c r="DF2" s="1">
        <v>5.7490699999999997</v>
      </c>
      <c r="DG2" s="1">
        <v>5.7667200000000003</v>
      </c>
      <c r="DH2" s="1">
        <v>5.7483599999999999</v>
      </c>
      <c r="DI2" s="1">
        <v>5.7412200000000002</v>
      </c>
      <c r="DJ2" s="1">
        <v>1</v>
      </c>
      <c r="DK2" s="1">
        <v>11.7629</v>
      </c>
      <c r="DL2" s="1">
        <v>11.7403</v>
      </c>
      <c r="DM2" s="1">
        <v>11.751099999999999</v>
      </c>
      <c r="DN2" s="1">
        <v>11.747400000000001</v>
      </c>
      <c r="DO2" s="1">
        <v>11.737400000000001</v>
      </c>
      <c r="DP2" s="1">
        <v>1</v>
      </c>
      <c r="DQ2" s="1">
        <v>1</v>
      </c>
      <c r="DR2" s="1">
        <v>2.15</v>
      </c>
      <c r="DS2" s="1">
        <v>2.13</v>
      </c>
      <c r="DT2" s="1">
        <v>2.08</v>
      </c>
      <c r="DU2" s="1">
        <v>2.12</v>
      </c>
      <c r="DV2" s="1">
        <v>2.1</v>
      </c>
    </row>
    <row r="3" spans="1:126" x14ac:dyDescent="0.2">
      <c r="A3" s="1">
        <v>2</v>
      </c>
      <c r="B3" s="2">
        <v>8.1</v>
      </c>
      <c r="C3" s="1">
        <v>3</v>
      </c>
      <c r="H3" s="2">
        <f t="shared" ref="H3:M3" si="0">H$2</f>
        <v>7.5714999999999986</v>
      </c>
      <c r="I3" s="2">
        <f t="shared" si="0"/>
        <v>13.493499999999997</v>
      </c>
      <c r="J3" s="2">
        <f t="shared" si="0"/>
        <v>1.6494999999999989</v>
      </c>
      <c r="K3" s="2">
        <f t="shared" si="0"/>
        <v>3.15</v>
      </c>
      <c r="L3" s="2">
        <f t="shared" si="0"/>
        <v>10.29105</v>
      </c>
      <c r="M3" s="2">
        <f t="shared" si="0"/>
        <v>0</v>
      </c>
      <c r="N3" s="1">
        <v>2</v>
      </c>
      <c r="O3" s="1">
        <v>34.200000000000003</v>
      </c>
      <c r="P3" s="1">
        <v>4</v>
      </c>
      <c r="Q3" s="1">
        <v>1</v>
      </c>
      <c r="R3" s="1">
        <v>9</v>
      </c>
      <c r="S3" s="1">
        <v>1</v>
      </c>
      <c r="T3" s="1">
        <v>50</v>
      </c>
      <c r="U3" s="1">
        <v>1</v>
      </c>
      <c r="V3" s="1">
        <v>6.3600000000000004E-2</v>
      </c>
      <c r="W3" s="1">
        <v>1</v>
      </c>
      <c r="X3" s="1">
        <v>0.5</v>
      </c>
      <c r="Y3" s="1">
        <v>1</v>
      </c>
      <c r="Z3" s="1">
        <v>16.3</v>
      </c>
      <c r="AA3" s="1">
        <v>1</v>
      </c>
      <c r="AB3" s="1">
        <v>74.001999999999995</v>
      </c>
      <c r="AC3" s="1">
        <v>26</v>
      </c>
      <c r="AD3" s="1">
        <v>74.015000000000001</v>
      </c>
      <c r="AE3" s="1">
        <v>2</v>
      </c>
      <c r="AF3" s="1">
        <v>149.30000000000001</v>
      </c>
      <c r="AG3" s="1">
        <v>142.1</v>
      </c>
      <c r="AH3" s="1">
        <v>105</v>
      </c>
      <c r="AI3" s="1">
        <v>134</v>
      </c>
      <c r="AJ3" s="1">
        <v>92.3</v>
      </c>
      <c r="AK3" s="1">
        <v>124.5</v>
      </c>
      <c r="AL3" s="1">
        <v>57</v>
      </c>
      <c r="AM3" s="1">
        <v>22</v>
      </c>
      <c r="AN3" s="1">
        <v>181.3</v>
      </c>
      <c r="AO3" s="1">
        <v>193.2</v>
      </c>
      <c r="AP3" s="1">
        <v>180.7</v>
      </c>
      <c r="AQ3" s="1">
        <v>169.1</v>
      </c>
      <c r="AR3" s="1">
        <v>174.3</v>
      </c>
      <c r="AS3" s="1">
        <v>179.7</v>
      </c>
      <c r="AT3" s="1">
        <v>24</v>
      </c>
      <c r="AU3" s="1">
        <v>32</v>
      </c>
      <c r="AV3" s="1">
        <v>111</v>
      </c>
      <c r="AW3" s="1">
        <v>127.3</v>
      </c>
      <c r="AX3" s="1">
        <v>110.4</v>
      </c>
      <c r="AY3" s="1">
        <v>91</v>
      </c>
      <c r="AZ3" s="1">
        <v>143.9</v>
      </c>
      <c r="BA3" s="1">
        <v>116.7</v>
      </c>
      <c r="BB3" s="1">
        <v>52.8</v>
      </c>
      <c r="BC3" s="1">
        <v>1</v>
      </c>
      <c r="BD3" s="1">
        <v>81.2</v>
      </c>
      <c r="BE3" s="1">
        <v>80.2</v>
      </c>
      <c r="BF3" s="1">
        <v>17.600000000000001</v>
      </c>
      <c r="BG3" s="1">
        <v>1</v>
      </c>
      <c r="BH3" s="1">
        <v>81.5</v>
      </c>
      <c r="BI3" s="1">
        <v>77.400000000000006</v>
      </c>
      <c r="BJ3" s="1">
        <v>15.7</v>
      </c>
      <c r="BK3" s="1">
        <v>1</v>
      </c>
      <c r="BL3" s="1">
        <v>449</v>
      </c>
      <c r="BM3" s="1">
        <v>21</v>
      </c>
      <c r="BN3" s="1">
        <v>449</v>
      </c>
      <c r="BO3" s="1">
        <v>21</v>
      </c>
      <c r="BP3" s="1">
        <v>449</v>
      </c>
      <c r="BQ3" s="1">
        <v>2</v>
      </c>
      <c r="BR3" s="1">
        <v>102</v>
      </c>
      <c r="BS3" s="1">
        <v>5</v>
      </c>
      <c r="BT3" s="1">
        <v>1</v>
      </c>
      <c r="BU3" s="1">
        <v>9</v>
      </c>
      <c r="BV3" s="1">
        <v>16</v>
      </c>
      <c r="BW3" s="1">
        <v>10</v>
      </c>
      <c r="BX3" s="1">
        <v>2</v>
      </c>
      <c r="BY3" s="1">
        <v>16.079999999999998</v>
      </c>
      <c r="BZ3" s="1">
        <v>2</v>
      </c>
      <c r="CA3" s="1">
        <v>51</v>
      </c>
      <c r="CB3" s="1">
        <v>2</v>
      </c>
      <c r="CC3" s="1">
        <v>2785</v>
      </c>
      <c r="CD3" s="1">
        <v>22</v>
      </c>
      <c r="CE3" s="1">
        <v>3199</v>
      </c>
      <c r="CF3" s="1">
        <v>2</v>
      </c>
      <c r="CG3" s="1">
        <v>48.6</v>
      </c>
      <c r="CH3" s="1">
        <v>32</v>
      </c>
      <c r="CI3" s="1">
        <v>57.5</v>
      </c>
      <c r="CJ3" s="1">
        <v>42</v>
      </c>
      <c r="CK3" s="1">
        <v>46.7</v>
      </c>
      <c r="CL3" s="1">
        <v>2</v>
      </c>
      <c r="CM3" s="20">
        <v>3.39</v>
      </c>
      <c r="CN3" s="1">
        <v>2</v>
      </c>
      <c r="CO3" s="21">
        <v>1.220829921392359</v>
      </c>
      <c r="CP3" s="1">
        <v>2</v>
      </c>
      <c r="CQ3" s="1">
        <v>69.5</v>
      </c>
      <c r="CR3" s="1">
        <v>2</v>
      </c>
      <c r="CS3" s="1">
        <v>1000</v>
      </c>
      <c r="CT3" s="1">
        <v>22</v>
      </c>
      <c r="CU3" s="1">
        <v>830</v>
      </c>
      <c r="CV3" s="1">
        <v>2</v>
      </c>
      <c r="CW3" s="1">
        <v>16</v>
      </c>
      <c r="CX3" s="21">
        <v>2.7725887222397811</v>
      </c>
      <c r="CY3" s="1">
        <v>2</v>
      </c>
      <c r="CZ3" s="1">
        <v>0.82</v>
      </c>
      <c r="DA3" s="21">
        <v>-0.19845093872383832</v>
      </c>
      <c r="DB3" s="1">
        <v>2</v>
      </c>
      <c r="DC3" s="1">
        <v>10.47</v>
      </c>
      <c r="DD3" s="1">
        <v>2</v>
      </c>
      <c r="DE3" s="1">
        <v>5.7908999999999997</v>
      </c>
      <c r="DF3" s="1">
        <v>5.78043</v>
      </c>
      <c r="DG3" s="1">
        <v>5.7916299999999996</v>
      </c>
      <c r="DH3" s="1">
        <v>5.7939299999999996</v>
      </c>
      <c r="DI3" s="1">
        <v>5.8115800000000002</v>
      </c>
      <c r="DJ3" s="1">
        <v>2</v>
      </c>
      <c r="DK3" s="1">
        <v>11.812200000000001</v>
      </c>
      <c r="DL3" s="1">
        <v>11.7506</v>
      </c>
      <c r="DM3" s="1">
        <v>11.778700000000001</v>
      </c>
      <c r="DN3" s="1">
        <v>11.7736</v>
      </c>
      <c r="DO3" s="1">
        <v>11.841200000000001</v>
      </c>
      <c r="DP3" s="1">
        <v>1</v>
      </c>
      <c r="DQ3" s="1">
        <v>2</v>
      </c>
      <c r="DR3" s="1">
        <v>2.13</v>
      </c>
      <c r="DS3" s="1">
        <v>2.1</v>
      </c>
      <c r="DT3" s="1">
        <v>2.04</v>
      </c>
      <c r="DU3" s="1">
        <v>2.08</v>
      </c>
      <c r="DV3" s="1">
        <v>2.0499999999999998</v>
      </c>
    </row>
    <row r="4" spans="1:126" x14ac:dyDescent="0.2">
      <c r="A4" s="1">
        <v>3</v>
      </c>
      <c r="B4" s="2">
        <v>7.9</v>
      </c>
      <c r="C4" s="1">
        <v>1</v>
      </c>
      <c r="H4" s="2">
        <f t="shared" ref="H4:H21" si="1">H$2</f>
        <v>7.5714999999999986</v>
      </c>
      <c r="I4" s="2">
        <f t="shared" ref="I4:J21" si="2">I$2</f>
        <v>13.493499999999997</v>
      </c>
      <c r="J4" s="2">
        <f t="shared" si="2"/>
        <v>1.6494999999999989</v>
      </c>
      <c r="K4" s="2">
        <f t="shared" ref="K4:M21" si="3">K$2</f>
        <v>3.15</v>
      </c>
      <c r="L4" s="2">
        <f t="shared" si="3"/>
        <v>10.29105</v>
      </c>
      <c r="M4" s="2">
        <f t="shared" si="3"/>
        <v>0</v>
      </c>
      <c r="N4" s="1">
        <v>3</v>
      </c>
      <c r="O4" s="1">
        <v>31.6</v>
      </c>
      <c r="P4" s="1">
        <v>4</v>
      </c>
      <c r="Q4" s="1">
        <v>1</v>
      </c>
      <c r="R4" s="1">
        <v>10</v>
      </c>
      <c r="S4" s="1">
        <v>1</v>
      </c>
      <c r="T4" s="1">
        <v>-20</v>
      </c>
      <c r="U4" s="1">
        <v>1</v>
      </c>
      <c r="V4" s="1">
        <v>6.4000000000000001E-2</v>
      </c>
      <c r="W4" s="1">
        <v>1</v>
      </c>
      <c r="X4" s="1">
        <v>2</v>
      </c>
      <c r="Y4" s="1">
        <v>1</v>
      </c>
      <c r="Z4" s="1">
        <v>16.2</v>
      </c>
      <c r="AA4" s="1">
        <v>1</v>
      </c>
      <c r="AB4" s="1">
        <v>74.019000000000005</v>
      </c>
      <c r="AC4" s="1">
        <v>26</v>
      </c>
      <c r="AD4" s="1">
        <v>74.03</v>
      </c>
      <c r="AE4" s="1">
        <v>3</v>
      </c>
      <c r="AF4" s="1">
        <v>115.9</v>
      </c>
      <c r="AG4" s="1">
        <v>135.6</v>
      </c>
      <c r="AH4" s="1">
        <v>124.2</v>
      </c>
      <c r="AI4" s="1">
        <v>155</v>
      </c>
      <c r="AJ4" s="1">
        <v>117.4</v>
      </c>
      <c r="AK4" s="1">
        <v>129.6</v>
      </c>
      <c r="AL4" s="1">
        <v>39.1</v>
      </c>
      <c r="AM4" s="1">
        <v>23</v>
      </c>
      <c r="AN4" s="1">
        <v>154.80000000000001</v>
      </c>
      <c r="AO4" s="1">
        <v>170.2</v>
      </c>
      <c r="AP4" s="1">
        <v>168.4</v>
      </c>
      <c r="AQ4" s="1">
        <v>202.7</v>
      </c>
      <c r="AR4" s="1">
        <v>174.4</v>
      </c>
      <c r="AS4" s="1">
        <v>174.1</v>
      </c>
      <c r="AT4" s="1">
        <v>48</v>
      </c>
      <c r="AU4" s="1">
        <v>33</v>
      </c>
      <c r="AV4" s="1">
        <v>129.80000000000001</v>
      </c>
      <c r="AW4" s="1">
        <v>98.3</v>
      </c>
      <c r="AX4" s="1">
        <v>134</v>
      </c>
      <c r="AY4" s="1">
        <v>105.1</v>
      </c>
      <c r="AZ4" s="1">
        <v>133.1</v>
      </c>
      <c r="BA4" s="1">
        <v>120.1</v>
      </c>
      <c r="BB4" s="1">
        <v>35.700000000000003</v>
      </c>
      <c r="BC4" s="1">
        <v>1</v>
      </c>
      <c r="BD4" s="1">
        <v>78.7</v>
      </c>
      <c r="BE4" s="1">
        <v>80.400000000000006</v>
      </c>
      <c r="BF4" s="1">
        <v>10.4</v>
      </c>
      <c r="BG4" s="1">
        <v>1</v>
      </c>
      <c r="BH4" s="1">
        <v>78.2</v>
      </c>
      <c r="BI4" s="1">
        <v>80.8</v>
      </c>
      <c r="BJ4" s="1">
        <v>6.8</v>
      </c>
      <c r="BK4" s="1">
        <v>1</v>
      </c>
      <c r="BL4" s="1">
        <v>435</v>
      </c>
      <c r="BM4" s="1">
        <v>21</v>
      </c>
      <c r="BN4" s="1">
        <v>443</v>
      </c>
      <c r="BO4" s="1">
        <v>22</v>
      </c>
      <c r="BP4" s="1">
        <v>449</v>
      </c>
      <c r="BQ4" s="1">
        <v>3</v>
      </c>
      <c r="BR4" s="1">
        <v>104</v>
      </c>
      <c r="BS4" s="1">
        <v>2</v>
      </c>
      <c r="BT4" s="1">
        <v>1</v>
      </c>
      <c r="BU4" s="1">
        <v>6</v>
      </c>
      <c r="BV4" s="1">
        <v>16</v>
      </c>
      <c r="BW4" s="1">
        <v>9</v>
      </c>
      <c r="BX4" s="1">
        <v>3</v>
      </c>
      <c r="BY4" s="1">
        <v>16.12</v>
      </c>
      <c r="BZ4" s="1">
        <v>3</v>
      </c>
      <c r="CA4" s="1">
        <v>54</v>
      </c>
      <c r="CB4" s="1">
        <v>3</v>
      </c>
      <c r="CC4" s="1">
        <v>3058</v>
      </c>
      <c r="CD4" s="1">
        <v>23</v>
      </c>
      <c r="CE4" s="1">
        <v>3054</v>
      </c>
      <c r="CF4" s="1">
        <v>3</v>
      </c>
      <c r="CG4" s="1">
        <v>49.5</v>
      </c>
      <c r="CH4" s="1">
        <v>33</v>
      </c>
      <c r="CI4" s="1">
        <v>64.8</v>
      </c>
      <c r="CJ4" s="1">
        <v>43</v>
      </c>
      <c r="CK4" s="1">
        <v>44.8</v>
      </c>
      <c r="CL4" s="1">
        <v>3</v>
      </c>
      <c r="CM4" s="20">
        <v>7.41</v>
      </c>
      <c r="CN4" s="1">
        <v>3</v>
      </c>
      <c r="CO4" s="21">
        <v>2.0028304393079956</v>
      </c>
      <c r="CP4" s="1">
        <v>3</v>
      </c>
      <c r="CQ4" s="1">
        <v>78.400000000000006</v>
      </c>
      <c r="CR4" s="1">
        <v>3</v>
      </c>
      <c r="CS4" s="1">
        <v>740</v>
      </c>
      <c r="CT4" s="1">
        <v>23</v>
      </c>
      <c r="CU4" s="1">
        <v>940</v>
      </c>
      <c r="CV4" s="1">
        <v>3</v>
      </c>
      <c r="CW4" s="1">
        <v>22</v>
      </c>
      <c r="CX4" s="21">
        <v>3.0910424533583161</v>
      </c>
      <c r="CY4" s="1">
        <v>3</v>
      </c>
      <c r="CZ4" s="1">
        <v>0.81</v>
      </c>
      <c r="DA4" s="21">
        <v>-0.21072103131565253</v>
      </c>
      <c r="DB4" s="1">
        <v>3</v>
      </c>
      <c r="DC4" s="1">
        <v>9.4499999999999993</v>
      </c>
      <c r="DD4" s="1">
        <v>3</v>
      </c>
      <c r="DE4" s="1">
        <v>5.7731399999999997</v>
      </c>
      <c r="DF4" s="1">
        <v>5.7121599999999999</v>
      </c>
      <c r="DG4" s="1">
        <v>5.7481</v>
      </c>
      <c r="DH4" s="1">
        <v>5.7729200000000001</v>
      </c>
      <c r="DI4" s="1">
        <v>5.7559100000000001</v>
      </c>
      <c r="DJ4" s="1">
        <v>3</v>
      </c>
      <c r="DK4" s="1">
        <v>11.7742</v>
      </c>
      <c r="DL4" s="1">
        <v>11.711399999999999</v>
      </c>
      <c r="DM4" s="1">
        <v>11.753</v>
      </c>
      <c r="DN4" s="1">
        <v>11.7532</v>
      </c>
      <c r="DO4" s="1">
        <v>11.7773</v>
      </c>
      <c r="DP4" s="1">
        <v>2</v>
      </c>
      <c r="DQ4" s="1">
        <v>1</v>
      </c>
      <c r="DR4" s="1">
        <v>2.02</v>
      </c>
      <c r="DS4" s="1">
        <v>2.0099999999999998</v>
      </c>
      <c r="DT4" s="1">
        <v>2.06</v>
      </c>
      <c r="DU4" s="1">
        <v>2.0499999999999998</v>
      </c>
      <c r="DV4" s="1">
        <v>2.08</v>
      </c>
    </row>
    <row r="5" spans="1:126" x14ac:dyDescent="0.2">
      <c r="A5" s="1">
        <v>4</v>
      </c>
      <c r="B5" s="2">
        <v>6.3</v>
      </c>
      <c r="C5" s="1">
        <v>5</v>
      </c>
      <c r="H5" s="2">
        <f t="shared" si="1"/>
        <v>7.5714999999999986</v>
      </c>
      <c r="I5" s="2">
        <f t="shared" si="2"/>
        <v>13.493499999999997</v>
      </c>
      <c r="J5" s="2">
        <f t="shared" si="2"/>
        <v>1.6494999999999989</v>
      </c>
      <c r="K5" s="2">
        <f t="shared" si="3"/>
        <v>3.15</v>
      </c>
      <c r="L5" s="2">
        <f t="shared" si="3"/>
        <v>10.29105</v>
      </c>
      <c r="M5" s="2">
        <f t="shared" si="3"/>
        <v>0</v>
      </c>
      <c r="N5" s="1">
        <v>4</v>
      </c>
      <c r="O5" s="1">
        <v>31.5</v>
      </c>
      <c r="P5" s="1">
        <v>4</v>
      </c>
      <c r="Q5" s="1">
        <v>1</v>
      </c>
      <c r="R5" s="1">
        <v>15</v>
      </c>
      <c r="S5" s="1">
        <v>1</v>
      </c>
      <c r="T5" s="1">
        <v>10</v>
      </c>
      <c r="U5" s="1">
        <v>2</v>
      </c>
      <c r="V5" s="1">
        <v>6.3E-2</v>
      </c>
      <c r="W5" s="1">
        <v>1</v>
      </c>
      <c r="X5" s="1">
        <v>-1</v>
      </c>
      <c r="Y5" s="1">
        <v>1</v>
      </c>
      <c r="Z5" s="1">
        <v>16.100000000000001</v>
      </c>
      <c r="AA5" s="1">
        <v>1</v>
      </c>
      <c r="AB5" s="1">
        <v>73.992000000000004</v>
      </c>
      <c r="AC5" s="1">
        <v>26</v>
      </c>
      <c r="AD5" s="1">
        <v>73.986000000000004</v>
      </c>
      <c r="AE5" s="1">
        <v>4</v>
      </c>
      <c r="AF5" s="1">
        <v>118.5</v>
      </c>
      <c r="AG5" s="1">
        <v>116.5</v>
      </c>
      <c r="AH5" s="1">
        <v>130.19999999999999</v>
      </c>
      <c r="AI5" s="1">
        <v>122.6</v>
      </c>
      <c r="AJ5" s="1">
        <v>100.2</v>
      </c>
      <c r="AK5" s="1">
        <v>117.6</v>
      </c>
      <c r="AL5" s="1">
        <v>30</v>
      </c>
      <c r="AM5" s="1">
        <v>24</v>
      </c>
      <c r="AN5" s="1">
        <v>157.5</v>
      </c>
      <c r="AO5" s="1">
        <v>154.19999999999999</v>
      </c>
      <c r="AP5" s="1">
        <v>169.1</v>
      </c>
      <c r="AQ5" s="1">
        <v>142.19999999999999</v>
      </c>
      <c r="AR5" s="1">
        <v>161.9</v>
      </c>
      <c r="AS5" s="1">
        <v>157</v>
      </c>
      <c r="AT5" s="1">
        <v>26.9</v>
      </c>
      <c r="AU5" s="1">
        <v>34</v>
      </c>
      <c r="AV5" s="1">
        <v>145.19999999999999</v>
      </c>
      <c r="AW5" s="1">
        <v>132.80000000000001</v>
      </c>
      <c r="AX5" s="1">
        <v>106.1</v>
      </c>
      <c r="AY5" s="1">
        <v>131</v>
      </c>
      <c r="AZ5" s="1">
        <v>99.2</v>
      </c>
      <c r="BA5" s="1">
        <v>122.8</v>
      </c>
      <c r="BB5" s="1">
        <v>46</v>
      </c>
      <c r="BC5" s="1">
        <v>1</v>
      </c>
      <c r="BD5" s="1">
        <v>75.7</v>
      </c>
      <c r="BE5" s="1">
        <v>77.5</v>
      </c>
      <c r="BF5" s="1">
        <v>8.4</v>
      </c>
      <c r="BG5" s="1">
        <v>1</v>
      </c>
      <c r="BH5" s="1">
        <v>80.8</v>
      </c>
      <c r="BI5" s="1">
        <v>85.6</v>
      </c>
      <c r="BJ5" s="1">
        <v>17.5</v>
      </c>
      <c r="BK5" s="1">
        <v>1</v>
      </c>
      <c r="BL5" s="1">
        <v>450</v>
      </c>
      <c r="BM5" s="1">
        <v>21</v>
      </c>
      <c r="BN5" s="1">
        <v>461</v>
      </c>
      <c r="BO5" s="1">
        <v>22</v>
      </c>
      <c r="BP5" s="1">
        <v>441</v>
      </c>
      <c r="BQ5" s="1">
        <v>4</v>
      </c>
      <c r="BR5" s="1">
        <v>105</v>
      </c>
      <c r="BS5" s="1">
        <v>11</v>
      </c>
      <c r="BT5" s="1">
        <v>1</v>
      </c>
      <c r="BU5" s="1">
        <v>9</v>
      </c>
      <c r="BV5" s="1">
        <v>16</v>
      </c>
      <c r="BW5" s="1">
        <v>6</v>
      </c>
      <c r="BX5" s="1">
        <v>4</v>
      </c>
      <c r="BY5" s="1">
        <v>16.100000000000001</v>
      </c>
      <c r="BZ5" s="1">
        <v>4</v>
      </c>
      <c r="CA5" s="1">
        <v>55</v>
      </c>
      <c r="CB5" s="1">
        <v>4</v>
      </c>
      <c r="CC5" s="1">
        <v>3064</v>
      </c>
      <c r="CD5" s="1">
        <v>24</v>
      </c>
      <c r="CE5" s="1">
        <v>3147</v>
      </c>
      <c r="CF5" s="1">
        <v>4</v>
      </c>
      <c r="CG5" s="1">
        <v>44</v>
      </c>
      <c r="CH5" s="1">
        <v>34</v>
      </c>
      <c r="CI5" s="1">
        <v>62.1</v>
      </c>
      <c r="CJ5" s="1">
        <v>44</v>
      </c>
      <c r="CK5" s="1">
        <v>51.3</v>
      </c>
      <c r="CL5" s="1">
        <v>4</v>
      </c>
      <c r="CM5" s="20">
        <v>2.88</v>
      </c>
      <c r="CN5" s="1">
        <v>4</v>
      </c>
      <c r="CO5" s="21">
        <v>1.0577902941478545</v>
      </c>
      <c r="CP5" s="1">
        <v>4</v>
      </c>
      <c r="CQ5" s="1">
        <v>72.8</v>
      </c>
      <c r="CR5" s="1">
        <v>4</v>
      </c>
      <c r="CS5" s="1">
        <v>980</v>
      </c>
      <c r="CT5" s="1">
        <v>24</v>
      </c>
      <c r="CU5" s="1">
        <v>790</v>
      </c>
      <c r="CV5" s="1">
        <v>4</v>
      </c>
      <c r="CW5" s="1">
        <v>14</v>
      </c>
      <c r="CX5" s="21">
        <v>2.6390573296152584</v>
      </c>
      <c r="CY5" s="1">
        <v>4</v>
      </c>
      <c r="CZ5" s="1">
        <v>0.82</v>
      </c>
      <c r="DA5" s="21">
        <v>-0.19845093872383832</v>
      </c>
      <c r="DB5" s="1">
        <v>4</v>
      </c>
      <c r="DC5" s="1">
        <v>9.44</v>
      </c>
      <c r="DD5" s="1">
        <v>4</v>
      </c>
      <c r="DE5" s="1">
        <v>5.7702999999999998</v>
      </c>
      <c r="DF5" s="1">
        <v>5.7590300000000001</v>
      </c>
      <c r="DG5" s="1">
        <v>5.7715699999999996</v>
      </c>
      <c r="DH5" s="1">
        <v>5.7968700000000002</v>
      </c>
      <c r="DI5" s="1">
        <v>5.7806300000000004</v>
      </c>
      <c r="DJ5" s="1">
        <v>4</v>
      </c>
      <c r="DK5" s="1">
        <v>11.783300000000001</v>
      </c>
      <c r="DL5" s="1">
        <v>11.7311</v>
      </c>
      <c r="DM5" s="1">
        <v>11.777699999999999</v>
      </c>
      <c r="DN5" s="1">
        <v>11.8108</v>
      </c>
      <c r="DO5" s="1">
        <v>11.7804</v>
      </c>
      <c r="DP5" s="1">
        <v>2</v>
      </c>
      <c r="DQ5" s="1">
        <v>2</v>
      </c>
      <c r="DR5" s="1">
        <v>2.0299999999999998</v>
      </c>
      <c r="DS5" s="1">
        <v>2.09</v>
      </c>
      <c r="DT5" s="1">
        <v>2.0699999999999998</v>
      </c>
      <c r="DU5" s="1">
        <v>2.06</v>
      </c>
      <c r="DV5" s="1">
        <v>2.04</v>
      </c>
    </row>
    <row r="6" spans="1:126" x14ac:dyDescent="0.2">
      <c r="A6" s="1">
        <v>5</v>
      </c>
      <c r="B6" s="2">
        <v>8.5</v>
      </c>
      <c r="C6" s="1">
        <v>3</v>
      </c>
      <c r="H6" s="2">
        <f t="shared" si="1"/>
        <v>7.5714999999999986</v>
      </c>
      <c r="I6" s="2">
        <f t="shared" si="2"/>
        <v>13.493499999999997</v>
      </c>
      <c r="J6" s="2">
        <f t="shared" si="2"/>
        <v>1.6494999999999989</v>
      </c>
      <c r="K6" s="2">
        <f t="shared" si="3"/>
        <v>3.15</v>
      </c>
      <c r="L6" s="2">
        <f t="shared" si="3"/>
        <v>10.29105</v>
      </c>
      <c r="M6" s="2">
        <f t="shared" si="3"/>
        <v>0</v>
      </c>
      <c r="N6" s="1">
        <v>5</v>
      </c>
      <c r="O6" s="1">
        <v>35</v>
      </c>
      <c r="P6" s="1">
        <v>5</v>
      </c>
      <c r="Q6" s="1">
        <v>2</v>
      </c>
      <c r="R6" s="1">
        <v>10</v>
      </c>
      <c r="S6" s="1">
        <v>1</v>
      </c>
      <c r="T6" s="1">
        <v>30</v>
      </c>
      <c r="U6" s="1">
        <v>2</v>
      </c>
      <c r="V6" s="1">
        <v>6.3100000000000003E-2</v>
      </c>
      <c r="W6" s="1">
        <v>1</v>
      </c>
      <c r="X6" s="1">
        <v>1</v>
      </c>
      <c r="Y6" s="1">
        <v>1</v>
      </c>
      <c r="Z6" s="1">
        <v>16.600000000000001</v>
      </c>
      <c r="AA6" s="1">
        <v>1</v>
      </c>
      <c r="AB6" s="1">
        <v>74.007999999999996</v>
      </c>
      <c r="AC6" s="1">
        <v>26</v>
      </c>
      <c r="AD6" s="1">
        <v>74</v>
      </c>
      <c r="AE6" s="1">
        <v>5</v>
      </c>
      <c r="AF6" s="1">
        <v>108.2</v>
      </c>
      <c r="AG6" s="1">
        <v>123.8</v>
      </c>
      <c r="AH6" s="1">
        <v>117.1</v>
      </c>
      <c r="AI6" s="1">
        <v>142.4</v>
      </c>
      <c r="AJ6" s="1">
        <v>150.9</v>
      </c>
      <c r="AK6" s="1">
        <v>128.5</v>
      </c>
      <c r="AL6" s="1">
        <v>42.7</v>
      </c>
      <c r="AM6" s="1">
        <v>25</v>
      </c>
      <c r="AN6" s="1">
        <v>216.3</v>
      </c>
      <c r="AO6" s="1">
        <v>174.3</v>
      </c>
      <c r="AP6" s="1">
        <v>166.2</v>
      </c>
      <c r="AQ6" s="1">
        <v>155.5</v>
      </c>
      <c r="AR6" s="1">
        <v>184.3</v>
      </c>
      <c r="AS6" s="1">
        <v>179.3</v>
      </c>
      <c r="AT6" s="1">
        <v>60.8</v>
      </c>
      <c r="AU6" s="1">
        <v>35</v>
      </c>
      <c r="AV6" s="1">
        <v>114.6</v>
      </c>
      <c r="AW6" s="1">
        <v>111</v>
      </c>
      <c r="AX6" s="1">
        <v>108.8</v>
      </c>
      <c r="AY6" s="1">
        <v>177.5</v>
      </c>
      <c r="AZ6" s="1">
        <v>121.6</v>
      </c>
      <c r="BA6" s="1">
        <v>126.7</v>
      </c>
      <c r="BB6" s="1">
        <v>68.7</v>
      </c>
      <c r="BC6" s="1">
        <v>1</v>
      </c>
      <c r="BD6" s="1">
        <v>77</v>
      </c>
      <c r="BE6" s="1">
        <v>80.3</v>
      </c>
      <c r="BF6" s="1">
        <v>5.2</v>
      </c>
      <c r="BG6" s="1">
        <v>1</v>
      </c>
      <c r="BH6" s="1">
        <v>81.5</v>
      </c>
      <c r="BI6" s="1">
        <v>82.7</v>
      </c>
      <c r="BJ6" s="1">
        <v>22.5</v>
      </c>
      <c r="BK6" s="1">
        <v>2</v>
      </c>
      <c r="BL6" s="1">
        <v>443</v>
      </c>
      <c r="BM6" s="1">
        <v>22</v>
      </c>
      <c r="BN6" s="1">
        <v>449</v>
      </c>
      <c r="BO6" s="1">
        <v>23</v>
      </c>
      <c r="BP6" s="1">
        <v>442</v>
      </c>
      <c r="BQ6" s="1">
        <v>5</v>
      </c>
      <c r="BR6" s="1">
        <v>104</v>
      </c>
      <c r="BS6" s="1">
        <v>4</v>
      </c>
      <c r="BT6" s="1">
        <v>1</v>
      </c>
      <c r="BU6" s="1">
        <v>6</v>
      </c>
      <c r="BV6" s="1">
        <v>16</v>
      </c>
      <c r="BW6" s="1">
        <v>5</v>
      </c>
      <c r="BX6" s="1">
        <v>5</v>
      </c>
      <c r="BY6" s="1">
        <v>16.100000000000001</v>
      </c>
      <c r="BZ6" s="1">
        <v>5</v>
      </c>
      <c r="CA6" s="1">
        <v>50</v>
      </c>
      <c r="CB6" s="1">
        <v>5</v>
      </c>
      <c r="CC6" s="1">
        <v>2996</v>
      </c>
      <c r="CD6" s="1">
        <v>25</v>
      </c>
      <c r="CE6" s="1">
        <v>3156</v>
      </c>
      <c r="CF6" s="1">
        <v>5</v>
      </c>
      <c r="CG6" s="1">
        <v>50.9</v>
      </c>
      <c r="CH6" s="1">
        <v>35</v>
      </c>
      <c r="CI6" s="1">
        <v>59.6</v>
      </c>
      <c r="CJ6" s="1">
        <v>45</v>
      </c>
      <c r="CK6" s="1">
        <v>49.2</v>
      </c>
      <c r="CL6" s="1">
        <v>5</v>
      </c>
      <c r="CM6" s="20">
        <v>0.76</v>
      </c>
      <c r="CN6" s="1">
        <v>5</v>
      </c>
      <c r="CO6" s="21">
        <v>-0.2744368457017603</v>
      </c>
      <c r="CP6" s="1">
        <v>5</v>
      </c>
      <c r="CQ6" s="1">
        <v>78.2</v>
      </c>
      <c r="CR6" s="1">
        <v>5</v>
      </c>
      <c r="CS6" s="1">
        <v>900</v>
      </c>
      <c r="CT6" s="1">
        <v>25</v>
      </c>
      <c r="CU6" s="1">
        <v>960</v>
      </c>
      <c r="CV6" s="1">
        <v>5</v>
      </c>
      <c r="CW6" s="1">
        <v>34</v>
      </c>
      <c r="CX6" s="21">
        <v>3.5263605246161616</v>
      </c>
      <c r="CY6" s="1">
        <v>5</v>
      </c>
      <c r="CZ6" s="1">
        <v>0.82</v>
      </c>
      <c r="DA6" s="21">
        <v>-0.19845093872383832</v>
      </c>
      <c r="DB6" s="1">
        <v>5</v>
      </c>
      <c r="DC6" s="1">
        <v>8.99</v>
      </c>
      <c r="DD6" s="1">
        <v>5</v>
      </c>
      <c r="DE6" s="1">
        <v>5.7204699999999997</v>
      </c>
      <c r="DF6" s="1">
        <v>5.6858699999999995</v>
      </c>
      <c r="DG6" s="1">
        <v>5.7330199999999998</v>
      </c>
      <c r="DH6" s="1">
        <v>5.70472</v>
      </c>
      <c r="DI6" s="1">
        <v>5.6811600000000002</v>
      </c>
      <c r="DJ6" s="1">
        <v>5</v>
      </c>
      <c r="DK6" s="1">
        <v>11.7134</v>
      </c>
      <c r="DL6" s="1">
        <v>11.686999999999999</v>
      </c>
      <c r="DM6" s="1">
        <v>11.730499999999999</v>
      </c>
      <c r="DN6" s="1">
        <v>11.741899999999999</v>
      </c>
      <c r="DO6" s="1">
        <v>11.664199999999999</v>
      </c>
      <c r="DP6" s="1">
        <v>3</v>
      </c>
      <c r="DQ6" s="1">
        <v>1</v>
      </c>
      <c r="DR6" s="1">
        <v>2.13</v>
      </c>
      <c r="DS6" s="1">
        <v>2.12</v>
      </c>
      <c r="DT6" s="1">
        <v>2.1</v>
      </c>
      <c r="DU6" s="1">
        <v>2.11</v>
      </c>
      <c r="DV6" s="1">
        <v>2.08</v>
      </c>
    </row>
    <row r="7" spans="1:126" x14ac:dyDescent="0.2">
      <c r="A7" s="1">
        <v>6</v>
      </c>
      <c r="B7" s="2">
        <v>7.5</v>
      </c>
      <c r="C7" s="1">
        <v>4</v>
      </c>
      <c r="H7" s="2">
        <f t="shared" si="1"/>
        <v>7.5714999999999986</v>
      </c>
      <c r="I7" s="2">
        <f t="shared" si="2"/>
        <v>13.493499999999997</v>
      </c>
      <c r="J7" s="2">
        <f t="shared" si="2"/>
        <v>1.6494999999999989</v>
      </c>
      <c r="K7" s="2">
        <f t="shared" si="3"/>
        <v>3.15</v>
      </c>
      <c r="L7" s="2">
        <f t="shared" si="3"/>
        <v>10.29105</v>
      </c>
      <c r="M7" s="2">
        <f t="shared" si="3"/>
        <v>0</v>
      </c>
      <c r="N7" s="1">
        <v>6</v>
      </c>
      <c r="O7" s="1">
        <v>34.1</v>
      </c>
      <c r="P7" s="1">
        <v>6</v>
      </c>
      <c r="Q7" s="1">
        <v>2</v>
      </c>
      <c r="R7" s="1">
        <v>4</v>
      </c>
      <c r="S7" s="1">
        <v>2</v>
      </c>
      <c r="T7" s="1">
        <v>0</v>
      </c>
      <c r="U7" s="1">
        <v>2</v>
      </c>
      <c r="V7" s="1">
        <v>6.2199999999999998E-2</v>
      </c>
      <c r="W7" s="1">
        <v>1</v>
      </c>
      <c r="X7" s="1">
        <v>-1</v>
      </c>
      <c r="Y7" s="1">
        <v>2</v>
      </c>
      <c r="Z7" s="1">
        <v>16.3</v>
      </c>
      <c r="AA7" s="1">
        <v>2</v>
      </c>
      <c r="AB7" s="1">
        <v>73.995000000000005</v>
      </c>
      <c r="AC7" s="1">
        <v>27</v>
      </c>
      <c r="AD7" s="1">
        <v>73.995000000000005</v>
      </c>
      <c r="AE7" s="1">
        <v>6</v>
      </c>
      <c r="AF7" s="1">
        <v>102.8</v>
      </c>
      <c r="AG7" s="1">
        <v>112</v>
      </c>
      <c r="AH7" s="1">
        <v>135</v>
      </c>
      <c r="AI7" s="1">
        <v>135</v>
      </c>
      <c r="AJ7" s="1">
        <v>145.80000000000001</v>
      </c>
      <c r="AK7" s="1">
        <v>126.1</v>
      </c>
      <c r="AL7" s="1">
        <v>43</v>
      </c>
      <c r="AM7" s="1">
        <v>26</v>
      </c>
      <c r="AN7" s="1">
        <v>186.9</v>
      </c>
      <c r="AO7" s="1">
        <v>180.2</v>
      </c>
      <c r="AP7" s="1">
        <v>149.19999999999999</v>
      </c>
      <c r="AQ7" s="1">
        <v>175.2</v>
      </c>
      <c r="AR7" s="1">
        <v>185</v>
      </c>
      <c r="AS7" s="1">
        <v>175.3</v>
      </c>
      <c r="AT7" s="1">
        <v>37.799999999999997</v>
      </c>
      <c r="AU7" s="1">
        <v>36</v>
      </c>
      <c r="AV7" s="1">
        <v>125.2</v>
      </c>
      <c r="AW7" s="1">
        <v>86.4</v>
      </c>
      <c r="AX7" s="1">
        <v>64.400000000000006</v>
      </c>
      <c r="AY7" s="1">
        <v>137.1</v>
      </c>
      <c r="AZ7" s="1">
        <v>117.5</v>
      </c>
      <c r="BA7" s="1">
        <v>106.1</v>
      </c>
      <c r="BB7" s="1">
        <v>72.599999999999994</v>
      </c>
      <c r="BC7" s="1">
        <v>2</v>
      </c>
      <c r="BD7" s="1">
        <v>88.6</v>
      </c>
      <c r="BE7" s="1">
        <v>82.8</v>
      </c>
      <c r="BF7" s="1">
        <v>14.5</v>
      </c>
      <c r="BG7" s="1">
        <v>2</v>
      </c>
      <c r="BH7" s="1">
        <v>69.8</v>
      </c>
      <c r="BI7" s="1">
        <v>75.900000000000006</v>
      </c>
      <c r="BJ7" s="1">
        <v>21.3</v>
      </c>
      <c r="BK7" s="1">
        <v>2</v>
      </c>
      <c r="BL7" s="1">
        <v>440</v>
      </c>
      <c r="BM7" s="1">
        <v>22</v>
      </c>
      <c r="BN7" s="1">
        <v>441</v>
      </c>
      <c r="BO7" s="1">
        <v>23</v>
      </c>
      <c r="BP7" s="1">
        <v>442</v>
      </c>
      <c r="BQ7" s="1">
        <v>6</v>
      </c>
      <c r="BR7" s="1">
        <v>106</v>
      </c>
      <c r="BS7" s="1">
        <v>3</v>
      </c>
      <c r="BT7" s="1">
        <v>2</v>
      </c>
      <c r="BU7" s="1">
        <v>9</v>
      </c>
      <c r="BV7" s="1">
        <v>17</v>
      </c>
      <c r="BW7" s="1">
        <v>1</v>
      </c>
      <c r="BX7" s="1">
        <v>6</v>
      </c>
      <c r="BY7" s="1">
        <v>16.11</v>
      </c>
      <c r="BZ7" s="1">
        <v>6</v>
      </c>
      <c r="CA7" s="1">
        <v>52</v>
      </c>
      <c r="CB7" s="1">
        <v>6</v>
      </c>
      <c r="CC7" s="1">
        <v>2882</v>
      </c>
      <c r="CF7" s="1">
        <v>6</v>
      </c>
      <c r="CG7" s="1">
        <v>55.2</v>
      </c>
      <c r="CH7" s="1">
        <v>36</v>
      </c>
      <c r="CI7" s="1">
        <v>51.5</v>
      </c>
      <c r="CJ7" s="1">
        <v>46</v>
      </c>
      <c r="CK7" s="1">
        <v>46.5</v>
      </c>
      <c r="CL7" s="1">
        <v>6</v>
      </c>
      <c r="CM7" s="20">
        <v>1.32</v>
      </c>
      <c r="CN7" s="1">
        <v>6</v>
      </c>
      <c r="CO7" s="21">
        <v>0.27763173659827955</v>
      </c>
      <c r="CP7" s="1">
        <v>6</v>
      </c>
      <c r="CQ7" s="1">
        <v>78.7</v>
      </c>
      <c r="CR7" s="1">
        <v>6</v>
      </c>
      <c r="CS7" s="1">
        <v>930</v>
      </c>
      <c r="CT7" s="1">
        <v>26</v>
      </c>
      <c r="CU7" s="1">
        <v>810</v>
      </c>
      <c r="CV7" s="1">
        <v>6</v>
      </c>
      <c r="CW7" s="1">
        <v>22</v>
      </c>
      <c r="CX7" s="21">
        <v>3.0910424533583161</v>
      </c>
      <c r="CY7" s="1">
        <v>6</v>
      </c>
      <c r="CZ7" s="1">
        <v>0.83</v>
      </c>
      <c r="DA7" s="21">
        <v>-0.18632957819149348</v>
      </c>
      <c r="DB7" s="1">
        <v>6</v>
      </c>
      <c r="DC7" s="1">
        <v>7.74</v>
      </c>
      <c r="DD7" s="1">
        <v>6</v>
      </c>
      <c r="DE7" s="1">
        <v>5.7726499999999996</v>
      </c>
      <c r="DF7" s="1">
        <v>5.7642600000000002</v>
      </c>
      <c r="DG7" s="1">
        <v>5.7437300000000002</v>
      </c>
      <c r="DH7" s="1">
        <v>5.7133799999999999</v>
      </c>
      <c r="DI7" s="1">
        <v>5.7476500000000001</v>
      </c>
      <c r="DJ7" s="1">
        <v>6</v>
      </c>
      <c r="DK7" s="1">
        <v>11.7925</v>
      </c>
      <c r="DL7" s="1">
        <v>11.761100000000001</v>
      </c>
      <c r="DM7" s="1">
        <v>11.758800000000001</v>
      </c>
      <c r="DN7" s="1">
        <v>11.7012</v>
      </c>
      <c r="DO7" s="1">
        <v>11.761100000000001</v>
      </c>
      <c r="DP7" s="1">
        <v>3</v>
      </c>
      <c r="DQ7" s="1">
        <v>2</v>
      </c>
      <c r="DR7" s="1">
        <v>2.0299999999999998</v>
      </c>
      <c r="DS7" s="1">
        <v>2.08</v>
      </c>
      <c r="DT7" s="1">
        <v>2.0299999999999998</v>
      </c>
      <c r="DU7" s="1">
        <v>2.09</v>
      </c>
      <c r="DV7" s="1">
        <v>2.0699999999999998</v>
      </c>
    </row>
    <row r="8" spans="1:126" x14ac:dyDescent="0.2">
      <c r="A8" s="1">
        <v>7</v>
      </c>
      <c r="B8" s="2">
        <v>8</v>
      </c>
      <c r="C8" s="1">
        <v>3</v>
      </c>
      <c r="H8" s="2">
        <f t="shared" si="1"/>
        <v>7.5714999999999986</v>
      </c>
      <c r="I8" s="2">
        <f t="shared" si="2"/>
        <v>13.493499999999997</v>
      </c>
      <c r="J8" s="2">
        <f t="shared" si="2"/>
        <v>1.6494999999999989</v>
      </c>
      <c r="K8" s="2">
        <f t="shared" si="3"/>
        <v>3.15</v>
      </c>
      <c r="L8" s="2">
        <f t="shared" si="3"/>
        <v>10.29105</v>
      </c>
      <c r="M8" s="2">
        <f t="shared" si="3"/>
        <v>0</v>
      </c>
      <c r="N8" s="1">
        <v>7</v>
      </c>
      <c r="O8" s="1">
        <v>32.6</v>
      </c>
      <c r="P8" s="1">
        <v>4</v>
      </c>
      <c r="Q8" s="1">
        <v>2</v>
      </c>
      <c r="R8" s="1">
        <v>6</v>
      </c>
      <c r="S8" s="1">
        <v>2</v>
      </c>
      <c r="T8" s="1">
        <v>50</v>
      </c>
      <c r="U8" s="1">
        <v>3</v>
      </c>
      <c r="V8" s="1">
        <v>6.2799999999999995E-2</v>
      </c>
      <c r="W8" s="1">
        <v>1</v>
      </c>
      <c r="X8" s="1">
        <v>0.5</v>
      </c>
      <c r="Y8" s="1">
        <v>2</v>
      </c>
      <c r="Z8" s="1">
        <v>15.9</v>
      </c>
      <c r="AA8" s="1">
        <v>2</v>
      </c>
      <c r="AB8" s="1">
        <v>73.992000000000004</v>
      </c>
      <c r="AC8" s="1">
        <v>27</v>
      </c>
      <c r="AD8" s="1">
        <v>74.010000000000005</v>
      </c>
      <c r="AE8" s="1">
        <v>7</v>
      </c>
      <c r="AF8" s="1">
        <v>120.4</v>
      </c>
      <c r="AG8" s="1">
        <v>84.3</v>
      </c>
      <c r="AH8" s="1">
        <v>112.8</v>
      </c>
      <c r="AI8" s="1">
        <v>118.5</v>
      </c>
      <c r="AJ8" s="1">
        <v>119.3</v>
      </c>
      <c r="AK8" s="1">
        <v>111</v>
      </c>
      <c r="AL8" s="1">
        <v>36.1</v>
      </c>
      <c r="AM8" s="1">
        <v>27</v>
      </c>
      <c r="AN8" s="1">
        <v>167.8</v>
      </c>
      <c r="AO8" s="1">
        <v>143.9</v>
      </c>
      <c r="AP8" s="1">
        <v>157.5</v>
      </c>
      <c r="AQ8" s="1">
        <v>171.8</v>
      </c>
      <c r="AR8" s="1">
        <v>194.9</v>
      </c>
      <c r="AS8" s="1">
        <v>167.2</v>
      </c>
      <c r="AT8" s="1">
        <v>51</v>
      </c>
      <c r="AU8" s="1">
        <v>37</v>
      </c>
      <c r="AV8" s="1">
        <v>145.9</v>
      </c>
      <c r="AW8" s="1">
        <v>109.5</v>
      </c>
      <c r="AX8" s="1">
        <v>84.9</v>
      </c>
      <c r="AY8" s="1">
        <v>129.80000000000001</v>
      </c>
      <c r="AZ8" s="1">
        <v>110.6</v>
      </c>
      <c r="BA8" s="1">
        <v>116.1</v>
      </c>
      <c r="BB8" s="1">
        <v>61</v>
      </c>
      <c r="BC8" s="1">
        <v>2</v>
      </c>
      <c r="BD8" s="1">
        <v>78.3</v>
      </c>
      <c r="BE8" s="1">
        <v>77.3</v>
      </c>
      <c r="BF8" s="1">
        <v>7.4</v>
      </c>
      <c r="BG8" s="1">
        <v>2</v>
      </c>
      <c r="BH8" s="1">
        <v>68.599999999999994</v>
      </c>
      <c r="BI8" s="1">
        <v>82.9</v>
      </c>
      <c r="BJ8" s="1">
        <v>27.9</v>
      </c>
      <c r="BK8" s="1">
        <v>2</v>
      </c>
      <c r="BL8" s="1">
        <v>442</v>
      </c>
      <c r="BM8" s="1">
        <v>22</v>
      </c>
      <c r="BN8" s="1">
        <v>444</v>
      </c>
      <c r="BO8" s="1">
        <v>24</v>
      </c>
      <c r="BP8" s="1">
        <v>443</v>
      </c>
      <c r="BQ8" s="1">
        <v>7</v>
      </c>
      <c r="BR8" s="1">
        <v>102</v>
      </c>
      <c r="BS8" s="1">
        <v>7</v>
      </c>
      <c r="BT8" s="1">
        <v>2</v>
      </c>
      <c r="BU8" s="1">
        <v>4</v>
      </c>
      <c r="BV8" s="1">
        <v>17</v>
      </c>
      <c r="BW8" s="1">
        <v>9</v>
      </c>
      <c r="BX8" s="1">
        <v>7</v>
      </c>
      <c r="BY8" s="1">
        <v>16.12</v>
      </c>
      <c r="BZ8" s="1">
        <v>7</v>
      </c>
      <c r="CA8" s="1">
        <v>50</v>
      </c>
      <c r="CB8" s="1">
        <v>7</v>
      </c>
      <c r="CC8" s="1">
        <v>2878</v>
      </c>
      <c r="CF8" s="1">
        <v>7</v>
      </c>
      <c r="CG8" s="1">
        <v>45.5</v>
      </c>
      <c r="CH8" s="1">
        <v>37</v>
      </c>
      <c r="CI8" s="1">
        <v>58.4</v>
      </c>
      <c r="CJ8" s="1">
        <v>47</v>
      </c>
      <c r="CK8" s="1">
        <v>48.4</v>
      </c>
      <c r="CL8" s="1">
        <v>7</v>
      </c>
      <c r="CM8" s="20">
        <v>7.05</v>
      </c>
      <c r="CN8" s="1">
        <v>7</v>
      </c>
      <c r="CO8" s="21">
        <v>1.9530276168241774</v>
      </c>
      <c r="CP8" s="1">
        <v>7</v>
      </c>
      <c r="CQ8" s="1">
        <v>56.9</v>
      </c>
      <c r="CR8" s="1">
        <v>7</v>
      </c>
      <c r="CS8" s="1">
        <v>1070</v>
      </c>
      <c r="CT8" s="1">
        <v>27</v>
      </c>
      <c r="CU8" s="1">
        <v>940</v>
      </c>
      <c r="CV8" s="1">
        <v>7</v>
      </c>
      <c r="CW8" s="1">
        <v>13</v>
      </c>
      <c r="CX8" s="21">
        <v>2.5649493574615367</v>
      </c>
      <c r="CY8" s="1">
        <v>7</v>
      </c>
      <c r="CZ8" s="1">
        <v>0.81</v>
      </c>
      <c r="DA8" s="21">
        <v>-0.21072103131565253</v>
      </c>
      <c r="DB8" s="1">
        <v>7</v>
      </c>
      <c r="DC8" s="1">
        <v>10.63</v>
      </c>
      <c r="DD8" s="1">
        <v>7</v>
      </c>
      <c r="DE8" s="1">
        <v>5.7058099999999996</v>
      </c>
      <c r="DF8" s="1">
        <v>5.7083500000000003</v>
      </c>
      <c r="DG8" s="1">
        <v>5.7186599999999999</v>
      </c>
      <c r="DH8" s="1">
        <v>5.7125199999999996</v>
      </c>
      <c r="DI8" s="1">
        <v>5.7208899999999998</v>
      </c>
      <c r="DJ8" s="1">
        <v>7</v>
      </c>
      <c r="DK8" s="1">
        <v>11.691599999999999</v>
      </c>
      <c r="DL8" s="1">
        <v>11.720499999999999</v>
      </c>
      <c r="DM8" s="1">
        <v>11.6958</v>
      </c>
      <c r="DN8" s="1">
        <v>11.744</v>
      </c>
      <c r="DO8" s="1">
        <v>11.706200000000001</v>
      </c>
      <c r="DP8" s="1">
        <v>4</v>
      </c>
      <c r="DQ8" s="1">
        <v>1</v>
      </c>
      <c r="DR8" s="1">
        <v>2.04</v>
      </c>
      <c r="DS8" s="1">
        <v>2.0099999999999998</v>
      </c>
      <c r="DT8" s="1">
        <v>2.1</v>
      </c>
      <c r="DU8" s="1">
        <v>2.11</v>
      </c>
      <c r="DV8" s="1">
        <v>2.09</v>
      </c>
    </row>
    <row r="9" spans="1:126" x14ac:dyDescent="0.2">
      <c r="A9" s="1">
        <v>8</v>
      </c>
      <c r="B9" s="2">
        <v>7.4</v>
      </c>
      <c r="C9" s="1">
        <v>2</v>
      </c>
      <c r="H9" s="2">
        <f t="shared" si="1"/>
        <v>7.5714999999999986</v>
      </c>
      <c r="I9" s="2">
        <f t="shared" si="2"/>
        <v>13.493499999999997</v>
      </c>
      <c r="J9" s="2">
        <f t="shared" si="2"/>
        <v>1.6494999999999989</v>
      </c>
      <c r="K9" s="2">
        <f t="shared" si="3"/>
        <v>3.15</v>
      </c>
      <c r="L9" s="2">
        <f t="shared" si="3"/>
        <v>10.29105</v>
      </c>
      <c r="M9" s="2">
        <f t="shared" si="3"/>
        <v>0</v>
      </c>
      <c r="N9" s="1">
        <v>8</v>
      </c>
      <c r="O9" s="1">
        <v>33.799999999999997</v>
      </c>
      <c r="P9" s="1">
        <v>3</v>
      </c>
      <c r="Q9" s="1">
        <v>2</v>
      </c>
      <c r="R9" s="1">
        <v>11</v>
      </c>
      <c r="S9" s="1">
        <v>2</v>
      </c>
      <c r="T9" s="1">
        <v>-60</v>
      </c>
      <c r="U9" s="1">
        <v>3</v>
      </c>
      <c r="V9" s="1">
        <v>6.3100000000000003E-2</v>
      </c>
      <c r="W9" s="1">
        <v>1</v>
      </c>
      <c r="X9" s="1">
        <v>1.5</v>
      </c>
      <c r="Y9" s="1">
        <v>2</v>
      </c>
      <c r="Z9" s="1">
        <v>15.9</v>
      </c>
      <c r="AA9" s="1">
        <v>2</v>
      </c>
      <c r="AB9" s="1">
        <v>74.001000000000005</v>
      </c>
      <c r="AC9" s="1">
        <v>27</v>
      </c>
      <c r="AD9" s="1">
        <v>73.989999999999995</v>
      </c>
      <c r="AE9" s="1">
        <v>8</v>
      </c>
      <c r="AF9" s="1">
        <v>132.69999999999999</v>
      </c>
      <c r="AG9" s="1">
        <v>151.1</v>
      </c>
      <c r="AH9" s="1">
        <v>124</v>
      </c>
      <c r="AI9" s="1">
        <v>123.9</v>
      </c>
      <c r="AJ9" s="1">
        <v>105.1</v>
      </c>
      <c r="AK9" s="1">
        <v>127.4</v>
      </c>
      <c r="AL9" s="1">
        <v>46</v>
      </c>
      <c r="AM9" s="1">
        <v>28</v>
      </c>
      <c r="AN9" s="1">
        <v>178.2</v>
      </c>
      <c r="AO9" s="1">
        <v>186.7</v>
      </c>
      <c r="AP9" s="1">
        <v>142.4</v>
      </c>
      <c r="AQ9" s="1">
        <v>159.4</v>
      </c>
      <c r="AR9" s="1">
        <v>167.6</v>
      </c>
      <c r="AS9" s="1">
        <v>166.9</v>
      </c>
      <c r="AT9" s="1">
        <v>44.2</v>
      </c>
      <c r="AU9" s="1">
        <v>38</v>
      </c>
      <c r="AV9" s="1">
        <v>123.6</v>
      </c>
      <c r="AW9" s="1">
        <v>114</v>
      </c>
      <c r="AX9" s="1">
        <v>135.4</v>
      </c>
      <c r="AY9" s="1">
        <v>83.2</v>
      </c>
      <c r="AZ9" s="1">
        <v>107.6</v>
      </c>
      <c r="BA9" s="1">
        <v>112.8</v>
      </c>
      <c r="BB9" s="1">
        <v>52.2</v>
      </c>
      <c r="BC9" s="1">
        <v>2</v>
      </c>
      <c r="BD9" s="1">
        <v>78.8</v>
      </c>
      <c r="BE9" s="1">
        <v>81.099999999999994</v>
      </c>
      <c r="BF9" s="1">
        <v>11.4</v>
      </c>
      <c r="BG9" s="1">
        <v>2</v>
      </c>
      <c r="BH9" s="1">
        <v>80.400000000000006</v>
      </c>
      <c r="BI9" s="1">
        <v>77.8</v>
      </c>
      <c r="BJ9" s="1">
        <v>14.6</v>
      </c>
      <c r="BK9" s="1">
        <v>2</v>
      </c>
      <c r="BL9" s="1">
        <v>442</v>
      </c>
      <c r="BM9" s="1">
        <v>22</v>
      </c>
      <c r="BN9" s="1">
        <v>455</v>
      </c>
      <c r="BO9" s="1">
        <v>24</v>
      </c>
      <c r="BP9" s="1">
        <v>452</v>
      </c>
      <c r="BQ9" s="1">
        <v>8</v>
      </c>
      <c r="BR9" s="1">
        <v>105</v>
      </c>
      <c r="BS9" s="1">
        <v>2</v>
      </c>
      <c r="BT9" s="1">
        <v>2</v>
      </c>
      <c r="BU9" s="1">
        <v>3</v>
      </c>
      <c r="BV9" s="1">
        <v>17</v>
      </c>
      <c r="BW9" s="1">
        <v>5</v>
      </c>
      <c r="BX9" s="1">
        <v>8</v>
      </c>
      <c r="BY9" s="1">
        <v>16.09</v>
      </c>
      <c r="BZ9" s="1">
        <v>8</v>
      </c>
      <c r="CA9" s="1">
        <v>51</v>
      </c>
      <c r="CB9" s="1">
        <v>8</v>
      </c>
      <c r="CC9" s="1">
        <v>2920</v>
      </c>
      <c r="CF9" s="1">
        <v>8</v>
      </c>
      <c r="CG9" s="1">
        <v>52.8</v>
      </c>
      <c r="CH9" s="1">
        <v>38</v>
      </c>
      <c r="CI9" s="1">
        <v>67.5</v>
      </c>
      <c r="CJ9" s="1">
        <v>48</v>
      </c>
      <c r="CK9" s="1">
        <v>50.1</v>
      </c>
      <c r="CL9" s="1">
        <v>8</v>
      </c>
      <c r="CM9" s="20">
        <v>1.37</v>
      </c>
      <c r="CN9" s="1">
        <v>8</v>
      </c>
      <c r="CO9" s="21">
        <v>0.3148107398400336</v>
      </c>
      <c r="CP9" s="1">
        <v>8</v>
      </c>
      <c r="CQ9" s="1">
        <v>78.400000000000006</v>
      </c>
      <c r="CR9" s="1">
        <v>8</v>
      </c>
      <c r="CS9" s="1">
        <v>650</v>
      </c>
      <c r="CT9" s="1">
        <v>28</v>
      </c>
      <c r="CU9" s="1">
        <v>880</v>
      </c>
      <c r="CV9" s="1">
        <v>8</v>
      </c>
      <c r="CW9" s="1">
        <v>11</v>
      </c>
      <c r="CX9" s="21">
        <v>2.3978952727983707</v>
      </c>
      <c r="CY9" s="1">
        <v>8</v>
      </c>
      <c r="CZ9" s="1">
        <v>0.8</v>
      </c>
      <c r="DA9" s="21">
        <v>-0.22314355131420971</v>
      </c>
      <c r="DB9" s="1">
        <v>8</v>
      </c>
      <c r="DC9" s="1">
        <v>9.7799999999999994</v>
      </c>
      <c r="DD9" s="1">
        <v>8</v>
      </c>
      <c r="DE9" s="1">
        <v>5.7646600000000001</v>
      </c>
      <c r="DF9" s="1">
        <v>5.7876599999999998</v>
      </c>
      <c r="DG9" s="1">
        <v>5.7611499999999998</v>
      </c>
      <c r="DH9" s="1">
        <v>5.7752299999999996</v>
      </c>
      <c r="DI9" s="1">
        <v>5.7559000000000005</v>
      </c>
      <c r="DJ9" s="1">
        <v>8</v>
      </c>
      <c r="DK9" s="1">
        <v>11.710900000000001</v>
      </c>
      <c r="DL9" s="1">
        <v>11.783200000000001</v>
      </c>
      <c r="DM9" s="1">
        <v>11.749600000000001</v>
      </c>
      <c r="DN9" s="1">
        <v>11.749600000000001</v>
      </c>
      <c r="DO9" s="1">
        <v>11.7318</v>
      </c>
      <c r="DP9" s="1">
        <v>4</v>
      </c>
      <c r="DQ9" s="1">
        <v>2</v>
      </c>
      <c r="DR9" s="1">
        <v>2.0699999999999998</v>
      </c>
      <c r="DS9" s="1">
        <v>2.14</v>
      </c>
      <c r="DT9" s="1">
        <v>2.12</v>
      </c>
      <c r="DU9" s="1">
        <v>2.08</v>
      </c>
      <c r="DV9" s="1">
        <v>2.09</v>
      </c>
    </row>
    <row r="10" spans="1:126" x14ac:dyDescent="0.2">
      <c r="A10" s="1">
        <v>9</v>
      </c>
      <c r="B10" s="2">
        <v>6.4</v>
      </c>
      <c r="C10" s="1">
        <v>2</v>
      </c>
      <c r="H10" s="2">
        <f t="shared" si="1"/>
        <v>7.5714999999999986</v>
      </c>
      <c r="I10" s="2">
        <f t="shared" si="2"/>
        <v>13.493499999999997</v>
      </c>
      <c r="J10" s="2">
        <f t="shared" si="2"/>
        <v>1.6494999999999989</v>
      </c>
      <c r="K10" s="2">
        <f t="shared" si="3"/>
        <v>3.15</v>
      </c>
      <c r="L10" s="2">
        <f t="shared" si="3"/>
        <v>10.29105</v>
      </c>
      <c r="M10" s="2">
        <f t="shared" si="3"/>
        <v>0</v>
      </c>
      <c r="N10" s="1">
        <v>9</v>
      </c>
      <c r="O10" s="1">
        <v>34.799999999999997</v>
      </c>
      <c r="P10" s="1">
        <v>7</v>
      </c>
      <c r="Q10" s="1">
        <v>3</v>
      </c>
      <c r="R10" s="1">
        <v>7</v>
      </c>
      <c r="S10" s="1">
        <v>2</v>
      </c>
      <c r="T10" s="1">
        <v>-20</v>
      </c>
      <c r="U10" s="1">
        <v>3</v>
      </c>
      <c r="V10" s="1">
        <v>6.3299999999999995E-2</v>
      </c>
      <c r="W10" s="1">
        <v>1</v>
      </c>
      <c r="X10" s="1">
        <v>0.5</v>
      </c>
      <c r="Y10" s="1">
        <v>2</v>
      </c>
      <c r="Z10" s="1">
        <v>16.2</v>
      </c>
      <c r="AA10" s="1">
        <v>2</v>
      </c>
      <c r="AB10" s="1">
        <v>74.010999999999996</v>
      </c>
      <c r="AC10" s="1">
        <v>27</v>
      </c>
      <c r="AD10" s="1">
        <v>74.015000000000001</v>
      </c>
      <c r="AE10" s="1">
        <v>9</v>
      </c>
      <c r="AF10" s="1">
        <v>136.4</v>
      </c>
      <c r="AG10" s="1">
        <v>126.2</v>
      </c>
      <c r="AH10" s="1">
        <v>154.69999999999999</v>
      </c>
      <c r="AI10" s="1">
        <v>127.1</v>
      </c>
      <c r="AJ10" s="1">
        <v>173.2</v>
      </c>
      <c r="AK10" s="1">
        <v>143.5</v>
      </c>
      <c r="AL10" s="1">
        <v>46.9</v>
      </c>
      <c r="AM10" s="1">
        <v>29</v>
      </c>
      <c r="AN10" s="1">
        <v>162.6</v>
      </c>
      <c r="AO10" s="1">
        <v>143.6</v>
      </c>
      <c r="AP10" s="1">
        <v>132.80000000000001</v>
      </c>
      <c r="AQ10" s="1">
        <v>168.9</v>
      </c>
      <c r="AR10" s="1">
        <v>177.2</v>
      </c>
      <c r="AS10" s="1">
        <v>157</v>
      </c>
      <c r="AT10" s="1">
        <v>44.5</v>
      </c>
      <c r="AU10" s="1">
        <v>39</v>
      </c>
      <c r="AV10" s="1">
        <v>85.8</v>
      </c>
      <c r="AW10" s="1">
        <v>156.30000000000001</v>
      </c>
      <c r="AX10" s="1">
        <v>119.7</v>
      </c>
      <c r="AY10" s="1">
        <v>96.2</v>
      </c>
      <c r="AZ10" s="1">
        <v>153</v>
      </c>
      <c r="BA10" s="1">
        <v>122.2</v>
      </c>
      <c r="BB10" s="1">
        <v>70.599999999999994</v>
      </c>
      <c r="BC10" s="1">
        <v>2</v>
      </c>
      <c r="BD10" s="1">
        <v>71</v>
      </c>
      <c r="BE10" s="1">
        <v>81.400000000000006</v>
      </c>
      <c r="BF10" s="1">
        <v>9.9</v>
      </c>
      <c r="BG10" s="1">
        <v>2</v>
      </c>
      <c r="BH10" s="1">
        <v>84.3</v>
      </c>
      <c r="BI10" s="1">
        <v>74.900000000000006</v>
      </c>
      <c r="BJ10" s="1">
        <v>11</v>
      </c>
      <c r="BK10" s="1">
        <v>3</v>
      </c>
      <c r="BL10" s="1">
        <v>457</v>
      </c>
      <c r="BM10" s="1">
        <v>23</v>
      </c>
      <c r="BN10" s="1">
        <v>442</v>
      </c>
      <c r="BO10" s="1">
        <v>25</v>
      </c>
      <c r="BP10" s="1">
        <v>446</v>
      </c>
      <c r="BQ10" s="1">
        <v>9</v>
      </c>
      <c r="BR10" s="1">
        <v>106</v>
      </c>
      <c r="BS10" s="1">
        <v>4</v>
      </c>
      <c r="BT10" s="1">
        <v>2</v>
      </c>
      <c r="BU10" s="1">
        <v>0</v>
      </c>
      <c r="BV10" s="1">
        <v>17</v>
      </c>
      <c r="BW10" s="1">
        <v>9</v>
      </c>
      <c r="BX10" s="1">
        <v>9</v>
      </c>
      <c r="BY10" s="1">
        <v>16.12</v>
      </c>
      <c r="BZ10" s="1">
        <v>9</v>
      </c>
      <c r="CA10" s="1">
        <v>58</v>
      </c>
      <c r="CB10" s="1">
        <v>9</v>
      </c>
      <c r="CC10" s="1">
        <v>3050</v>
      </c>
      <c r="CF10" s="1">
        <v>9</v>
      </c>
      <c r="CG10" s="1">
        <v>45.3</v>
      </c>
      <c r="CH10" s="1">
        <v>39</v>
      </c>
      <c r="CI10" s="1">
        <v>61.1</v>
      </c>
      <c r="CJ10" s="1">
        <v>49</v>
      </c>
      <c r="CK10" s="1">
        <v>53.7</v>
      </c>
      <c r="CL10" s="1">
        <v>9</v>
      </c>
      <c r="CM10" s="20">
        <v>6.17</v>
      </c>
      <c r="CN10" s="1">
        <v>9</v>
      </c>
      <c r="CO10" s="21">
        <v>1.8196988379172965</v>
      </c>
      <c r="CP10" s="1">
        <v>9</v>
      </c>
      <c r="CQ10" s="1">
        <v>79.599999999999994</v>
      </c>
      <c r="CR10" s="1">
        <v>9</v>
      </c>
      <c r="CS10" s="1">
        <v>930</v>
      </c>
      <c r="CT10" s="1">
        <v>29</v>
      </c>
      <c r="CU10" s="1">
        <v>880</v>
      </c>
      <c r="CV10" s="1">
        <v>9</v>
      </c>
      <c r="CW10" s="1">
        <v>6</v>
      </c>
      <c r="CX10" s="21">
        <v>1.791759469228055</v>
      </c>
      <c r="CY10" s="1">
        <v>9</v>
      </c>
      <c r="CZ10" s="1">
        <v>0.81</v>
      </c>
      <c r="DA10" s="21">
        <v>-0.21072103131565253</v>
      </c>
      <c r="DB10" s="1">
        <v>9</v>
      </c>
      <c r="DC10" s="1">
        <v>9.3699999999999992</v>
      </c>
      <c r="DD10" s="1">
        <v>9</v>
      </c>
      <c r="DE10" s="1">
        <v>5.7939699999999998</v>
      </c>
      <c r="DF10" s="1">
        <v>5.8330799999999998</v>
      </c>
      <c r="DG10" s="1">
        <v>5.77902</v>
      </c>
      <c r="DH10" s="1">
        <v>5.8112200000000005</v>
      </c>
      <c r="DI10" s="1">
        <v>5.8233499999999996</v>
      </c>
      <c r="DJ10" s="1">
        <v>9</v>
      </c>
      <c r="DK10" s="1">
        <v>11.798400000000001</v>
      </c>
      <c r="DL10" s="1">
        <v>11.8887</v>
      </c>
      <c r="DM10" s="1">
        <v>11.7729</v>
      </c>
      <c r="DN10" s="1">
        <v>11.8485</v>
      </c>
      <c r="DO10" s="1">
        <v>11.8416</v>
      </c>
      <c r="DP10" s="1">
        <v>5</v>
      </c>
      <c r="DQ10" s="1">
        <v>1</v>
      </c>
      <c r="DR10" s="1">
        <v>2.16</v>
      </c>
      <c r="DS10" s="1">
        <v>2.17</v>
      </c>
      <c r="DT10" s="1">
        <v>2.13</v>
      </c>
      <c r="DU10" s="1">
        <v>2.1800000000000002</v>
      </c>
      <c r="DV10" s="1">
        <v>2.1</v>
      </c>
    </row>
    <row r="11" spans="1:126" x14ac:dyDescent="0.2">
      <c r="A11" s="1">
        <v>10</v>
      </c>
      <c r="B11" s="2">
        <v>7.5</v>
      </c>
      <c r="C11" s="1">
        <v>4</v>
      </c>
      <c r="H11" s="2">
        <f t="shared" si="1"/>
        <v>7.5714999999999986</v>
      </c>
      <c r="I11" s="2">
        <f t="shared" si="2"/>
        <v>13.493499999999997</v>
      </c>
      <c r="J11" s="2">
        <f t="shared" si="2"/>
        <v>1.6494999999999989</v>
      </c>
      <c r="K11" s="2">
        <f t="shared" si="3"/>
        <v>3.15</v>
      </c>
      <c r="L11" s="2">
        <f t="shared" si="3"/>
        <v>10.29105</v>
      </c>
      <c r="M11" s="2">
        <f t="shared" si="3"/>
        <v>0</v>
      </c>
      <c r="N11" s="1">
        <v>10</v>
      </c>
      <c r="O11" s="1">
        <v>33.6</v>
      </c>
      <c r="P11" s="1">
        <v>8</v>
      </c>
      <c r="Q11" s="1">
        <v>3</v>
      </c>
      <c r="R11" s="1">
        <v>8</v>
      </c>
      <c r="S11" s="1">
        <v>2</v>
      </c>
      <c r="T11" s="1">
        <v>30</v>
      </c>
      <c r="U11" s="1">
        <v>4</v>
      </c>
      <c r="V11" s="1">
        <v>6.3399999999999998E-2</v>
      </c>
      <c r="W11" s="1">
        <v>1</v>
      </c>
      <c r="X11" s="1">
        <v>-1.5</v>
      </c>
      <c r="Y11" s="1">
        <v>2</v>
      </c>
      <c r="Z11" s="1">
        <v>16.399999999999999</v>
      </c>
      <c r="AA11" s="1">
        <v>2</v>
      </c>
      <c r="AB11" s="1">
        <v>74.004000000000005</v>
      </c>
      <c r="AC11" s="1">
        <v>27</v>
      </c>
      <c r="AD11" s="1">
        <v>74.001000000000005</v>
      </c>
      <c r="AE11" s="1">
        <v>10</v>
      </c>
      <c r="AF11" s="1">
        <v>135</v>
      </c>
      <c r="AG11" s="1">
        <v>115.4</v>
      </c>
      <c r="AH11" s="1">
        <v>149.1</v>
      </c>
      <c r="AI11" s="1">
        <v>138.30000000000001</v>
      </c>
      <c r="AJ11" s="1">
        <v>130.4</v>
      </c>
      <c r="AK11" s="1">
        <v>133.6</v>
      </c>
      <c r="AL11" s="1">
        <v>33.700000000000003</v>
      </c>
      <c r="AM11" s="1">
        <v>30</v>
      </c>
      <c r="AN11" s="1">
        <v>172.1</v>
      </c>
      <c r="AO11" s="1">
        <v>191.7</v>
      </c>
      <c r="AP11" s="1">
        <v>203.4</v>
      </c>
      <c r="AQ11" s="1">
        <v>150.4</v>
      </c>
      <c r="AR11" s="1">
        <v>196.3</v>
      </c>
      <c r="AS11" s="1">
        <v>182.8</v>
      </c>
      <c r="AT11" s="1">
        <v>53</v>
      </c>
      <c r="AU11" s="1">
        <v>40</v>
      </c>
      <c r="AV11" s="1">
        <v>107.4</v>
      </c>
      <c r="AW11" s="1">
        <v>148.69999999999999</v>
      </c>
      <c r="AX11" s="1">
        <v>127.4</v>
      </c>
      <c r="AY11" s="1">
        <v>125</v>
      </c>
      <c r="AZ11" s="1">
        <v>127.5</v>
      </c>
      <c r="BA11" s="1">
        <v>127.2</v>
      </c>
      <c r="BB11" s="1">
        <v>41.3</v>
      </c>
      <c r="BC11" s="1">
        <v>2</v>
      </c>
      <c r="BD11" s="1">
        <v>84.2</v>
      </c>
      <c r="BE11" s="1">
        <v>75.7</v>
      </c>
      <c r="BF11" s="1">
        <v>10.9</v>
      </c>
      <c r="BG11" s="1">
        <v>2</v>
      </c>
      <c r="BH11" s="1">
        <v>83.9</v>
      </c>
      <c r="BI11" s="1">
        <v>81.900000000000006</v>
      </c>
      <c r="BJ11" s="1">
        <v>14</v>
      </c>
      <c r="BK11" s="1">
        <v>3</v>
      </c>
      <c r="BL11" s="1">
        <v>444</v>
      </c>
      <c r="BM11" s="1">
        <v>23</v>
      </c>
      <c r="BN11" s="1">
        <v>442</v>
      </c>
      <c r="BO11" s="1">
        <v>25</v>
      </c>
      <c r="BP11" s="1">
        <v>459</v>
      </c>
      <c r="BQ11" s="1">
        <v>10</v>
      </c>
      <c r="BR11" s="1">
        <v>104</v>
      </c>
      <c r="BS11" s="1">
        <v>3</v>
      </c>
      <c r="BT11" s="1">
        <v>2</v>
      </c>
      <c r="BU11" s="1">
        <v>3</v>
      </c>
      <c r="BV11" s="1">
        <v>17</v>
      </c>
      <c r="BW11" s="1">
        <v>4</v>
      </c>
      <c r="BX11" s="1">
        <v>10</v>
      </c>
      <c r="BY11" s="1">
        <v>16.100000000000001</v>
      </c>
      <c r="BZ11" s="1">
        <v>10</v>
      </c>
      <c r="CA11" s="1">
        <v>51</v>
      </c>
      <c r="CB11" s="1">
        <v>10</v>
      </c>
      <c r="CC11" s="1">
        <v>2870</v>
      </c>
      <c r="CF11" s="1">
        <v>10</v>
      </c>
      <c r="CG11" s="1">
        <v>46.3</v>
      </c>
      <c r="CH11" s="1">
        <v>40</v>
      </c>
      <c r="CI11" s="1">
        <v>63.3</v>
      </c>
      <c r="CJ11" s="1">
        <v>50</v>
      </c>
      <c r="CK11" s="1">
        <v>45.6</v>
      </c>
      <c r="CL11" s="1">
        <v>10</v>
      </c>
      <c r="CM11" s="20">
        <v>5.12</v>
      </c>
      <c r="CN11" s="1">
        <v>10</v>
      </c>
      <c r="CO11" s="21">
        <v>1.6331544390514163</v>
      </c>
      <c r="CP11" s="1">
        <v>10</v>
      </c>
      <c r="CQ11" s="1">
        <v>100.8</v>
      </c>
      <c r="CR11" s="1">
        <v>10</v>
      </c>
      <c r="CS11" s="1">
        <v>760</v>
      </c>
      <c r="CT11" s="1">
        <v>30</v>
      </c>
      <c r="CU11" s="1">
        <v>880</v>
      </c>
      <c r="CV11" s="1">
        <v>10</v>
      </c>
      <c r="CW11" s="1">
        <v>11</v>
      </c>
      <c r="CX11" s="21">
        <v>2.3978952727983707</v>
      </c>
      <c r="CY11" s="1">
        <v>10</v>
      </c>
      <c r="CZ11" s="1">
        <v>0.82</v>
      </c>
      <c r="DA11" s="21">
        <v>-0.19845093872383832</v>
      </c>
      <c r="DB11" s="1">
        <v>10</v>
      </c>
      <c r="DC11" s="1">
        <v>9.9499999999999993</v>
      </c>
      <c r="DD11" s="1">
        <v>10</v>
      </c>
      <c r="DE11" s="1">
        <v>5.7867100000000002</v>
      </c>
      <c r="DF11" s="1">
        <v>5.7641099999999996</v>
      </c>
      <c r="DG11" s="1">
        <v>5.7594099999999999</v>
      </c>
      <c r="DH11" s="1">
        <v>5.7561900000000001</v>
      </c>
      <c r="DI11" s="1">
        <v>5.7178699999999996</v>
      </c>
      <c r="DJ11" s="1">
        <v>10</v>
      </c>
      <c r="DK11" s="1">
        <v>11.791399999999999</v>
      </c>
      <c r="DL11" s="1">
        <v>11.7613</v>
      </c>
      <c r="DM11" s="1">
        <v>11.7356</v>
      </c>
      <c r="DN11" s="1">
        <v>11.7628</v>
      </c>
      <c r="DO11" s="1">
        <v>11.707000000000001</v>
      </c>
      <c r="DP11" s="1">
        <v>5</v>
      </c>
      <c r="DQ11" s="1">
        <v>2</v>
      </c>
      <c r="DR11" s="1">
        <v>2.17</v>
      </c>
      <c r="DS11" s="1">
        <v>2.13</v>
      </c>
      <c r="DT11" s="1">
        <v>2.1</v>
      </c>
      <c r="DU11" s="1">
        <v>2.09</v>
      </c>
      <c r="DV11" s="1">
        <v>2.13</v>
      </c>
    </row>
    <row r="12" spans="1:126" x14ac:dyDescent="0.2">
      <c r="A12" s="1">
        <v>11</v>
      </c>
      <c r="B12" s="2">
        <v>8.8000000000000007</v>
      </c>
      <c r="C12" s="1">
        <v>3</v>
      </c>
      <c r="H12" s="2">
        <f t="shared" si="1"/>
        <v>7.5714999999999986</v>
      </c>
      <c r="I12" s="2">
        <f t="shared" si="2"/>
        <v>13.493499999999997</v>
      </c>
      <c r="J12" s="2">
        <f t="shared" si="2"/>
        <v>1.6494999999999989</v>
      </c>
      <c r="K12" s="2">
        <f t="shared" si="3"/>
        <v>3.15</v>
      </c>
      <c r="L12" s="2">
        <f t="shared" si="3"/>
        <v>10.29105</v>
      </c>
      <c r="M12" s="2">
        <f t="shared" si="3"/>
        <v>0</v>
      </c>
      <c r="N12" s="1">
        <v>11</v>
      </c>
      <c r="O12" s="1">
        <v>31.9</v>
      </c>
      <c r="P12" s="1">
        <v>3</v>
      </c>
      <c r="Q12" s="1">
        <v>3</v>
      </c>
      <c r="R12" s="1">
        <v>10</v>
      </c>
      <c r="S12" s="1">
        <v>3</v>
      </c>
      <c r="T12" s="1">
        <v>-50</v>
      </c>
      <c r="U12" s="1">
        <v>4</v>
      </c>
      <c r="V12" s="1">
        <v>6.3E-2</v>
      </c>
      <c r="W12" s="1">
        <v>2</v>
      </c>
      <c r="X12" s="1">
        <v>0</v>
      </c>
      <c r="Y12" s="1">
        <v>3</v>
      </c>
      <c r="Z12" s="1">
        <v>16.100000000000001</v>
      </c>
      <c r="AA12" s="1">
        <v>3</v>
      </c>
      <c r="AB12" s="1">
        <v>73.988</v>
      </c>
      <c r="AC12" s="1">
        <v>28</v>
      </c>
      <c r="AD12" s="1">
        <v>73.986999999999995</v>
      </c>
      <c r="AE12" s="1">
        <v>11</v>
      </c>
      <c r="AF12" s="1">
        <v>139.6</v>
      </c>
      <c r="AG12" s="1">
        <v>127.9</v>
      </c>
      <c r="AH12" s="1">
        <v>151.1</v>
      </c>
      <c r="AI12" s="1">
        <v>143.69999999999999</v>
      </c>
      <c r="AJ12" s="1">
        <v>110.5</v>
      </c>
      <c r="AK12" s="1">
        <v>134.6</v>
      </c>
      <c r="AL12" s="1">
        <v>40.6</v>
      </c>
      <c r="BC12" s="1">
        <v>3</v>
      </c>
      <c r="BD12" s="1">
        <v>85.7</v>
      </c>
      <c r="BE12" s="1">
        <v>78.400000000000006</v>
      </c>
      <c r="BF12" s="1">
        <v>7.7</v>
      </c>
      <c r="BG12" s="1">
        <v>3</v>
      </c>
      <c r="BH12" s="1">
        <v>78.5</v>
      </c>
      <c r="BI12" s="1">
        <v>73.400000000000006</v>
      </c>
      <c r="BJ12" s="1">
        <v>24.9</v>
      </c>
      <c r="BK12" s="1">
        <v>3</v>
      </c>
      <c r="BL12" s="1">
        <v>449</v>
      </c>
      <c r="BM12" s="1">
        <v>23</v>
      </c>
      <c r="BN12" s="1">
        <v>442</v>
      </c>
      <c r="BO12" s="1">
        <v>26</v>
      </c>
      <c r="BP12" s="1">
        <v>454</v>
      </c>
      <c r="BQ12" s="1">
        <v>11</v>
      </c>
      <c r="BR12" s="1">
        <v>105</v>
      </c>
      <c r="BS12" s="1">
        <v>4</v>
      </c>
      <c r="BT12" s="1">
        <v>3</v>
      </c>
      <c r="BU12" s="1">
        <v>0</v>
      </c>
      <c r="BV12" s="1">
        <v>18</v>
      </c>
      <c r="BW12" s="1">
        <v>0</v>
      </c>
      <c r="BX12" s="1">
        <v>11</v>
      </c>
      <c r="BY12" s="1">
        <v>16.09</v>
      </c>
      <c r="BZ12" s="1">
        <v>11</v>
      </c>
      <c r="CA12" s="1">
        <v>54</v>
      </c>
      <c r="CB12" s="1">
        <v>11</v>
      </c>
      <c r="CC12" s="1">
        <v>3174</v>
      </c>
      <c r="CF12" s="1">
        <v>11</v>
      </c>
      <c r="CG12" s="1">
        <v>53.9</v>
      </c>
      <c r="CJ12" s="1">
        <v>51</v>
      </c>
      <c r="CK12" s="1">
        <v>50</v>
      </c>
      <c r="CL12" s="1">
        <v>11</v>
      </c>
      <c r="CM12" s="20">
        <v>1.34</v>
      </c>
      <c r="CN12" s="1">
        <v>11</v>
      </c>
      <c r="CO12" s="21">
        <v>0.29266961396282004</v>
      </c>
      <c r="CP12" s="1">
        <v>11</v>
      </c>
      <c r="CQ12" s="1">
        <v>99.6</v>
      </c>
      <c r="CR12" s="1">
        <v>11</v>
      </c>
      <c r="CS12" s="1">
        <v>850</v>
      </c>
      <c r="CT12" s="1">
        <v>31</v>
      </c>
      <c r="CU12" s="1">
        <v>800</v>
      </c>
      <c r="CV12" s="1">
        <v>11</v>
      </c>
      <c r="CW12" s="1">
        <v>11</v>
      </c>
      <c r="CX12" s="21">
        <v>2.3978952727983707</v>
      </c>
      <c r="CY12" s="1">
        <v>11</v>
      </c>
      <c r="CZ12" s="1">
        <v>0.81</v>
      </c>
      <c r="DA12" s="21">
        <v>-0.21072103131565253</v>
      </c>
      <c r="DB12" s="1">
        <v>11</v>
      </c>
      <c r="DC12" s="1">
        <v>12.04</v>
      </c>
      <c r="DD12" s="1">
        <v>11</v>
      </c>
      <c r="DE12" s="1">
        <v>5.75352</v>
      </c>
      <c r="DF12" s="1">
        <v>5.7414399999999999</v>
      </c>
      <c r="DG12" s="1">
        <v>5.7410899999999998</v>
      </c>
      <c r="DH12" s="1">
        <v>5.7681699999999996</v>
      </c>
      <c r="DI12" s="1">
        <v>5.7501899999999999</v>
      </c>
      <c r="DJ12" s="1">
        <v>11</v>
      </c>
      <c r="DK12" s="1">
        <v>11.725999999999999</v>
      </c>
      <c r="DL12" s="1">
        <v>11.732900000000001</v>
      </c>
      <c r="DM12" s="1">
        <v>11.7424</v>
      </c>
      <c r="DN12" s="1">
        <v>11.7645</v>
      </c>
      <c r="DO12" s="1">
        <v>11.757099999999999</v>
      </c>
      <c r="DP12" s="1">
        <v>6</v>
      </c>
      <c r="DQ12" s="1">
        <v>1</v>
      </c>
      <c r="DR12" s="1">
        <v>2.04</v>
      </c>
      <c r="DS12" s="1">
        <v>2.06</v>
      </c>
      <c r="DT12" s="1">
        <v>1.97</v>
      </c>
      <c r="DU12" s="1">
        <v>2.1</v>
      </c>
      <c r="DV12" s="1">
        <v>2.08</v>
      </c>
    </row>
    <row r="13" spans="1:126" x14ac:dyDescent="0.2">
      <c r="A13" s="1">
        <v>12</v>
      </c>
      <c r="B13" s="2">
        <v>9.1</v>
      </c>
      <c r="C13" s="1">
        <v>5</v>
      </c>
      <c r="H13" s="2">
        <f t="shared" si="1"/>
        <v>7.5714999999999986</v>
      </c>
      <c r="I13" s="2">
        <f t="shared" si="2"/>
        <v>13.493499999999997</v>
      </c>
      <c r="J13" s="2">
        <f t="shared" si="2"/>
        <v>1.6494999999999989</v>
      </c>
      <c r="K13" s="2">
        <f t="shared" si="3"/>
        <v>3.15</v>
      </c>
      <c r="L13" s="2">
        <f t="shared" si="3"/>
        <v>10.29105</v>
      </c>
      <c r="M13" s="2">
        <f t="shared" si="3"/>
        <v>0</v>
      </c>
      <c r="N13" s="1">
        <v>12</v>
      </c>
      <c r="O13" s="1">
        <v>38.6</v>
      </c>
      <c r="P13" s="1">
        <v>9</v>
      </c>
      <c r="Q13" s="1">
        <v>3</v>
      </c>
      <c r="R13" s="1">
        <v>5</v>
      </c>
      <c r="S13" s="1">
        <v>3</v>
      </c>
      <c r="T13" s="1">
        <v>10</v>
      </c>
      <c r="U13" s="1">
        <v>4</v>
      </c>
      <c r="V13" s="1">
        <v>6.3100000000000003E-2</v>
      </c>
      <c r="W13" s="1">
        <v>2</v>
      </c>
      <c r="X13" s="1">
        <v>0</v>
      </c>
      <c r="Y13" s="1">
        <v>3</v>
      </c>
      <c r="Z13" s="1">
        <v>16.2</v>
      </c>
      <c r="AA13" s="1">
        <v>3</v>
      </c>
      <c r="AB13" s="1">
        <v>74.024000000000001</v>
      </c>
      <c r="AC13" s="1">
        <v>28</v>
      </c>
      <c r="AD13" s="1">
        <v>73.998999999999995</v>
      </c>
      <c r="AE13" s="1">
        <v>12</v>
      </c>
      <c r="AF13" s="1">
        <v>125.3</v>
      </c>
      <c r="AG13" s="1">
        <v>160.19999999999999</v>
      </c>
      <c r="AH13" s="1">
        <v>130.4</v>
      </c>
      <c r="AI13" s="1">
        <v>152.4</v>
      </c>
      <c r="AJ13" s="1">
        <v>165.1</v>
      </c>
      <c r="AK13" s="1">
        <v>146.69999999999999</v>
      </c>
      <c r="AL13" s="1">
        <v>39.799999999999997</v>
      </c>
      <c r="BC13" s="1">
        <v>3</v>
      </c>
      <c r="BD13" s="1">
        <v>75.8</v>
      </c>
      <c r="BE13" s="1">
        <v>79.400000000000006</v>
      </c>
      <c r="BF13" s="1">
        <v>8</v>
      </c>
      <c r="BG13" s="1">
        <v>3</v>
      </c>
      <c r="BH13" s="1">
        <v>85.2</v>
      </c>
      <c r="BI13" s="1">
        <v>81.3</v>
      </c>
      <c r="BJ13" s="1">
        <v>10.9</v>
      </c>
      <c r="BK13" s="1">
        <v>3</v>
      </c>
      <c r="BL13" s="1">
        <v>444</v>
      </c>
      <c r="BM13" s="1">
        <v>23</v>
      </c>
      <c r="BN13" s="1">
        <v>450</v>
      </c>
      <c r="BO13" s="1">
        <v>26</v>
      </c>
      <c r="BP13" s="1">
        <v>448</v>
      </c>
      <c r="BQ13" s="1">
        <v>12</v>
      </c>
      <c r="BR13" s="1">
        <v>103</v>
      </c>
      <c r="BS13" s="1">
        <v>2</v>
      </c>
      <c r="BT13" s="1">
        <v>3</v>
      </c>
      <c r="BU13" s="1">
        <v>9</v>
      </c>
      <c r="BV13" s="1">
        <v>18</v>
      </c>
      <c r="BW13" s="1">
        <v>9</v>
      </c>
      <c r="BX13" s="1">
        <v>12</v>
      </c>
      <c r="BY13" s="1">
        <v>16.07</v>
      </c>
      <c r="BZ13" s="1">
        <v>12</v>
      </c>
      <c r="CA13" s="1">
        <v>59</v>
      </c>
      <c r="CB13" s="1">
        <v>12</v>
      </c>
      <c r="CC13" s="1">
        <v>3102</v>
      </c>
      <c r="CF13" s="1">
        <v>12</v>
      </c>
      <c r="CG13" s="1">
        <v>49.8</v>
      </c>
      <c r="CJ13" s="1">
        <v>52</v>
      </c>
      <c r="CK13" s="1">
        <v>61.2</v>
      </c>
      <c r="CL13" s="1">
        <v>12</v>
      </c>
      <c r="CM13" s="20">
        <v>0.5</v>
      </c>
      <c r="CN13" s="1">
        <v>12</v>
      </c>
      <c r="CO13" s="21">
        <v>-0.69314718055994529</v>
      </c>
      <c r="CP13" s="1">
        <v>12</v>
      </c>
      <c r="CQ13" s="1">
        <v>64.900000000000006</v>
      </c>
      <c r="CR13" s="1">
        <v>12</v>
      </c>
      <c r="CS13" s="1">
        <v>810</v>
      </c>
      <c r="CT13" s="1">
        <v>32</v>
      </c>
      <c r="CU13" s="1">
        <v>830</v>
      </c>
      <c r="CV13" s="1">
        <v>12</v>
      </c>
      <c r="CW13" s="1">
        <v>23</v>
      </c>
      <c r="CX13" s="21">
        <v>3.1354942159291497</v>
      </c>
      <c r="CY13" s="1">
        <v>12</v>
      </c>
      <c r="CZ13" s="1">
        <v>0.83</v>
      </c>
      <c r="DA13" s="21">
        <v>-0.18632957819149348</v>
      </c>
      <c r="DB13" s="1">
        <v>12</v>
      </c>
      <c r="DC13" s="1">
        <v>10.93</v>
      </c>
      <c r="DD13" s="1">
        <v>12</v>
      </c>
      <c r="DE13" s="1">
        <v>5.7278700000000002</v>
      </c>
      <c r="DF13" s="1">
        <v>5.70716</v>
      </c>
      <c r="DG13" s="1">
        <v>5.7534900000000002</v>
      </c>
      <c r="DH13" s="1">
        <v>5.7238899999999999</v>
      </c>
      <c r="DI13" s="1">
        <v>5.7348800000000004</v>
      </c>
      <c r="DJ13" s="1">
        <v>12</v>
      </c>
      <c r="DK13" s="1">
        <v>11.7202</v>
      </c>
      <c r="DL13" s="1">
        <v>11.7537</v>
      </c>
      <c r="DM13" s="1">
        <v>11.732799999999999</v>
      </c>
      <c r="DN13" s="1">
        <v>11.7582</v>
      </c>
      <c r="DO13" s="1">
        <v>11.7265</v>
      </c>
      <c r="DP13" s="1">
        <v>6</v>
      </c>
      <c r="DQ13" s="1">
        <v>2</v>
      </c>
      <c r="DR13" s="1">
        <v>2.0299999999999998</v>
      </c>
      <c r="DS13" s="1">
        <v>2.1</v>
      </c>
      <c r="DT13" s="1">
        <v>2.0499999999999998</v>
      </c>
      <c r="DU13" s="1">
        <v>2.0699999999999998</v>
      </c>
      <c r="DV13" s="1">
        <v>2.04</v>
      </c>
    </row>
    <row r="14" spans="1:126" x14ac:dyDescent="0.2">
      <c r="A14" s="1">
        <v>13</v>
      </c>
      <c r="B14" s="2">
        <v>5.9</v>
      </c>
      <c r="C14" s="1">
        <v>3</v>
      </c>
      <c r="H14" s="2">
        <f t="shared" si="1"/>
        <v>7.5714999999999986</v>
      </c>
      <c r="I14" s="2">
        <f t="shared" si="2"/>
        <v>13.493499999999997</v>
      </c>
      <c r="J14" s="2">
        <f t="shared" si="2"/>
        <v>1.6494999999999989</v>
      </c>
      <c r="K14" s="2">
        <f t="shared" si="3"/>
        <v>3.15</v>
      </c>
      <c r="L14" s="2">
        <f t="shared" si="3"/>
        <v>10.29105</v>
      </c>
      <c r="M14" s="2">
        <f t="shared" si="3"/>
        <v>0</v>
      </c>
      <c r="N14" s="1">
        <v>13</v>
      </c>
      <c r="O14" s="1">
        <v>35.4</v>
      </c>
      <c r="P14" s="1">
        <v>8</v>
      </c>
      <c r="Q14" s="1">
        <v>4</v>
      </c>
      <c r="R14" s="1">
        <v>8</v>
      </c>
      <c r="S14" s="1">
        <v>3</v>
      </c>
      <c r="T14" s="1">
        <v>20</v>
      </c>
      <c r="U14" s="1">
        <v>5</v>
      </c>
      <c r="V14" s="1">
        <v>6.1899999999999997E-2</v>
      </c>
      <c r="W14" s="1">
        <v>2</v>
      </c>
      <c r="X14" s="1">
        <v>0.5</v>
      </c>
      <c r="Y14" s="1">
        <v>3</v>
      </c>
      <c r="Z14" s="1">
        <v>16.5</v>
      </c>
      <c r="AA14" s="1">
        <v>3</v>
      </c>
      <c r="AB14" s="1">
        <v>74.021000000000001</v>
      </c>
      <c r="AC14" s="1">
        <v>28</v>
      </c>
      <c r="AD14" s="1">
        <v>73.984999999999999</v>
      </c>
      <c r="AE14" s="1">
        <v>13</v>
      </c>
      <c r="AF14" s="1">
        <v>145.69999999999999</v>
      </c>
      <c r="AG14" s="1">
        <v>101.8</v>
      </c>
      <c r="AH14" s="1">
        <v>149.5</v>
      </c>
      <c r="AI14" s="1">
        <v>113.3</v>
      </c>
      <c r="AJ14" s="1">
        <v>151.80000000000001</v>
      </c>
      <c r="AK14" s="1">
        <v>132.4</v>
      </c>
      <c r="AL14" s="1">
        <v>50</v>
      </c>
      <c r="BC14" s="1">
        <v>3</v>
      </c>
      <c r="BD14" s="1">
        <v>84.3</v>
      </c>
      <c r="BE14" s="1">
        <v>80.900000000000006</v>
      </c>
      <c r="BF14" s="1">
        <v>3.6</v>
      </c>
      <c r="BG14" s="1">
        <v>3</v>
      </c>
      <c r="BH14" s="1">
        <v>78.400000000000006</v>
      </c>
      <c r="BI14" s="1">
        <v>81.7</v>
      </c>
      <c r="BJ14" s="1">
        <v>27.6</v>
      </c>
      <c r="BK14" s="1">
        <v>4</v>
      </c>
      <c r="BL14" s="1">
        <v>469</v>
      </c>
      <c r="BM14" s="1">
        <v>24</v>
      </c>
      <c r="BN14" s="1">
        <v>443</v>
      </c>
      <c r="BO14" s="1">
        <v>27</v>
      </c>
      <c r="BP14" s="1">
        <v>458</v>
      </c>
      <c r="BQ14" s="1">
        <v>13</v>
      </c>
      <c r="BR14" s="1">
        <v>102</v>
      </c>
      <c r="BS14" s="1">
        <v>3</v>
      </c>
      <c r="BT14" s="1">
        <v>3</v>
      </c>
      <c r="BU14" s="1">
        <v>0</v>
      </c>
      <c r="BV14" s="1">
        <v>18</v>
      </c>
      <c r="BW14" s="1">
        <v>8</v>
      </c>
      <c r="BX14" s="1">
        <v>13</v>
      </c>
      <c r="BY14" s="1">
        <v>16.13</v>
      </c>
      <c r="BZ14" s="1">
        <v>13</v>
      </c>
      <c r="CA14" s="1">
        <v>53</v>
      </c>
      <c r="CB14" s="1">
        <v>13</v>
      </c>
      <c r="CC14" s="1">
        <v>2762</v>
      </c>
      <c r="CF14" s="1">
        <v>13</v>
      </c>
      <c r="CG14" s="1">
        <v>46.9</v>
      </c>
      <c r="CJ14" s="1">
        <v>53</v>
      </c>
      <c r="CK14" s="1">
        <v>46.9</v>
      </c>
      <c r="CL14" s="1">
        <v>13</v>
      </c>
      <c r="CM14" s="20">
        <v>4.3499999999999996</v>
      </c>
      <c r="CN14" s="1">
        <v>13</v>
      </c>
      <c r="CO14" s="21">
        <v>1.4701758451005926</v>
      </c>
      <c r="CP14" s="1">
        <v>13</v>
      </c>
      <c r="CQ14" s="1">
        <v>75.5</v>
      </c>
      <c r="CR14" s="1">
        <v>13</v>
      </c>
      <c r="CS14" s="1">
        <v>950</v>
      </c>
      <c r="CT14" s="1">
        <v>33</v>
      </c>
      <c r="CU14" s="1">
        <v>850</v>
      </c>
      <c r="CV14" s="1">
        <v>13</v>
      </c>
      <c r="CW14" s="1">
        <v>14</v>
      </c>
      <c r="CX14" s="21">
        <v>2.6390573296152584</v>
      </c>
      <c r="CY14" s="1">
        <v>13</v>
      </c>
      <c r="CZ14" s="1">
        <v>0.81</v>
      </c>
      <c r="DA14" s="21">
        <v>-0.21072103131565253</v>
      </c>
      <c r="DB14" s="1">
        <v>13</v>
      </c>
      <c r="DC14" s="1">
        <v>11.54</v>
      </c>
      <c r="DD14" s="1">
        <v>13</v>
      </c>
      <c r="DE14" s="1">
        <v>5.7970699999999997</v>
      </c>
      <c r="DF14" s="1">
        <v>5.7923099999999996</v>
      </c>
      <c r="DG14" s="1">
        <v>5.7902199999999997</v>
      </c>
      <c r="DH14" s="1">
        <v>5.7969400000000002</v>
      </c>
      <c r="DI14" s="1">
        <v>5.7980499999999999</v>
      </c>
      <c r="DJ14" s="1">
        <v>13</v>
      </c>
      <c r="DK14" s="1">
        <v>11.835599999999999</v>
      </c>
      <c r="DL14" s="1">
        <v>11.7971</v>
      </c>
      <c r="DM14" s="1">
        <v>11.802300000000001</v>
      </c>
      <c r="DN14" s="1">
        <v>11.780200000000001</v>
      </c>
      <c r="DO14" s="1">
        <v>11.7903</v>
      </c>
      <c r="DP14" s="1">
        <v>7</v>
      </c>
      <c r="DQ14" s="1">
        <v>1</v>
      </c>
      <c r="DR14" s="1">
        <v>2.04</v>
      </c>
      <c r="DS14" s="1">
        <v>2.02</v>
      </c>
      <c r="DT14" s="1">
        <v>2.0099999999999998</v>
      </c>
      <c r="DU14" s="1">
        <v>2</v>
      </c>
      <c r="DV14" s="1">
        <v>2.0499999999999998</v>
      </c>
    </row>
    <row r="15" spans="1:126" x14ac:dyDescent="0.2">
      <c r="A15" s="1">
        <v>14</v>
      </c>
      <c r="B15" s="2">
        <v>9</v>
      </c>
      <c r="C15" s="1">
        <v>6</v>
      </c>
      <c r="H15" s="2">
        <f t="shared" si="1"/>
        <v>7.5714999999999986</v>
      </c>
      <c r="I15" s="2">
        <f t="shared" si="2"/>
        <v>13.493499999999997</v>
      </c>
      <c r="J15" s="2">
        <f t="shared" si="2"/>
        <v>1.6494999999999989</v>
      </c>
      <c r="K15" s="2">
        <f t="shared" si="3"/>
        <v>3.15</v>
      </c>
      <c r="L15" s="2">
        <f t="shared" si="3"/>
        <v>10.29105</v>
      </c>
      <c r="M15" s="2">
        <f t="shared" si="3"/>
        <v>0</v>
      </c>
      <c r="N15" s="1">
        <v>14</v>
      </c>
      <c r="O15" s="1">
        <v>34</v>
      </c>
      <c r="P15" s="1">
        <v>6</v>
      </c>
      <c r="Q15" s="1">
        <v>4</v>
      </c>
      <c r="R15" s="1">
        <v>9</v>
      </c>
      <c r="S15" s="1">
        <v>3</v>
      </c>
      <c r="T15" s="1">
        <v>30</v>
      </c>
      <c r="U15" s="1">
        <v>5</v>
      </c>
      <c r="V15" s="1">
        <v>6.2799999999999995E-2</v>
      </c>
      <c r="W15" s="1">
        <v>2</v>
      </c>
      <c r="X15" s="1">
        <v>1</v>
      </c>
      <c r="Y15" s="1">
        <v>3</v>
      </c>
      <c r="Z15" s="1">
        <v>16.399999999999999</v>
      </c>
      <c r="AA15" s="1">
        <v>3</v>
      </c>
      <c r="AB15" s="1">
        <v>74.004999999999995</v>
      </c>
      <c r="AC15" s="1">
        <v>28</v>
      </c>
      <c r="AD15" s="1">
        <v>74</v>
      </c>
      <c r="AE15" s="1">
        <v>14</v>
      </c>
      <c r="AF15" s="1">
        <v>138.6</v>
      </c>
      <c r="AG15" s="1">
        <v>139</v>
      </c>
      <c r="AH15" s="1">
        <v>131.9</v>
      </c>
      <c r="AI15" s="1">
        <v>140.19999999999999</v>
      </c>
      <c r="AJ15" s="1">
        <v>141.1</v>
      </c>
      <c r="AK15" s="1">
        <v>138.1</v>
      </c>
      <c r="AL15" s="1">
        <v>9.1999999999999993</v>
      </c>
      <c r="BC15" s="1">
        <v>3</v>
      </c>
      <c r="BD15" s="1">
        <v>75.2</v>
      </c>
      <c r="BE15" s="1">
        <v>77.099999999999994</v>
      </c>
      <c r="BF15" s="1">
        <v>4.3</v>
      </c>
      <c r="BG15" s="1">
        <v>3</v>
      </c>
      <c r="BH15" s="1">
        <v>80.3</v>
      </c>
      <c r="BI15" s="1">
        <v>73.3</v>
      </c>
      <c r="BJ15" s="1">
        <v>19.899999999999999</v>
      </c>
      <c r="BK15" s="1">
        <v>4</v>
      </c>
      <c r="BL15" s="1">
        <v>463</v>
      </c>
      <c r="BM15" s="1">
        <v>24</v>
      </c>
      <c r="BN15" s="1">
        <v>452</v>
      </c>
      <c r="BO15" s="1">
        <v>27</v>
      </c>
      <c r="BP15" s="1">
        <v>449</v>
      </c>
      <c r="BQ15" s="1">
        <v>14</v>
      </c>
      <c r="BR15" s="1">
        <v>105</v>
      </c>
      <c r="BS15" s="1">
        <v>4</v>
      </c>
      <c r="BT15" s="1">
        <v>3</v>
      </c>
      <c r="BU15" s="1">
        <v>3</v>
      </c>
      <c r="BV15" s="1">
        <v>18</v>
      </c>
      <c r="BW15" s="1">
        <v>2</v>
      </c>
      <c r="BX15" s="1">
        <v>14</v>
      </c>
      <c r="BY15" s="1">
        <v>16.12</v>
      </c>
      <c r="BZ15" s="1">
        <v>14</v>
      </c>
      <c r="CA15" s="1">
        <v>54</v>
      </c>
      <c r="CB15" s="1">
        <v>14</v>
      </c>
      <c r="CC15" s="1">
        <v>2975</v>
      </c>
      <c r="CF15" s="1">
        <v>14</v>
      </c>
      <c r="CG15" s="1">
        <v>49.8</v>
      </c>
      <c r="CJ15" s="1">
        <v>54</v>
      </c>
      <c r="CK15" s="1">
        <v>44.9</v>
      </c>
      <c r="CL15" s="1">
        <v>14</v>
      </c>
      <c r="CM15" s="20">
        <v>1.67</v>
      </c>
      <c r="CN15" s="1">
        <v>14</v>
      </c>
      <c r="CO15" s="21">
        <v>0.51282362642866375</v>
      </c>
      <c r="CP15" s="1">
        <v>14</v>
      </c>
      <c r="CQ15" s="1">
        <v>70.400000000000006</v>
      </c>
      <c r="CR15" s="1">
        <v>14</v>
      </c>
      <c r="CS15" s="1">
        <v>1000</v>
      </c>
      <c r="CT15" s="1">
        <v>34</v>
      </c>
      <c r="CU15" s="1">
        <v>800</v>
      </c>
      <c r="CV15" s="1">
        <v>14</v>
      </c>
      <c r="CW15" s="1">
        <v>12</v>
      </c>
      <c r="CX15" s="21">
        <v>2.4849066497880004</v>
      </c>
      <c r="CY15" s="1">
        <v>14</v>
      </c>
      <c r="CZ15" s="1">
        <v>0.82</v>
      </c>
      <c r="DA15" s="21">
        <v>-0.19845093872383832</v>
      </c>
      <c r="DB15" s="1">
        <v>14</v>
      </c>
      <c r="DC15" s="1">
        <v>9.58</v>
      </c>
      <c r="DD15" s="1">
        <v>14</v>
      </c>
      <c r="DE15" s="1">
        <v>5.7376500000000004</v>
      </c>
      <c r="DF15" s="1">
        <v>5.7361500000000003</v>
      </c>
      <c r="DG15" s="1">
        <v>5.7324900000000003</v>
      </c>
      <c r="DH15" s="1">
        <v>5.7400599999999997</v>
      </c>
      <c r="DI15" s="1">
        <v>5.7326499999999996</v>
      </c>
      <c r="DJ15" s="1">
        <v>14</v>
      </c>
      <c r="DK15" s="1">
        <v>11.706899999999999</v>
      </c>
      <c r="DL15" s="1">
        <v>11.7112</v>
      </c>
      <c r="DM15" s="1">
        <v>11.7492</v>
      </c>
      <c r="DN15" s="1">
        <v>11.732900000000001</v>
      </c>
      <c r="DO15" s="1">
        <v>11.728899999999999</v>
      </c>
      <c r="DP15" s="1">
        <v>7</v>
      </c>
      <c r="DQ15" s="1">
        <v>2</v>
      </c>
      <c r="DR15" s="1">
        <v>2.06</v>
      </c>
      <c r="DS15" s="1">
        <v>2.04</v>
      </c>
      <c r="DT15" s="1">
        <v>2.0299999999999998</v>
      </c>
      <c r="DU15" s="1">
        <v>2.08</v>
      </c>
      <c r="DV15" s="1">
        <v>2.1</v>
      </c>
    </row>
    <row r="16" spans="1:126" x14ac:dyDescent="0.2">
      <c r="A16" s="1">
        <v>15</v>
      </c>
      <c r="B16" s="2">
        <v>6.4</v>
      </c>
      <c r="C16" s="1">
        <v>3</v>
      </c>
      <c r="H16" s="2">
        <f t="shared" si="1"/>
        <v>7.5714999999999986</v>
      </c>
      <c r="I16" s="2">
        <f t="shared" si="2"/>
        <v>13.493499999999997</v>
      </c>
      <c r="J16" s="2">
        <f t="shared" si="2"/>
        <v>1.6494999999999989</v>
      </c>
      <c r="K16" s="2">
        <f t="shared" si="3"/>
        <v>3.15</v>
      </c>
      <c r="L16" s="2">
        <f t="shared" si="3"/>
        <v>10.29105</v>
      </c>
      <c r="M16" s="2">
        <f t="shared" si="3"/>
        <v>0</v>
      </c>
      <c r="N16" s="1">
        <v>15</v>
      </c>
      <c r="O16" s="1">
        <v>37.1</v>
      </c>
      <c r="P16" s="1">
        <v>5</v>
      </c>
      <c r="Q16" s="1">
        <v>4</v>
      </c>
      <c r="R16" s="1">
        <v>6</v>
      </c>
      <c r="S16" s="1">
        <v>3</v>
      </c>
      <c r="T16" s="1">
        <v>20</v>
      </c>
      <c r="U16" s="1">
        <v>5</v>
      </c>
      <c r="V16" s="1">
        <v>6.3E-2</v>
      </c>
      <c r="W16" s="1">
        <v>2</v>
      </c>
      <c r="X16" s="1">
        <v>1.5</v>
      </c>
      <c r="Y16" s="1">
        <v>3</v>
      </c>
      <c r="Z16" s="1">
        <v>16.3</v>
      </c>
      <c r="AA16" s="1">
        <v>3</v>
      </c>
      <c r="AB16" s="1">
        <v>74.001999999999995</v>
      </c>
      <c r="AC16" s="1">
        <v>28</v>
      </c>
      <c r="AD16" s="1">
        <v>73.989999999999995</v>
      </c>
      <c r="AE16" s="1">
        <v>15</v>
      </c>
      <c r="AF16" s="1">
        <v>110.1</v>
      </c>
      <c r="AG16" s="1">
        <v>114.6</v>
      </c>
      <c r="AH16" s="1">
        <v>165.1</v>
      </c>
      <c r="AI16" s="1">
        <v>113.8</v>
      </c>
      <c r="AJ16" s="1">
        <v>139.6</v>
      </c>
      <c r="AK16" s="1">
        <v>128.69999999999999</v>
      </c>
      <c r="AL16" s="1">
        <v>54.8</v>
      </c>
      <c r="BC16" s="1">
        <v>3</v>
      </c>
      <c r="BD16" s="1">
        <v>81</v>
      </c>
      <c r="BE16" s="1">
        <v>79.099999999999994</v>
      </c>
      <c r="BF16" s="1">
        <v>13.8</v>
      </c>
      <c r="BG16" s="1">
        <v>3</v>
      </c>
      <c r="BH16" s="1">
        <v>81.7</v>
      </c>
      <c r="BI16" s="1">
        <v>83.5</v>
      </c>
      <c r="BJ16" s="1">
        <v>22.2</v>
      </c>
      <c r="BK16" s="1">
        <v>4</v>
      </c>
      <c r="BL16" s="1">
        <v>453</v>
      </c>
      <c r="BM16" s="1">
        <v>24</v>
      </c>
      <c r="BN16" s="1">
        <v>438</v>
      </c>
      <c r="BO16" s="1">
        <v>28</v>
      </c>
      <c r="BP16" s="1">
        <v>450</v>
      </c>
      <c r="BQ16" s="1">
        <v>15</v>
      </c>
      <c r="BR16" s="1">
        <v>104</v>
      </c>
      <c r="BS16" s="1">
        <v>5</v>
      </c>
      <c r="BT16" s="1">
        <v>3</v>
      </c>
      <c r="BU16" s="1">
        <v>2</v>
      </c>
      <c r="BV16" s="1">
        <v>18</v>
      </c>
      <c r="BW16" s="1">
        <v>5</v>
      </c>
      <c r="BX16" s="1">
        <v>15</v>
      </c>
      <c r="BY16" s="1">
        <v>16.100000000000001</v>
      </c>
      <c r="BZ16" s="1">
        <v>15</v>
      </c>
      <c r="CA16" s="1">
        <v>55</v>
      </c>
      <c r="CB16" s="1">
        <v>15</v>
      </c>
      <c r="CC16" s="1">
        <v>2719</v>
      </c>
      <c r="CF16" s="1">
        <v>15</v>
      </c>
      <c r="CG16" s="1">
        <v>45.1</v>
      </c>
      <c r="CJ16" s="1">
        <v>55</v>
      </c>
      <c r="CK16" s="1">
        <v>46.2</v>
      </c>
      <c r="CL16" s="1">
        <v>15</v>
      </c>
      <c r="CM16" s="20">
        <v>1.63</v>
      </c>
      <c r="CN16" s="1">
        <v>15</v>
      </c>
      <c r="CO16" s="21">
        <v>0.48858001481867092</v>
      </c>
      <c r="CP16" s="1">
        <v>15</v>
      </c>
      <c r="CQ16" s="1">
        <v>68.099999999999994</v>
      </c>
      <c r="CR16" s="1">
        <v>15</v>
      </c>
      <c r="CS16" s="1">
        <v>980</v>
      </c>
      <c r="CT16" s="1">
        <v>35</v>
      </c>
      <c r="CU16" s="1">
        <v>880</v>
      </c>
      <c r="CV16" s="1">
        <v>15</v>
      </c>
      <c r="CW16" s="1">
        <v>7</v>
      </c>
      <c r="CX16" s="21">
        <v>1.9459101490553132</v>
      </c>
      <c r="CY16" s="1">
        <v>15</v>
      </c>
      <c r="CZ16" s="1">
        <v>0.81</v>
      </c>
      <c r="DA16" s="21">
        <v>-0.21072103131565253</v>
      </c>
      <c r="DB16" s="1">
        <v>15</v>
      </c>
      <c r="DC16" s="1">
        <v>8.8000000000000007</v>
      </c>
      <c r="DD16" s="1">
        <v>15</v>
      </c>
      <c r="DE16" s="1">
        <v>5.7247700000000004</v>
      </c>
      <c r="DF16" s="1">
        <v>5.7656499999999999</v>
      </c>
      <c r="DG16" s="1">
        <v>5.7696300000000003</v>
      </c>
      <c r="DH16" s="1">
        <v>5.74993</v>
      </c>
      <c r="DI16" s="1">
        <v>5.7519600000000004</v>
      </c>
      <c r="DJ16" s="1">
        <v>15</v>
      </c>
      <c r="DK16" s="1">
        <v>11.711600000000001</v>
      </c>
      <c r="DL16" s="1">
        <v>11.797800000000001</v>
      </c>
      <c r="DM16" s="1">
        <v>11.7982</v>
      </c>
      <c r="DN16" s="1">
        <v>11.742900000000001</v>
      </c>
      <c r="DO16" s="1">
        <v>11.715400000000001</v>
      </c>
      <c r="DP16" s="1">
        <v>8</v>
      </c>
      <c r="DQ16" s="1">
        <v>1</v>
      </c>
      <c r="DR16" s="1">
        <v>2.13</v>
      </c>
      <c r="DS16" s="1">
        <v>2.1</v>
      </c>
      <c r="DT16" s="1">
        <v>2.1</v>
      </c>
      <c r="DU16" s="1">
        <v>2.15</v>
      </c>
      <c r="DV16" s="1">
        <v>2.13</v>
      </c>
    </row>
    <row r="17" spans="1:126" x14ac:dyDescent="0.2">
      <c r="A17" s="1">
        <v>16</v>
      </c>
      <c r="B17" s="2">
        <v>7.33</v>
      </c>
      <c r="C17" s="1">
        <v>3</v>
      </c>
      <c r="H17" s="2">
        <f t="shared" si="1"/>
        <v>7.5714999999999986</v>
      </c>
      <c r="I17" s="2">
        <f t="shared" si="2"/>
        <v>13.493499999999997</v>
      </c>
      <c r="J17" s="2">
        <f t="shared" si="2"/>
        <v>1.6494999999999989</v>
      </c>
      <c r="K17" s="2">
        <f t="shared" si="3"/>
        <v>3.15</v>
      </c>
      <c r="L17" s="2">
        <f t="shared" si="3"/>
        <v>10.29105</v>
      </c>
      <c r="M17" s="2">
        <f t="shared" si="3"/>
        <v>0</v>
      </c>
      <c r="N17" s="1">
        <v>16</v>
      </c>
      <c r="O17" s="1">
        <v>34.9</v>
      </c>
      <c r="P17" s="1">
        <v>7</v>
      </c>
      <c r="Q17" s="1">
        <v>4</v>
      </c>
      <c r="R17" s="1">
        <v>13</v>
      </c>
      <c r="S17" s="1">
        <v>4</v>
      </c>
      <c r="T17" s="1">
        <v>-10</v>
      </c>
      <c r="U17" s="1">
        <v>6</v>
      </c>
      <c r="V17" s="1">
        <v>6.13E-2</v>
      </c>
      <c r="W17" s="1">
        <v>2</v>
      </c>
      <c r="X17" s="1">
        <v>1</v>
      </c>
      <c r="Y17" s="1">
        <v>4</v>
      </c>
      <c r="Z17" s="1">
        <v>16.3</v>
      </c>
      <c r="AA17" s="1">
        <v>4</v>
      </c>
      <c r="AB17" s="1">
        <v>74.001999999999995</v>
      </c>
      <c r="AC17" s="1">
        <v>29</v>
      </c>
      <c r="AD17" s="1">
        <v>74.007999999999996</v>
      </c>
      <c r="AE17" s="1">
        <v>16</v>
      </c>
      <c r="AF17" s="1">
        <v>145.19999999999999</v>
      </c>
      <c r="AG17" s="1">
        <v>101</v>
      </c>
      <c r="AH17" s="1">
        <v>154.6</v>
      </c>
      <c r="AI17" s="1">
        <v>120.2</v>
      </c>
      <c r="AJ17" s="1">
        <v>117.3</v>
      </c>
      <c r="AK17" s="1">
        <v>127.6</v>
      </c>
      <c r="AL17" s="1">
        <v>53.3</v>
      </c>
      <c r="BC17" s="1">
        <v>4</v>
      </c>
      <c r="BD17" s="1">
        <v>80.8</v>
      </c>
      <c r="BE17" s="1">
        <v>79.7</v>
      </c>
      <c r="BF17" s="1">
        <v>2</v>
      </c>
      <c r="BG17" s="1">
        <v>4</v>
      </c>
      <c r="BH17" s="1">
        <v>76.900000000000006</v>
      </c>
      <c r="BK17" s="1">
        <v>4</v>
      </c>
      <c r="BL17" s="1">
        <v>438</v>
      </c>
      <c r="BM17" s="1">
        <v>24</v>
      </c>
      <c r="BN17" s="1">
        <v>430</v>
      </c>
      <c r="BO17" s="1">
        <v>28</v>
      </c>
      <c r="BP17" s="1">
        <v>449</v>
      </c>
      <c r="BQ17" s="1">
        <v>16</v>
      </c>
      <c r="BR17" s="1">
        <v>105</v>
      </c>
      <c r="BS17" s="1">
        <v>3</v>
      </c>
      <c r="BT17" s="1">
        <v>4</v>
      </c>
      <c r="BU17" s="1">
        <v>1</v>
      </c>
      <c r="BV17" s="1">
        <v>19</v>
      </c>
      <c r="BW17" s="1">
        <v>-3</v>
      </c>
      <c r="BX17" s="1">
        <v>16</v>
      </c>
      <c r="BY17" s="1">
        <v>16.079999999999998</v>
      </c>
      <c r="CB17" s="1">
        <v>16</v>
      </c>
      <c r="CC17" s="1">
        <v>2861</v>
      </c>
      <c r="CF17" s="1">
        <v>16</v>
      </c>
      <c r="CG17" s="1">
        <v>58.4</v>
      </c>
      <c r="CJ17" s="1">
        <v>56</v>
      </c>
      <c r="CK17" s="1">
        <v>53.3</v>
      </c>
      <c r="CL17" s="1">
        <v>16</v>
      </c>
      <c r="CM17" s="20">
        <v>4.88</v>
      </c>
      <c r="CN17" s="1">
        <v>16</v>
      </c>
      <c r="CO17" s="21">
        <v>1.5851452198650557</v>
      </c>
      <c r="CP17" s="1">
        <v>16</v>
      </c>
      <c r="CQ17" s="1">
        <v>99.9</v>
      </c>
      <c r="CR17" s="1">
        <v>16</v>
      </c>
      <c r="CS17" s="1">
        <v>1000</v>
      </c>
      <c r="CT17" s="1">
        <v>36</v>
      </c>
      <c r="CU17" s="1">
        <v>790</v>
      </c>
      <c r="CV17" s="1">
        <v>16</v>
      </c>
      <c r="CW17" s="1">
        <v>15</v>
      </c>
      <c r="CX17" s="21">
        <v>2.7080502011022101</v>
      </c>
      <c r="CY17" s="1">
        <v>16</v>
      </c>
      <c r="CZ17" s="1">
        <v>0.85</v>
      </c>
      <c r="DA17" s="21">
        <v>-0.16251892949777494</v>
      </c>
      <c r="DB17" s="1">
        <v>16</v>
      </c>
      <c r="DC17" s="1">
        <v>12.94</v>
      </c>
      <c r="DD17" s="1">
        <v>16</v>
      </c>
      <c r="DE17" s="1">
        <v>5.7319899999999997</v>
      </c>
      <c r="DF17" s="1">
        <v>5.72926</v>
      </c>
      <c r="DG17" s="1">
        <v>5.7296300000000002</v>
      </c>
      <c r="DH17" s="1">
        <v>5.7225900000000003</v>
      </c>
      <c r="DI17" s="1">
        <v>5.7351299999999998</v>
      </c>
      <c r="DJ17" s="1">
        <v>16</v>
      </c>
      <c r="DK17" s="1">
        <v>11.7165</v>
      </c>
      <c r="DL17" s="1">
        <v>11.728400000000001</v>
      </c>
      <c r="DM17" s="1">
        <v>11.757099999999999</v>
      </c>
      <c r="DN17" s="1">
        <v>11.7597</v>
      </c>
      <c r="DO17" s="1">
        <v>11.7317</v>
      </c>
      <c r="DP17" s="1">
        <v>8</v>
      </c>
      <c r="DQ17" s="1">
        <v>2</v>
      </c>
      <c r="DR17" s="1">
        <v>2.1</v>
      </c>
      <c r="DS17" s="1">
        <v>2.09</v>
      </c>
      <c r="DT17" s="1">
        <v>2.13</v>
      </c>
      <c r="DU17" s="1">
        <v>2.14</v>
      </c>
      <c r="DV17" s="1">
        <v>2.11</v>
      </c>
    </row>
    <row r="18" spans="1:126" x14ac:dyDescent="0.2">
      <c r="A18" s="1">
        <v>17</v>
      </c>
      <c r="B18" s="2">
        <v>5.3</v>
      </c>
      <c r="C18" s="1">
        <v>2</v>
      </c>
      <c r="H18" s="2">
        <f t="shared" si="1"/>
        <v>7.5714999999999986</v>
      </c>
      <c r="I18" s="2">
        <f t="shared" si="2"/>
        <v>13.493499999999997</v>
      </c>
      <c r="J18" s="2">
        <f t="shared" si="2"/>
        <v>1.6494999999999989</v>
      </c>
      <c r="K18" s="2">
        <f t="shared" si="3"/>
        <v>3.15</v>
      </c>
      <c r="L18" s="2">
        <f t="shared" si="3"/>
        <v>10.29105</v>
      </c>
      <c r="M18" s="2">
        <f t="shared" si="3"/>
        <v>0</v>
      </c>
      <c r="N18" s="1">
        <v>17</v>
      </c>
      <c r="O18" s="1">
        <v>33.5</v>
      </c>
      <c r="P18" s="1">
        <v>4</v>
      </c>
      <c r="Q18" s="1">
        <v>5</v>
      </c>
      <c r="R18" s="1">
        <v>9</v>
      </c>
      <c r="S18" s="1">
        <v>4</v>
      </c>
      <c r="T18" s="1">
        <v>-10</v>
      </c>
      <c r="U18" s="1">
        <v>6</v>
      </c>
      <c r="V18" s="1">
        <v>6.2899999999999998E-2</v>
      </c>
      <c r="W18" s="1">
        <v>2</v>
      </c>
      <c r="X18" s="1">
        <v>-1</v>
      </c>
      <c r="Y18" s="1">
        <v>4</v>
      </c>
      <c r="Z18" s="1">
        <v>16.2</v>
      </c>
      <c r="AA18" s="1">
        <v>4</v>
      </c>
      <c r="AB18" s="1">
        <v>73.995999999999995</v>
      </c>
      <c r="AC18" s="1">
        <v>29</v>
      </c>
      <c r="AD18" s="1">
        <v>74.010000000000005</v>
      </c>
      <c r="AE18" s="1">
        <v>17</v>
      </c>
      <c r="AF18" s="1">
        <v>125.9</v>
      </c>
      <c r="AG18" s="1">
        <v>135.30000000000001</v>
      </c>
      <c r="AH18" s="1">
        <v>121.5</v>
      </c>
      <c r="AI18" s="1">
        <v>147.9</v>
      </c>
      <c r="AJ18" s="1">
        <v>105</v>
      </c>
      <c r="AK18" s="1">
        <v>127.1</v>
      </c>
      <c r="AL18" s="1">
        <v>42.9</v>
      </c>
      <c r="BC18" s="1">
        <v>4</v>
      </c>
      <c r="BD18" s="1">
        <v>74.400000000000006</v>
      </c>
      <c r="BE18" s="1">
        <v>79.2</v>
      </c>
      <c r="BF18" s="1">
        <v>6.6</v>
      </c>
      <c r="BG18" s="1">
        <v>4</v>
      </c>
      <c r="BH18" s="1">
        <v>86.1</v>
      </c>
      <c r="BK18" s="1">
        <v>5</v>
      </c>
      <c r="BL18" s="1">
        <v>443</v>
      </c>
      <c r="BM18" s="1">
        <v>25</v>
      </c>
      <c r="BN18" s="1">
        <v>446</v>
      </c>
      <c r="BO18" s="1">
        <v>29</v>
      </c>
      <c r="BP18" s="1">
        <v>443</v>
      </c>
      <c r="BQ18" s="1">
        <v>17</v>
      </c>
      <c r="BR18" s="1">
        <v>106</v>
      </c>
      <c r="BS18" s="1">
        <v>5</v>
      </c>
      <c r="BT18" s="1">
        <v>4</v>
      </c>
      <c r="BU18" s="1">
        <v>1</v>
      </c>
      <c r="BV18" s="1">
        <v>19</v>
      </c>
      <c r="BW18" s="1">
        <v>0</v>
      </c>
      <c r="BX18" s="1">
        <v>17</v>
      </c>
      <c r="BY18" s="1">
        <v>16.13</v>
      </c>
      <c r="CB18" s="1">
        <v>17</v>
      </c>
      <c r="CC18" s="1">
        <v>2797</v>
      </c>
      <c r="CF18" s="1">
        <v>17</v>
      </c>
      <c r="CG18" s="1">
        <v>51</v>
      </c>
      <c r="CJ18" s="1">
        <v>57</v>
      </c>
      <c r="CK18" s="1">
        <v>44.1</v>
      </c>
      <c r="CL18" s="1">
        <v>17</v>
      </c>
      <c r="CM18" s="20">
        <v>15.19</v>
      </c>
      <c r="CN18" s="1">
        <v>17</v>
      </c>
      <c r="CO18" s="21">
        <v>2.7206373166076814</v>
      </c>
      <c r="CP18" s="1">
        <v>17</v>
      </c>
      <c r="CQ18" s="1">
        <v>59.3</v>
      </c>
      <c r="CR18" s="1">
        <v>17</v>
      </c>
      <c r="CS18" s="1">
        <v>980</v>
      </c>
      <c r="CT18" s="1">
        <v>37</v>
      </c>
      <c r="CU18" s="1">
        <v>900</v>
      </c>
      <c r="CV18" s="1">
        <v>17</v>
      </c>
      <c r="CW18" s="1">
        <v>16</v>
      </c>
      <c r="CX18" s="21">
        <v>2.7725887222397811</v>
      </c>
      <c r="CY18" s="1">
        <v>17</v>
      </c>
      <c r="CZ18" s="1">
        <v>0.83</v>
      </c>
      <c r="DA18" s="21">
        <v>-0.18632957819149348</v>
      </c>
      <c r="DB18" s="1">
        <v>17</v>
      </c>
      <c r="DC18" s="1">
        <v>10.78</v>
      </c>
      <c r="DD18" s="1">
        <v>17</v>
      </c>
      <c r="DE18" s="1">
        <v>5.7916600000000003</v>
      </c>
      <c r="DF18" s="1">
        <v>5.7951600000000001</v>
      </c>
      <c r="DG18" s="1">
        <v>5.7990300000000001</v>
      </c>
      <c r="DH18" s="1">
        <v>5.7854799999999997</v>
      </c>
      <c r="DI18" s="1">
        <v>5.79826</v>
      </c>
      <c r="DJ18" s="1">
        <v>17</v>
      </c>
      <c r="DK18" s="1">
        <v>11.802199999999999</v>
      </c>
      <c r="DL18" s="1">
        <v>11.8127</v>
      </c>
      <c r="DM18" s="1">
        <v>11.7864</v>
      </c>
      <c r="DN18" s="1">
        <v>11.791700000000001</v>
      </c>
      <c r="DO18" s="1">
        <v>11.816700000000001</v>
      </c>
      <c r="DP18" s="1">
        <v>9</v>
      </c>
      <c r="DQ18" s="1">
        <v>1</v>
      </c>
      <c r="DR18" s="1">
        <v>1.95</v>
      </c>
      <c r="DS18" s="1">
        <v>2.0299999999999998</v>
      </c>
      <c r="DT18" s="1">
        <v>2.08</v>
      </c>
      <c r="DU18" s="1">
        <v>2.0699999999999998</v>
      </c>
      <c r="DV18" s="1">
        <v>2.08</v>
      </c>
    </row>
    <row r="19" spans="1:126" x14ac:dyDescent="0.2">
      <c r="A19" s="1">
        <v>18</v>
      </c>
      <c r="B19" s="2">
        <v>7.6</v>
      </c>
      <c r="C19" s="1">
        <v>4</v>
      </c>
      <c r="H19" s="2">
        <f t="shared" si="1"/>
        <v>7.5714999999999986</v>
      </c>
      <c r="I19" s="2">
        <f t="shared" si="2"/>
        <v>13.493499999999997</v>
      </c>
      <c r="J19" s="2">
        <f t="shared" si="2"/>
        <v>1.6494999999999989</v>
      </c>
      <c r="K19" s="2">
        <f t="shared" si="3"/>
        <v>3.15</v>
      </c>
      <c r="L19" s="2">
        <f t="shared" si="3"/>
        <v>10.29105</v>
      </c>
      <c r="M19" s="2">
        <f t="shared" si="3"/>
        <v>0</v>
      </c>
      <c r="N19" s="1">
        <v>18</v>
      </c>
      <c r="O19" s="1">
        <v>31.7</v>
      </c>
      <c r="P19" s="1">
        <v>3</v>
      </c>
      <c r="Q19" s="1">
        <v>5</v>
      </c>
      <c r="R19" s="1">
        <v>10</v>
      </c>
      <c r="S19" s="1">
        <v>4</v>
      </c>
      <c r="T19" s="1">
        <v>30</v>
      </c>
      <c r="U19" s="1">
        <v>6</v>
      </c>
      <c r="V19" s="1">
        <v>6.3399999999999998E-2</v>
      </c>
      <c r="W19" s="1">
        <v>2</v>
      </c>
      <c r="X19" s="1">
        <v>1</v>
      </c>
      <c r="Y19" s="1">
        <v>4</v>
      </c>
      <c r="Z19" s="1">
        <v>15.9</v>
      </c>
      <c r="AA19" s="1">
        <v>4</v>
      </c>
      <c r="AB19" s="1">
        <v>73.992999999999995</v>
      </c>
      <c r="AC19" s="1">
        <v>29</v>
      </c>
      <c r="AD19" s="1">
        <v>74.003</v>
      </c>
      <c r="AE19" s="1">
        <v>18</v>
      </c>
      <c r="AF19" s="1">
        <v>129.69999999999999</v>
      </c>
      <c r="AG19" s="1">
        <v>97.3</v>
      </c>
      <c r="AH19" s="1">
        <v>130.5</v>
      </c>
      <c r="AI19" s="1">
        <v>109</v>
      </c>
      <c r="AJ19" s="1">
        <v>150.5</v>
      </c>
      <c r="AK19" s="1">
        <v>123.4</v>
      </c>
      <c r="AL19" s="1">
        <v>53.2</v>
      </c>
      <c r="BC19" s="1">
        <v>4</v>
      </c>
      <c r="BD19" s="1">
        <v>82.5</v>
      </c>
      <c r="BE19" s="1">
        <v>81.099999999999994</v>
      </c>
      <c r="BF19" s="1">
        <v>7.6</v>
      </c>
      <c r="BG19" s="1">
        <v>4</v>
      </c>
      <c r="BH19" s="1">
        <v>86.9</v>
      </c>
      <c r="BK19" s="1">
        <v>5</v>
      </c>
      <c r="BL19" s="1">
        <v>457</v>
      </c>
      <c r="BM19" s="1">
        <v>25</v>
      </c>
      <c r="BN19" s="1">
        <v>459</v>
      </c>
      <c r="BO19" s="1">
        <v>29</v>
      </c>
      <c r="BP19" s="1">
        <v>440</v>
      </c>
      <c r="BQ19" s="1">
        <v>18</v>
      </c>
      <c r="BR19" s="1">
        <v>102</v>
      </c>
      <c r="BS19" s="1">
        <v>2</v>
      </c>
      <c r="BT19" s="1">
        <v>4</v>
      </c>
      <c r="BU19" s="1">
        <v>0</v>
      </c>
      <c r="BV19" s="1">
        <v>19</v>
      </c>
      <c r="BW19" s="1">
        <v>5</v>
      </c>
      <c r="BX19" s="1">
        <v>18</v>
      </c>
      <c r="BY19" s="1">
        <v>16.149999999999999</v>
      </c>
      <c r="CB19" s="1">
        <v>18</v>
      </c>
      <c r="CC19" s="1">
        <v>3078</v>
      </c>
      <c r="CF19" s="1">
        <v>18</v>
      </c>
      <c r="CG19" s="1">
        <v>41.2</v>
      </c>
      <c r="CJ19" s="1">
        <v>58</v>
      </c>
      <c r="CK19" s="1">
        <v>47.4</v>
      </c>
      <c r="CL19" s="1">
        <v>18</v>
      </c>
      <c r="CM19" s="20">
        <v>0.67</v>
      </c>
      <c r="CN19" s="1">
        <v>18</v>
      </c>
      <c r="CO19" s="21">
        <v>-0.40047756659712525</v>
      </c>
      <c r="CP19" s="1">
        <v>18</v>
      </c>
      <c r="CQ19" s="1">
        <v>60</v>
      </c>
      <c r="CR19" s="1">
        <v>18</v>
      </c>
      <c r="CS19" s="1">
        <v>960</v>
      </c>
      <c r="CT19" s="1">
        <v>38</v>
      </c>
      <c r="CU19" s="1">
        <v>760</v>
      </c>
      <c r="CV19" s="1">
        <v>18</v>
      </c>
      <c r="CW19" s="1">
        <v>12</v>
      </c>
      <c r="CX19" s="21">
        <v>2.4849066497880004</v>
      </c>
      <c r="CY19" s="1">
        <v>18</v>
      </c>
      <c r="CZ19" s="1">
        <v>0.87</v>
      </c>
      <c r="DA19" s="21">
        <v>-0.13926206733350766</v>
      </c>
      <c r="DB19" s="1">
        <v>18</v>
      </c>
      <c r="DC19" s="1">
        <v>11.26</v>
      </c>
      <c r="DD19" s="1">
        <v>18</v>
      </c>
      <c r="DE19" s="1">
        <v>5.7497299999999996</v>
      </c>
      <c r="DF19" s="1">
        <v>5.7486300000000004</v>
      </c>
      <c r="DG19" s="1">
        <v>5.7399399999999998</v>
      </c>
      <c r="DH19" s="1">
        <v>5.7440499999999997</v>
      </c>
      <c r="DI19" s="1">
        <v>5.7468199999999996</v>
      </c>
      <c r="DJ19" s="1">
        <v>18</v>
      </c>
      <c r="DK19" s="1">
        <v>11.7775</v>
      </c>
      <c r="DL19" s="1">
        <v>11.7372</v>
      </c>
      <c r="DM19" s="1">
        <v>11.7241</v>
      </c>
      <c r="DN19" s="1">
        <v>11.7773</v>
      </c>
      <c r="DO19" s="1">
        <v>11.754300000000001</v>
      </c>
      <c r="DP19" s="1">
        <v>9</v>
      </c>
      <c r="DQ19" s="1">
        <v>2</v>
      </c>
      <c r="DR19" s="1">
        <v>2.0099999999999998</v>
      </c>
      <c r="DS19" s="1">
        <v>2.0299999999999998</v>
      </c>
      <c r="DT19" s="1">
        <v>2.06</v>
      </c>
      <c r="DU19" s="1">
        <v>2.0499999999999998</v>
      </c>
      <c r="DV19" s="1">
        <v>2.04</v>
      </c>
    </row>
    <row r="20" spans="1:126" x14ac:dyDescent="0.2">
      <c r="A20" s="1">
        <v>19</v>
      </c>
      <c r="B20" s="2">
        <v>8.1</v>
      </c>
      <c r="C20" s="1">
        <v>3</v>
      </c>
      <c r="H20" s="2">
        <f t="shared" si="1"/>
        <v>7.5714999999999986</v>
      </c>
      <c r="I20" s="2">
        <f t="shared" si="2"/>
        <v>13.493499999999997</v>
      </c>
      <c r="J20" s="2">
        <f t="shared" si="2"/>
        <v>1.6494999999999989</v>
      </c>
      <c r="K20" s="2">
        <f t="shared" si="3"/>
        <v>3.15</v>
      </c>
      <c r="L20" s="2">
        <f t="shared" si="3"/>
        <v>10.29105</v>
      </c>
      <c r="M20" s="2">
        <f t="shared" si="3"/>
        <v>0</v>
      </c>
      <c r="N20" s="1">
        <v>19</v>
      </c>
      <c r="O20" s="1">
        <v>34</v>
      </c>
      <c r="P20" s="1">
        <v>8</v>
      </c>
      <c r="Q20" s="1">
        <v>5</v>
      </c>
      <c r="R20" s="1">
        <v>7</v>
      </c>
      <c r="S20" s="1">
        <v>4</v>
      </c>
      <c r="T20" s="1">
        <v>-20</v>
      </c>
      <c r="U20" s="1">
        <v>7</v>
      </c>
      <c r="V20" s="1">
        <v>6.3E-2</v>
      </c>
      <c r="W20" s="1">
        <v>2</v>
      </c>
      <c r="X20" s="1">
        <v>1.5</v>
      </c>
      <c r="Y20" s="1">
        <v>4</v>
      </c>
      <c r="Z20" s="1">
        <v>16.399999999999999</v>
      </c>
      <c r="AA20" s="1">
        <v>4</v>
      </c>
      <c r="AB20" s="1">
        <v>74.015000000000001</v>
      </c>
      <c r="AC20" s="1">
        <v>29</v>
      </c>
      <c r="AD20" s="1">
        <v>73.991</v>
      </c>
      <c r="AE20" s="1">
        <v>19</v>
      </c>
      <c r="AF20" s="1">
        <v>123.4</v>
      </c>
      <c r="AG20" s="1">
        <v>150</v>
      </c>
      <c r="AH20" s="1">
        <v>161.6</v>
      </c>
      <c r="AI20" s="1">
        <v>148.4</v>
      </c>
      <c r="AJ20" s="1">
        <v>154.19999999999999</v>
      </c>
      <c r="AK20" s="1">
        <v>147.5</v>
      </c>
      <c r="AL20" s="1">
        <v>38.299999999999997</v>
      </c>
      <c r="BC20" s="1">
        <v>4</v>
      </c>
      <c r="BD20" s="1">
        <v>74.099999999999994</v>
      </c>
      <c r="BE20" s="1">
        <v>80.8</v>
      </c>
      <c r="BF20" s="1">
        <v>6.6</v>
      </c>
      <c r="BG20" s="1">
        <v>4</v>
      </c>
      <c r="BH20" s="1">
        <v>94.4</v>
      </c>
      <c r="BK20" s="1">
        <v>5</v>
      </c>
      <c r="BL20" s="1">
        <v>445</v>
      </c>
      <c r="BM20" s="1">
        <v>25</v>
      </c>
      <c r="BN20" s="1">
        <v>457</v>
      </c>
      <c r="BO20" s="1">
        <v>30</v>
      </c>
      <c r="BP20" s="1">
        <v>457</v>
      </c>
      <c r="BQ20" s="1">
        <v>19</v>
      </c>
      <c r="BR20" s="1">
        <v>105</v>
      </c>
      <c r="BS20" s="1">
        <v>4</v>
      </c>
      <c r="BT20" s="1">
        <v>4</v>
      </c>
      <c r="BU20" s="1">
        <v>2</v>
      </c>
      <c r="BV20" s="1">
        <v>19</v>
      </c>
      <c r="BW20" s="1">
        <v>1</v>
      </c>
      <c r="BX20" s="1">
        <v>19</v>
      </c>
      <c r="BY20" s="1">
        <v>16.12</v>
      </c>
      <c r="CB20" s="1">
        <v>19</v>
      </c>
      <c r="CC20" s="1">
        <v>2964</v>
      </c>
      <c r="CF20" s="1">
        <v>19</v>
      </c>
      <c r="CG20" s="1">
        <v>47.1</v>
      </c>
      <c r="CJ20" s="1">
        <v>59</v>
      </c>
      <c r="CK20" s="1">
        <v>51.3</v>
      </c>
      <c r="CL20" s="1">
        <v>19</v>
      </c>
      <c r="CM20" s="20">
        <v>4.1399999999999997</v>
      </c>
      <c r="CN20" s="1">
        <v>19</v>
      </c>
      <c r="CO20" s="21">
        <v>1.4206957878372228</v>
      </c>
      <c r="CP20" s="1">
        <v>19</v>
      </c>
      <c r="CQ20" s="1">
        <v>74.7</v>
      </c>
      <c r="CR20" s="1">
        <v>19</v>
      </c>
      <c r="CS20" s="1">
        <v>880</v>
      </c>
      <c r="CT20" s="1">
        <v>39</v>
      </c>
      <c r="CU20" s="1">
        <v>840</v>
      </c>
      <c r="CV20" s="1">
        <v>19</v>
      </c>
      <c r="CW20" s="1">
        <v>11</v>
      </c>
      <c r="CX20" s="21">
        <v>2.3978952727983707</v>
      </c>
      <c r="CY20" s="1">
        <v>19</v>
      </c>
      <c r="CZ20" s="1">
        <v>0.86</v>
      </c>
      <c r="DA20" s="21">
        <v>-0.15082288973458366</v>
      </c>
      <c r="DB20" s="1">
        <v>19</v>
      </c>
      <c r="DC20" s="1">
        <v>9.48</v>
      </c>
      <c r="DD20" s="1">
        <v>19</v>
      </c>
      <c r="DE20" s="1">
        <v>5.7644900000000003</v>
      </c>
      <c r="DF20" s="1">
        <v>5.7563199999999997</v>
      </c>
      <c r="DG20" s="1">
        <v>5.7619699999999998</v>
      </c>
      <c r="DH20" s="1">
        <v>5.7668400000000002</v>
      </c>
      <c r="DI20" s="1">
        <v>5.75474</v>
      </c>
      <c r="DJ20" s="1">
        <v>19</v>
      </c>
      <c r="DK20" s="1">
        <v>11.7753</v>
      </c>
      <c r="DL20" s="1">
        <v>11.787000000000001</v>
      </c>
      <c r="DM20" s="1">
        <v>11.757400000000001</v>
      </c>
      <c r="DN20" s="1">
        <v>11.762</v>
      </c>
      <c r="DO20" s="1">
        <v>11.767300000000001</v>
      </c>
      <c r="DP20" s="1">
        <v>10</v>
      </c>
      <c r="DQ20" s="1">
        <v>1</v>
      </c>
      <c r="DR20" s="1">
        <v>2.04</v>
      </c>
      <c r="DS20" s="1">
        <v>2.08</v>
      </c>
      <c r="DT20" s="1">
        <v>2.09</v>
      </c>
      <c r="DU20" s="1">
        <v>2.1</v>
      </c>
      <c r="DV20" s="1">
        <v>2.0099999999999998</v>
      </c>
    </row>
    <row r="21" spans="1:126" x14ac:dyDescent="0.2">
      <c r="A21" s="1">
        <v>20</v>
      </c>
      <c r="B21" s="2">
        <v>8</v>
      </c>
      <c r="C21" s="1">
        <v>2</v>
      </c>
      <c r="H21" s="2">
        <f t="shared" si="1"/>
        <v>7.5714999999999986</v>
      </c>
      <c r="I21" s="2">
        <f t="shared" si="2"/>
        <v>13.493499999999997</v>
      </c>
      <c r="J21" s="2">
        <f t="shared" si="2"/>
        <v>1.6494999999999989</v>
      </c>
      <c r="K21" s="2">
        <f t="shared" si="3"/>
        <v>3.15</v>
      </c>
      <c r="L21" s="2">
        <f t="shared" si="3"/>
        <v>10.29105</v>
      </c>
      <c r="M21" s="2">
        <f t="shared" si="3"/>
        <v>0</v>
      </c>
      <c r="N21" s="1">
        <v>20</v>
      </c>
      <c r="O21" s="1">
        <v>35.1</v>
      </c>
      <c r="P21" s="1">
        <v>4</v>
      </c>
      <c r="Q21" s="1">
        <v>5</v>
      </c>
      <c r="R21" s="1">
        <v>13</v>
      </c>
      <c r="S21" s="1">
        <v>4</v>
      </c>
      <c r="T21" s="1">
        <v>50</v>
      </c>
      <c r="U21" s="1">
        <v>7</v>
      </c>
      <c r="V21" s="1">
        <v>6.3899999999999998E-2</v>
      </c>
      <c r="W21" s="1">
        <v>2</v>
      </c>
      <c r="X21" s="1">
        <v>-1</v>
      </c>
      <c r="Y21" s="1">
        <v>4</v>
      </c>
      <c r="Z21" s="1">
        <v>16.2</v>
      </c>
      <c r="AA21" s="1">
        <v>4</v>
      </c>
      <c r="AB21" s="1">
        <v>74.009</v>
      </c>
      <c r="AC21" s="1">
        <v>29</v>
      </c>
      <c r="AD21" s="1">
        <v>74.006</v>
      </c>
      <c r="AE21" s="1">
        <v>20</v>
      </c>
      <c r="AF21" s="1">
        <v>144.80000000000001</v>
      </c>
      <c r="AG21" s="1">
        <v>138.30000000000001</v>
      </c>
      <c r="AH21" s="1">
        <v>119.6</v>
      </c>
      <c r="AI21" s="1">
        <v>151.80000000000001</v>
      </c>
      <c r="AJ21" s="1">
        <v>142.69999999999999</v>
      </c>
      <c r="AK21" s="1">
        <v>139.4</v>
      </c>
      <c r="AL21" s="1">
        <v>32.200000000000003</v>
      </c>
      <c r="BC21" s="1">
        <v>4</v>
      </c>
      <c r="BD21" s="1">
        <v>75.7</v>
      </c>
      <c r="BE21" s="1">
        <v>79.099999999999994</v>
      </c>
      <c r="BF21" s="1">
        <v>11.4</v>
      </c>
      <c r="BG21" s="1">
        <v>4</v>
      </c>
      <c r="BH21" s="1">
        <v>83.9</v>
      </c>
      <c r="BK21" s="1">
        <v>5</v>
      </c>
      <c r="BL21" s="1">
        <v>454</v>
      </c>
      <c r="BM21" s="1">
        <v>25</v>
      </c>
      <c r="BN21" s="1">
        <v>457</v>
      </c>
      <c r="BO21" s="1">
        <v>30</v>
      </c>
      <c r="BP21" s="1">
        <v>451</v>
      </c>
      <c r="BQ21" s="1">
        <v>20</v>
      </c>
      <c r="BR21" s="1">
        <v>103</v>
      </c>
      <c r="BS21" s="1">
        <v>2</v>
      </c>
      <c r="BT21" s="1">
        <v>4</v>
      </c>
      <c r="BU21" s="1">
        <v>1</v>
      </c>
      <c r="BV21" s="1">
        <v>19</v>
      </c>
      <c r="BW21" s="1">
        <v>4</v>
      </c>
      <c r="BX21" s="1">
        <v>20</v>
      </c>
      <c r="BY21" s="1">
        <v>16.100000000000001</v>
      </c>
      <c r="CB21" s="1">
        <v>20</v>
      </c>
      <c r="CC21" s="1">
        <v>2805</v>
      </c>
      <c r="CF21" s="1">
        <v>20</v>
      </c>
      <c r="CG21" s="1">
        <v>45.7</v>
      </c>
      <c r="CJ21" s="1">
        <v>60</v>
      </c>
      <c r="CK21" s="1">
        <v>42.5</v>
      </c>
      <c r="CL21" s="1">
        <v>20</v>
      </c>
      <c r="CM21" s="20">
        <v>2.16</v>
      </c>
      <c r="CN21" s="1">
        <v>20</v>
      </c>
      <c r="CO21" s="21">
        <v>0.77010822169607374</v>
      </c>
      <c r="CP21" s="1">
        <v>20</v>
      </c>
      <c r="CQ21" s="1">
        <v>75.8</v>
      </c>
      <c r="CR21" s="1">
        <v>20</v>
      </c>
      <c r="CS21" s="1">
        <v>960</v>
      </c>
      <c r="CT21" s="1">
        <v>40</v>
      </c>
      <c r="CU21" s="1">
        <v>800</v>
      </c>
      <c r="CV21" s="1">
        <v>20</v>
      </c>
      <c r="CW21" s="1">
        <v>18</v>
      </c>
      <c r="CX21" s="21">
        <v>2.8903717578961645</v>
      </c>
      <c r="CY21" s="1">
        <v>20</v>
      </c>
      <c r="CZ21" s="1">
        <v>0.84</v>
      </c>
      <c r="DA21" s="21">
        <v>-0.1743533871447778</v>
      </c>
      <c r="DB21" s="1">
        <v>20</v>
      </c>
      <c r="DC21" s="1">
        <v>11.28</v>
      </c>
      <c r="DD21" s="1">
        <v>20</v>
      </c>
      <c r="DE21" s="1">
        <v>5.7516800000000003</v>
      </c>
      <c r="DF21" s="1">
        <v>5.7557900000000002</v>
      </c>
      <c r="DG21" s="1">
        <v>5.7397900000000002</v>
      </c>
      <c r="DH21" s="1">
        <v>5.77963</v>
      </c>
      <c r="DI21" s="1">
        <v>5.7693300000000001</v>
      </c>
      <c r="DJ21" s="1">
        <v>20</v>
      </c>
      <c r="DK21" s="1">
        <v>11.757199999999999</v>
      </c>
      <c r="DL21" s="1">
        <v>11.762599999999999</v>
      </c>
      <c r="DM21" s="1">
        <v>11.7523</v>
      </c>
      <c r="DN21" s="1">
        <v>11.7395</v>
      </c>
      <c r="DO21" s="1">
        <v>11.788399999999999</v>
      </c>
      <c r="DP21" s="1">
        <v>10</v>
      </c>
      <c r="DQ21" s="1">
        <v>2</v>
      </c>
      <c r="DR21" s="1">
        <v>2.06</v>
      </c>
      <c r="DS21" s="1">
        <v>2.04</v>
      </c>
      <c r="DT21" s="1">
        <v>2.0699999999999998</v>
      </c>
      <c r="DU21" s="1">
        <v>2.04</v>
      </c>
      <c r="DV21" s="1">
        <v>2.0099999999999998</v>
      </c>
    </row>
    <row r="22" spans="1:126" x14ac:dyDescent="0.2">
      <c r="B22" s="2"/>
      <c r="C22" s="2"/>
      <c r="D22" s="2"/>
      <c r="E22" s="2"/>
      <c r="F22" s="2"/>
      <c r="G22" s="2"/>
      <c r="H22" s="2"/>
      <c r="K22" s="2"/>
      <c r="N22" s="1">
        <v>21</v>
      </c>
      <c r="O22" s="1">
        <v>33.700000000000003</v>
      </c>
      <c r="P22" s="1">
        <v>2</v>
      </c>
      <c r="Q22" s="1">
        <v>6</v>
      </c>
      <c r="R22" s="1">
        <v>12</v>
      </c>
      <c r="S22" s="1">
        <v>5</v>
      </c>
      <c r="T22" s="1">
        <v>20</v>
      </c>
      <c r="U22" s="1">
        <v>7</v>
      </c>
      <c r="V22" s="1">
        <v>6.25E-2</v>
      </c>
      <c r="W22" s="1">
        <v>3</v>
      </c>
      <c r="X22" s="1">
        <v>1.5</v>
      </c>
      <c r="Y22" s="1">
        <v>5</v>
      </c>
      <c r="Z22" s="1">
        <v>16.100000000000001</v>
      </c>
      <c r="AA22" s="1">
        <v>5</v>
      </c>
      <c r="AB22" s="1">
        <v>73.992000000000004</v>
      </c>
      <c r="AC22" s="1">
        <v>30</v>
      </c>
      <c r="AD22" s="1">
        <v>74.003</v>
      </c>
      <c r="BC22" s="1">
        <v>5</v>
      </c>
      <c r="BD22" s="1">
        <v>83.4</v>
      </c>
      <c r="BG22" s="1">
        <v>5</v>
      </c>
      <c r="BH22" s="1">
        <v>93.6</v>
      </c>
      <c r="BK22" s="1">
        <v>6</v>
      </c>
      <c r="BL22" s="1">
        <v>444</v>
      </c>
      <c r="BM22" s="1">
        <v>26</v>
      </c>
      <c r="BN22" s="1">
        <v>454</v>
      </c>
      <c r="BT22" s="1">
        <v>5</v>
      </c>
      <c r="BU22" s="1">
        <v>-3</v>
      </c>
      <c r="BV22" s="1">
        <v>20</v>
      </c>
      <c r="BW22" s="1">
        <v>2</v>
      </c>
      <c r="BX22" s="1">
        <v>21</v>
      </c>
      <c r="BY22" s="1">
        <v>16.079999999999998</v>
      </c>
      <c r="CF22" s="1">
        <v>21</v>
      </c>
      <c r="CG22" s="1">
        <v>60.6</v>
      </c>
      <c r="CL22" s="1">
        <v>21</v>
      </c>
      <c r="CM22" s="20">
        <v>1.1399999999999999</v>
      </c>
      <c r="CN22" s="1">
        <v>21</v>
      </c>
      <c r="CO22" s="21">
        <v>0.131028262406404</v>
      </c>
      <c r="CP22" s="1">
        <v>21</v>
      </c>
      <c r="CQ22" s="1">
        <v>76.599999999999994</v>
      </c>
      <c r="CV22" s="1">
        <v>21</v>
      </c>
      <c r="CW22" s="1">
        <v>14</v>
      </c>
      <c r="CX22" s="21">
        <v>2.6390573296152584</v>
      </c>
      <c r="DB22" s="1">
        <v>21</v>
      </c>
      <c r="DC22" s="1">
        <v>12.54</v>
      </c>
      <c r="DP22" s="1">
        <v>11</v>
      </c>
      <c r="DQ22" s="1">
        <v>1</v>
      </c>
      <c r="DR22" s="1">
        <v>2.15</v>
      </c>
      <c r="DS22" s="1">
        <v>2.13</v>
      </c>
      <c r="DT22" s="1">
        <v>2.14</v>
      </c>
      <c r="DU22" s="1">
        <v>2.09</v>
      </c>
      <c r="DV22" s="1">
        <v>2.08</v>
      </c>
    </row>
    <row r="23" spans="1:126" x14ac:dyDescent="0.2">
      <c r="N23" s="1">
        <v>22</v>
      </c>
      <c r="O23" s="1">
        <v>32.799999999999997</v>
      </c>
      <c r="P23" s="1">
        <v>1</v>
      </c>
      <c r="Q23" s="1">
        <v>6</v>
      </c>
      <c r="R23" s="1">
        <v>11</v>
      </c>
      <c r="S23" s="1">
        <v>5</v>
      </c>
      <c r="T23" s="1">
        <v>-40</v>
      </c>
      <c r="U23" s="1">
        <v>8</v>
      </c>
      <c r="V23" s="1">
        <v>6.2799999999999995E-2</v>
      </c>
      <c r="W23" s="1">
        <v>3</v>
      </c>
      <c r="X23" s="1">
        <v>1</v>
      </c>
      <c r="Y23" s="1">
        <v>5</v>
      </c>
      <c r="Z23" s="1">
        <v>16.100000000000001</v>
      </c>
      <c r="AA23" s="1">
        <v>5</v>
      </c>
      <c r="AB23" s="1">
        <v>74.007000000000005</v>
      </c>
      <c r="AC23" s="1">
        <v>30</v>
      </c>
      <c r="AD23" s="1">
        <v>74</v>
      </c>
      <c r="BC23" s="1">
        <v>5</v>
      </c>
      <c r="BD23" s="1">
        <v>78.400000000000006</v>
      </c>
      <c r="BG23" s="1">
        <v>5</v>
      </c>
      <c r="BH23" s="1">
        <v>81.599999999999994</v>
      </c>
      <c r="BK23" s="1">
        <v>6</v>
      </c>
      <c r="BL23" s="1">
        <v>456</v>
      </c>
      <c r="BM23" s="1">
        <v>26</v>
      </c>
      <c r="BN23" s="1">
        <v>448</v>
      </c>
      <c r="BT23" s="1">
        <v>5</v>
      </c>
      <c r="BU23" s="1">
        <v>0</v>
      </c>
      <c r="BV23" s="1">
        <v>20</v>
      </c>
      <c r="BW23" s="1">
        <v>10</v>
      </c>
      <c r="BX23" s="1">
        <v>22</v>
      </c>
      <c r="BY23" s="1">
        <v>16.07</v>
      </c>
      <c r="CF23" s="1">
        <v>22</v>
      </c>
      <c r="CG23" s="1">
        <v>51</v>
      </c>
      <c r="CL23" s="1">
        <v>22</v>
      </c>
      <c r="CM23" s="20">
        <v>2.66</v>
      </c>
      <c r="CN23" s="1">
        <v>22</v>
      </c>
      <c r="CO23" s="21">
        <v>0.97832612279360776</v>
      </c>
      <c r="CP23" s="1">
        <v>22</v>
      </c>
      <c r="CQ23" s="1">
        <v>68.400000000000006</v>
      </c>
      <c r="CV23" s="1">
        <v>22</v>
      </c>
      <c r="CW23" s="1">
        <v>13</v>
      </c>
      <c r="CX23" s="21">
        <v>2.5649493574615367</v>
      </c>
      <c r="DB23" s="1">
        <v>22</v>
      </c>
      <c r="DC23" s="1">
        <v>11.48</v>
      </c>
      <c r="DP23" s="1">
        <v>11</v>
      </c>
      <c r="DQ23" s="1">
        <v>2</v>
      </c>
      <c r="DR23" s="1">
        <v>2.11</v>
      </c>
      <c r="DS23" s="1">
        <v>2.13</v>
      </c>
      <c r="DT23" s="1">
        <v>2.1</v>
      </c>
      <c r="DU23" s="1">
        <v>2.14</v>
      </c>
      <c r="DV23" s="1">
        <v>2.1</v>
      </c>
    </row>
    <row r="24" spans="1:126" x14ac:dyDescent="0.2">
      <c r="N24" s="1">
        <v>23</v>
      </c>
      <c r="O24" s="1">
        <v>33.5</v>
      </c>
      <c r="P24" s="1">
        <v>3</v>
      </c>
      <c r="Q24" s="1">
        <v>6</v>
      </c>
      <c r="R24" s="1">
        <v>10</v>
      </c>
      <c r="S24" s="1">
        <v>5</v>
      </c>
      <c r="T24" s="1">
        <v>50</v>
      </c>
      <c r="U24" s="1">
        <v>8</v>
      </c>
      <c r="V24" s="1">
        <v>6.2700000000000006E-2</v>
      </c>
      <c r="W24" s="1">
        <v>3</v>
      </c>
      <c r="X24" s="1">
        <v>1</v>
      </c>
      <c r="Y24" s="1">
        <v>5</v>
      </c>
      <c r="Z24" s="1">
        <v>16.399999999999999</v>
      </c>
      <c r="AA24" s="1">
        <v>5</v>
      </c>
      <c r="AB24" s="1">
        <v>74.015000000000001</v>
      </c>
      <c r="AC24" s="1">
        <v>30</v>
      </c>
      <c r="AD24" s="1">
        <v>74.001000000000005</v>
      </c>
      <c r="BC24" s="1">
        <v>5</v>
      </c>
      <c r="BD24" s="1">
        <v>82.6</v>
      </c>
      <c r="BG24" s="1">
        <v>5</v>
      </c>
      <c r="BH24" s="1">
        <v>87.8</v>
      </c>
      <c r="BK24" s="1">
        <v>6</v>
      </c>
      <c r="BL24" s="1">
        <v>456</v>
      </c>
      <c r="BM24" s="1">
        <v>26</v>
      </c>
      <c r="BN24" s="1">
        <v>445</v>
      </c>
      <c r="BT24" s="1">
        <v>5</v>
      </c>
      <c r="BU24" s="1">
        <v>-1</v>
      </c>
      <c r="BV24" s="1">
        <v>20</v>
      </c>
      <c r="BW24" s="1">
        <v>9</v>
      </c>
      <c r="BX24" s="1">
        <v>23</v>
      </c>
      <c r="BY24" s="1">
        <v>16.11</v>
      </c>
      <c r="CF24" s="1">
        <v>23</v>
      </c>
      <c r="CG24" s="1">
        <v>53</v>
      </c>
      <c r="CL24" s="1">
        <v>23</v>
      </c>
      <c r="CM24" s="20">
        <v>4.67</v>
      </c>
      <c r="CN24" s="1">
        <v>23</v>
      </c>
      <c r="CO24" s="21">
        <v>1.5411590716808059</v>
      </c>
      <c r="CP24" s="1">
        <v>23</v>
      </c>
      <c r="CQ24" s="1">
        <v>83.1</v>
      </c>
      <c r="CV24" s="1">
        <v>23</v>
      </c>
      <c r="CW24" s="1">
        <v>18</v>
      </c>
      <c r="CX24" s="21">
        <v>2.8903717578961645</v>
      </c>
      <c r="DB24" s="1">
        <v>23</v>
      </c>
      <c r="DC24" s="1">
        <v>13.26</v>
      </c>
      <c r="DP24" s="1">
        <v>12</v>
      </c>
      <c r="DQ24" s="1">
        <v>1</v>
      </c>
      <c r="DR24" s="1">
        <v>2.0299999999999998</v>
      </c>
      <c r="DS24" s="1">
        <v>2.06</v>
      </c>
      <c r="DT24" s="1">
        <v>2.0499999999999998</v>
      </c>
      <c r="DU24" s="1">
        <v>2.0099999999999998</v>
      </c>
      <c r="DV24" s="1">
        <v>2</v>
      </c>
    </row>
    <row r="25" spans="1:126" x14ac:dyDescent="0.2">
      <c r="N25" s="1">
        <v>24</v>
      </c>
      <c r="O25" s="1">
        <v>34.200000000000003</v>
      </c>
      <c r="P25" s="1">
        <v>2</v>
      </c>
      <c r="Q25" s="1">
        <v>6</v>
      </c>
      <c r="R25" s="1">
        <v>10</v>
      </c>
      <c r="S25" s="1">
        <v>5</v>
      </c>
      <c r="T25" s="1">
        <v>20</v>
      </c>
      <c r="U25" s="1">
        <v>8</v>
      </c>
      <c r="V25" s="1">
        <v>6.2199999999999998E-2</v>
      </c>
      <c r="W25" s="1">
        <v>3</v>
      </c>
      <c r="X25" s="1">
        <v>-1</v>
      </c>
      <c r="Y25" s="1">
        <v>5</v>
      </c>
      <c r="Z25" s="1">
        <v>16.5</v>
      </c>
      <c r="AA25" s="1">
        <v>5</v>
      </c>
      <c r="AB25" s="1">
        <v>73.989000000000004</v>
      </c>
      <c r="AC25" s="1">
        <v>30</v>
      </c>
      <c r="AD25" s="1">
        <v>73.986000000000004</v>
      </c>
      <c r="BC25" s="1">
        <v>5</v>
      </c>
      <c r="BD25" s="1">
        <v>78.2</v>
      </c>
      <c r="BG25" s="1">
        <v>5</v>
      </c>
      <c r="BH25" s="1">
        <v>79.599999999999994</v>
      </c>
      <c r="BK25" s="1">
        <v>6</v>
      </c>
      <c r="BL25" s="1">
        <v>457</v>
      </c>
      <c r="BM25" s="1">
        <v>26</v>
      </c>
      <c r="BN25" s="1">
        <v>462</v>
      </c>
      <c r="BT25" s="1">
        <v>5</v>
      </c>
      <c r="BU25" s="1">
        <v>0</v>
      </c>
      <c r="BV25" s="1">
        <v>20</v>
      </c>
      <c r="BW25" s="1">
        <v>3</v>
      </c>
      <c r="BX25" s="1">
        <v>24</v>
      </c>
      <c r="BY25" s="1">
        <v>16.13</v>
      </c>
      <c r="CF25" s="1">
        <v>24</v>
      </c>
      <c r="CG25" s="1">
        <v>56</v>
      </c>
      <c r="CL25" s="1">
        <v>24</v>
      </c>
      <c r="CM25" s="20">
        <v>1.54</v>
      </c>
      <c r="CN25" s="1">
        <v>24</v>
      </c>
      <c r="CO25" s="21">
        <v>0.43178241642553783</v>
      </c>
      <c r="CP25" s="1">
        <v>24</v>
      </c>
      <c r="CQ25" s="1">
        <v>61.1</v>
      </c>
      <c r="CV25" s="1">
        <v>24</v>
      </c>
      <c r="CW25" s="1">
        <v>12</v>
      </c>
      <c r="CX25" s="21">
        <v>2.4849066497880004</v>
      </c>
      <c r="DB25" s="1">
        <v>24</v>
      </c>
      <c r="DC25" s="1">
        <v>11.1</v>
      </c>
      <c r="DP25" s="1">
        <v>12</v>
      </c>
      <c r="DQ25" s="1">
        <v>2</v>
      </c>
      <c r="DR25" s="1">
        <v>2.04</v>
      </c>
      <c r="DS25" s="1">
        <v>2.08</v>
      </c>
      <c r="DT25" s="1">
        <v>2.0299999999999998</v>
      </c>
      <c r="DU25" s="1">
        <v>2.1</v>
      </c>
      <c r="DV25" s="1">
        <v>2.0699999999999998</v>
      </c>
    </row>
    <row r="26" spans="1:126" x14ac:dyDescent="0.2">
      <c r="Q26" s="1">
        <v>7</v>
      </c>
      <c r="R26" s="1">
        <v>16</v>
      </c>
      <c r="S26" s="1">
        <v>5</v>
      </c>
      <c r="T26" s="1">
        <v>10</v>
      </c>
      <c r="U26" s="1">
        <v>9</v>
      </c>
      <c r="V26" s="1">
        <v>6.2300000000000001E-2</v>
      </c>
      <c r="W26" s="1">
        <v>3</v>
      </c>
      <c r="X26" s="1">
        <v>0</v>
      </c>
      <c r="Y26" s="1">
        <v>5</v>
      </c>
      <c r="Z26" s="1">
        <v>16</v>
      </c>
      <c r="AA26" s="1">
        <v>5</v>
      </c>
      <c r="AB26" s="1">
        <v>74.013999999999996</v>
      </c>
      <c r="AC26" s="1">
        <v>30</v>
      </c>
      <c r="AD26" s="1">
        <v>73.997</v>
      </c>
      <c r="BC26" s="1">
        <v>5</v>
      </c>
      <c r="BD26" s="1">
        <v>78.900000000000006</v>
      </c>
      <c r="BG26" s="1">
        <v>5</v>
      </c>
      <c r="BH26" s="1">
        <v>71</v>
      </c>
      <c r="BK26" s="1">
        <v>7</v>
      </c>
      <c r="BL26" s="1">
        <v>445</v>
      </c>
      <c r="BM26" s="1">
        <v>27</v>
      </c>
      <c r="BN26" s="1">
        <v>458</v>
      </c>
      <c r="BT26" s="1">
        <v>5</v>
      </c>
      <c r="BU26" s="1">
        <v>-4</v>
      </c>
      <c r="BV26" s="1">
        <v>20</v>
      </c>
      <c r="BW26" s="1">
        <v>1</v>
      </c>
      <c r="BX26" s="1">
        <v>25</v>
      </c>
      <c r="BY26" s="1">
        <v>16.100000000000001</v>
      </c>
      <c r="CF26" s="1">
        <v>25</v>
      </c>
      <c r="CG26" s="1">
        <v>47.2</v>
      </c>
      <c r="CL26" s="1">
        <v>25</v>
      </c>
      <c r="CM26" s="20">
        <v>5.0599999999999996</v>
      </c>
      <c r="CN26" s="1">
        <v>25</v>
      </c>
      <c r="CO26" s="21">
        <v>1.6213664832993742</v>
      </c>
      <c r="CP26" s="1">
        <v>25</v>
      </c>
      <c r="CQ26" s="1">
        <v>54.9</v>
      </c>
      <c r="CV26" s="1">
        <v>25</v>
      </c>
      <c r="CW26" s="1">
        <v>13</v>
      </c>
      <c r="CX26" s="21">
        <v>2.5649493574615367</v>
      </c>
      <c r="DB26" s="1">
        <v>25</v>
      </c>
      <c r="DC26" s="1">
        <v>10.82</v>
      </c>
      <c r="DP26" s="1">
        <v>13</v>
      </c>
      <c r="DQ26" s="1">
        <v>1</v>
      </c>
      <c r="DR26" s="1">
        <v>2.0499999999999998</v>
      </c>
      <c r="DS26" s="1">
        <v>2.0299999999999998</v>
      </c>
      <c r="DT26" s="1">
        <v>2.0499999999999998</v>
      </c>
      <c r="DU26" s="1">
        <v>2.09</v>
      </c>
      <c r="DV26" s="1">
        <v>2.08</v>
      </c>
    </row>
    <row r="27" spans="1:126" x14ac:dyDescent="0.2">
      <c r="Q27" s="1">
        <v>7</v>
      </c>
      <c r="R27" s="1">
        <v>10</v>
      </c>
      <c r="S27" s="1">
        <v>6</v>
      </c>
      <c r="T27" s="1">
        <v>0</v>
      </c>
      <c r="U27" s="1">
        <v>9</v>
      </c>
      <c r="V27" s="1">
        <v>6.2600000000000003E-2</v>
      </c>
      <c r="W27" s="1">
        <v>3</v>
      </c>
      <c r="X27" s="1">
        <v>-1.5</v>
      </c>
      <c r="Y27" s="1">
        <v>6</v>
      </c>
      <c r="Z27" s="1">
        <v>16.100000000000001</v>
      </c>
      <c r="AA27" s="1">
        <v>6</v>
      </c>
      <c r="AB27" s="1">
        <v>74.009</v>
      </c>
      <c r="AC27" s="1">
        <v>31</v>
      </c>
      <c r="AD27" s="1">
        <v>73.994</v>
      </c>
      <c r="BC27" s="1">
        <v>6</v>
      </c>
      <c r="BD27" s="1">
        <v>75.3</v>
      </c>
      <c r="BG27" s="1">
        <v>6</v>
      </c>
      <c r="BH27" s="1">
        <v>65.5</v>
      </c>
      <c r="BK27" s="1">
        <v>7</v>
      </c>
      <c r="BL27" s="1">
        <v>449</v>
      </c>
      <c r="BM27" s="1">
        <v>27</v>
      </c>
      <c r="BN27" s="1">
        <v>449</v>
      </c>
      <c r="BT27" s="1">
        <v>6</v>
      </c>
      <c r="BU27" s="1">
        <v>-7</v>
      </c>
      <c r="BV27" s="1">
        <v>21</v>
      </c>
      <c r="BW27" s="1">
        <v>-5</v>
      </c>
      <c r="CF27" s="1">
        <v>26</v>
      </c>
      <c r="CG27" s="1">
        <v>48</v>
      </c>
      <c r="CL27" s="1">
        <v>26</v>
      </c>
      <c r="CM27" s="20">
        <v>3.4</v>
      </c>
      <c r="CN27" s="1">
        <v>26</v>
      </c>
      <c r="CO27" s="21">
        <v>1.2237754316221157</v>
      </c>
      <c r="CP27" s="1">
        <v>26</v>
      </c>
      <c r="CQ27" s="1">
        <v>69.099999999999994</v>
      </c>
      <c r="CV27" s="1">
        <v>26</v>
      </c>
      <c r="CW27" s="1">
        <v>12</v>
      </c>
      <c r="CX27" s="21">
        <v>2.4849066497880004</v>
      </c>
      <c r="DP27" s="1">
        <v>13</v>
      </c>
      <c r="DQ27" s="1">
        <v>2</v>
      </c>
      <c r="DR27" s="1">
        <v>2.08</v>
      </c>
      <c r="DS27" s="1">
        <v>2.0099999999999998</v>
      </c>
      <c r="DT27" s="1">
        <v>2.0299999999999998</v>
      </c>
      <c r="DU27" s="1">
        <v>2.04</v>
      </c>
      <c r="DV27" s="1">
        <v>2.1</v>
      </c>
    </row>
    <row r="28" spans="1:126" x14ac:dyDescent="0.2">
      <c r="Q28" s="1">
        <v>7</v>
      </c>
      <c r="R28" s="1">
        <v>8</v>
      </c>
      <c r="S28" s="1">
        <v>6</v>
      </c>
      <c r="T28" s="1">
        <v>0</v>
      </c>
      <c r="U28" s="1">
        <v>9</v>
      </c>
      <c r="V28" s="1">
        <v>6.3299999999999995E-2</v>
      </c>
      <c r="W28" s="1">
        <v>3</v>
      </c>
      <c r="X28" s="1">
        <v>-1</v>
      </c>
      <c r="Y28" s="1">
        <v>6</v>
      </c>
      <c r="Z28" s="1">
        <v>15.8</v>
      </c>
      <c r="AA28" s="1">
        <v>6</v>
      </c>
      <c r="AB28" s="1">
        <v>73.994</v>
      </c>
      <c r="AC28" s="1">
        <v>31</v>
      </c>
      <c r="AD28" s="1">
        <v>74.003</v>
      </c>
      <c r="BC28" s="1">
        <v>6</v>
      </c>
      <c r="BD28" s="1">
        <v>79.900000000000006</v>
      </c>
      <c r="BG28" s="1">
        <v>6</v>
      </c>
      <c r="BH28" s="1">
        <v>86.8</v>
      </c>
      <c r="BK28" s="1">
        <v>7</v>
      </c>
      <c r="BL28" s="1">
        <v>450</v>
      </c>
      <c r="BM28" s="1">
        <v>27</v>
      </c>
      <c r="BN28" s="1">
        <v>453</v>
      </c>
      <c r="BT28" s="1">
        <v>6</v>
      </c>
      <c r="BU28" s="1">
        <v>2</v>
      </c>
      <c r="BV28" s="1">
        <v>21</v>
      </c>
      <c r="BW28" s="1">
        <v>4</v>
      </c>
      <c r="CF28" s="1">
        <v>27</v>
      </c>
      <c r="CG28" s="1">
        <v>55.9</v>
      </c>
      <c r="CL28" s="1">
        <v>27</v>
      </c>
      <c r="CM28" s="20">
        <v>1.39</v>
      </c>
      <c r="CN28" s="1">
        <v>27</v>
      </c>
      <c r="CO28" s="21">
        <v>0.3293037471426003</v>
      </c>
      <c r="CP28" s="1">
        <v>27</v>
      </c>
      <c r="CQ28" s="1">
        <v>67.5</v>
      </c>
      <c r="CV28" s="1">
        <v>27</v>
      </c>
      <c r="CW28" s="1">
        <v>15</v>
      </c>
      <c r="CX28" s="21">
        <v>2.7080502011022101</v>
      </c>
      <c r="DP28" s="1">
        <v>14</v>
      </c>
      <c r="DQ28" s="1">
        <v>1</v>
      </c>
      <c r="DR28" s="1">
        <v>2.08</v>
      </c>
      <c r="DS28" s="1">
        <v>2.04</v>
      </c>
      <c r="DT28" s="1">
        <v>2.0499999999999998</v>
      </c>
      <c r="DU28" s="1">
        <v>2.0099999999999998</v>
      </c>
      <c r="DV28" s="1">
        <v>2.08</v>
      </c>
    </row>
    <row r="29" spans="1:126" x14ac:dyDescent="0.2">
      <c r="Q29" s="1">
        <v>7</v>
      </c>
      <c r="R29" s="1">
        <v>9</v>
      </c>
      <c r="S29" s="1">
        <v>6</v>
      </c>
      <c r="T29" s="1">
        <v>40</v>
      </c>
      <c r="U29" s="1">
        <v>10</v>
      </c>
      <c r="V29" s="1">
        <v>6.3100000000000003E-2</v>
      </c>
      <c r="W29" s="1">
        <v>3</v>
      </c>
      <c r="X29" s="1">
        <v>-1</v>
      </c>
      <c r="Y29" s="1">
        <v>6</v>
      </c>
      <c r="Z29" s="1">
        <v>16.7</v>
      </c>
      <c r="AA29" s="1">
        <v>6</v>
      </c>
      <c r="AB29" s="1">
        <v>73.997</v>
      </c>
      <c r="AC29" s="1">
        <v>31</v>
      </c>
      <c r="AD29" s="1">
        <v>74.015000000000001</v>
      </c>
      <c r="BC29" s="1">
        <v>6</v>
      </c>
      <c r="BD29" s="1">
        <v>87.3</v>
      </c>
      <c r="BG29" s="1">
        <v>6</v>
      </c>
      <c r="BH29" s="1">
        <v>73.400000000000006</v>
      </c>
      <c r="BK29" s="1">
        <v>7</v>
      </c>
      <c r="BL29" s="1">
        <v>445</v>
      </c>
      <c r="BM29" s="1">
        <v>27</v>
      </c>
      <c r="BN29" s="1">
        <v>438</v>
      </c>
      <c r="BT29" s="1">
        <v>6</v>
      </c>
      <c r="BU29" s="1">
        <v>0</v>
      </c>
      <c r="BV29" s="1">
        <v>21</v>
      </c>
      <c r="BW29" s="1">
        <v>0</v>
      </c>
      <c r="CF29" s="1">
        <v>28</v>
      </c>
      <c r="CG29" s="1">
        <v>50</v>
      </c>
      <c r="CL29" s="1">
        <v>28</v>
      </c>
      <c r="CM29" s="20">
        <v>1.1100000000000001</v>
      </c>
      <c r="CN29" s="1">
        <v>28</v>
      </c>
      <c r="CO29" s="21">
        <v>0.10436001532424286</v>
      </c>
      <c r="CP29" s="1">
        <v>28</v>
      </c>
      <c r="CQ29" s="1">
        <v>69.2</v>
      </c>
      <c r="CV29" s="1">
        <v>28</v>
      </c>
      <c r="CW29" s="1">
        <v>21</v>
      </c>
      <c r="CX29" s="21">
        <v>3.044522437723423</v>
      </c>
      <c r="DP29" s="1">
        <v>14</v>
      </c>
      <c r="DQ29" s="1">
        <v>2</v>
      </c>
      <c r="DR29" s="1">
        <v>2.09</v>
      </c>
      <c r="DS29" s="1">
        <v>2.11</v>
      </c>
      <c r="DT29" s="1">
        <v>2.06</v>
      </c>
      <c r="DU29" s="1">
        <v>2.04</v>
      </c>
      <c r="DV29" s="1">
        <v>2.0499999999999998</v>
      </c>
    </row>
    <row r="30" spans="1:126" x14ac:dyDescent="0.2">
      <c r="Q30" s="1">
        <v>8</v>
      </c>
      <c r="R30" s="1">
        <v>7</v>
      </c>
      <c r="S30" s="1">
        <v>6</v>
      </c>
      <c r="T30" s="1">
        <v>-40</v>
      </c>
      <c r="U30" s="1">
        <v>10</v>
      </c>
      <c r="V30" s="1">
        <v>6.3100000000000003E-2</v>
      </c>
      <c r="W30" s="1">
        <v>3</v>
      </c>
      <c r="X30" s="1">
        <v>1</v>
      </c>
      <c r="Y30" s="1">
        <v>6</v>
      </c>
      <c r="Z30" s="1">
        <v>16.600000000000001</v>
      </c>
      <c r="AA30" s="1">
        <v>6</v>
      </c>
      <c r="AB30" s="1">
        <v>73.984999999999999</v>
      </c>
      <c r="AC30" s="1">
        <v>31</v>
      </c>
      <c r="AD30" s="1">
        <v>74.02</v>
      </c>
      <c r="BC30" s="1">
        <v>6</v>
      </c>
      <c r="BD30" s="1">
        <v>89.7</v>
      </c>
      <c r="BG30" s="1">
        <v>6</v>
      </c>
      <c r="BH30" s="1">
        <v>82.6</v>
      </c>
      <c r="BK30" s="1">
        <v>8</v>
      </c>
      <c r="BL30" s="1">
        <v>446</v>
      </c>
      <c r="BM30" s="1">
        <v>28</v>
      </c>
      <c r="BN30" s="1">
        <v>450</v>
      </c>
      <c r="BT30" s="1">
        <v>6</v>
      </c>
      <c r="BU30" s="1">
        <v>0</v>
      </c>
      <c r="BV30" s="1">
        <v>21</v>
      </c>
      <c r="BW30" s="1">
        <v>6</v>
      </c>
      <c r="CF30" s="1">
        <v>29</v>
      </c>
      <c r="CG30" s="1">
        <v>47.9</v>
      </c>
      <c r="CL30" s="1">
        <v>29</v>
      </c>
      <c r="CM30" s="20">
        <v>6.92</v>
      </c>
      <c r="CN30" s="1">
        <v>29</v>
      </c>
      <c r="CO30" s="21">
        <v>1.9344157696295783</v>
      </c>
      <c r="CP30" s="1">
        <v>29</v>
      </c>
      <c r="CQ30" s="1">
        <v>87.2</v>
      </c>
      <c r="CV30" s="1">
        <v>29</v>
      </c>
      <c r="CW30" s="1">
        <v>21</v>
      </c>
      <c r="CX30" s="21">
        <v>3.044522437723423</v>
      </c>
      <c r="DP30" s="1">
        <v>15</v>
      </c>
      <c r="DQ30" s="1">
        <v>1</v>
      </c>
      <c r="DR30" s="1">
        <v>2.14</v>
      </c>
      <c r="DS30" s="1">
        <v>2.13</v>
      </c>
      <c r="DT30" s="1">
        <v>2.1</v>
      </c>
      <c r="DU30" s="1">
        <v>2.1</v>
      </c>
      <c r="DV30" s="1">
        <v>2.08</v>
      </c>
    </row>
    <row r="31" spans="1:126" x14ac:dyDescent="0.2">
      <c r="Q31" s="1">
        <v>8</v>
      </c>
      <c r="R31" s="1">
        <v>5</v>
      </c>
      <c r="S31" s="1">
        <v>6</v>
      </c>
      <c r="T31" s="1">
        <v>20</v>
      </c>
      <c r="U31" s="1">
        <v>10</v>
      </c>
      <c r="V31" s="1">
        <v>6.3299999999999995E-2</v>
      </c>
      <c r="W31" s="1">
        <v>3</v>
      </c>
      <c r="X31" s="1">
        <v>-1</v>
      </c>
      <c r="Y31" s="1">
        <v>6</v>
      </c>
      <c r="Z31" s="1">
        <v>16.399999999999999</v>
      </c>
      <c r="AA31" s="1">
        <v>6</v>
      </c>
      <c r="AB31" s="1">
        <v>73.992999999999995</v>
      </c>
      <c r="AC31" s="1">
        <v>31</v>
      </c>
      <c r="AD31" s="1">
        <v>74.004000000000005</v>
      </c>
      <c r="BC31" s="1">
        <v>6</v>
      </c>
      <c r="BD31" s="1">
        <v>81.8</v>
      </c>
      <c r="BG31" s="1">
        <v>6</v>
      </c>
      <c r="BH31" s="1">
        <v>71.400000000000006</v>
      </c>
      <c r="BK31" s="1">
        <v>8</v>
      </c>
      <c r="BL31" s="1">
        <v>455</v>
      </c>
      <c r="BM31" s="1">
        <v>28</v>
      </c>
      <c r="BN31" s="1">
        <v>449</v>
      </c>
      <c r="BT31" s="1">
        <v>6</v>
      </c>
      <c r="BU31" s="1">
        <v>2</v>
      </c>
      <c r="BV31" s="1">
        <v>21</v>
      </c>
      <c r="BW31" s="1">
        <v>-1</v>
      </c>
      <c r="CF31" s="1">
        <v>30</v>
      </c>
      <c r="CG31" s="1">
        <v>53.4</v>
      </c>
      <c r="CL31" s="1">
        <v>30</v>
      </c>
      <c r="CM31" s="20">
        <v>36.99</v>
      </c>
      <c r="CN31" s="1">
        <v>30</v>
      </c>
      <c r="CO31" s="21">
        <v>3.6106476058443628</v>
      </c>
      <c r="CP31" s="1">
        <v>30</v>
      </c>
      <c r="CQ31" s="1">
        <v>73</v>
      </c>
      <c r="CV31" s="1">
        <v>30</v>
      </c>
      <c r="CW31" s="1">
        <v>14</v>
      </c>
      <c r="CX31" s="21">
        <v>2.6390573296152584</v>
      </c>
      <c r="DP31" s="1">
        <v>15</v>
      </c>
      <c r="DQ31" s="1">
        <v>2</v>
      </c>
      <c r="DR31" s="1">
        <v>2.13</v>
      </c>
      <c r="DS31" s="1">
        <v>2.1</v>
      </c>
      <c r="DT31" s="1">
        <v>2.09</v>
      </c>
      <c r="DU31" s="1">
        <v>2.13</v>
      </c>
      <c r="DV31" s="1">
        <v>2.15</v>
      </c>
    </row>
    <row r="32" spans="1:126" x14ac:dyDescent="0.2">
      <c r="Q32" s="1">
        <v>8</v>
      </c>
      <c r="R32" s="1">
        <v>10</v>
      </c>
      <c r="S32" s="1">
        <v>7</v>
      </c>
      <c r="T32" s="1">
        <v>0</v>
      </c>
      <c r="U32" s="1">
        <v>11</v>
      </c>
      <c r="V32" s="1">
        <v>6.3500000000000001E-2</v>
      </c>
      <c r="W32" s="1">
        <v>4</v>
      </c>
      <c r="X32" s="1">
        <v>0</v>
      </c>
      <c r="Y32" s="1">
        <v>7</v>
      </c>
      <c r="Z32" s="1">
        <v>16.100000000000001</v>
      </c>
      <c r="AA32" s="1">
        <v>7</v>
      </c>
      <c r="AB32" s="1">
        <v>73.995000000000005</v>
      </c>
      <c r="AC32" s="1">
        <v>32</v>
      </c>
      <c r="AD32" s="1">
        <v>74.007999999999996</v>
      </c>
      <c r="BC32" s="1">
        <v>7</v>
      </c>
      <c r="BD32" s="1">
        <v>74.5</v>
      </c>
      <c r="BG32" s="1">
        <v>7</v>
      </c>
      <c r="BH32" s="1">
        <v>78.099999999999994</v>
      </c>
      <c r="BK32" s="1">
        <v>8</v>
      </c>
      <c r="BL32" s="1">
        <v>449</v>
      </c>
      <c r="BM32" s="1">
        <v>28</v>
      </c>
      <c r="BN32" s="1">
        <v>445</v>
      </c>
      <c r="BT32" s="1">
        <v>7</v>
      </c>
      <c r="BU32" s="1">
        <v>-3</v>
      </c>
      <c r="BV32" s="1">
        <v>22</v>
      </c>
      <c r="BW32" s="1">
        <v>0</v>
      </c>
      <c r="DP32" s="1">
        <v>16</v>
      </c>
      <c r="DQ32" s="1">
        <v>1</v>
      </c>
      <c r="DR32" s="1">
        <v>2.06</v>
      </c>
      <c r="DS32" s="1">
        <v>2.08</v>
      </c>
      <c r="DT32" s="1">
        <v>2.0499999999999998</v>
      </c>
      <c r="DU32" s="1">
        <v>2.0299999999999998</v>
      </c>
      <c r="DV32" s="1">
        <v>2.09</v>
      </c>
    </row>
    <row r="33" spans="17:126" x14ac:dyDescent="0.2">
      <c r="Q33" s="1">
        <v>8</v>
      </c>
      <c r="R33" s="1">
        <v>4</v>
      </c>
      <c r="S33" s="1">
        <v>7</v>
      </c>
      <c r="T33" s="1">
        <v>0</v>
      </c>
      <c r="U33" s="1">
        <v>11</v>
      </c>
      <c r="V33" s="1">
        <v>6.3E-2</v>
      </c>
      <c r="W33" s="1">
        <v>4</v>
      </c>
      <c r="X33" s="1">
        <v>0.5</v>
      </c>
      <c r="Y33" s="1">
        <v>7</v>
      </c>
      <c r="Z33" s="1">
        <v>16.3</v>
      </c>
      <c r="AA33" s="1">
        <v>7</v>
      </c>
      <c r="AB33" s="1">
        <v>74.006</v>
      </c>
      <c r="AC33" s="1">
        <v>32</v>
      </c>
      <c r="AD33" s="1">
        <v>74.001999999999995</v>
      </c>
      <c r="BC33" s="1">
        <v>7</v>
      </c>
      <c r="BD33" s="1">
        <v>78</v>
      </c>
      <c r="BG33" s="1">
        <v>7</v>
      </c>
      <c r="BH33" s="1">
        <v>65.7</v>
      </c>
      <c r="BK33" s="1">
        <v>8</v>
      </c>
      <c r="BL33" s="1">
        <v>452</v>
      </c>
      <c r="BM33" s="1">
        <v>28</v>
      </c>
      <c r="BN33" s="1">
        <v>451</v>
      </c>
      <c r="BT33" s="1">
        <v>7</v>
      </c>
      <c r="BU33" s="1">
        <v>-1</v>
      </c>
      <c r="BV33" s="1">
        <v>22</v>
      </c>
      <c r="BW33" s="1">
        <v>2</v>
      </c>
      <c r="DP33" s="1">
        <v>16</v>
      </c>
      <c r="DQ33" s="1">
        <v>2</v>
      </c>
      <c r="DR33" s="1">
        <v>2.0299999999999998</v>
      </c>
      <c r="DS33" s="1">
        <v>2.0099999999999998</v>
      </c>
      <c r="DT33" s="1">
        <v>1.99</v>
      </c>
      <c r="DU33" s="1">
        <v>2.06</v>
      </c>
      <c r="DV33" s="1">
        <v>2.0499999999999998</v>
      </c>
    </row>
    <row r="34" spans="17:126" x14ac:dyDescent="0.2">
      <c r="Q34" s="1">
        <v>9</v>
      </c>
      <c r="R34" s="1">
        <v>9</v>
      </c>
      <c r="S34" s="1">
        <v>7</v>
      </c>
      <c r="T34" s="1">
        <v>20</v>
      </c>
      <c r="U34" s="1">
        <v>11</v>
      </c>
      <c r="V34" s="1">
        <v>6.3799999999999996E-2</v>
      </c>
      <c r="W34" s="1">
        <v>4</v>
      </c>
      <c r="X34" s="1">
        <v>-2</v>
      </c>
      <c r="Y34" s="1">
        <v>7</v>
      </c>
      <c r="Z34" s="1">
        <v>16.5</v>
      </c>
      <c r="AA34" s="1">
        <v>7</v>
      </c>
      <c r="AB34" s="1">
        <v>73.994</v>
      </c>
      <c r="AC34" s="1">
        <v>32</v>
      </c>
      <c r="AD34" s="1">
        <v>74.018000000000001</v>
      </c>
      <c r="BC34" s="1">
        <v>7</v>
      </c>
      <c r="BD34" s="1">
        <v>80.8</v>
      </c>
      <c r="BG34" s="1">
        <v>7</v>
      </c>
      <c r="BH34" s="1">
        <v>83.7</v>
      </c>
      <c r="BK34" s="1">
        <v>9</v>
      </c>
      <c r="BL34" s="1">
        <v>444</v>
      </c>
      <c r="BM34" s="1">
        <v>29</v>
      </c>
      <c r="BN34" s="1">
        <v>443</v>
      </c>
      <c r="BT34" s="1">
        <v>7</v>
      </c>
      <c r="BU34" s="1">
        <v>-1</v>
      </c>
      <c r="BV34" s="1">
        <v>22</v>
      </c>
      <c r="BW34" s="1">
        <v>-5</v>
      </c>
      <c r="DP34" s="1">
        <v>17</v>
      </c>
      <c r="DQ34" s="1">
        <v>1</v>
      </c>
      <c r="DR34" s="1">
        <v>2.0499999999999998</v>
      </c>
      <c r="DS34" s="1">
        <v>2.0299999999999998</v>
      </c>
      <c r="DT34" s="1">
        <v>2.08</v>
      </c>
      <c r="DU34" s="1">
        <v>2.0099999999999998</v>
      </c>
      <c r="DV34" s="1">
        <v>2.04</v>
      </c>
    </row>
    <row r="35" spans="17:126" x14ac:dyDescent="0.2">
      <c r="Q35" s="1">
        <v>9</v>
      </c>
      <c r="R35" s="1">
        <v>7</v>
      </c>
      <c r="S35" s="1">
        <v>7</v>
      </c>
      <c r="T35" s="1">
        <v>-20</v>
      </c>
      <c r="U35" s="1">
        <v>12</v>
      </c>
      <c r="V35" s="1">
        <v>6.2300000000000001E-2</v>
      </c>
      <c r="W35" s="1">
        <v>4</v>
      </c>
      <c r="X35" s="1">
        <v>0</v>
      </c>
      <c r="Y35" s="1">
        <v>7</v>
      </c>
      <c r="Z35" s="1">
        <v>16.100000000000001</v>
      </c>
      <c r="AA35" s="1">
        <v>7</v>
      </c>
      <c r="AB35" s="1">
        <v>74</v>
      </c>
      <c r="AC35" s="1">
        <v>32</v>
      </c>
      <c r="AD35" s="1">
        <v>73.995000000000005</v>
      </c>
      <c r="BC35" s="1">
        <v>7</v>
      </c>
      <c r="BD35" s="1">
        <v>73.400000000000006</v>
      </c>
      <c r="BG35" s="1">
        <v>7</v>
      </c>
      <c r="BH35" s="1">
        <v>93.7</v>
      </c>
      <c r="BK35" s="1">
        <v>9</v>
      </c>
      <c r="BL35" s="1">
        <v>452</v>
      </c>
      <c r="BM35" s="1">
        <v>29</v>
      </c>
      <c r="BN35" s="1">
        <v>440</v>
      </c>
      <c r="BT35" s="1">
        <v>7</v>
      </c>
      <c r="BU35" s="1">
        <v>0</v>
      </c>
      <c r="BV35" s="1">
        <v>22</v>
      </c>
      <c r="BW35" s="1">
        <v>4</v>
      </c>
      <c r="DP35" s="1">
        <v>17</v>
      </c>
      <c r="DQ35" s="1">
        <v>2</v>
      </c>
      <c r="DR35" s="1">
        <v>2.06</v>
      </c>
      <c r="DS35" s="1">
        <v>2.0499999999999998</v>
      </c>
      <c r="DT35" s="1">
        <v>2.0299999999999998</v>
      </c>
      <c r="DU35" s="1">
        <v>2.0499999999999998</v>
      </c>
      <c r="DV35" s="1">
        <v>2</v>
      </c>
    </row>
    <row r="36" spans="17:126" x14ac:dyDescent="0.2">
      <c r="Q36" s="1">
        <v>9</v>
      </c>
      <c r="R36" s="1">
        <v>8</v>
      </c>
      <c r="S36" s="1">
        <v>7</v>
      </c>
      <c r="T36" s="1">
        <v>-10</v>
      </c>
      <c r="U36" s="1">
        <v>12</v>
      </c>
      <c r="V36" s="1">
        <v>6.3E-2</v>
      </c>
      <c r="W36" s="1">
        <v>4</v>
      </c>
      <c r="X36" s="1">
        <v>-1</v>
      </c>
      <c r="Y36" s="1">
        <v>7</v>
      </c>
      <c r="Z36" s="1">
        <v>16.5</v>
      </c>
      <c r="AA36" s="1">
        <v>7</v>
      </c>
      <c r="AB36" s="1">
        <v>74.004999999999995</v>
      </c>
      <c r="AC36" s="1">
        <v>32</v>
      </c>
      <c r="AD36" s="1">
        <v>74.004999999999995</v>
      </c>
      <c r="BC36" s="1">
        <v>7</v>
      </c>
      <c r="BD36" s="1">
        <v>79.7</v>
      </c>
      <c r="BG36" s="1">
        <v>7</v>
      </c>
      <c r="BH36" s="1">
        <v>93.4</v>
      </c>
      <c r="BK36" s="1">
        <v>9</v>
      </c>
      <c r="BL36" s="1">
        <v>457</v>
      </c>
      <c r="BM36" s="1">
        <v>29</v>
      </c>
      <c r="BN36" s="1">
        <v>443</v>
      </c>
      <c r="BT36" s="1">
        <v>7</v>
      </c>
      <c r="BU36" s="1">
        <v>-2</v>
      </c>
      <c r="BV36" s="1">
        <v>22</v>
      </c>
      <c r="BW36" s="1">
        <v>6</v>
      </c>
      <c r="DP36" s="1">
        <v>18</v>
      </c>
      <c r="DQ36" s="1">
        <v>1</v>
      </c>
      <c r="DR36" s="1">
        <v>2.0299999999999998</v>
      </c>
      <c r="DS36" s="1">
        <v>2.08</v>
      </c>
      <c r="DT36" s="1">
        <v>2.04</v>
      </c>
      <c r="DU36" s="1">
        <v>2</v>
      </c>
      <c r="DV36" s="1">
        <v>2.0299999999999998</v>
      </c>
    </row>
    <row r="37" spans="17:126" x14ac:dyDescent="0.2">
      <c r="Q37" s="1">
        <v>9</v>
      </c>
      <c r="R37" s="1">
        <v>12</v>
      </c>
      <c r="S37" s="1">
        <v>8</v>
      </c>
      <c r="T37" s="1">
        <v>70</v>
      </c>
      <c r="U37" s="1">
        <v>12</v>
      </c>
      <c r="V37" s="1">
        <v>6.3E-2</v>
      </c>
      <c r="W37" s="1">
        <v>4</v>
      </c>
      <c r="X37" s="1">
        <v>1.5</v>
      </c>
      <c r="Y37" s="1">
        <v>8</v>
      </c>
      <c r="Z37" s="1">
        <v>16.2</v>
      </c>
      <c r="AA37" s="1">
        <v>8</v>
      </c>
      <c r="AB37" s="1">
        <v>73.984999999999999</v>
      </c>
      <c r="AC37" s="1">
        <v>33</v>
      </c>
      <c r="AD37" s="1">
        <v>74.001000000000005</v>
      </c>
      <c r="BC37" s="1">
        <v>8</v>
      </c>
      <c r="BD37" s="1">
        <v>79.2</v>
      </c>
      <c r="BG37" s="1">
        <v>8</v>
      </c>
      <c r="BH37" s="1">
        <v>74.900000000000006</v>
      </c>
      <c r="BK37" s="1">
        <v>9</v>
      </c>
      <c r="BL37" s="1">
        <v>440</v>
      </c>
      <c r="BM37" s="1">
        <v>29</v>
      </c>
      <c r="BN37" s="1">
        <v>451</v>
      </c>
      <c r="BT37" s="1">
        <v>8</v>
      </c>
      <c r="BU37" s="1">
        <v>0</v>
      </c>
      <c r="BV37" s="1">
        <v>23</v>
      </c>
      <c r="BW37" s="1">
        <v>10</v>
      </c>
      <c r="DP37" s="1">
        <v>18</v>
      </c>
      <c r="DQ37" s="1">
        <v>2</v>
      </c>
      <c r="DR37" s="1">
        <v>2.04</v>
      </c>
      <c r="DS37" s="1">
        <v>2.0299999999999998</v>
      </c>
      <c r="DT37" s="1">
        <v>2.0499999999999998</v>
      </c>
      <c r="DU37" s="1">
        <v>2.0099999999999998</v>
      </c>
      <c r="DV37" s="1">
        <v>2.04</v>
      </c>
    </row>
    <row r="38" spans="17:126" x14ac:dyDescent="0.2">
      <c r="Q38" s="1">
        <v>10</v>
      </c>
      <c r="R38" s="1">
        <v>15</v>
      </c>
      <c r="S38" s="1">
        <v>8</v>
      </c>
      <c r="T38" s="1">
        <v>-30</v>
      </c>
      <c r="U38" s="1">
        <v>13</v>
      </c>
      <c r="V38" s="1">
        <v>6.3500000000000001E-2</v>
      </c>
      <c r="W38" s="1">
        <v>4</v>
      </c>
      <c r="X38" s="1">
        <v>-1.5</v>
      </c>
      <c r="Y38" s="1">
        <v>8</v>
      </c>
      <c r="Z38" s="1">
        <v>16.100000000000001</v>
      </c>
      <c r="AA38" s="1">
        <v>8</v>
      </c>
      <c r="AB38" s="1">
        <v>74.003</v>
      </c>
      <c r="AC38" s="1">
        <v>33</v>
      </c>
      <c r="AD38" s="1">
        <v>74.004000000000005</v>
      </c>
      <c r="BC38" s="1">
        <v>8</v>
      </c>
      <c r="BD38" s="1">
        <v>84.4</v>
      </c>
      <c r="BG38" s="1">
        <v>8</v>
      </c>
      <c r="BH38" s="1">
        <v>72.599999999999994</v>
      </c>
      <c r="BK38" s="1">
        <v>10</v>
      </c>
      <c r="BL38" s="1">
        <v>432</v>
      </c>
      <c r="BM38" s="1">
        <v>30</v>
      </c>
      <c r="BN38" s="1">
        <v>457</v>
      </c>
      <c r="BT38" s="1">
        <v>8</v>
      </c>
      <c r="BU38" s="1">
        <v>-2</v>
      </c>
      <c r="BV38" s="1">
        <v>23</v>
      </c>
      <c r="BW38" s="1">
        <v>0</v>
      </c>
      <c r="DP38" s="1">
        <v>19</v>
      </c>
      <c r="DQ38" s="1">
        <v>1</v>
      </c>
      <c r="DR38" s="1">
        <v>2.16</v>
      </c>
      <c r="DS38" s="1">
        <v>2.13</v>
      </c>
      <c r="DT38" s="1">
        <v>2.1</v>
      </c>
      <c r="DU38" s="1">
        <v>2.13</v>
      </c>
      <c r="DV38" s="1">
        <v>2.12</v>
      </c>
    </row>
    <row r="39" spans="17:126" x14ac:dyDescent="0.2">
      <c r="Q39" s="1">
        <v>10</v>
      </c>
      <c r="R39" s="1">
        <v>16</v>
      </c>
      <c r="S39" s="1">
        <v>8</v>
      </c>
      <c r="T39" s="1">
        <v>30</v>
      </c>
      <c r="U39" s="1">
        <v>13</v>
      </c>
      <c r="V39" s="1">
        <v>6.3100000000000003E-2</v>
      </c>
      <c r="W39" s="1">
        <v>4</v>
      </c>
      <c r="X39" s="1">
        <v>0</v>
      </c>
      <c r="Y39" s="1">
        <v>8</v>
      </c>
      <c r="Z39" s="1">
        <v>16.2</v>
      </c>
      <c r="AA39" s="1">
        <v>8</v>
      </c>
      <c r="AB39" s="1">
        <v>73.992999999999995</v>
      </c>
      <c r="AC39" s="1">
        <v>33</v>
      </c>
      <c r="AD39" s="1">
        <v>73.989999999999995</v>
      </c>
      <c r="BC39" s="1">
        <v>8</v>
      </c>
      <c r="BD39" s="1">
        <v>81.5</v>
      </c>
      <c r="BG39" s="1">
        <v>8</v>
      </c>
      <c r="BH39" s="1">
        <v>81.599999999999994</v>
      </c>
      <c r="BK39" s="1">
        <v>10</v>
      </c>
      <c r="BL39" s="1">
        <v>463</v>
      </c>
      <c r="BM39" s="1">
        <v>30</v>
      </c>
      <c r="BN39" s="1">
        <v>450</v>
      </c>
      <c r="BT39" s="1">
        <v>8</v>
      </c>
      <c r="BU39" s="1">
        <v>-3</v>
      </c>
      <c r="BV39" s="1">
        <v>23</v>
      </c>
      <c r="BW39" s="1">
        <v>3</v>
      </c>
      <c r="DP39" s="1">
        <v>19</v>
      </c>
      <c r="DQ39" s="1">
        <v>2</v>
      </c>
      <c r="DR39" s="1">
        <v>2.13</v>
      </c>
      <c r="DS39" s="1">
        <v>2.15</v>
      </c>
      <c r="DT39" s="1">
        <v>2.1800000000000002</v>
      </c>
      <c r="DU39" s="1">
        <v>2.19</v>
      </c>
      <c r="DV39" s="1">
        <v>2.13</v>
      </c>
    </row>
    <row r="40" spans="17:126" x14ac:dyDescent="0.2">
      <c r="Q40" s="1">
        <v>10</v>
      </c>
      <c r="R40" s="1">
        <v>10</v>
      </c>
      <c r="S40" s="1">
        <v>8</v>
      </c>
      <c r="T40" s="1">
        <v>-10</v>
      </c>
      <c r="U40" s="1">
        <v>13</v>
      </c>
      <c r="V40" s="1">
        <v>6.3E-2</v>
      </c>
      <c r="W40" s="1">
        <v>4</v>
      </c>
      <c r="X40" s="1">
        <v>-2</v>
      </c>
      <c r="Y40" s="1">
        <v>8</v>
      </c>
      <c r="Z40" s="1">
        <v>16.100000000000001</v>
      </c>
      <c r="AA40" s="1">
        <v>8</v>
      </c>
      <c r="AB40" s="1">
        <v>74.015000000000001</v>
      </c>
      <c r="AC40" s="1">
        <v>33</v>
      </c>
      <c r="AD40" s="1">
        <v>73.995999999999995</v>
      </c>
      <c r="BC40" s="1">
        <v>8</v>
      </c>
      <c r="BD40" s="1">
        <v>86</v>
      </c>
      <c r="BG40" s="1">
        <v>8</v>
      </c>
      <c r="BH40" s="1">
        <v>87.2</v>
      </c>
      <c r="BK40" s="1">
        <v>10</v>
      </c>
      <c r="BL40" s="1">
        <v>463</v>
      </c>
      <c r="BM40" s="1">
        <v>30</v>
      </c>
      <c r="BN40" s="1">
        <v>452</v>
      </c>
      <c r="BT40" s="1">
        <v>8</v>
      </c>
      <c r="BU40" s="1">
        <v>-3</v>
      </c>
      <c r="BV40" s="1">
        <v>23</v>
      </c>
      <c r="BW40" s="1">
        <v>1</v>
      </c>
      <c r="DP40" s="1">
        <v>20</v>
      </c>
      <c r="DQ40" s="1">
        <v>1</v>
      </c>
      <c r="DR40" s="1">
        <v>2.06</v>
      </c>
      <c r="DS40" s="1">
        <v>2.0299999999999998</v>
      </c>
      <c r="DT40" s="1">
        <v>2.04</v>
      </c>
      <c r="DU40" s="1">
        <v>2.09</v>
      </c>
      <c r="DV40" s="1">
        <v>2.1</v>
      </c>
    </row>
    <row r="41" spans="17:126" x14ac:dyDescent="0.2">
      <c r="Q41" s="1">
        <v>10</v>
      </c>
      <c r="R41" s="1">
        <v>13</v>
      </c>
      <c r="S41" s="1">
        <v>8</v>
      </c>
      <c r="T41" s="1">
        <v>0</v>
      </c>
      <c r="U41" s="1">
        <v>14</v>
      </c>
      <c r="V41" s="1">
        <v>6.4500000000000002E-2</v>
      </c>
      <c r="W41" s="1">
        <v>4</v>
      </c>
      <c r="X41" s="1">
        <v>-1.5</v>
      </c>
      <c r="Y41" s="1">
        <v>8</v>
      </c>
      <c r="Z41" s="1">
        <v>16.3</v>
      </c>
      <c r="AA41" s="1">
        <v>8</v>
      </c>
      <c r="AB41" s="1">
        <v>73.988</v>
      </c>
      <c r="AC41" s="1">
        <v>33</v>
      </c>
      <c r="AD41" s="1">
        <v>73.998000000000005</v>
      </c>
      <c r="BC41" s="1">
        <v>8</v>
      </c>
      <c r="BD41" s="1">
        <v>74.5</v>
      </c>
      <c r="BG41" s="1">
        <v>8</v>
      </c>
      <c r="BH41" s="1">
        <v>72.7</v>
      </c>
      <c r="BK41" s="1">
        <v>10</v>
      </c>
      <c r="BL41" s="1">
        <v>443</v>
      </c>
      <c r="BM41" s="1">
        <v>30</v>
      </c>
      <c r="BN41" s="1">
        <v>437</v>
      </c>
      <c r="BT41" s="1">
        <v>8</v>
      </c>
      <c r="BU41" s="1">
        <v>-2</v>
      </c>
      <c r="BV41" s="1">
        <v>23</v>
      </c>
      <c r="BW41" s="1">
        <v>5</v>
      </c>
      <c r="DP41" s="1">
        <v>20</v>
      </c>
      <c r="DQ41" s="1">
        <v>2</v>
      </c>
      <c r="DR41" s="1">
        <v>2.0099999999999998</v>
      </c>
      <c r="DS41" s="1">
        <v>1.98</v>
      </c>
      <c r="DT41" s="1">
        <v>2.0499999999999998</v>
      </c>
      <c r="DU41" s="1">
        <v>2.08</v>
      </c>
      <c r="DV41" s="1">
        <v>2.06</v>
      </c>
    </row>
    <row r="42" spans="17:126" x14ac:dyDescent="0.2">
      <c r="Q42" s="1">
        <v>11</v>
      </c>
      <c r="R42" s="1">
        <v>8</v>
      </c>
      <c r="S42" s="1">
        <v>9</v>
      </c>
      <c r="T42" s="1">
        <v>0</v>
      </c>
      <c r="U42" s="1">
        <v>14</v>
      </c>
      <c r="V42" s="1">
        <v>6.4000000000000001E-2</v>
      </c>
      <c r="W42" s="1">
        <v>5</v>
      </c>
      <c r="X42" s="1">
        <v>0</v>
      </c>
      <c r="Y42" s="1">
        <v>9</v>
      </c>
      <c r="Z42" s="1">
        <v>16.3</v>
      </c>
      <c r="AA42" s="1">
        <v>9</v>
      </c>
      <c r="AB42" s="1">
        <v>74.007999999999996</v>
      </c>
      <c r="AC42" s="1">
        <v>34</v>
      </c>
      <c r="AD42" s="1">
        <v>74.015000000000001</v>
      </c>
      <c r="BC42" s="1">
        <v>9</v>
      </c>
      <c r="BD42" s="1">
        <v>80.5</v>
      </c>
      <c r="BG42" s="1">
        <v>9</v>
      </c>
      <c r="BH42" s="1">
        <v>78.099999999999994</v>
      </c>
      <c r="BK42" s="1">
        <v>11</v>
      </c>
      <c r="BL42" s="1">
        <v>445</v>
      </c>
      <c r="BT42" s="1">
        <v>9</v>
      </c>
      <c r="BU42" s="1">
        <v>2</v>
      </c>
      <c r="BV42" s="1">
        <v>24</v>
      </c>
      <c r="BW42" s="1">
        <v>-1</v>
      </c>
    </row>
    <row r="43" spans="17:126" x14ac:dyDescent="0.2">
      <c r="Q43" s="1">
        <v>11</v>
      </c>
      <c r="R43" s="1">
        <v>12</v>
      </c>
      <c r="S43" s="1">
        <v>9</v>
      </c>
      <c r="T43" s="1">
        <v>0</v>
      </c>
      <c r="U43" s="1">
        <v>14</v>
      </c>
      <c r="V43" s="1">
        <v>6.3100000000000003E-2</v>
      </c>
      <c r="W43" s="1">
        <v>5</v>
      </c>
      <c r="X43" s="1">
        <v>0</v>
      </c>
      <c r="Y43" s="1">
        <v>9</v>
      </c>
      <c r="Z43" s="1">
        <v>16.2</v>
      </c>
      <c r="AA43" s="1">
        <v>9</v>
      </c>
      <c r="AB43" s="1">
        <v>73.995000000000005</v>
      </c>
      <c r="AC43" s="1">
        <v>34</v>
      </c>
      <c r="AD43" s="1">
        <v>74</v>
      </c>
      <c r="BC43" s="1">
        <v>9</v>
      </c>
      <c r="BD43" s="1">
        <v>86.2</v>
      </c>
      <c r="BG43" s="1">
        <v>9</v>
      </c>
      <c r="BH43" s="1">
        <v>77.099999999999994</v>
      </c>
      <c r="BK43" s="1">
        <v>11</v>
      </c>
      <c r="BL43" s="1">
        <v>452</v>
      </c>
      <c r="BT43" s="1">
        <v>9</v>
      </c>
      <c r="BU43" s="1">
        <v>0</v>
      </c>
      <c r="BV43" s="1">
        <v>24</v>
      </c>
      <c r="BW43" s="1">
        <v>2</v>
      </c>
    </row>
    <row r="44" spans="17:126" x14ac:dyDescent="0.2">
      <c r="Q44" s="1">
        <v>11</v>
      </c>
      <c r="R44" s="1">
        <v>14</v>
      </c>
      <c r="S44" s="1">
        <v>9</v>
      </c>
      <c r="T44" s="1">
        <v>20</v>
      </c>
      <c r="U44" s="1">
        <v>15</v>
      </c>
      <c r="V44" s="1">
        <v>6.1899999999999997E-2</v>
      </c>
      <c r="W44" s="1">
        <v>5</v>
      </c>
      <c r="X44" s="1">
        <v>0</v>
      </c>
      <c r="Y44" s="1">
        <v>9</v>
      </c>
      <c r="Z44" s="1">
        <v>16.399999999999999</v>
      </c>
      <c r="AA44" s="1">
        <v>9</v>
      </c>
      <c r="AB44" s="1">
        <v>74.009</v>
      </c>
      <c r="AC44" s="1">
        <v>34</v>
      </c>
      <c r="AD44" s="1">
        <v>74.016000000000005</v>
      </c>
      <c r="BC44" s="1">
        <v>9</v>
      </c>
      <c r="BD44" s="1">
        <v>76.2</v>
      </c>
      <c r="BG44" s="1">
        <v>9</v>
      </c>
      <c r="BH44" s="1">
        <v>67</v>
      </c>
      <c r="BK44" s="1">
        <v>11</v>
      </c>
      <c r="BL44" s="1">
        <v>453</v>
      </c>
      <c r="BT44" s="1">
        <v>9</v>
      </c>
      <c r="BU44" s="1">
        <v>-1</v>
      </c>
      <c r="BV44" s="1">
        <v>24</v>
      </c>
      <c r="BW44" s="1">
        <v>5</v>
      </c>
    </row>
    <row r="45" spans="17:126" x14ac:dyDescent="0.2">
      <c r="Q45" s="1">
        <v>11</v>
      </c>
      <c r="R45" s="1">
        <v>16</v>
      </c>
      <c r="S45" s="1">
        <v>9</v>
      </c>
      <c r="T45" s="1">
        <v>-20</v>
      </c>
      <c r="U45" s="1">
        <v>15</v>
      </c>
      <c r="V45" s="1">
        <v>6.4399999999999999E-2</v>
      </c>
      <c r="W45" s="1">
        <v>5</v>
      </c>
      <c r="X45" s="1">
        <v>-0.5</v>
      </c>
      <c r="Y45" s="1">
        <v>9</v>
      </c>
      <c r="Z45" s="1">
        <v>16.3</v>
      </c>
      <c r="AA45" s="1">
        <v>9</v>
      </c>
      <c r="AB45" s="1">
        <v>74.004999999999995</v>
      </c>
      <c r="AC45" s="1">
        <v>34</v>
      </c>
      <c r="AD45" s="1">
        <v>74.025000000000006</v>
      </c>
      <c r="BC45" s="1">
        <v>9</v>
      </c>
      <c r="BD45" s="1">
        <v>84.1</v>
      </c>
      <c r="BG45" s="1">
        <v>9</v>
      </c>
      <c r="BH45" s="1">
        <v>75.7</v>
      </c>
      <c r="BK45" s="1">
        <v>11</v>
      </c>
      <c r="BL45" s="1">
        <v>438</v>
      </c>
      <c r="BT45" s="1">
        <v>9</v>
      </c>
      <c r="BU45" s="1">
        <v>-3</v>
      </c>
      <c r="BV45" s="1">
        <v>24</v>
      </c>
      <c r="BW45" s="1">
        <v>6</v>
      </c>
    </row>
    <row r="46" spans="17:126" x14ac:dyDescent="0.2">
      <c r="Q46" s="1">
        <v>12</v>
      </c>
      <c r="R46" s="1">
        <v>6</v>
      </c>
      <c r="S46" s="1">
        <v>9</v>
      </c>
      <c r="T46" s="1">
        <v>10</v>
      </c>
      <c r="U46" s="1">
        <v>15</v>
      </c>
      <c r="V46" s="1">
        <v>6.3200000000000006E-2</v>
      </c>
      <c r="W46" s="1">
        <v>5</v>
      </c>
      <c r="X46" s="1">
        <v>0.5</v>
      </c>
      <c r="Y46" s="1">
        <v>9</v>
      </c>
      <c r="Z46" s="1">
        <v>16.5</v>
      </c>
      <c r="AA46" s="1">
        <v>9</v>
      </c>
      <c r="AB46" s="1">
        <v>74.004000000000005</v>
      </c>
      <c r="AC46" s="1">
        <v>34</v>
      </c>
      <c r="AD46" s="1">
        <v>74</v>
      </c>
      <c r="BC46" s="1">
        <v>9</v>
      </c>
      <c r="BD46" s="1">
        <v>80.2</v>
      </c>
      <c r="BG46" s="1">
        <v>9</v>
      </c>
      <c r="BH46" s="1">
        <v>76.8</v>
      </c>
      <c r="BK46" s="1">
        <v>12</v>
      </c>
      <c r="BL46" s="1">
        <v>456</v>
      </c>
      <c r="BT46" s="1">
        <v>9</v>
      </c>
      <c r="BU46" s="1">
        <v>-1</v>
      </c>
      <c r="BV46" s="1">
        <v>24</v>
      </c>
      <c r="BW46" s="1">
        <v>-3</v>
      </c>
    </row>
    <row r="47" spans="17:126" x14ac:dyDescent="0.2">
      <c r="Q47" s="1">
        <v>12</v>
      </c>
      <c r="R47" s="1">
        <v>13</v>
      </c>
      <c r="S47" s="1">
        <v>10</v>
      </c>
      <c r="T47" s="1">
        <v>10</v>
      </c>
      <c r="U47" s="1">
        <v>16</v>
      </c>
      <c r="V47" s="1">
        <v>6.3100000000000003E-2</v>
      </c>
      <c r="W47" s="1">
        <v>5</v>
      </c>
      <c r="X47" s="1">
        <v>1</v>
      </c>
      <c r="Y47" s="1">
        <v>10</v>
      </c>
      <c r="Z47" s="1">
        <v>16.600000000000001</v>
      </c>
      <c r="AA47" s="1">
        <v>10</v>
      </c>
      <c r="AB47" s="1">
        <v>73.998000000000005</v>
      </c>
      <c r="AC47" s="1">
        <v>35</v>
      </c>
      <c r="AD47" s="1">
        <v>74.03</v>
      </c>
      <c r="BC47" s="1">
        <v>10</v>
      </c>
      <c r="BD47" s="1">
        <v>75.7</v>
      </c>
      <c r="BG47" s="1">
        <v>10</v>
      </c>
      <c r="BH47" s="1">
        <v>78.7</v>
      </c>
      <c r="BK47" s="1">
        <v>12</v>
      </c>
      <c r="BL47" s="1">
        <v>457</v>
      </c>
      <c r="BT47" s="1">
        <v>10</v>
      </c>
      <c r="BU47" s="1">
        <v>0</v>
      </c>
      <c r="BV47" s="1">
        <v>25</v>
      </c>
      <c r="BW47" s="1">
        <v>0</v>
      </c>
    </row>
    <row r="48" spans="17:126" x14ac:dyDescent="0.2">
      <c r="Q48" s="1">
        <v>12</v>
      </c>
      <c r="R48" s="1">
        <v>9</v>
      </c>
      <c r="S48" s="1">
        <v>10</v>
      </c>
      <c r="T48" s="1">
        <v>20</v>
      </c>
      <c r="U48" s="1">
        <v>16</v>
      </c>
      <c r="V48" s="1">
        <v>6.2700000000000006E-2</v>
      </c>
      <c r="W48" s="1">
        <v>5</v>
      </c>
      <c r="X48" s="1">
        <v>-0.5</v>
      </c>
      <c r="Y48" s="1">
        <v>10</v>
      </c>
      <c r="Z48" s="1">
        <v>16.3</v>
      </c>
      <c r="AA48" s="1">
        <v>10</v>
      </c>
      <c r="AB48" s="1">
        <v>74</v>
      </c>
      <c r="AC48" s="1">
        <v>35</v>
      </c>
      <c r="AD48" s="1">
        <v>74.004999999999995</v>
      </c>
      <c r="BC48" s="1">
        <v>10</v>
      </c>
      <c r="BD48" s="1">
        <v>75.2</v>
      </c>
      <c r="BG48" s="1">
        <v>10</v>
      </c>
      <c r="BH48" s="1">
        <v>85.4</v>
      </c>
      <c r="BK48" s="1">
        <v>12</v>
      </c>
      <c r="BL48" s="1">
        <v>436</v>
      </c>
      <c r="BT48" s="1">
        <v>10</v>
      </c>
      <c r="BU48" s="1">
        <v>2</v>
      </c>
      <c r="BV48" s="1">
        <v>25</v>
      </c>
      <c r="BW48" s="1">
        <v>-1</v>
      </c>
    </row>
    <row r="49" spans="17:75" x14ac:dyDescent="0.2">
      <c r="Q49" s="1">
        <v>12</v>
      </c>
      <c r="R49" s="1">
        <v>11</v>
      </c>
      <c r="S49" s="1">
        <v>10</v>
      </c>
      <c r="T49" s="1">
        <v>30</v>
      </c>
      <c r="U49" s="1">
        <v>16</v>
      </c>
      <c r="V49" s="1">
        <v>6.3E-2</v>
      </c>
      <c r="W49" s="1">
        <v>5</v>
      </c>
      <c r="X49" s="1">
        <v>-0.5</v>
      </c>
      <c r="Y49" s="1">
        <v>10</v>
      </c>
      <c r="Z49" s="1">
        <v>16.399999999999999</v>
      </c>
      <c r="AA49" s="1">
        <v>10</v>
      </c>
      <c r="AB49" s="1">
        <v>73.989999999999995</v>
      </c>
      <c r="AC49" s="1">
        <v>35</v>
      </c>
      <c r="AD49" s="1">
        <v>74</v>
      </c>
      <c r="BC49" s="1">
        <v>10</v>
      </c>
      <c r="BD49" s="1">
        <v>71.099999999999994</v>
      </c>
      <c r="BG49" s="1">
        <v>10</v>
      </c>
      <c r="BH49" s="1">
        <v>77.7</v>
      </c>
      <c r="BK49" s="1">
        <v>12</v>
      </c>
      <c r="BL49" s="1">
        <v>457</v>
      </c>
      <c r="BT49" s="1">
        <v>10</v>
      </c>
      <c r="BU49" s="1">
        <v>-1</v>
      </c>
      <c r="BV49" s="1">
        <v>25</v>
      </c>
      <c r="BW49" s="1">
        <v>2</v>
      </c>
    </row>
    <row r="50" spans="17:75" x14ac:dyDescent="0.2">
      <c r="Q50" s="1">
        <v>13</v>
      </c>
      <c r="R50" s="1">
        <v>16</v>
      </c>
      <c r="S50" s="1">
        <v>10</v>
      </c>
      <c r="T50" s="1">
        <v>10</v>
      </c>
      <c r="U50" s="1">
        <v>17</v>
      </c>
      <c r="V50" s="1">
        <v>6.1600000000000002E-2</v>
      </c>
      <c r="W50" s="1">
        <v>5</v>
      </c>
      <c r="X50" s="1">
        <v>0</v>
      </c>
      <c r="Y50" s="1">
        <v>10</v>
      </c>
      <c r="Z50" s="1">
        <v>16.100000000000001</v>
      </c>
      <c r="AA50" s="1">
        <v>10</v>
      </c>
      <c r="AB50" s="1">
        <v>74.007000000000005</v>
      </c>
      <c r="AC50" s="1">
        <v>35</v>
      </c>
      <c r="AD50" s="1">
        <v>74.016000000000005</v>
      </c>
      <c r="BC50" s="1">
        <v>10</v>
      </c>
      <c r="BD50" s="1">
        <v>82.1</v>
      </c>
      <c r="BG50" s="1">
        <v>10</v>
      </c>
      <c r="BH50" s="1">
        <v>90.7</v>
      </c>
      <c r="BK50" s="1">
        <v>13</v>
      </c>
      <c r="BL50" s="1">
        <v>459</v>
      </c>
      <c r="BT50" s="1">
        <v>10</v>
      </c>
      <c r="BU50" s="1">
        <v>-1</v>
      </c>
      <c r="BV50" s="1">
        <v>25</v>
      </c>
      <c r="BW50" s="1">
        <v>5</v>
      </c>
    </row>
    <row r="51" spans="17:75" x14ac:dyDescent="0.2">
      <c r="Q51" s="1">
        <v>13</v>
      </c>
      <c r="R51" s="1">
        <v>9</v>
      </c>
      <c r="S51" s="1">
        <v>10</v>
      </c>
      <c r="T51" s="1">
        <v>50</v>
      </c>
      <c r="U51" s="1">
        <v>17</v>
      </c>
      <c r="V51" s="1">
        <v>6.2300000000000001E-2</v>
      </c>
      <c r="W51" s="1">
        <v>5</v>
      </c>
      <c r="X51" s="1">
        <v>0</v>
      </c>
      <c r="Y51" s="1">
        <v>10</v>
      </c>
      <c r="Z51" s="1">
        <v>16.5</v>
      </c>
      <c r="AA51" s="1">
        <v>10</v>
      </c>
      <c r="AB51" s="1">
        <v>73.995000000000005</v>
      </c>
      <c r="AC51" s="1">
        <v>35</v>
      </c>
      <c r="AD51" s="1">
        <v>74.012</v>
      </c>
      <c r="BC51" s="1">
        <v>10</v>
      </c>
      <c r="BD51" s="1">
        <v>74.3</v>
      </c>
      <c r="BG51" s="1">
        <v>10</v>
      </c>
      <c r="BH51" s="1">
        <v>76.7</v>
      </c>
      <c r="BK51" s="1">
        <v>13</v>
      </c>
      <c r="BL51" s="1">
        <v>445</v>
      </c>
      <c r="BT51" s="1">
        <v>10</v>
      </c>
      <c r="BU51" s="1">
        <v>2</v>
      </c>
      <c r="BV51" s="1">
        <v>25</v>
      </c>
      <c r="BW51" s="1">
        <v>-2</v>
      </c>
    </row>
    <row r="52" spans="17:75" x14ac:dyDescent="0.2">
      <c r="Q52" s="1">
        <v>13</v>
      </c>
      <c r="R52" s="1">
        <v>13</v>
      </c>
      <c r="S52" s="1">
        <v>11</v>
      </c>
      <c r="T52" s="1">
        <v>40</v>
      </c>
      <c r="U52" s="1">
        <v>17</v>
      </c>
      <c r="V52" s="1">
        <v>6.3100000000000003E-2</v>
      </c>
      <c r="W52" s="1">
        <v>6</v>
      </c>
      <c r="X52" s="1">
        <v>1</v>
      </c>
      <c r="Y52" s="1">
        <v>11</v>
      </c>
      <c r="Z52" s="1">
        <v>16.2</v>
      </c>
      <c r="AA52" s="1">
        <v>11</v>
      </c>
      <c r="AB52" s="1">
        <v>73.994</v>
      </c>
      <c r="AC52" s="1">
        <v>36</v>
      </c>
      <c r="AD52" s="1">
        <v>74.001000000000005</v>
      </c>
      <c r="BC52" s="1">
        <v>11</v>
      </c>
      <c r="BD52" s="1">
        <v>80</v>
      </c>
      <c r="BG52" s="1">
        <v>11</v>
      </c>
      <c r="BH52" s="1">
        <v>85</v>
      </c>
      <c r="BK52" s="1">
        <v>13</v>
      </c>
      <c r="BL52" s="1">
        <v>441</v>
      </c>
      <c r="BT52" s="1">
        <v>11</v>
      </c>
      <c r="BU52" s="1">
        <v>-3</v>
      </c>
    </row>
    <row r="53" spans="17:75" x14ac:dyDescent="0.2">
      <c r="Q53" s="1">
        <v>13</v>
      </c>
      <c r="R53" s="1">
        <v>15</v>
      </c>
      <c r="S53" s="1">
        <v>11</v>
      </c>
      <c r="T53" s="1">
        <v>0</v>
      </c>
      <c r="U53" s="1">
        <v>18</v>
      </c>
      <c r="V53" s="1">
        <v>6.3E-2</v>
      </c>
      <c r="W53" s="1">
        <v>6</v>
      </c>
      <c r="X53" s="1">
        <v>-0.5</v>
      </c>
      <c r="Y53" s="1">
        <v>11</v>
      </c>
      <c r="Z53" s="1">
        <v>16.399999999999999</v>
      </c>
      <c r="AA53" s="1">
        <v>11</v>
      </c>
      <c r="AB53" s="1">
        <v>73.998000000000005</v>
      </c>
      <c r="AC53" s="1">
        <v>36</v>
      </c>
      <c r="AD53" s="1">
        <v>73.989999999999995</v>
      </c>
      <c r="BC53" s="1">
        <v>11</v>
      </c>
      <c r="BD53" s="1">
        <v>81.5</v>
      </c>
      <c r="BG53" s="1">
        <v>11</v>
      </c>
      <c r="BH53" s="1">
        <v>60.2</v>
      </c>
      <c r="BK53" s="1">
        <v>13</v>
      </c>
      <c r="BL53" s="1">
        <v>447</v>
      </c>
      <c r="BT53" s="1">
        <v>11</v>
      </c>
      <c r="BU53" s="1">
        <v>-2</v>
      </c>
    </row>
    <row r="54" spans="17:75" x14ac:dyDescent="0.2">
      <c r="Q54" s="1">
        <v>14</v>
      </c>
      <c r="R54" s="1">
        <v>7</v>
      </c>
      <c r="S54" s="1">
        <v>11</v>
      </c>
      <c r="T54" s="1">
        <v>20</v>
      </c>
      <c r="U54" s="1">
        <v>18</v>
      </c>
      <c r="V54" s="1">
        <v>6.3E-2</v>
      </c>
      <c r="W54" s="1">
        <v>6</v>
      </c>
      <c r="X54" s="1">
        <v>0</v>
      </c>
      <c r="Y54" s="1">
        <v>11</v>
      </c>
      <c r="Z54" s="1">
        <v>15.9</v>
      </c>
      <c r="AA54" s="1">
        <v>11</v>
      </c>
      <c r="AB54" s="1">
        <v>73.994</v>
      </c>
      <c r="AC54" s="1">
        <v>36</v>
      </c>
      <c r="AD54" s="1">
        <v>73.995000000000005</v>
      </c>
      <c r="BC54" s="1">
        <v>11</v>
      </c>
      <c r="BD54" s="1">
        <v>78.400000000000006</v>
      </c>
      <c r="BG54" s="1">
        <v>11</v>
      </c>
      <c r="BH54" s="1">
        <v>68.5</v>
      </c>
      <c r="BK54" s="1">
        <v>14</v>
      </c>
      <c r="BL54" s="1">
        <v>441</v>
      </c>
      <c r="BT54" s="1">
        <v>11</v>
      </c>
      <c r="BU54" s="1">
        <v>-1</v>
      </c>
    </row>
    <row r="55" spans="17:75" x14ac:dyDescent="0.2">
      <c r="Q55" s="1">
        <v>14</v>
      </c>
      <c r="R55" s="1">
        <v>13</v>
      </c>
      <c r="S55" s="1">
        <v>11</v>
      </c>
      <c r="T55" s="1">
        <v>0</v>
      </c>
      <c r="U55" s="1">
        <v>18</v>
      </c>
      <c r="V55" s="1">
        <v>6.2600000000000003E-2</v>
      </c>
      <c r="W55" s="1">
        <v>6</v>
      </c>
      <c r="X55" s="1">
        <v>0</v>
      </c>
      <c r="Y55" s="1">
        <v>11</v>
      </c>
      <c r="Z55" s="1">
        <v>16.3</v>
      </c>
      <c r="AA55" s="1">
        <v>11</v>
      </c>
      <c r="AB55" s="1">
        <v>73.995000000000005</v>
      </c>
      <c r="AC55" s="1">
        <v>36</v>
      </c>
      <c r="AD55" s="1">
        <v>74.010000000000005</v>
      </c>
      <c r="BC55" s="1">
        <v>11</v>
      </c>
      <c r="BD55" s="1">
        <v>73.8</v>
      </c>
      <c r="BG55" s="1">
        <v>11</v>
      </c>
      <c r="BH55" s="1">
        <v>71.099999999999994</v>
      </c>
      <c r="BK55" s="1">
        <v>14</v>
      </c>
      <c r="BL55" s="1">
        <v>465</v>
      </c>
      <c r="BT55" s="1">
        <v>11</v>
      </c>
      <c r="BU55" s="1">
        <v>-1</v>
      </c>
    </row>
    <row r="56" spans="17:75" x14ac:dyDescent="0.2">
      <c r="Q56" s="1">
        <v>14</v>
      </c>
      <c r="R56" s="1">
        <v>10</v>
      </c>
      <c r="S56" s="1">
        <v>11</v>
      </c>
      <c r="T56" s="1">
        <v>20</v>
      </c>
      <c r="U56" s="1">
        <v>19</v>
      </c>
      <c r="V56" s="1">
        <v>6.3600000000000004E-2</v>
      </c>
      <c r="W56" s="1">
        <v>6</v>
      </c>
      <c r="X56" s="1">
        <v>0</v>
      </c>
      <c r="Y56" s="1">
        <v>11</v>
      </c>
      <c r="Z56" s="1">
        <v>16.399999999999999</v>
      </c>
      <c r="AA56" s="1">
        <v>11</v>
      </c>
      <c r="AB56" s="1">
        <v>73.989999999999995</v>
      </c>
      <c r="AC56" s="1">
        <v>36</v>
      </c>
      <c r="AD56" s="1">
        <v>74.024000000000001</v>
      </c>
      <c r="BC56" s="1">
        <v>11</v>
      </c>
      <c r="BD56" s="1">
        <v>78.099999999999994</v>
      </c>
      <c r="BG56" s="1">
        <v>11</v>
      </c>
      <c r="BH56" s="1">
        <v>82.4</v>
      </c>
      <c r="BK56" s="1">
        <v>14</v>
      </c>
      <c r="BL56" s="1">
        <v>438</v>
      </c>
      <c r="BT56" s="1">
        <v>11</v>
      </c>
      <c r="BU56" s="1">
        <v>2</v>
      </c>
    </row>
    <row r="57" spans="17:75" x14ac:dyDescent="0.2">
      <c r="Q57" s="1">
        <v>14</v>
      </c>
      <c r="R57" s="1">
        <v>12</v>
      </c>
      <c r="S57" s="1">
        <v>12</v>
      </c>
      <c r="T57" s="1">
        <v>30</v>
      </c>
      <c r="U57" s="1">
        <v>19</v>
      </c>
      <c r="V57" s="1">
        <v>6.3100000000000003E-2</v>
      </c>
      <c r="W57" s="1">
        <v>6</v>
      </c>
      <c r="X57" s="1">
        <v>0.5</v>
      </c>
      <c r="Y57" s="1">
        <v>12</v>
      </c>
      <c r="Z57" s="1">
        <v>15.9</v>
      </c>
      <c r="AA57" s="1">
        <v>12</v>
      </c>
      <c r="AB57" s="1">
        <v>74.004000000000005</v>
      </c>
      <c r="AC57" s="1">
        <v>37</v>
      </c>
      <c r="AD57" s="1">
        <v>74.015000000000001</v>
      </c>
      <c r="BC57" s="1">
        <v>12</v>
      </c>
      <c r="BD57" s="1">
        <v>80.599999999999994</v>
      </c>
      <c r="BG57" s="1">
        <v>12</v>
      </c>
      <c r="BH57" s="1">
        <v>86.4</v>
      </c>
      <c r="BK57" s="1">
        <v>14</v>
      </c>
      <c r="BL57" s="1">
        <v>450</v>
      </c>
      <c r="BT57" s="1">
        <v>12</v>
      </c>
      <c r="BU57" s="1">
        <v>-16</v>
      </c>
    </row>
    <row r="58" spans="17:75" x14ac:dyDescent="0.2">
      <c r="Q58" s="1">
        <v>15</v>
      </c>
      <c r="R58" s="1">
        <v>11</v>
      </c>
      <c r="S58" s="1">
        <v>12</v>
      </c>
      <c r="T58" s="1">
        <v>20</v>
      </c>
      <c r="U58" s="1">
        <v>19</v>
      </c>
      <c r="V58" s="1">
        <v>6.2899999999999998E-2</v>
      </c>
      <c r="W58" s="1">
        <v>6</v>
      </c>
      <c r="X58" s="1">
        <v>-1</v>
      </c>
      <c r="Y58" s="1">
        <v>12</v>
      </c>
      <c r="Z58" s="1">
        <v>16.600000000000001</v>
      </c>
      <c r="AA58" s="1">
        <v>12</v>
      </c>
      <c r="AB58" s="1">
        <v>74</v>
      </c>
      <c r="AC58" s="1">
        <v>37</v>
      </c>
      <c r="AD58" s="1">
        <v>74.02</v>
      </c>
      <c r="BC58" s="1">
        <v>12</v>
      </c>
      <c r="BD58" s="1">
        <v>81.8</v>
      </c>
      <c r="BG58" s="1">
        <v>12</v>
      </c>
      <c r="BH58" s="1">
        <v>79.2</v>
      </c>
      <c r="BK58" s="1">
        <v>15</v>
      </c>
      <c r="BL58" s="1">
        <v>460</v>
      </c>
      <c r="BT58" s="1">
        <v>12</v>
      </c>
      <c r="BU58" s="1">
        <v>2</v>
      </c>
    </row>
    <row r="59" spans="17:75" x14ac:dyDescent="0.2">
      <c r="Q59" s="1">
        <v>15</v>
      </c>
      <c r="R59" s="1">
        <v>7</v>
      </c>
      <c r="S59" s="1">
        <v>12</v>
      </c>
      <c r="T59" s="1">
        <v>30</v>
      </c>
      <c r="U59" s="1">
        <v>20</v>
      </c>
      <c r="V59" s="1">
        <v>6.4000000000000001E-2</v>
      </c>
      <c r="W59" s="1">
        <v>6</v>
      </c>
      <c r="X59" s="1">
        <v>1</v>
      </c>
      <c r="Y59" s="1">
        <v>12</v>
      </c>
      <c r="Z59" s="1">
        <v>16.7</v>
      </c>
      <c r="AA59" s="1">
        <v>12</v>
      </c>
      <c r="AB59" s="1">
        <v>74.007000000000005</v>
      </c>
      <c r="AC59" s="1">
        <v>37</v>
      </c>
      <c r="AD59" s="1">
        <v>74.024000000000001</v>
      </c>
      <c r="BC59" s="1">
        <v>12</v>
      </c>
      <c r="BD59" s="1">
        <v>79.3</v>
      </c>
      <c r="BG59" s="1">
        <v>12</v>
      </c>
      <c r="BH59" s="1">
        <v>79.8</v>
      </c>
      <c r="BK59" s="1">
        <v>15</v>
      </c>
      <c r="BL59" s="1">
        <v>453</v>
      </c>
      <c r="BT59" s="1">
        <v>12</v>
      </c>
      <c r="BU59" s="1">
        <v>0</v>
      </c>
    </row>
    <row r="60" spans="17:75" x14ac:dyDescent="0.2">
      <c r="Q60" s="1">
        <v>15</v>
      </c>
      <c r="R60" s="1">
        <v>10</v>
      </c>
      <c r="S60" s="1">
        <v>12</v>
      </c>
      <c r="T60" s="1">
        <v>10</v>
      </c>
      <c r="U60" s="1">
        <v>20</v>
      </c>
      <c r="V60" s="1">
        <v>6.3500000000000001E-2</v>
      </c>
      <c r="W60" s="1">
        <v>6</v>
      </c>
      <c r="X60" s="1">
        <v>-2</v>
      </c>
      <c r="Y60" s="1">
        <v>12</v>
      </c>
      <c r="Z60" s="1">
        <v>16.2</v>
      </c>
      <c r="AA60" s="1">
        <v>12</v>
      </c>
      <c r="AB60" s="1">
        <v>74</v>
      </c>
      <c r="AC60" s="1">
        <v>37</v>
      </c>
      <c r="AD60" s="1">
        <v>74.004999999999995</v>
      </c>
      <c r="BC60" s="1">
        <v>12</v>
      </c>
      <c r="BD60" s="1">
        <v>73.8</v>
      </c>
      <c r="BG60" s="1">
        <v>12</v>
      </c>
      <c r="BH60" s="1">
        <v>86</v>
      </c>
      <c r="BK60" s="1">
        <v>15</v>
      </c>
      <c r="BL60" s="1">
        <v>457</v>
      </c>
      <c r="BT60" s="1">
        <v>12</v>
      </c>
      <c r="BU60" s="1">
        <v>-4</v>
      </c>
    </row>
    <row r="61" spans="17:75" x14ac:dyDescent="0.2">
      <c r="Q61" s="1">
        <v>15</v>
      </c>
      <c r="R61" s="1">
        <v>16</v>
      </c>
      <c r="S61" s="1">
        <v>12</v>
      </c>
      <c r="T61" s="1">
        <v>40</v>
      </c>
      <c r="U61" s="1">
        <v>20</v>
      </c>
      <c r="V61" s="1">
        <v>6.2899999999999998E-2</v>
      </c>
      <c r="W61" s="1">
        <v>6</v>
      </c>
      <c r="X61" s="1">
        <v>1</v>
      </c>
      <c r="Y61" s="1">
        <v>12</v>
      </c>
      <c r="Z61" s="1">
        <v>16.5</v>
      </c>
      <c r="AA61" s="1">
        <v>12</v>
      </c>
      <c r="AB61" s="1">
        <v>73.995999999999995</v>
      </c>
      <c r="AC61" s="1">
        <v>37</v>
      </c>
      <c r="AD61" s="1">
        <v>74.019000000000005</v>
      </c>
      <c r="BC61" s="1">
        <v>12</v>
      </c>
      <c r="BD61" s="1">
        <v>81.7</v>
      </c>
      <c r="BG61" s="1">
        <v>12</v>
      </c>
      <c r="BH61" s="1">
        <v>75.400000000000006</v>
      </c>
      <c r="BK61" s="1">
        <v>15</v>
      </c>
      <c r="BL61" s="1">
        <v>438</v>
      </c>
      <c r="BT61" s="1">
        <v>12</v>
      </c>
      <c r="BU61" s="1">
        <v>-1</v>
      </c>
    </row>
    <row r="62" spans="17:75" x14ac:dyDescent="0.2">
      <c r="Q62" s="1">
        <v>16</v>
      </c>
      <c r="R62" s="1">
        <v>15</v>
      </c>
      <c r="S62" s="1">
        <v>13</v>
      </c>
      <c r="T62" s="1">
        <v>30</v>
      </c>
      <c r="U62" s="1">
        <v>21</v>
      </c>
      <c r="V62" s="1">
        <v>6.2799999999999995E-2</v>
      </c>
      <c r="W62" s="1">
        <v>7</v>
      </c>
      <c r="X62" s="1">
        <v>1</v>
      </c>
      <c r="Y62" s="1">
        <v>13</v>
      </c>
      <c r="Z62" s="1">
        <v>16.399999999999999</v>
      </c>
      <c r="AA62" s="1">
        <v>13</v>
      </c>
      <c r="AB62" s="1">
        <v>73.983000000000004</v>
      </c>
      <c r="AC62" s="1">
        <v>38</v>
      </c>
      <c r="AD62" s="1">
        <v>74.034999999999997</v>
      </c>
      <c r="BC62" s="1">
        <v>13</v>
      </c>
      <c r="BD62" s="1">
        <v>82.7</v>
      </c>
      <c r="BG62" s="1">
        <v>13</v>
      </c>
      <c r="BH62" s="1">
        <v>78.5</v>
      </c>
      <c r="BK62" s="1">
        <v>16</v>
      </c>
      <c r="BL62" s="1">
        <v>453</v>
      </c>
      <c r="BT62" s="1">
        <v>13</v>
      </c>
      <c r="BU62" s="1">
        <v>-6</v>
      </c>
    </row>
    <row r="63" spans="17:75" x14ac:dyDescent="0.2">
      <c r="Q63" s="1">
        <v>16</v>
      </c>
      <c r="R63" s="1">
        <v>10</v>
      </c>
      <c r="S63" s="1">
        <v>13</v>
      </c>
      <c r="T63" s="1">
        <v>-30</v>
      </c>
      <c r="U63" s="1">
        <v>21</v>
      </c>
      <c r="V63" s="1">
        <v>6.25E-2</v>
      </c>
      <c r="W63" s="1">
        <v>7</v>
      </c>
      <c r="X63" s="1">
        <v>-1</v>
      </c>
      <c r="Y63" s="1">
        <v>13</v>
      </c>
      <c r="Z63" s="1">
        <v>16.100000000000001</v>
      </c>
      <c r="AA63" s="1">
        <v>13</v>
      </c>
      <c r="AB63" s="1">
        <v>74.001999999999995</v>
      </c>
      <c r="AC63" s="1">
        <v>38</v>
      </c>
      <c r="AD63" s="1">
        <v>74.010000000000005</v>
      </c>
      <c r="BC63" s="1">
        <v>13</v>
      </c>
      <c r="BD63" s="1">
        <v>81.3</v>
      </c>
      <c r="BG63" s="1">
        <v>13</v>
      </c>
      <c r="BH63" s="1">
        <v>99</v>
      </c>
      <c r="BK63" s="1">
        <v>16</v>
      </c>
      <c r="BL63" s="1">
        <v>444</v>
      </c>
      <c r="BT63" s="1">
        <v>13</v>
      </c>
      <c r="BU63" s="1">
        <v>-3</v>
      </c>
    </row>
    <row r="64" spans="17:75" x14ac:dyDescent="0.2">
      <c r="Q64" s="1">
        <v>16</v>
      </c>
      <c r="R64" s="1">
        <v>11</v>
      </c>
      <c r="S64" s="1">
        <v>13</v>
      </c>
      <c r="T64" s="1">
        <v>0</v>
      </c>
      <c r="U64" s="1">
        <v>21</v>
      </c>
      <c r="V64" s="1">
        <v>6.1600000000000002E-2</v>
      </c>
      <c r="W64" s="1">
        <v>7</v>
      </c>
      <c r="X64" s="1">
        <v>-1</v>
      </c>
      <c r="Y64" s="1">
        <v>13</v>
      </c>
      <c r="Z64" s="1">
        <v>16.600000000000001</v>
      </c>
      <c r="AA64" s="1">
        <v>13</v>
      </c>
      <c r="AB64" s="1">
        <v>73.998000000000005</v>
      </c>
      <c r="AC64" s="1">
        <v>38</v>
      </c>
      <c r="AD64" s="1">
        <v>74.012</v>
      </c>
      <c r="BC64" s="1">
        <v>13</v>
      </c>
      <c r="BD64" s="1">
        <v>79.099999999999994</v>
      </c>
      <c r="BG64" s="1">
        <v>13</v>
      </c>
      <c r="BH64" s="1">
        <v>78.3</v>
      </c>
      <c r="BK64" s="1">
        <v>16</v>
      </c>
      <c r="BL64" s="1">
        <v>451</v>
      </c>
      <c r="BT64" s="1">
        <v>13</v>
      </c>
      <c r="BU64" s="1">
        <v>0</v>
      </c>
    </row>
    <row r="65" spans="17:73" x14ac:dyDescent="0.2">
      <c r="Q65" s="1">
        <v>16</v>
      </c>
      <c r="R65" s="1">
        <v>14</v>
      </c>
      <c r="S65" s="1">
        <v>13</v>
      </c>
      <c r="T65" s="1">
        <v>10</v>
      </c>
      <c r="U65" s="1">
        <v>22</v>
      </c>
      <c r="V65" s="1">
        <v>6.1499999999999999E-2</v>
      </c>
      <c r="W65" s="1">
        <v>7</v>
      </c>
      <c r="X65" s="1">
        <v>-1</v>
      </c>
      <c r="Y65" s="1">
        <v>13</v>
      </c>
      <c r="Z65" s="1">
        <v>16.399999999999999</v>
      </c>
      <c r="AA65" s="1">
        <v>13</v>
      </c>
      <c r="AB65" s="1">
        <v>73.997</v>
      </c>
      <c r="AC65" s="1">
        <v>38</v>
      </c>
      <c r="AD65" s="1">
        <v>74.015000000000001</v>
      </c>
      <c r="BC65" s="1">
        <v>13</v>
      </c>
      <c r="BD65" s="1">
        <v>82</v>
      </c>
      <c r="BG65" s="1">
        <v>13</v>
      </c>
      <c r="BH65" s="1">
        <v>71.400000000000006</v>
      </c>
      <c r="BK65" s="1">
        <v>16</v>
      </c>
      <c r="BL65" s="1">
        <v>435</v>
      </c>
      <c r="BT65" s="1">
        <v>13</v>
      </c>
      <c r="BU65" s="1">
        <v>0</v>
      </c>
    </row>
    <row r="66" spans="17:73" x14ac:dyDescent="0.2">
      <c r="Q66" s="1">
        <v>17</v>
      </c>
      <c r="R66" s="1">
        <v>9</v>
      </c>
      <c r="S66" s="1">
        <v>13</v>
      </c>
      <c r="T66" s="1">
        <v>10</v>
      </c>
      <c r="U66" s="1">
        <v>22</v>
      </c>
      <c r="V66" s="1">
        <v>6.25E-2</v>
      </c>
      <c r="W66" s="1">
        <v>7</v>
      </c>
      <c r="X66" s="1">
        <v>0</v>
      </c>
      <c r="Y66" s="1">
        <v>13</v>
      </c>
      <c r="Z66" s="1">
        <v>16.100000000000001</v>
      </c>
      <c r="AA66" s="1">
        <v>13</v>
      </c>
      <c r="AB66" s="1">
        <v>74.012</v>
      </c>
      <c r="AC66" s="1">
        <v>38</v>
      </c>
      <c r="AD66" s="1">
        <v>74.025999999999996</v>
      </c>
      <c r="BC66" s="1">
        <v>13</v>
      </c>
      <c r="BD66" s="1">
        <v>79.5</v>
      </c>
      <c r="BG66" s="1">
        <v>13</v>
      </c>
      <c r="BH66" s="1">
        <v>81.8</v>
      </c>
      <c r="BK66" s="1">
        <v>17</v>
      </c>
      <c r="BL66" s="1">
        <v>451</v>
      </c>
      <c r="BT66" s="1">
        <v>13</v>
      </c>
      <c r="BU66" s="1">
        <v>-8</v>
      </c>
    </row>
    <row r="67" spans="17:73" x14ac:dyDescent="0.2">
      <c r="Q67" s="1">
        <v>17</v>
      </c>
      <c r="R67" s="1">
        <v>8</v>
      </c>
      <c r="S67" s="1">
        <v>14</v>
      </c>
      <c r="T67" s="1">
        <v>30</v>
      </c>
      <c r="U67" s="1">
        <v>22</v>
      </c>
      <c r="V67" s="1">
        <v>6.1899999999999997E-2</v>
      </c>
      <c r="W67" s="1">
        <v>7</v>
      </c>
      <c r="X67" s="1">
        <v>1.5</v>
      </c>
      <c r="Y67" s="1">
        <v>14</v>
      </c>
      <c r="Z67" s="1">
        <v>16.5</v>
      </c>
      <c r="AA67" s="1">
        <v>14</v>
      </c>
      <c r="AB67" s="1">
        <v>74.006</v>
      </c>
      <c r="AC67" s="1">
        <v>39</v>
      </c>
      <c r="AD67" s="1">
        <v>74.016999999999996</v>
      </c>
      <c r="BC67" s="1">
        <v>14</v>
      </c>
      <c r="BD67" s="1">
        <v>79.2</v>
      </c>
      <c r="BG67" s="1">
        <v>14</v>
      </c>
      <c r="BH67" s="1">
        <v>68.8</v>
      </c>
      <c r="BK67" s="1">
        <v>17</v>
      </c>
      <c r="BL67" s="1">
        <v>460</v>
      </c>
      <c r="BT67" s="1">
        <v>14</v>
      </c>
      <c r="BU67" s="1">
        <v>-3</v>
      </c>
    </row>
    <row r="68" spans="17:73" x14ac:dyDescent="0.2">
      <c r="Q68" s="1">
        <v>17</v>
      </c>
      <c r="R68" s="1">
        <v>12</v>
      </c>
      <c r="S68" s="1">
        <v>14</v>
      </c>
      <c r="T68" s="1">
        <v>-10</v>
      </c>
      <c r="U68" s="1">
        <v>23</v>
      </c>
      <c r="V68" s="1">
        <v>6.3E-2</v>
      </c>
      <c r="W68" s="1">
        <v>7</v>
      </c>
      <c r="X68" s="1">
        <v>0</v>
      </c>
      <c r="Y68" s="1">
        <v>14</v>
      </c>
      <c r="Z68" s="1">
        <v>16.3</v>
      </c>
      <c r="AA68" s="1">
        <v>14</v>
      </c>
      <c r="AB68" s="1">
        <v>73.966999999999999</v>
      </c>
      <c r="AC68" s="1">
        <v>39</v>
      </c>
      <c r="AD68" s="1">
        <v>74.013000000000005</v>
      </c>
      <c r="BC68" s="1">
        <v>14</v>
      </c>
      <c r="BD68" s="1">
        <v>74.900000000000006</v>
      </c>
      <c r="BG68" s="1">
        <v>14</v>
      </c>
      <c r="BH68" s="1">
        <v>62</v>
      </c>
      <c r="BK68" s="1">
        <v>17</v>
      </c>
      <c r="BL68" s="1">
        <v>450</v>
      </c>
      <c r="BT68" s="1">
        <v>14</v>
      </c>
      <c r="BU68" s="1">
        <v>-5</v>
      </c>
    </row>
    <row r="69" spans="17:73" x14ac:dyDescent="0.2">
      <c r="Q69" s="1">
        <v>17</v>
      </c>
      <c r="R69" s="1">
        <v>10</v>
      </c>
      <c r="S69" s="1">
        <v>14</v>
      </c>
      <c r="T69" s="1">
        <v>50</v>
      </c>
      <c r="U69" s="1">
        <v>23</v>
      </c>
      <c r="V69" s="1">
        <v>6.3200000000000006E-2</v>
      </c>
      <c r="W69" s="1">
        <v>7</v>
      </c>
      <c r="X69" s="1">
        <v>1</v>
      </c>
      <c r="Y69" s="1">
        <v>14</v>
      </c>
      <c r="Z69" s="1">
        <v>16.2</v>
      </c>
      <c r="AA69" s="1">
        <v>14</v>
      </c>
      <c r="AB69" s="1">
        <v>73.994</v>
      </c>
      <c r="AC69" s="1">
        <v>39</v>
      </c>
      <c r="AD69" s="1">
        <v>74.036000000000001</v>
      </c>
      <c r="BC69" s="1">
        <v>14</v>
      </c>
      <c r="BD69" s="1">
        <v>78.599999999999994</v>
      </c>
      <c r="BG69" s="1">
        <v>14</v>
      </c>
      <c r="BH69" s="1">
        <v>82</v>
      </c>
      <c r="BK69" s="1">
        <v>17</v>
      </c>
      <c r="BL69" s="1">
        <v>457</v>
      </c>
      <c r="BT69" s="1">
        <v>14</v>
      </c>
      <c r="BU69" s="1">
        <v>5</v>
      </c>
    </row>
    <row r="70" spans="17:73" x14ac:dyDescent="0.2">
      <c r="Q70" s="1">
        <v>18</v>
      </c>
      <c r="R70" s="1">
        <v>15</v>
      </c>
      <c r="S70" s="1">
        <v>14</v>
      </c>
      <c r="T70" s="1">
        <v>-10</v>
      </c>
      <c r="U70" s="1">
        <v>23</v>
      </c>
      <c r="V70" s="1">
        <v>6.3E-2</v>
      </c>
      <c r="W70" s="1">
        <v>7</v>
      </c>
      <c r="X70" s="1">
        <v>0</v>
      </c>
      <c r="Y70" s="1">
        <v>14</v>
      </c>
      <c r="Z70" s="1">
        <v>16.3</v>
      </c>
      <c r="AA70" s="1">
        <v>14</v>
      </c>
      <c r="AB70" s="1">
        <v>74</v>
      </c>
      <c r="AC70" s="1">
        <v>39</v>
      </c>
      <c r="AD70" s="1">
        <v>74.025000000000006</v>
      </c>
      <c r="BC70" s="1">
        <v>14</v>
      </c>
      <c r="BD70" s="1">
        <v>77.7</v>
      </c>
      <c r="BG70" s="1">
        <v>14</v>
      </c>
      <c r="BH70" s="1">
        <v>77.5</v>
      </c>
      <c r="BK70" s="1">
        <v>18</v>
      </c>
      <c r="BL70" s="1">
        <v>422</v>
      </c>
      <c r="BT70" s="1">
        <v>14</v>
      </c>
      <c r="BU70" s="1">
        <v>0</v>
      </c>
    </row>
    <row r="71" spans="17:73" x14ac:dyDescent="0.2">
      <c r="Q71" s="1">
        <v>18</v>
      </c>
      <c r="R71" s="1">
        <v>7</v>
      </c>
      <c r="S71" s="1">
        <v>14</v>
      </c>
      <c r="T71" s="1">
        <v>-30</v>
      </c>
      <c r="U71" s="1">
        <v>24</v>
      </c>
      <c r="V71" s="1">
        <v>6.3500000000000001E-2</v>
      </c>
      <c r="W71" s="1">
        <v>7</v>
      </c>
      <c r="X71" s="1">
        <v>0</v>
      </c>
      <c r="Y71" s="1">
        <v>14</v>
      </c>
      <c r="Z71" s="1">
        <v>16.399999999999999</v>
      </c>
      <c r="AA71" s="1">
        <v>14</v>
      </c>
      <c r="AB71" s="1">
        <v>73.983999999999995</v>
      </c>
      <c r="AC71" s="1">
        <v>39</v>
      </c>
      <c r="AD71" s="1">
        <v>74.025999999999996</v>
      </c>
      <c r="BC71" s="1">
        <v>14</v>
      </c>
      <c r="BD71" s="1">
        <v>75.3</v>
      </c>
      <c r="BG71" s="1">
        <v>14</v>
      </c>
      <c r="BH71" s="1">
        <v>76.099999999999994</v>
      </c>
      <c r="BK71" s="1">
        <v>18</v>
      </c>
      <c r="BL71" s="1">
        <v>431</v>
      </c>
      <c r="BT71" s="1">
        <v>14</v>
      </c>
      <c r="BU71" s="1">
        <v>5</v>
      </c>
    </row>
    <row r="72" spans="17:73" x14ac:dyDescent="0.2">
      <c r="Q72" s="1">
        <v>18</v>
      </c>
      <c r="R72" s="1">
        <v>10</v>
      </c>
      <c r="S72" s="1">
        <v>15</v>
      </c>
      <c r="T72" s="1">
        <v>10</v>
      </c>
      <c r="U72" s="1">
        <v>24</v>
      </c>
      <c r="V72" s="1">
        <v>6.2899999999999998E-2</v>
      </c>
      <c r="W72" s="1">
        <v>8</v>
      </c>
      <c r="X72" s="1">
        <v>0</v>
      </c>
      <c r="Y72" s="1">
        <v>15</v>
      </c>
      <c r="Z72" s="1">
        <v>16.399999999999999</v>
      </c>
      <c r="AA72" s="1">
        <v>15</v>
      </c>
      <c r="AB72" s="1">
        <v>74.012</v>
      </c>
      <c r="AC72" s="1">
        <v>40</v>
      </c>
      <c r="AD72" s="1">
        <v>74.010000000000005</v>
      </c>
      <c r="BC72" s="1">
        <v>15</v>
      </c>
      <c r="BD72" s="1">
        <v>85.5</v>
      </c>
      <c r="BG72" s="1">
        <v>15</v>
      </c>
      <c r="BH72" s="1">
        <v>83</v>
      </c>
      <c r="BK72" s="1">
        <v>18</v>
      </c>
      <c r="BL72" s="1">
        <v>437</v>
      </c>
      <c r="BT72" s="1">
        <v>15</v>
      </c>
      <c r="BU72" s="1">
        <v>-1</v>
      </c>
    </row>
    <row r="73" spans="17:73" x14ac:dyDescent="0.2">
      <c r="Q73" s="1">
        <v>18</v>
      </c>
      <c r="R73" s="1">
        <v>11</v>
      </c>
      <c r="S73" s="1">
        <v>15</v>
      </c>
      <c r="T73" s="1">
        <v>-10</v>
      </c>
      <c r="U73" s="1">
        <v>24</v>
      </c>
      <c r="V73" s="1">
        <v>6.3500000000000001E-2</v>
      </c>
      <c r="W73" s="1">
        <v>8</v>
      </c>
      <c r="X73" s="1">
        <v>-1.5</v>
      </c>
      <c r="Y73" s="1">
        <v>15</v>
      </c>
      <c r="Z73" s="1">
        <v>16.100000000000001</v>
      </c>
      <c r="AA73" s="1">
        <v>15</v>
      </c>
      <c r="AB73" s="1">
        <v>74.013999999999996</v>
      </c>
      <c r="AC73" s="1">
        <v>40</v>
      </c>
      <c r="AD73" s="1">
        <v>74.004999999999995</v>
      </c>
      <c r="BC73" s="1">
        <v>15</v>
      </c>
      <c r="BD73" s="1">
        <v>82.1</v>
      </c>
      <c r="BG73" s="1">
        <v>15</v>
      </c>
      <c r="BH73" s="1">
        <v>83.7</v>
      </c>
      <c r="BK73" s="1">
        <v>18</v>
      </c>
      <c r="BL73" s="1">
        <v>429</v>
      </c>
      <c r="BT73" s="1">
        <v>15</v>
      </c>
      <c r="BU73" s="1">
        <v>-1</v>
      </c>
    </row>
    <row r="74" spans="17:73" x14ac:dyDescent="0.2">
      <c r="Q74" s="1">
        <v>19</v>
      </c>
      <c r="R74" s="1">
        <v>8</v>
      </c>
      <c r="S74" s="1">
        <v>15</v>
      </c>
      <c r="T74" s="1">
        <v>50</v>
      </c>
      <c r="U74" s="1">
        <v>25</v>
      </c>
      <c r="V74" s="1">
        <v>6.2300000000000001E-2</v>
      </c>
      <c r="W74" s="1">
        <v>8</v>
      </c>
      <c r="X74" s="1">
        <v>-0.5</v>
      </c>
      <c r="Y74" s="1">
        <v>15</v>
      </c>
      <c r="Z74" s="1">
        <v>16.3</v>
      </c>
      <c r="AA74" s="1">
        <v>15</v>
      </c>
      <c r="AB74" s="1">
        <v>73.998000000000005</v>
      </c>
      <c r="AC74" s="1">
        <v>40</v>
      </c>
      <c r="AD74" s="1">
        <v>74.028999999999996</v>
      </c>
      <c r="BC74" s="1">
        <v>15</v>
      </c>
      <c r="BD74" s="1">
        <v>82.8</v>
      </c>
      <c r="BG74" s="1">
        <v>15</v>
      </c>
      <c r="BH74" s="1">
        <v>73.099999999999994</v>
      </c>
      <c r="BK74" s="1">
        <v>19</v>
      </c>
      <c r="BL74" s="1">
        <v>444</v>
      </c>
      <c r="BT74" s="1">
        <v>15</v>
      </c>
      <c r="BU74" s="1">
        <v>-1</v>
      </c>
    </row>
    <row r="75" spans="17:73" x14ac:dyDescent="0.2">
      <c r="Q75" s="1">
        <v>19</v>
      </c>
      <c r="R75" s="1">
        <v>6</v>
      </c>
      <c r="S75" s="1">
        <v>15</v>
      </c>
      <c r="T75" s="1">
        <v>40</v>
      </c>
      <c r="U75" s="1">
        <v>25</v>
      </c>
      <c r="V75" s="1">
        <v>6.2899999999999998E-2</v>
      </c>
      <c r="W75" s="1">
        <v>8</v>
      </c>
      <c r="X75" s="1">
        <v>1.5</v>
      </c>
      <c r="Y75" s="1">
        <v>15</v>
      </c>
      <c r="Z75" s="1">
        <v>16.2</v>
      </c>
      <c r="AA75" s="1">
        <v>15</v>
      </c>
      <c r="AB75" s="1">
        <v>73.998999999999995</v>
      </c>
      <c r="AC75" s="1">
        <v>40</v>
      </c>
      <c r="AD75" s="1">
        <v>74</v>
      </c>
      <c r="BC75" s="1">
        <v>15</v>
      </c>
      <c r="BD75" s="1">
        <v>73.400000000000006</v>
      </c>
      <c r="BG75" s="1">
        <v>15</v>
      </c>
      <c r="BH75" s="1">
        <v>82.2</v>
      </c>
      <c r="BK75" s="1">
        <v>19</v>
      </c>
      <c r="BL75" s="1">
        <v>446</v>
      </c>
      <c r="BT75" s="1">
        <v>15</v>
      </c>
      <c r="BU75" s="1">
        <v>-2</v>
      </c>
    </row>
    <row r="76" spans="17:73" x14ac:dyDescent="0.2">
      <c r="Q76" s="1">
        <v>19</v>
      </c>
      <c r="R76" s="1">
        <v>9</v>
      </c>
      <c r="S76" s="1">
        <v>15</v>
      </c>
      <c r="T76" s="1">
        <v>0</v>
      </c>
      <c r="U76" s="1">
        <v>25</v>
      </c>
      <c r="V76" s="1">
        <v>6.3E-2</v>
      </c>
      <c r="W76" s="1">
        <v>8</v>
      </c>
      <c r="X76" s="1">
        <v>0</v>
      </c>
      <c r="Y76" s="1">
        <v>15</v>
      </c>
      <c r="Z76" s="1">
        <v>16.2</v>
      </c>
      <c r="AA76" s="1">
        <v>15</v>
      </c>
      <c r="AB76" s="1">
        <v>74.007000000000005</v>
      </c>
      <c r="AC76" s="1">
        <v>40</v>
      </c>
      <c r="AD76" s="1">
        <v>74.02</v>
      </c>
      <c r="BC76" s="1">
        <v>15</v>
      </c>
      <c r="BD76" s="1">
        <v>71.7</v>
      </c>
      <c r="BG76" s="1">
        <v>15</v>
      </c>
      <c r="BH76" s="1">
        <v>95.3</v>
      </c>
      <c r="BK76" s="1">
        <v>19</v>
      </c>
      <c r="BL76" s="1">
        <v>448</v>
      </c>
      <c r="BT76" s="1">
        <v>15</v>
      </c>
      <c r="BU76" s="1">
        <v>-1</v>
      </c>
    </row>
    <row r="77" spans="17:73" x14ac:dyDescent="0.2">
      <c r="Q77" s="1">
        <v>19</v>
      </c>
      <c r="R77" s="1">
        <v>12</v>
      </c>
      <c r="S77" s="1">
        <v>16</v>
      </c>
      <c r="T77" s="1">
        <v>0</v>
      </c>
      <c r="W77" s="1">
        <v>8</v>
      </c>
      <c r="X77" s="1">
        <v>0</v>
      </c>
      <c r="Y77" s="1">
        <v>16</v>
      </c>
      <c r="Z77" s="1">
        <v>16</v>
      </c>
      <c r="AA77" s="1">
        <v>16</v>
      </c>
      <c r="AB77" s="1">
        <v>74</v>
      </c>
      <c r="BC77" s="1">
        <v>16</v>
      </c>
      <c r="BD77" s="1">
        <v>78.8</v>
      </c>
      <c r="BK77" s="1">
        <v>19</v>
      </c>
      <c r="BL77" s="1">
        <v>467</v>
      </c>
    </row>
    <row r="78" spans="17:73" x14ac:dyDescent="0.2">
      <c r="Q78" s="1">
        <v>20</v>
      </c>
      <c r="R78" s="1">
        <v>13</v>
      </c>
      <c r="S78" s="1">
        <v>16</v>
      </c>
      <c r="T78" s="1">
        <v>0</v>
      </c>
      <c r="W78" s="1">
        <v>8</v>
      </c>
      <c r="X78" s="1">
        <v>0</v>
      </c>
      <c r="Y78" s="1">
        <v>16</v>
      </c>
      <c r="Z78" s="1">
        <v>16.2</v>
      </c>
      <c r="AA78" s="1">
        <v>16</v>
      </c>
      <c r="AB78" s="1">
        <v>73.983999999999995</v>
      </c>
      <c r="BC78" s="1">
        <v>16</v>
      </c>
      <c r="BD78" s="1">
        <v>79.599999999999994</v>
      </c>
      <c r="BK78" s="1">
        <v>20</v>
      </c>
      <c r="BL78" s="1">
        <v>450</v>
      </c>
    </row>
    <row r="79" spans="17:73" x14ac:dyDescent="0.2">
      <c r="Q79" s="1">
        <v>20</v>
      </c>
      <c r="R79" s="1">
        <v>14</v>
      </c>
      <c r="S79" s="1">
        <v>16</v>
      </c>
      <c r="T79" s="1">
        <v>30</v>
      </c>
      <c r="W79" s="1">
        <v>8</v>
      </c>
      <c r="X79" s="1">
        <v>-1</v>
      </c>
      <c r="Y79" s="1">
        <v>16</v>
      </c>
      <c r="Z79" s="1">
        <v>16.3</v>
      </c>
      <c r="AA79" s="1">
        <v>16</v>
      </c>
      <c r="AB79" s="1">
        <v>74.004999999999995</v>
      </c>
      <c r="BC79" s="1">
        <v>16</v>
      </c>
      <c r="BD79" s="1">
        <v>80.2</v>
      </c>
      <c r="BK79" s="1">
        <v>20</v>
      </c>
      <c r="BL79" s="1">
        <v>450</v>
      </c>
    </row>
    <row r="80" spans="17:73" x14ac:dyDescent="0.2">
      <c r="Q80" s="1">
        <v>20</v>
      </c>
      <c r="R80" s="1">
        <v>11</v>
      </c>
      <c r="S80" s="1">
        <v>16</v>
      </c>
      <c r="T80" s="1">
        <v>-10</v>
      </c>
      <c r="W80" s="1">
        <v>8</v>
      </c>
      <c r="X80" s="1">
        <v>0.5</v>
      </c>
      <c r="Y80" s="1">
        <v>16</v>
      </c>
      <c r="Z80" s="1">
        <v>16.3</v>
      </c>
      <c r="AA80" s="1">
        <v>16</v>
      </c>
      <c r="AB80" s="1">
        <v>73.998000000000005</v>
      </c>
      <c r="BC80" s="1">
        <v>16</v>
      </c>
      <c r="BD80" s="1">
        <v>79.099999999999994</v>
      </c>
      <c r="BK80" s="1">
        <v>20</v>
      </c>
      <c r="BL80" s="1">
        <v>454</v>
      </c>
    </row>
    <row r="81" spans="17:64" x14ac:dyDescent="0.2">
      <c r="Q81" s="1">
        <v>20</v>
      </c>
      <c r="R81" s="1">
        <v>15</v>
      </c>
      <c r="S81" s="1">
        <v>16</v>
      </c>
      <c r="T81" s="1">
        <v>0</v>
      </c>
      <c r="W81" s="1">
        <v>8</v>
      </c>
      <c r="X81" s="1">
        <v>-0.5</v>
      </c>
      <c r="Y81" s="1">
        <v>16</v>
      </c>
      <c r="Z81" s="1">
        <v>16.2</v>
      </c>
      <c r="AA81" s="1">
        <v>16</v>
      </c>
      <c r="AB81" s="1">
        <v>73.995999999999995</v>
      </c>
      <c r="BC81" s="1">
        <v>16</v>
      </c>
      <c r="BD81" s="1">
        <v>80.8</v>
      </c>
      <c r="BK81" s="1">
        <v>20</v>
      </c>
      <c r="BL81" s="1">
        <v>454</v>
      </c>
    </row>
    <row r="82" spans="17:64" x14ac:dyDescent="0.2">
      <c r="S82" s="1">
        <v>17</v>
      </c>
      <c r="T82" s="1">
        <v>20</v>
      </c>
      <c r="W82" s="1">
        <v>9</v>
      </c>
      <c r="X82" s="1">
        <v>-2</v>
      </c>
      <c r="Y82" s="1">
        <v>17</v>
      </c>
      <c r="Z82" s="1">
        <v>16.399999999999999</v>
      </c>
      <c r="AA82" s="1">
        <v>17</v>
      </c>
      <c r="AB82" s="1">
        <v>73.994</v>
      </c>
      <c r="BC82" s="1">
        <v>17</v>
      </c>
      <c r="BD82" s="1">
        <v>82.1</v>
      </c>
    </row>
    <row r="83" spans="17:64" x14ac:dyDescent="0.2">
      <c r="S83" s="1">
        <v>17</v>
      </c>
      <c r="T83" s="1">
        <v>20</v>
      </c>
      <c r="W83" s="1">
        <v>9</v>
      </c>
      <c r="X83" s="1">
        <v>-1.5</v>
      </c>
      <c r="Y83" s="1">
        <v>17</v>
      </c>
      <c r="Z83" s="1">
        <v>16.2</v>
      </c>
      <c r="AA83" s="1">
        <v>17</v>
      </c>
      <c r="AB83" s="1">
        <v>74.012</v>
      </c>
      <c r="BC83" s="1">
        <v>17</v>
      </c>
      <c r="BD83" s="1">
        <v>78.2</v>
      </c>
    </row>
    <row r="84" spans="17:64" x14ac:dyDescent="0.2">
      <c r="S84" s="1">
        <v>17</v>
      </c>
      <c r="T84" s="1">
        <v>30</v>
      </c>
      <c r="W84" s="1">
        <v>9</v>
      </c>
      <c r="X84" s="1">
        <v>1.5</v>
      </c>
      <c r="Y84" s="1">
        <v>17</v>
      </c>
      <c r="Z84" s="1">
        <v>16.399999999999999</v>
      </c>
      <c r="AA84" s="1">
        <v>17</v>
      </c>
      <c r="AB84" s="1">
        <v>73.986000000000004</v>
      </c>
      <c r="BC84" s="1">
        <v>17</v>
      </c>
      <c r="BD84" s="1">
        <v>75.5</v>
      </c>
    </row>
    <row r="85" spans="17:64" x14ac:dyDescent="0.2">
      <c r="S85" s="1">
        <v>17</v>
      </c>
      <c r="T85" s="1">
        <v>30</v>
      </c>
      <c r="W85" s="1">
        <v>9</v>
      </c>
      <c r="X85" s="1">
        <v>1.5</v>
      </c>
      <c r="Y85" s="1">
        <v>17</v>
      </c>
      <c r="Z85" s="1">
        <v>16.3</v>
      </c>
      <c r="AA85" s="1">
        <v>17</v>
      </c>
      <c r="AB85" s="1">
        <v>74.004999999999995</v>
      </c>
      <c r="BC85" s="1">
        <v>17</v>
      </c>
      <c r="BD85" s="1">
        <v>78.2</v>
      </c>
    </row>
    <row r="86" spans="17:64" x14ac:dyDescent="0.2">
      <c r="S86" s="1">
        <v>17</v>
      </c>
      <c r="T86" s="1">
        <v>-20</v>
      </c>
      <c r="W86" s="1">
        <v>9</v>
      </c>
      <c r="X86" s="1">
        <v>0</v>
      </c>
      <c r="Y86" s="1">
        <v>17</v>
      </c>
      <c r="Z86" s="1">
        <v>16.2</v>
      </c>
      <c r="AA86" s="1">
        <v>17</v>
      </c>
      <c r="AB86" s="1">
        <v>74.007000000000005</v>
      </c>
      <c r="BC86" s="1">
        <v>17</v>
      </c>
      <c r="BD86" s="1">
        <v>82.1</v>
      </c>
    </row>
    <row r="87" spans="17:64" x14ac:dyDescent="0.2">
      <c r="S87" s="1">
        <v>18</v>
      </c>
      <c r="T87" s="1">
        <v>10</v>
      </c>
      <c r="W87" s="1">
        <v>9</v>
      </c>
      <c r="X87" s="1">
        <v>0</v>
      </c>
      <c r="Y87" s="1">
        <v>18</v>
      </c>
      <c r="Z87" s="1">
        <v>16</v>
      </c>
      <c r="AA87" s="1">
        <v>18</v>
      </c>
      <c r="AB87" s="1">
        <v>74.006</v>
      </c>
      <c r="BC87" s="1">
        <v>18</v>
      </c>
      <c r="BD87" s="1">
        <v>84.5</v>
      </c>
    </row>
    <row r="88" spans="17:64" x14ac:dyDescent="0.2">
      <c r="S88" s="1">
        <v>18</v>
      </c>
      <c r="T88" s="1">
        <v>-20</v>
      </c>
      <c r="W88" s="1">
        <v>9</v>
      </c>
      <c r="X88" s="1">
        <v>0.5</v>
      </c>
      <c r="Y88" s="1">
        <v>18</v>
      </c>
      <c r="Z88" s="1">
        <v>16.2</v>
      </c>
      <c r="AA88" s="1">
        <v>18</v>
      </c>
      <c r="AB88" s="1">
        <v>74.010000000000005</v>
      </c>
      <c r="BC88" s="1">
        <v>18</v>
      </c>
      <c r="BD88" s="1">
        <v>76.900000000000006</v>
      </c>
    </row>
    <row r="89" spans="17:64" x14ac:dyDescent="0.2">
      <c r="S89" s="1">
        <v>18</v>
      </c>
      <c r="T89" s="1">
        <v>50</v>
      </c>
      <c r="W89" s="1">
        <v>9</v>
      </c>
      <c r="X89" s="1">
        <v>1</v>
      </c>
      <c r="Y89" s="1">
        <v>18</v>
      </c>
      <c r="Z89" s="1">
        <v>16.399999999999999</v>
      </c>
      <c r="AA89" s="1">
        <v>18</v>
      </c>
      <c r="AB89" s="1">
        <v>74.018000000000001</v>
      </c>
      <c r="BC89" s="1">
        <v>18</v>
      </c>
      <c r="BD89" s="1">
        <v>83.5</v>
      </c>
    </row>
    <row r="90" spans="17:64" x14ac:dyDescent="0.2">
      <c r="S90" s="1">
        <v>18</v>
      </c>
      <c r="T90" s="1">
        <v>30</v>
      </c>
      <c r="W90" s="1">
        <v>9</v>
      </c>
      <c r="X90" s="1">
        <v>0</v>
      </c>
      <c r="Y90" s="1">
        <v>18</v>
      </c>
      <c r="Z90" s="1">
        <v>16.5</v>
      </c>
      <c r="AA90" s="1">
        <v>18</v>
      </c>
      <c r="AB90" s="1">
        <v>74.003</v>
      </c>
      <c r="BC90" s="1">
        <v>18</v>
      </c>
      <c r="BD90" s="1">
        <v>81.2</v>
      </c>
    </row>
    <row r="91" spans="17:64" x14ac:dyDescent="0.2">
      <c r="S91" s="1">
        <v>18</v>
      </c>
      <c r="T91" s="1">
        <v>10</v>
      </c>
      <c r="W91" s="1">
        <v>9</v>
      </c>
      <c r="X91" s="1">
        <v>1</v>
      </c>
      <c r="Y91" s="1">
        <v>18</v>
      </c>
      <c r="Z91" s="1">
        <v>16.100000000000001</v>
      </c>
      <c r="AA91" s="1">
        <v>18</v>
      </c>
      <c r="AB91" s="1">
        <v>74</v>
      </c>
      <c r="BC91" s="1">
        <v>18</v>
      </c>
      <c r="BD91" s="1">
        <v>79.2</v>
      </c>
    </row>
    <row r="92" spans="17:64" x14ac:dyDescent="0.2">
      <c r="S92" s="1">
        <v>19</v>
      </c>
      <c r="T92" s="1">
        <v>50</v>
      </c>
      <c r="W92" s="1">
        <v>10</v>
      </c>
      <c r="X92" s="1">
        <v>-0.5</v>
      </c>
      <c r="Y92" s="1">
        <v>19</v>
      </c>
      <c r="Z92" s="1">
        <v>16.399999999999999</v>
      </c>
      <c r="AA92" s="1">
        <v>19</v>
      </c>
      <c r="AB92" s="1">
        <v>73.983999999999995</v>
      </c>
      <c r="BC92" s="1">
        <v>19</v>
      </c>
      <c r="BD92" s="1">
        <v>79</v>
      </c>
    </row>
    <row r="93" spans="17:64" x14ac:dyDescent="0.2">
      <c r="S93" s="1">
        <v>19</v>
      </c>
      <c r="T93" s="1">
        <v>-10</v>
      </c>
      <c r="W93" s="1">
        <v>10</v>
      </c>
      <c r="X93" s="1">
        <v>3.5</v>
      </c>
      <c r="Y93" s="1">
        <v>19</v>
      </c>
      <c r="Z93" s="1">
        <v>16</v>
      </c>
      <c r="AA93" s="1">
        <v>19</v>
      </c>
      <c r="AB93" s="1">
        <v>74.001999999999995</v>
      </c>
      <c r="BC93" s="1">
        <v>19</v>
      </c>
      <c r="BD93" s="1">
        <v>77.8</v>
      </c>
    </row>
    <row r="94" spans="17:64" x14ac:dyDescent="0.2">
      <c r="S94" s="1">
        <v>19</v>
      </c>
      <c r="T94" s="1">
        <v>40</v>
      </c>
      <c r="W94" s="1">
        <v>10</v>
      </c>
      <c r="X94" s="1">
        <v>0</v>
      </c>
      <c r="Y94" s="1">
        <v>19</v>
      </c>
      <c r="Z94" s="1">
        <v>16.3</v>
      </c>
      <c r="AA94" s="1">
        <v>19</v>
      </c>
      <c r="AB94" s="1">
        <v>74.003</v>
      </c>
      <c r="BC94" s="1">
        <v>19</v>
      </c>
      <c r="BD94" s="1">
        <v>81.2</v>
      </c>
    </row>
    <row r="95" spans="17:64" x14ac:dyDescent="0.2">
      <c r="S95" s="1">
        <v>19</v>
      </c>
      <c r="T95" s="1">
        <v>20</v>
      </c>
      <c r="W95" s="1">
        <v>10</v>
      </c>
      <c r="X95" s="1">
        <v>-1</v>
      </c>
      <c r="Y95" s="1">
        <v>19</v>
      </c>
      <c r="Z95" s="1">
        <v>16.399999999999999</v>
      </c>
      <c r="AA95" s="1">
        <v>19</v>
      </c>
      <c r="AB95" s="1">
        <v>74.004999999999995</v>
      </c>
      <c r="BC95" s="1">
        <v>19</v>
      </c>
      <c r="BD95" s="1">
        <v>84.4</v>
      </c>
    </row>
    <row r="96" spans="17:64" x14ac:dyDescent="0.2">
      <c r="S96" s="1">
        <v>19</v>
      </c>
      <c r="T96" s="1">
        <v>0</v>
      </c>
      <c r="W96" s="1">
        <v>10</v>
      </c>
      <c r="X96" s="1">
        <v>-1.5</v>
      </c>
      <c r="Y96" s="1">
        <v>19</v>
      </c>
      <c r="Z96" s="1">
        <v>16.399999999999999</v>
      </c>
      <c r="AA96" s="1">
        <v>19</v>
      </c>
      <c r="AB96" s="1">
        <v>73.997</v>
      </c>
      <c r="BC96" s="1">
        <v>19</v>
      </c>
      <c r="BD96" s="1">
        <v>81.599999999999994</v>
      </c>
    </row>
    <row r="97" spans="19:56" x14ac:dyDescent="0.2">
      <c r="S97" s="1">
        <v>20</v>
      </c>
      <c r="T97" s="1">
        <v>50</v>
      </c>
      <c r="W97" s="1">
        <v>10</v>
      </c>
      <c r="X97" s="1">
        <v>-1.5</v>
      </c>
      <c r="Y97" s="1">
        <v>20</v>
      </c>
      <c r="Z97" s="1">
        <v>16.399999999999999</v>
      </c>
      <c r="AA97" s="1">
        <v>20</v>
      </c>
      <c r="AB97" s="1">
        <v>74</v>
      </c>
      <c r="BC97" s="1">
        <v>20</v>
      </c>
      <c r="BD97" s="1">
        <v>84.5</v>
      </c>
    </row>
    <row r="98" spans="19:56" x14ac:dyDescent="0.2">
      <c r="S98" s="1">
        <v>20</v>
      </c>
      <c r="T98" s="1">
        <v>0</v>
      </c>
      <c r="W98" s="1">
        <v>10</v>
      </c>
      <c r="X98" s="1">
        <v>-1</v>
      </c>
      <c r="Y98" s="1">
        <v>20</v>
      </c>
      <c r="Z98" s="1">
        <v>16.399999999999999</v>
      </c>
      <c r="AA98" s="1">
        <v>20</v>
      </c>
      <c r="AB98" s="1">
        <v>74.010000000000005</v>
      </c>
      <c r="BC98" s="1">
        <v>20</v>
      </c>
      <c r="BD98" s="1">
        <v>73.099999999999994</v>
      </c>
    </row>
    <row r="99" spans="19:56" x14ac:dyDescent="0.2">
      <c r="S99" s="1">
        <v>20</v>
      </c>
      <c r="T99" s="1">
        <v>0</v>
      </c>
      <c r="W99" s="1">
        <v>10</v>
      </c>
      <c r="X99" s="1">
        <v>-1</v>
      </c>
      <c r="Y99" s="1">
        <v>20</v>
      </c>
      <c r="Z99" s="1">
        <v>16.5</v>
      </c>
      <c r="AA99" s="1">
        <v>20</v>
      </c>
      <c r="AB99" s="1">
        <v>74.013000000000005</v>
      </c>
      <c r="BC99" s="1">
        <v>20</v>
      </c>
      <c r="BD99" s="1">
        <v>78.599999999999994</v>
      </c>
    </row>
    <row r="100" spans="19:56" x14ac:dyDescent="0.2">
      <c r="S100" s="1">
        <v>20</v>
      </c>
      <c r="T100" s="1">
        <v>30</v>
      </c>
      <c r="W100" s="1">
        <v>10</v>
      </c>
      <c r="X100" s="1">
        <v>1</v>
      </c>
      <c r="Y100" s="1">
        <v>20</v>
      </c>
      <c r="Z100" s="1">
        <v>16</v>
      </c>
      <c r="AA100" s="1">
        <v>20</v>
      </c>
      <c r="AB100" s="1">
        <v>74.02</v>
      </c>
      <c r="BC100" s="1">
        <v>20</v>
      </c>
      <c r="BD100" s="1">
        <v>78.7</v>
      </c>
    </row>
    <row r="101" spans="19:56" x14ac:dyDescent="0.2">
      <c r="S101" s="1">
        <v>20</v>
      </c>
      <c r="T101" s="1">
        <v>10</v>
      </c>
      <c r="W101" s="1">
        <v>10</v>
      </c>
      <c r="X101" s="1">
        <v>0.5</v>
      </c>
      <c r="Y101" s="1">
        <v>20</v>
      </c>
      <c r="Z101" s="1">
        <v>15.8</v>
      </c>
      <c r="AA101" s="1">
        <v>20</v>
      </c>
      <c r="AB101" s="1">
        <v>74.003</v>
      </c>
      <c r="BC101" s="1">
        <v>20</v>
      </c>
      <c r="BD101" s="1">
        <v>80.599999999999994</v>
      </c>
    </row>
    <row r="102" spans="19:56" x14ac:dyDescent="0.2">
      <c r="W102" s="1">
        <v>11</v>
      </c>
      <c r="X102" s="1">
        <v>0</v>
      </c>
      <c r="AA102" s="1">
        <v>21</v>
      </c>
      <c r="AB102" s="1">
        <v>73.981999999999999</v>
      </c>
    </row>
    <row r="103" spans="19:56" x14ac:dyDescent="0.2">
      <c r="W103" s="1">
        <v>11</v>
      </c>
      <c r="X103" s="1">
        <v>1.5</v>
      </c>
      <c r="AA103" s="1">
        <v>21</v>
      </c>
      <c r="AB103" s="1">
        <v>74.001000000000005</v>
      </c>
    </row>
    <row r="104" spans="19:56" x14ac:dyDescent="0.2">
      <c r="W104" s="1">
        <v>11</v>
      </c>
      <c r="X104" s="1">
        <v>0</v>
      </c>
      <c r="AA104" s="1">
        <v>21</v>
      </c>
      <c r="AB104" s="1">
        <v>74.015000000000001</v>
      </c>
    </row>
    <row r="105" spans="19:56" x14ac:dyDescent="0.2">
      <c r="W105" s="1">
        <v>11</v>
      </c>
      <c r="X105" s="1">
        <v>0</v>
      </c>
      <c r="AA105" s="1">
        <v>21</v>
      </c>
      <c r="AB105" s="1">
        <v>74.004999999999995</v>
      </c>
    </row>
    <row r="106" spans="19:56" x14ac:dyDescent="0.2">
      <c r="W106" s="1">
        <v>11</v>
      </c>
      <c r="X106" s="1">
        <v>2</v>
      </c>
      <c r="AA106" s="1">
        <v>21</v>
      </c>
      <c r="AB106" s="1">
        <v>73.995999999999995</v>
      </c>
    </row>
    <row r="107" spans="19:56" x14ac:dyDescent="0.2">
      <c r="W107" s="1">
        <v>11</v>
      </c>
      <c r="X107" s="1">
        <v>-1.5</v>
      </c>
      <c r="AA107" s="1">
        <v>22</v>
      </c>
      <c r="AB107" s="1">
        <v>74.004000000000005</v>
      </c>
    </row>
    <row r="108" spans="19:56" x14ac:dyDescent="0.2">
      <c r="W108" s="1">
        <v>11</v>
      </c>
      <c r="X108" s="1">
        <v>0.5</v>
      </c>
      <c r="AA108" s="1">
        <v>22</v>
      </c>
      <c r="AB108" s="1">
        <v>73.998999999999995</v>
      </c>
    </row>
    <row r="109" spans="19:56" x14ac:dyDescent="0.2">
      <c r="W109" s="1">
        <v>11</v>
      </c>
      <c r="X109" s="1">
        <v>-0.5</v>
      </c>
      <c r="AA109" s="1">
        <v>22</v>
      </c>
      <c r="AB109" s="1">
        <v>73.989999999999995</v>
      </c>
    </row>
    <row r="110" spans="19:56" x14ac:dyDescent="0.2">
      <c r="W110" s="1">
        <v>11</v>
      </c>
      <c r="X110" s="1">
        <v>2</v>
      </c>
      <c r="AA110" s="1">
        <v>22</v>
      </c>
      <c r="AB110" s="1">
        <v>74.006</v>
      </c>
    </row>
    <row r="111" spans="19:56" x14ac:dyDescent="0.2">
      <c r="W111" s="1">
        <v>11</v>
      </c>
      <c r="X111" s="1">
        <v>-1</v>
      </c>
      <c r="AA111" s="1">
        <v>22</v>
      </c>
      <c r="AB111" s="1">
        <v>74.009</v>
      </c>
    </row>
    <row r="112" spans="19:56" x14ac:dyDescent="0.2">
      <c r="W112" s="1">
        <v>12</v>
      </c>
      <c r="X112" s="1">
        <v>0</v>
      </c>
      <c r="AA112" s="1">
        <v>23</v>
      </c>
      <c r="AB112" s="1">
        <v>74.010000000000005</v>
      </c>
    </row>
    <row r="113" spans="23:28" x14ac:dyDescent="0.2">
      <c r="W113" s="1">
        <v>12</v>
      </c>
      <c r="X113" s="1">
        <v>-2</v>
      </c>
      <c r="AA113" s="1">
        <v>23</v>
      </c>
      <c r="AB113" s="1">
        <v>73.989000000000004</v>
      </c>
    </row>
    <row r="114" spans="23:28" x14ac:dyDescent="0.2">
      <c r="W114" s="1">
        <v>12</v>
      </c>
      <c r="X114" s="1">
        <v>-0.5</v>
      </c>
      <c r="AA114" s="1">
        <v>23</v>
      </c>
      <c r="AB114" s="1">
        <v>73.989999999999995</v>
      </c>
    </row>
    <row r="115" spans="23:28" x14ac:dyDescent="0.2">
      <c r="W115" s="1">
        <v>12</v>
      </c>
      <c r="X115" s="1">
        <v>0</v>
      </c>
      <c r="AA115" s="1">
        <v>23</v>
      </c>
      <c r="AB115" s="1">
        <v>74.009</v>
      </c>
    </row>
    <row r="116" spans="23:28" x14ac:dyDescent="0.2">
      <c r="W116" s="1">
        <v>12</v>
      </c>
      <c r="X116" s="1">
        <v>-0.5</v>
      </c>
      <c r="AA116" s="1">
        <v>23</v>
      </c>
      <c r="AB116" s="1">
        <v>74.013999999999996</v>
      </c>
    </row>
    <row r="117" spans="23:28" x14ac:dyDescent="0.2">
      <c r="W117" s="1">
        <v>12</v>
      </c>
      <c r="X117" s="1">
        <v>2</v>
      </c>
      <c r="AA117" s="1">
        <v>24</v>
      </c>
      <c r="AB117" s="1">
        <v>74.015000000000001</v>
      </c>
    </row>
    <row r="118" spans="23:28" x14ac:dyDescent="0.2">
      <c r="W118" s="1">
        <v>12</v>
      </c>
      <c r="X118" s="1">
        <v>1.5</v>
      </c>
      <c r="AA118" s="1">
        <v>24</v>
      </c>
      <c r="AB118" s="1">
        <v>74.007999999999996</v>
      </c>
    </row>
    <row r="119" spans="23:28" x14ac:dyDescent="0.2">
      <c r="W119" s="1">
        <v>12</v>
      </c>
      <c r="X119" s="1">
        <v>0</v>
      </c>
      <c r="AA119" s="1">
        <v>24</v>
      </c>
      <c r="AB119" s="1">
        <v>73.992999999999995</v>
      </c>
    </row>
    <row r="120" spans="23:28" x14ac:dyDescent="0.2">
      <c r="W120" s="1">
        <v>12</v>
      </c>
      <c r="X120" s="1">
        <v>0.5</v>
      </c>
      <c r="AA120" s="1">
        <v>24</v>
      </c>
      <c r="AB120" s="1">
        <v>74</v>
      </c>
    </row>
    <row r="121" spans="23:28" x14ac:dyDescent="0.2">
      <c r="W121" s="1">
        <v>12</v>
      </c>
      <c r="X121" s="1">
        <v>-1</v>
      </c>
      <c r="AA121" s="1">
        <v>24</v>
      </c>
      <c r="AB121" s="1">
        <v>74.010000000000005</v>
      </c>
    </row>
    <row r="122" spans="23:28" x14ac:dyDescent="0.2">
      <c r="W122" s="1">
        <v>13</v>
      </c>
      <c r="X122" s="1">
        <v>-1</v>
      </c>
      <c r="AA122" s="1">
        <v>25</v>
      </c>
      <c r="AB122" s="1">
        <v>73.981999999999999</v>
      </c>
    </row>
    <row r="123" spans="23:28" x14ac:dyDescent="0.2">
      <c r="W123" s="1">
        <v>13</v>
      </c>
      <c r="X123" s="1">
        <v>-0.5</v>
      </c>
      <c r="AA123" s="1">
        <v>25</v>
      </c>
      <c r="AB123" s="1">
        <v>73.983999999999995</v>
      </c>
    </row>
    <row r="124" spans="23:28" x14ac:dyDescent="0.2">
      <c r="W124" s="1">
        <v>13</v>
      </c>
      <c r="X124" s="1">
        <v>-0.5</v>
      </c>
      <c r="AA124" s="1">
        <v>25</v>
      </c>
      <c r="AB124" s="1">
        <v>73.995000000000005</v>
      </c>
    </row>
    <row r="125" spans="23:28" x14ac:dyDescent="0.2">
      <c r="W125" s="1">
        <v>13</v>
      </c>
      <c r="X125" s="1">
        <v>-1</v>
      </c>
      <c r="AA125" s="1">
        <v>25</v>
      </c>
      <c r="AB125" s="1">
        <v>74.016999999999996</v>
      </c>
    </row>
    <row r="126" spans="23:28" x14ac:dyDescent="0.2">
      <c r="W126" s="1">
        <v>13</v>
      </c>
      <c r="X126" s="1">
        <v>0</v>
      </c>
      <c r="AA126" s="1">
        <v>25</v>
      </c>
      <c r="AB126" s="1">
        <v>74.013000000000005</v>
      </c>
    </row>
    <row r="127" spans="23:28" x14ac:dyDescent="0.2">
      <c r="W127" s="1">
        <v>13</v>
      </c>
      <c r="X127" s="1">
        <v>0.5</v>
      </c>
    </row>
    <row r="128" spans="23:28" x14ac:dyDescent="0.2">
      <c r="W128" s="1">
        <v>13</v>
      </c>
      <c r="X128" s="1">
        <v>0.5</v>
      </c>
    </row>
    <row r="129" spans="23:24" x14ac:dyDescent="0.2">
      <c r="W129" s="1">
        <v>13</v>
      </c>
      <c r="X129" s="1">
        <v>-1.5</v>
      </c>
    </row>
    <row r="130" spans="23:24" x14ac:dyDescent="0.2">
      <c r="W130" s="1">
        <v>13</v>
      </c>
      <c r="X130" s="1">
        <v>-1</v>
      </c>
    </row>
    <row r="131" spans="23:24" x14ac:dyDescent="0.2">
      <c r="W131" s="1">
        <v>13</v>
      </c>
      <c r="X131" s="1">
        <v>-1</v>
      </c>
    </row>
    <row r="132" spans="23:24" x14ac:dyDescent="0.2">
      <c r="W132" s="1">
        <v>14</v>
      </c>
      <c r="X132" s="1">
        <v>0.5</v>
      </c>
    </row>
    <row r="133" spans="23:24" x14ac:dyDescent="0.2">
      <c r="W133" s="1">
        <v>14</v>
      </c>
      <c r="X133" s="1">
        <v>1</v>
      </c>
    </row>
    <row r="134" spans="23:24" x14ac:dyDescent="0.2">
      <c r="W134" s="1">
        <v>14</v>
      </c>
      <c r="X134" s="1">
        <v>-1</v>
      </c>
    </row>
    <row r="135" spans="23:24" x14ac:dyDescent="0.2">
      <c r="W135" s="1">
        <v>14</v>
      </c>
      <c r="X135" s="1">
        <v>-0.5</v>
      </c>
    </row>
    <row r="136" spans="23:24" x14ac:dyDescent="0.2">
      <c r="W136" s="1">
        <v>14</v>
      </c>
      <c r="X136" s="1">
        <v>-2</v>
      </c>
    </row>
    <row r="137" spans="23:24" x14ac:dyDescent="0.2">
      <c r="W137" s="1">
        <v>14</v>
      </c>
      <c r="X137" s="1">
        <v>-1</v>
      </c>
    </row>
    <row r="138" spans="23:24" x14ac:dyDescent="0.2">
      <c r="W138" s="1">
        <v>14</v>
      </c>
      <c r="X138" s="1">
        <v>-1.5</v>
      </c>
    </row>
    <row r="139" spans="23:24" x14ac:dyDescent="0.2">
      <c r="W139" s="1">
        <v>14</v>
      </c>
      <c r="X139" s="1">
        <v>0</v>
      </c>
    </row>
    <row r="140" spans="23:24" x14ac:dyDescent="0.2">
      <c r="W140" s="1">
        <v>14</v>
      </c>
      <c r="X140" s="1">
        <v>1.5</v>
      </c>
    </row>
    <row r="141" spans="23:24" x14ac:dyDescent="0.2">
      <c r="W141" s="1">
        <v>14</v>
      </c>
      <c r="X141" s="1">
        <v>1.5</v>
      </c>
    </row>
    <row r="142" spans="23:24" x14ac:dyDescent="0.2">
      <c r="W142" s="1">
        <v>15</v>
      </c>
      <c r="X142" s="1">
        <v>1</v>
      </c>
    </row>
    <row r="143" spans="23:24" x14ac:dyDescent="0.2">
      <c r="W143" s="1">
        <v>15</v>
      </c>
      <c r="X143" s="1">
        <v>0</v>
      </c>
    </row>
    <row r="144" spans="23:24" x14ac:dyDescent="0.2">
      <c r="W144" s="1">
        <v>15</v>
      </c>
      <c r="X144" s="1">
        <v>1.5</v>
      </c>
    </row>
    <row r="145" spans="23:24" x14ac:dyDescent="0.2">
      <c r="W145" s="1">
        <v>15</v>
      </c>
      <c r="X145" s="1">
        <v>1.5</v>
      </c>
    </row>
    <row r="146" spans="23:24" x14ac:dyDescent="0.2">
      <c r="W146" s="1">
        <v>15</v>
      </c>
      <c r="X146" s="1">
        <v>1</v>
      </c>
    </row>
    <row r="147" spans="23:24" x14ac:dyDescent="0.2">
      <c r="W147" s="1">
        <v>15</v>
      </c>
      <c r="X147" s="1">
        <v>-1</v>
      </c>
    </row>
    <row r="148" spans="23:24" x14ac:dyDescent="0.2">
      <c r="W148" s="1">
        <v>15</v>
      </c>
      <c r="X148" s="1">
        <v>0</v>
      </c>
    </row>
    <row r="149" spans="23:24" x14ac:dyDescent="0.2">
      <c r="W149" s="1">
        <v>15</v>
      </c>
      <c r="X149" s="1">
        <v>1</v>
      </c>
    </row>
    <row r="150" spans="23:24" x14ac:dyDescent="0.2">
      <c r="W150" s="1">
        <v>15</v>
      </c>
      <c r="X150" s="1">
        <v>-2</v>
      </c>
    </row>
    <row r="151" spans="23:24" x14ac:dyDescent="0.2">
      <c r="W151" s="1">
        <v>15</v>
      </c>
      <c r="X151" s="1">
        <v>-1.5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5C94-7E8E-4914-BF67-17D0F8ABC53D}">
  <dimension ref="A1:A21"/>
  <sheetViews>
    <sheetView workbookViewId="0">
      <selection activeCell="H16" sqref="H16"/>
    </sheetView>
  </sheetViews>
  <sheetFormatPr defaultRowHeight="12.75" x14ac:dyDescent="0.2"/>
  <cols>
    <col min="1" max="1" width="6.42578125" bestFit="1" customWidth="1"/>
  </cols>
  <sheetData>
    <row r="1" spans="1:1" x14ac:dyDescent="0.2">
      <c r="A1" t="s">
        <v>185</v>
      </c>
    </row>
    <row r="2" spans="1:1" x14ac:dyDescent="0.2">
      <c r="A2" t="s">
        <v>211</v>
      </c>
    </row>
    <row r="3" spans="1:1" x14ac:dyDescent="0.2">
      <c r="A3" t="s">
        <v>212</v>
      </c>
    </row>
    <row r="4" spans="1:1" x14ac:dyDescent="0.2">
      <c r="A4" t="s">
        <v>213</v>
      </c>
    </row>
    <row r="5" spans="1:1" x14ac:dyDescent="0.2">
      <c r="A5" t="s">
        <v>214</v>
      </c>
    </row>
    <row r="6" spans="1:1" x14ac:dyDescent="0.2">
      <c r="A6" t="s">
        <v>215</v>
      </c>
    </row>
    <row r="7" spans="1:1" x14ac:dyDescent="0.2">
      <c r="A7" t="s">
        <v>216</v>
      </c>
    </row>
    <row r="8" spans="1:1" x14ac:dyDescent="0.2">
      <c r="A8" t="s">
        <v>217</v>
      </c>
    </row>
    <row r="9" spans="1:1" x14ac:dyDescent="0.2">
      <c r="A9" t="s">
        <v>218</v>
      </c>
    </row>
    <row r="10" spans="1:1" x14ac:dyDescent="0.2">
      <c r="A10" t="s">
        <v>219</v>
      </c>
    </row>
    <row r="11" spans="1:1" x14ac:dyDescent="0.2">
      <c r="A11" t="s">
        <v>220</v>
      </c>
    </row>
    <row r="12" spans="1:1" x14ac:dyDescent="0.2">
      <c r="A12" t="s">
        <v>221</v>
      </c>
    </row>
    <row r="13" spans="1:1" x14ac:dyDescent="0.2">
      <c r="A13" t="s">
        <v>222</v>
      </c>
    </row>
    <row r="14" spans="1:1" x14ac:dyDescent="0.2">
      <c r="A14" t="s">
        <v>223</v>
      </c>
    </row>
    <row r="15" spans="1:1" x14ac:dyDescent="0.2">
      <c r="A15" t="s">
        <v>224</v>
      </c>
    </row>
    <row r="16" spans="1:1" x14ac:dyDescent="0.2">
      <c r="A16" t="s">
        <v>225</v>
      </c>
    </row>
    <row r="17" spans="1:1" x14ac:dyDescent="0.2">
      <c r="A17" t="s">
        <v>226</v>
      </c>
    </row>
    <row r="18" spans="1:1" x14ac:dyDescent="0.2">
      <c r="A18" t="s">
        <v>227</v>
      </c>
    </row>
    <row r="19" spans="1:1" x14ac:dyDescent="0.2">
      <c r="A19" t="s">
        <v>228</v>
      </c>
    </row>
    <row r="20" spans="1:1" x14ac:dyDescent="0.2">
      <c r="A20" t="s">
        <v>229</v>
      </c>
    </row>
    <row r="21" spans="1:1" x14ac:dyDescent="0.2">
      <c r="A21" t="s">
        <v>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A6F2-3BB1-4E51-89AB-3EC8CBA382FC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0"/>
  <sheetViews>
    <sheetView zoomScale="80" workbookViewId="0"/>
  </sheetViews>
  <sheetFormatPr defaultRowHeight="12.75" x14ac:dyDescent="0.2"/>
  <cols>
    <col min="1" max="1" width="12.140625" style="5" bestFit="1" customWidth="1"/>
    <col min="2" max="2" width="6.28515625" style="5" bestFit="1" customWidth="1"/>
    <col min="3" max="3" width="7.28515625" style="5" bestFit="1" customWidth="1"/>
    <col min="4" max="4" width="4.7109375" style="5" customWidth="1"/>
    <col min="5" max="5" width="15" style="5" customWidth="1"/>
    <col min="6" max="6" width="7.42578125" style="5" bestFit="1" customWidth="1"/>
    <col min="7" max="7" width="9.42578125" style="5" bestFit="1" customWidth="1"/>
    <col min="8" max="8" width="2.7109375" style="5" customWidth="1"/>
    <col min="9" max="9" width="6.42578125" style="5" bestFit="1" customWidth="1"/>
    <col min="10" max="10" width="5.140625" style="5" bestFit="1" customWidth="1"/>
    <col min="11" max="11" width="6.42578125" style="5" bestFit="1" customWidth="1"/>
    <col min="12" max="12" width="4.7109375" style="5" customWidth="1"/>
    <col min="13" max="13" width="14.5703125" customWidth="1"/>
    <col min="14" max="14" width="7.42578125" bestFit="1" customWidth="1"/>
    <col min="15" max="15" width="9.42578125" bestFit="1" customWidth="1"/>
    <col min="16" max="16" width="2.7109375" customWidth="1"/>
    <col min="17" max="17" width="6.42578125" bestFit="1" customWidth="1"/>
    <col min="18" max="18" width="5.140625" bestFit="1" customWidth="1"/>
    <col min="19" max="19" width="6.42578125" bestFit="1" customWidth="1"/>
    <col min="20" max="16384" width="9.140625" style="5"/>
  </cols>
  <sheetData>
    <row r="1" spans="1:19" x14ac:dyDescent="0.2">
      <c r="E1" s="16" t="s">
        <v>50</v>
      </c>
      <c r="F1" s="15"/>
      <c r="G1" s="15"/>
      <c r="H1" s="15"/>
      <c r="I1" s="15"/>
      <c r="J1" s="15"/>
      <c r="K1" s="15"/>
    </row>
    <row r="2" spans="1:19" s="13" customFormat="1" x14ac:dyDescent="0.2">
      <c r="A2" s="4" t="s">
        <v>13</v>
      </c>
      <c r="B2" s="4" t="s">
        <v>14</v>
      </c>
      <c r="C2" s="4" t="s">
        <v>15</v>
      </c>
      <c r="E2" s="13" t="s">
        <v>45</v>
      </c>
      <c r="F2" s="13" t="s">
        <v>44</v>
      </c>
      <c r="G2" s="13" t="s">
        <v>43</v>
      </c>
      <c r="I2" s="13" t="s">
        <v>42</v>
      </c>
      <c r="J2" s="13" t="s">
        <v>41</v>
      </c>
      <c r="K2" s="13" t="s">
        <v>40</v>
      </c>
      <c r="M2"/>
      <c r="N2"/>
      <c r="O2"/>
      <c r="P2"/>
      <c r="Q2"/>
      <c r="R2"/>
      <c r="S2"/>
    </row>
    <row r="3" spans="1:19" x14ac:dyDescent="0.2">
      <c r="A3" s="1">
        <v>1</v>
      </c>
      <c r="B3" s="2">
        <v>8.3000000000000007</v>
      </c>
      <c r="C3" s="1">
        <v>2</v>
      </c>
      <c r="E3" s="9">
        <f>F$31</f>
        <v>13.493499999999997</v>
      </c>
      <c r="F3" s="9">
        <f>F$32</f>
        <v>7.5714999999999986</v>
      </c>
      <c r="G3" s="9">
        <f>F$33</f>
        <v>1.6494999999999989</v>
      </c>
      <c r="H3" s="9"/>
      <c r="I3" s="9">
        <f>F$38</f>
        <v>10.29105</v>
      </c>
      <c r="J3" s="9">
        <f>AVERAGE(C3:C22)</f>
        <v>3.15</v>
      </c>
      <c r="K3" s="9">
        <f>F$40</f>
        <v>0</v>
      </c>
    </row>
    <row r="4" spans="1:19" x14ac:dyDescent="0.2">
      <c r="A4" s="1">
        <v>2</v>
      </c>
      <c r="B4" s="2">
        <v>8.1</v>
      </c>
      <c r="C4" s="1">
        <v>3</v>
      </c>
      <c r="E4" s="9">
        <f t="shared" ref="E4:E22" si="0">F$31</f>
        <v>13.493499999999997</v>
      </c>
      <c r="F4" s="9">
        <f t="shared" ref="F4:F22" si="1">F$32</f>
        <v>7.5714999999999986</v>
      </c>
      <c r="G4" s="9">
        <f t="shared" ref="G4:G22" si="2">F$33</f>
        <v>1.6494999999999989</v>
      </c>
      <c r="H4" s="9"/>
      <c r="I4" s="9">
        <f t="shared" ref="I4:I22" si="3">F$38</f>
        <v>10.29105</v>
      </c>
      <c r="J4" s="9">
        <f>J3</f>
        <v>3.15</v>
      </c>
      <c r="K4" s="9">
        <f t="shared" ref="K4:K22" si="4">F$40</f>
        <v>0</v>
      </c>
    </row>
    <row r="5" spans="1:19" x14ac:dyDescent="0.2">
      <c r="A5" s="1">
        <v>3</v>
      </c>
      <c r="B5" s="2">
        <v>7.9</v>
      </c>
      <c r="C5" s="1">
        <v>1</v>
      </c>
      <c r="E5" s="9">
        <f t="shared" si="0"/>
        <v>13.493499999999997</v>
      </c>
      <c r="F5" s="9">
        <f t="shared" si="1"/>
        <v>7.5714999999999986</v>
      </c>
      <c r="G5" s="9">
        <f t="shared" si="2"/>
        <v>1.6494999999999989</v>
      </c>
      <c r="H5" s="9"/>
      <c r="I5" s="9">
        <f t="shared" si="3"/>
        <v>10.29105</v>
      </c>
      <c r="J5" s="9">
        <f t="shared" ref="J5:J22" si="5">J4</f>
        <v>3.15</v>
      </c>
      <c r="K5" s="9">
        <f t="shared" si="4"/>
        <v>0</v>
      </c>
    </row>
    <row r="6" spans="1:19" x14ac:dyDescent="0.2">
      <c r="A6" s="1">
        <v>4</v>
      </c>
      <c r="B6" s="2">
        <v>6.3</v>
      </c>
      <c r="C6" s="1">
        <v>5</v>
      </c>
      <c r="E6" s="9">
        <f t="shared" si="0"/>
        <v>13.493499999999997</v>
      </c>
      <c r="F6" s="9">
        <f t="shared" si="1"/>
        <v>7.5714999999999986</v>
      </c>
      <c r="G6" s="9">
        <f t="shared" si="2"/>
        <v>1.6494999999999989</v>
      </c>
      <c r="H6" s="9"/>
      <c r="I6" s="9">
        <f t="shared" si="3"/>
        <v>10.29105</v>
      </c>
      <c r="J6" s="9">
        <f t="shared" si="5"/>
        <v>3.15</v>
      </c>
      <c r="K6" s="9">
        <f t="shared" si="4"/>
        <v>0</v>
      </c>
    </row>
    <row r="7" spans="1:19" x14ac:dyDescent="0.2">
      <c r="A7" s="1">
        <v>5</v>
      </c>
      <c r="B7" s="2">
        <v>8.5</v>
      </c>
      <c r="C7" s="1">
        <v>3</v>
      </c>
      <c r="E7" s="9">
        <f t="shared" si="0"/>
        <v>13.493499999999997</v>
      </c>
      <c r="F7" s="9">
        <f t="shared" si="1"/>
        <v>7.5714999999999986</v>
      </c>
      <c r="G7" s="9">
        <f t="shared" si="2"/>
        <v>1.6494999999999989</v>
      </c>
      <c r="H7" s="9"/>
      <c r="I7" s="9">
        <f t="shared" si="3"/>
        <v>10.29105</v>
      </c>
      <c r="J7" s="9">
        <f t="shared" si="5"/>
        <v>3.15</v>
      </c>
      <c r="K7" s="9">
        <f t="shared" si="4"/>
        <v>0</v>
      </c>
    </row>
    <row r="8" spans="1:19" x14ac:dyDescent="0.2">
      <c r="A8" s="1">
        <v>6</v>
      </c>
      <c r="B8" s="2">
        <v>7.5</v>
      </c>
      <c r="C8" s="1">
        <v>4</v>
      </c>
      <c r="E8" s="9">
        <f t="shared" si="0"/>
        <v>13.493499999999997</v>
      </c>
      <c r="F8" s="9">
        <f t="shared" si="1"/>
        <v>7.5714999999999986</v>
      </c>
      <c r="G8" s="9">
        <f t="shared" si="2"/>
        <v>1.6494999999999989</v>
      </c>
      <c r="H8" s="9"/>
      <c r="I8" s="9">
        <f t="shared" si="3"/>
        <v>10.29105</v>
      </c>
      <c r="J8" s="9">
        <f t="shared" si="5"/>
        <v>3.15</v>
      </c>
      <c r="K8" s="9">
        <f t="shared" si="4"/>
        <v>0</v>
      </c>
    </row>
    <row r="9" spans="1:19" x14ac:dyDescent="0.2">
      <c r="A9" s="1">
        <v>7</v>
      </c>
      <c r="B9" s="2">
        <v>8</v>
      </c>
      <c r="C9" s="1">
        <v>3</v>
      </c>
      <c r="E9" s="9">
        <f t="shared" si="0"/>
        <v>13.493499999999997</v>
      </c>
      <c r="F9" s="9">
        <f t="shared" si="1"/>
        <v>7.5714999999999986</v>
      </c>
      <c r="G9" s="9">
        <f t="shared" si="2"/>
        <v>1.6494999999999989</v>
      </c>
      <c r="H9" s="9"/>
      <c r="I9" s="9">
        <f t="shared" si="3"/>
        <v>10.29105</v>
      </c>
      <c r="J9" s="9">
        <f t="shared" si="5"/>
        <v>3.15</v>
      </c>
      <c r="K9" s="9">
        <f t="shared" si="4"/>
        <v>0</v>
      </c>
    </row>
    <row r="10" spans="1:19" x14ac:dyDescent="0.2">
      <c r="A10" s="1">
        <v>8</v>
      </c>
      <c r="B10" s="2">
        <v>7.4</v>
      </c>
      <c r="C10" s="1">
        <v>2</v>
      </c>
      <c r="E10" s="9">
        <f t="shared" si="0"/>
        <v>13.493499999999997</v>
      </c>
      <c r="F10" s="9">
        <f t="shared" si="1"/>
        <v>7.5714999999999986</v>
      </c>
      <c r="G10" s="9">
        <f t="shared" si="2"/>
        <v>1.6494999999999989</v>
      </c>
      <c r="H10" s="9"/>
      <c r="I10" s="9">
        <f t="shared" si="3"/>
        <v>10.29105</v>
      </c>
      <c r="J10" s="9">
        <f t="shared" si="5"/>
        <v>3.15</v>
      </c>
      <c r="K10" s="9">
        <f t="shared" si="4"/>
        <v>0</v>
      </c>
    </row>
    <row r="11" spans="1:19" x14ac:dyDescent="0.2">
      <c r="A11" s="1">
        <v>9</v>
      </c>
      <c r="B11" s="2">
        <v>6.4</v>
      </c>
      <c r="C11" s="1">
        <v>2</v>
      </c>
      <c r="E11" s="9">
        <f t="shared" si="0"/>
        <v>13.493499999999997</v>
      </c>
      <c r="F11" s="9">
        <f t="shared" si="1"/>
        <v>7.5714999999999986</v>
      </c>
      <c r="G11" s="9">
        <f t="shared" si="2"/>
        <v>1.6494999999999989</v>
      </c>
      <c r="H11" s="9"/>
      <c r="I11" s="9">
        <f t="shared" si="3"/>
        <v>10.29105</v>
      </c>
      <c r="J11" s="9">
        <f t="shared" si="5"/>
        <v>3.15</v>
      </c>
      <c r="K11" s="9">
        <f t="shared" si="4"/>
        <v>0</v>
      </c>
    </row>
    <row r="12" spans="1:19" x14ac:dyDescent="0.2">
      <c r="A12" s="1">
        <v>10</v>
      </c>
      <c r="B12" s="2">
        <v>7.5</v>
      </c>
      <c r="C12" s="1">
        <v>4</v>
      </c>
      <c r="E12" s="9">
        <f t="shared" si="0"/>
        <v>13.493499999999997</v>
      </c>
      <c r="F12" s="9">
        <f t="shared" si="1"/>
        <v>7.5714999999999986</v>
      </c>
      <c r="G12" s="9">
        <f t="shared" si="2"/>
        <v>1.6494999999999989</v>
      </c>
      <c r="H12" s="9"/>
      <c r="I12" s="9">
        <f t="shared" si="3"/>
        <v>10.29105</v>
      </c>
      <c r="J12" s="9">
        <f t="shared" si="5"/>
        <v>3.15</v>
      </c>
      <c r="K12" s="9">
        <f t="shared" si="4"/>
        <v>0</v>
      </c>
    </row>
    <row r="13" spans="1:19" x14ac:dyDescent="0.2">
      <c r="A13" s="1">
        <v>11</v>
      </c>
      <c r="B13" s="2">
        <v>8.8000000000000007</v>
      </c>
      <c r="C13" s="1">
        <v>3</v>
      </c>
      <c r="E13" s="9">
        <f t="shared" si="0"/>
        <v>13.493499999999997</v>
      </c>
      <c r="F13" s="9">
        <f t="shared" si="1"/>
        <v>7.5714999999999986</v>
      </c>
      <c r="G13" s="9">
        <f t="shared" si="2"/>
        <v>1.6494999999999989</v>
      </c>
      <c r="H13" s="9"/>
      <c r="I13" s="9">
        <f t="shared" si="3"/>
        <v>10.29105</v>
      </c>
      <c r="J13" s="9">
        <f t="shared" si="5"/>
        <v>3.15</v>
      </c>
      <c r="K13" s="9">
        <f t="shared" si="4"/>
        <v>0</v>
      </c>
    </row>
    <row r="14" spans="1:19" x14ac:dyDescent="0.2">
      <c r="A14" s="1">
        <v>12</v>
      </c>
      <c r="B14" s="2">
        <v>9.1</v>
      </c>
      <c r="C14" s="1">
        <v>5</v>
      </c>
      <c r="E14" s="9">
        <f t="shared" si="0"/>
        <v>13.493499999999997</v>
      </c>
      <c r="F14" s="9">
        <f t="shared" si="1"/>
        <v>7.5714999999999986</v>
      </c>
      <c r="G14" s="9">
        <f t="shared" si="2"/>
        <v>1.6494999999999989</v>
      </c>
      <c r="H14" s="9"/>
      <c r="I14" s="9">
        <f t="shared" si="3"/>
        <v>10.29105</v>
      </c>
      <c r="J14" s="9">
        <f t="shared" si="5"/>
        <v>3.15</v>
      </c>
      <c r="K14" s="9">
        <f t="shared" si="4"/>
        <v>0</v>
      </c>
    </row>
    <row r="15" spans="1:19" x14ac:dyDescent="0.2">
      <c r="A15" s="1">
        <v>13</v>
      </c>
      <c r="B15" s="2">
        <v>5.9</v>
      </c>
      <c r="C15" s="1">
        <v>3</v>
      </c>
      <c r="E15" s="9">
        <f t="shared" si="0"/>
        <v>13.493499999999997</v>
      </c>
      <c r="F15" s="9">
        <f t="shared" si="1"/>
        <v>7.5714999999999986</v>
      </c>
      <c r="G15" s="9">
        <f t="shared" si="2"/>
        <v>1.6494999999999989</v>
      </c>
      <c r="H15" s="9"/>
      <c r="I15" s="9">
        <f t="shared" si="3"/>
        <v>10.29105</v>
      </c>
      <c r="J15" s="9">
        <f t="shared" si="5"/>
        <v>3.15</v>
      </c>
      <c r="K15" s="9">
        <f t="shared" si="4"/>
        <v>0</v>
      </c>
    </row>
    <row r="16" spans="1:19" x14ac:dyDescent="0.2">
      <c r="A16" s="1">
        <v>14</v>
      </c>
      <c r="B16" s="2">
        <v>9</v>
      </c>
      <c r="C16" s="1">
        <v>6</v>
      </c>
      <c r="E16" s="9">
        <f t="shared" si="0"/>
        <v>13.493499999999997</v>
      </c>
      <c r="F16" s="9">
        <f t="shared" si="1"/>
        <v>7.5714999999999986</v>
      </c>
      <c r="G16" s="9">
        <f t="shared" si="2"/>
        <v>1.6494999999999989</v>
      </c>
      <c r="H16" s="9"/>
      <c r="I16" s="9">
        <f t="shared" si="3"/>
        <v>10.29105</v>
      </c>
      <c r="J16" s="9">
        <f t="shared" si="5"/>
        <v>3.15</v>
      </c>
      <c r="K16" s="9">
        <f t="shared" si="4"/>
        <v>0</v>
      </c>
    </row>
    <row r="17" spans="1:11" x14ac:dyDescent="0.2">
      <c r="A17" s="1">
        <v>15</v>
      </c>
      <c r="B17" s="2">
        <v>6.4</v>
      </c>
      <c r="C17" s="1">
        <v>3</v>
      </c>
      <c r="E17" s="9">
        <f t="shared" si="0"/>
        <v>13.493499999999997</v>
      </c>
      <c r="F17" s="9">
        <f t="shared" si="1"/>
        <v>7.5714999999999986</v>
      </c>
      <c r="G17" s="9">
        <f t="shared" si="2"/>
        <v>1.6494999999999989</v>
      </c>
      <c r="H17" s="9"/>
      <c r="I17" s="9">
        <f t="shared" si="3"/>
        <v>10.29105</v>
      </c>
      <c r="J17" s="9">
        <f t="shared" si="5"/>
        <v>3.15</v>
      </c>
      <c r="K17" s="9">
        <f t="shared" si="4"/>
        <v>0</v>
      </c>
    </row>
    <row r="18" spans="1:11" x14ac:dyDescent="0.2">
      <c r="A18" s="1">
        <v>16</v>
      </c>
      <c r="B18" s="2">
        <v>7.33</v>
      </c>
      <c r="C18" s="1">
        <v>3</v>
      </c>
      <c r="E18" s="9">
        <f t="shared" si="0"/>
        <v>13.493499999999997</v>
      </c>
      <c r="F18" s="9">
        <f t="shared" si="1"/>
        <v>7.5714999999999986</v>
      </c>
      <c r="G18" s="9">
        <f t="shared" si="2"/>
        <v>1.6494999999999989</v>
      </c>
      <c r="H18" s="9"/>
      <c r="I18" s="9">
        <f t="shared" si="3"/>
        <v>10.29105</v>
      </c>
      <c r="J18" s="9">
        <f t="shared" si="5"/>
        <v>3.15</v>
      </c>
      <c r="K18" s="9">
        <f t="shared" si="4"/>
        <v>0</v>
      </c>
    </row>
    <row r="19" spans="1:11" x14ac:dyDescent="0.2">
      <c r="A19" s="1">
        <v>17</v>
      </c>
      <c r="B19" s="2">
        <v>5.3</v>
      </c>
      <c r="C19" s="1">
        <v>2</v>
      </c>
      <c r="E19" s="9">
        <f t="shared" si="0"/>
        <v>13.493499999999997</v>
      </c>
      <c r="F19" s="9">
        <f t="shared" si="1"/>
        <v>7.5714999999999986</v>
      </c>
      <c r="G19" s="9">
        <f t="shared" si="2"/>
        <v>1.6494999999999989</v>
      </c>
      <c r="H19" s="9"/>
      <c r="I19" s="9">
        <f t="shared" si="3"/>
        <v>10.29105</v>
      </c>
      <c r="J19" s="9">
        <f t="shared" si="5"/>
        <v>3.15</v>
      </c>
      <c r="K19" s="9">
        <f t="shared" si="4"/>
        <v>0</v>
      </c>
    </row>
    <row r="20" spans="1:11" x14ac:dyDescent="0.2">
      <c r="A20" s="1">
        <v>18</v>
      </c>
      <c r="B20" s="2">
        <v>7.6</v>
      </c>
      <c r="C20" s="1">
        <v>4</v>
      </c>
      <c r="E20" s="9">
        <f t="shared" si="0"/>
        <v>13.493499999999997</v>
      </c>
      <c r="F20" s="9">
        <f t="shared" si="1"/>
        <v>7.5714999999999986</v>
      </c>
      <c r="G20" s="9">
        <f t="shared" si="2"/>
        <v>1.6494999999999989</v>
      </c>
      <c r="H20" s="9"/>
      <c r="I20" s="9">
        <f t="shared" si="3"/>
        <v>10.29105</v>
      </c>
      <c r="J20" s="9">
        <f t="shared" si="5"/>
        <v>3.15</v>
      </c>
      <c r="K20" s="9">
        <f t="shared" si="4"/>
        <v>0</v>
      </c>
    </row>
    <row r="21" spans="1:11" x14ac:dyDescent="0.2">
      <c r="A21" s="1">
        <v>19</v>
      </c>
      <c r="B21" s="2">
        <v>8.1</v>
      </c>
      <c r="C21" s="1">
        <v>3</v>
      </c>
      <c r="E21" s="9">
        <f t="shared" si="0"/>
        <v>13.493499999999997</v>
      </c>
      <c r="F21" s="9">
        <f t="shared" si="1"/>
        <v>7.5714999999999986</v>
      </c>
      <c r="G21" s="9">
        <f t="shared" si="2"/>
        <v>1.6494999999999989</v>
      </c>
      <c r="H21" s="9"/>
      <c r="I21" s="9">
        <f t="shared" si="3"/>
        <v>10.29105</v>
      </c>
      <c r="J21" s="9">
        <f t="shared" si="5"/>
        <v>3.15</v>
      </c>
      <c r="K21" s="9">
        <f t="shared" si="4"/>
        <v>0</v>
      </c>
    </row>
    <row r="22" spans="1:11" x14ac:dyDescent="0.2">
      <c r="A22" s="1">
        <v>20</v>
      </c>
      <c r="B22" s="2">
        <v>8</v>
      </c>
      <c r="C22" s="1">
        <v>2</v>
      </c>
      <c r="E22" s="9">
        <f t="shared" si="0"/>
        <v>13.493499999999997</v>
      </c>
      <c r="F22" s="9">
        <f t="shared" si="1"/>
        <v>7.5714999999999986</v>
      </c>
      <c r="G22" s="9">
        <f t="shared" si="2"/>
        <v>1.6494999999999989</v>
      </c>
      <c r="H22" s="9"/>
      <c r="I22" s="9">
        <f t="shared" si="3"/>
        <v>10.29105</v>
      </c>
      <c r="J22" s="9">
        <f t="shared" si="5"/>
        <v>3.15</v>
      </c>
      <c r="K22" s="9">
        <f t="shared" si="4"/>
        <v>0</v>
      </c>
    </row>
    <row r="23" spans="1:11" x14ac:dyDescent="0.2">
      <c r="B23" s="9"/>
    </row>
    <row r="24" spans="1:11" x14ac:dyDescent="0.2">
      <c r="E24" s="7" t="s">
        <v>16</v>
      </c>
      <c r="F24" s="5">
        <v>2</v>
      </c>
    </row>
    <row r="25" spans="1:11" x14ac:dyDescent="0.2">
      <c r="E25" s="7" t="s">
        <v>39</v>
      </c>
      <c r="F25" s="10">
        <v>20</v>
      </c>
    </row>
    <row r="26" spans="1:11" x14ac:dyDescent="0.2">
      <c r="E26" s="7" t="s">
        <v>38</v>
      </c>
      <c r="F26" s="6">
        <f>AVERAGE(B3:B22)</f>
        <v>7.5714999999999986</v>
      </c>
    </row>
    <row r="27" spans="1:11" x14ac:dyDescent="0.2">
      <c r="E27" s="7" t="s">
        <v>37</v>
      </c>
      <c r="F27" s="6">
        <f>AVERAGE(C3:C22)</f>
        <v>3.15</v>
      </c>
    </row>
    <row r="29" spans="1:11" x14ac:dyDescent="0.2">
      <c r="E29" s="8" t="s">
        <v>36</v>
      </c>
    </row>
    <row r="30" spans="1:11" x14ac:dyDescent="0.2">
      <c r="E30" s="7" t="s">
        <v>51</v>
      </c>
      <c r="F30" s="1">
        <v>1.88</v>
      </c>
    </row>
    <row r="31" spans="1:11" x14ac:dyDescent="0.2">
      <c r="E31" s="7" t="s">
        <v>31</v>
      </c>
      <c r="F31" s="6">
        <f>F26+F30*F27</f>
        <v>13.493499999999997</v>
      </c>
    </row>
    <row r="32" spans="1:11" x14ac:dyDescent="0.2">
      <c r="E32" s="7" t="s">
        <v>30</v>
      </c>
      <c r="F32" s="9">
        <f>F26</f>
        <v>7.5714999999999986</v>
      </c>
    </row>
    <row r="33" spans="5:6" x14ac:dyDescent="0.2">
      <c r="E33" s="7" t="s">
        <v>29</v>
      </c>
      <c r="F33" s="6">
        <f>F26-F30*F27</f>
        <v>1.6494999999999989</v>
      </c>
    </row>
    <row r="35" spans="5:6" x14ac:dyDescent="0.2">
      <c r="E35" s="8" t="s">
        <v>34</v>
      </c>
    </row>
    <row r="36" spans="5:6" x14ac:dyDescent="0.2">
      <c r="E36" s="7" t="s">
        <v>52</v>
      </c>
      <c r="F36" s="1">
        <v>3.2669999999999999</v>
      </c>
    </row>
    <row r="37" spans="5:6" x14ac:dyDescent="0.2">
      <c r="E37" s="7" t="s">
        <v>53</v>
      </c>
      <c r="F37" s="5">
        <v>0</v>
      </c>
    </row>
    <row r="38" spans="5:6" x14ac:dyDescent="0.2">
      <c r="E38" s="7" t="s">
        <v>31</v>
      </c>
      <c r="F38" s="6">
        <f>F36*F27</f>
        <v>10.29105</v>
      </c>
    </row>
    <row r="39" spans="5:6" x14ac:dyDescent="0.2">
      <c r="E39" s="7" t="s">
        <v>30</v>
      </c>
      <c r="F39" s="6">
        <f>F27</f>
        <v>3.15</v>
      </c>
    </row>
    <row r="40" spans="5:6" x14ac:dyDescent="0.2">
      <c r="E40" s="7" t="s">
        <v>29</v>
      </c>
      <c r="F40" s="6">
        <f>F37*F27</f>
        <v>0</v>
      </c>
    </row>
  </sheetData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4"/>
  <sheetViews>
    <sheetView zoomScale="80" workbookViewId="0">
      <selection activeCell="S37" sqref="S37"/>
    </sheetView>
  </sheetViews>
  <sheetFormatPr defaultRowHeight="12.75" x14ac:dyDescent="0.2"/>
  <cols>
    <col min="1" max="1" width="12.140625" style="5" bestFit="1" customWidth="1"/>
    <col min="2" max="2" width="6.28515625" style="5" bestFit="1" customWidth="1"/>
    <col min="3" max="3" width="7.28515625" style="5" bestFit="1" customWidth="1"/>
    <col min="4" max="4" width="4.7109375" style="5" customWidth="1"/>
    <col min="5" max="5" width="15" style="5" customWidth="1"/>
    <col min="6" max="6" width="7.42578125" style="5" bestFit="1" customWidth="1"/>
    <col min="7" max="7" width="9.42578125" style="5" bestFit="1" customWidth="1"/>
    <col min="8" max="8" width="2.7109375" style="5" customWidth="1"/>
    <col min="9" max="9" width="6.42578125" style="5" bestFit="1" customWidth="1"/>
    <col min="10" max="10" width="5.140625" style="5" bestFit="1" customWidth="1"/>
    <col min="11" max="11" width="6.42578125" style="5" bestFit="1" customWidth="1"/>
    <col min="12" max="12" width="4.7109375" style="5" customWidth="1"/>
    <col min="13" max="13" width="14.5703125" style="5" customWidth="1"/>
    <col min="14" max="14" width="7.42578125" style="5" bestFit="1" customWidth="1"/>
    <col min="15" max="15" width="9.42578125" style="5" bestFit="1" customWidth="1"/>
    <col min="16" max="16" width="2.7109375" style="5" customWidth="1"/>
    <col min="17" max="17" width="6.42578125" style="5" bestFit="1" customWidth="1"/>
    <col min="18" max="18" width="5.140625" style="5" bestFit="1" customWidth="1"/>
    <col min="19" max="19" width="6.42578125" style="5" bestFit="1" customWidth="1"/>
    <col min="20" max="16384" width="9.140625" style="5"/>
  </cols>
  <sheetData>
    <row r="1" spans="1:19" x14ac:dyDescent="0.2">
      <c r="E1" s="16" t="s">
        <v>50</v>
      </c>
      <c r="F1" s="15"/>
      <c r="G1" s="15"/>
      <c r="H1" s="15"/>
      <c r="I1" s="15"/>
      <c r="J1" s="15"/>
      <c r="K1" s="15"/>
      <c r="M1" s="16" t="s">
        <v>49</v>
      </c>
      <c r="N1" s="15"/>
      <c r="O1" s="15"/>
      <c r="P1" s="15"/>
      <c r="Q1" s="15"/>
      <c r="R1" s="15"/>
      <c r="S1" s="15"/>
    </row>
    <row r="2" spans="1:19" s="13" customFormat="1" x14ac:dyDescent="0.2">
      <c r="A2" s="13" t="s">
        <v>48</v>
      </c>
      <c r="B2" s="13" t="s">
        <v>47</v>
      </c>
      <c r="C2" s="13" t="s">
        <v>46</v>
      </c>
      <c r="E2" s="13" t="s">
        <v>45</v>
      </c>
      <c r="F2" s="13" t="s">
        <v>44</v>
      </c>
      <c r="G2" s="13" t="s">
        <v>43</v>
      </c>
      <c r="I2" s="13" t="s">
        <v>42</v>
      </c>
      <c r="J2" s="13" t="s">
        <v>41</v>
      </c>
      <c r="K2" s="13" t="s">
        <v>40</v>
      </c>
      <c r="M2" s="13" t="s">
        <v>45</v>
      </c>
      <c r="N2" s="14" t="s">
        <v>44</v>
      </c>
      <c r="O2" s="13" t="s">
        <v>43</v>
      </c>
      <c r="Q2" s="13" t="s">
        <v>42</v>
      </c>
      <c r="R2" s="13" t="s">
        <v>41</v>
      </c>
      <c r="S2" s="13" t="s">
        <v>40</v>
      </c>
    </row>
    <row r="3" spans="1:19" x14ac:dyDescent="0.2">
      <c r="A3" s="11">
        <v>1</v>
      </c>
      <c r="B3" s="12">
        <v>34.5</v>
      </c>
      <c r="C3" s="11">
        <v>3</v>
      </c>
      <c r="E3" s="6">
        <v>36.720875000000007</v>
      </c>
      <c r="F3" s="6">
        <v>34.00416666666667</v>
      </c>
      <c r="G3" s="6">
        <v>31.287458333333337</v>
      </c>
      <c r="I3" s="6">
        <v>9.9600000000000009</v>
      </c>
      <c r="J3" s="6">
        <v>4.71</v>
      </c>
      <c r="K3" s="6">
        <v>0</v>
      </c>
      <c r="M3" s="6">
        <v>36.25</v>
      </c>
      <c r="N3" s="6">
        <v>33.65</v>
      </c>
      <c r="O3" s="6">
        <v>31.06</v>
      </c>
      <c r="Q3" s="6">
        <v>9.52</v>
      </c>
      <c r="R3" s="6">
        <v>4.5</v>
      </c>
      <c r="S3" s="6">
        <v>0</v>
      </c>
    </row>
    <row r="4" spans="1:19" x14ac:dyDescent="0.2">
      <c r="A4" s="11">
        <v>2</v>
      </c>
      <c r="B4" s="12">
        <v>34.200000000000003</v>
      </c>
      <c r="C4" s="11">
        <v>4</v>
      </c>
      <c r="E4" s="6">
        <v>36.720875000000007</v>
      </c>
      <c r="F4" s="6">
        <v>34.00416666666667</v>
      </c>
      <c r="G4" s="6">
        <v>31.287458333333337</v>
      </c>
      <c r="I4" s="6">
        <v>9.9600000000000009</v>
      </c>
      <c r="J4" s="6">
        <v>4.71</v>
      </c>
      <c r="K4" s="6">
        <v>0</v>
      </c>
      <c r="M4" s="6">
        <v>36.25</v>
      </c>
      <c r="N4" s="6">
        <v>33.65</v>
      </c>
      <c r="O4" s="6">
        <v>31.06</v>
      </c>
      <c r="Q4" s="6">
        <v>9.52</v>
      </c>
      <c r="R4" s="6">
        <v>4.5</v>
      </c>
      <c r="S4" s="6">
        <v>0</v>
      </c>
    </row>
    <row r="5" spans="1:19" x14ac:dyDescent="0.2">
      <c r="A5" s="11">
        <v>3</v>
      </c>
      <c r="B5" s="12">
        <v>31.6</v>
      </c>
      <c r="C5" s="11">
        <v>4</v>
      </c>
      <c r="E5" s="6">
        <v>36.720875000000007</v>
      </c>
      <c r="F5" s="6">
        <v>34.00416666666667</v>
      </c>
      <c r="G5" s="6">
        <v>31.287458333333337</v>
      </c>
      <c r="I5" s="6">
        <v>9.9600000000000009</v>
      </c>
      <c r="J5" s="6">
        <v>4.71</v>
      </c>
      <c r="K5" s="6">
        <v>0</v>
      </c>
      <c r="M5" s="6">
        <v>36.25</v>
      </c>
      <c r="N5" s="6">
        <v>33.65</v>
      </c>
      <c r="O5" s="6">
        <v>31.06</v>
      </c>
      <c r="Q5" s="6">
        <v>9.52</v>
      </c>
      <c r="R5" s="6">
        <v>4.5</v>
      </c>
      <c r="S5" s="6">
        <v>0</v>
      </c>
    </row>
    <row r="6" spans="1:19" x14ac:dyDescent="0.2">
      <c r="A6" s="11">
        <v>4</v>
      </c>
      <c r="B6" s="12">
        <v>31.5</v>
      </c>
      <c r="C6" s="11">
        <v>4</v>
      </c>
      <c r="E6" s="6">
        <v>36.720875000000007</v>
      </c>
      <c r="F6" s="6">
        <v>34.00416666666667</v>
      </c>
      <c r="G6" s="6">
        <v>31.287458333333337</v>
      </c>
      <c r="I6" s="6">
        <v>9.9600000000000009</v>
      </c>
      <c r="J6" s="6">
        <v>4.71</v>
      </c>
      <c r="K6" s="6">
        <v>0</v>
      </c>
      <c r="M6" s="6">
        <v>36.25</v>
      </c>
      <c r="N6" s="6">
        <v>33.65</v>
      </c>
      <c r="O6" s="6">
        <v>31.06</v>
      </c>
      <c r="Q6" s="6">
        <v>9.52</v>
      </c>
      <c r="R6" s="6">
        <v>4.5</v>
      </c>
      <c r="S6" s="6">
        <v>0</v>
      </c>
    </row>
    <row r="7" spans="1:19" x14ac:dyDescent="0.2">
      <c r="A7" s="11">
        <v>5</v>
      </c>
      <c r="B7" s="12">
        <v>35</v>
      </c>
      <c r="C7" s="11">
        <v>5</v>
      </c>
      <c r="E7" s="6">
        <v>36.720875000000007</v>
      </c>
      <c r="F7" s="6">
        <v>34.00416666666667</v>
      </c>
      <c r="G7" s="6">
        <v>31.287458333333337</v>
      </c>
      <c r="I7" s="6">
        <v>9.9600000000000009</v>
      </c>
      <c r="J7" s="6">
        <v>4.71</v>
      </c>
      <c r="K7" s="6">
        <v>0</v>
      </c>
      <c r="M7" s="6">
        <v>36.25</v>
      </c>
      <c r="N7" s="6">
        <v>33.65</v>
      </c>
      <c r="O7" s="6">
        <v>31.06</v>
      </c>
      <c r="Q7" s="6">
        <v>9.52</v>
      </c>
      <c r="R7" s="6">
        <v>4.5</v>
      </c>
      <c r="S7" s="6">
        <v>0</v>
      </c>
    </row>
    <row r="8" spans="1:19" x14ac:dyDescent="0.2">
      <c r="A8" s="11">
        <v>6</v>
      </c>
      <c r="B8" s="12">
        <v>34.1</v>
      </c>
      <c r="C8" s="11">
        <v>6</v>
      </c>
      <c r="E8" s="6">
        <v>36.720875000000007</v>
      </c>
      <c r="F8" s="6">
        <v>34.00416666666667</v>
      </c>
      <c r="G8" s="6">
        <v>31.287458333333337</v>
      </c>
      <c r="I8" s="6">
        <v>9.9600000000000009</v>
      </c>
      <c r="J8" s="6">
        <v>4.71</v>
      </c>
      <c r="K8" s="6">
        <v>0</v>
      </c>
      <c r="M8" s="6">
        <v>36.25</v>
      </c>
      <c r="N8" s="6">
        <v>33.65</v>
      </c>
      <c r="O8" s="6">
        <v>31.06</v>
      </c>
      <c r="Q8" s="6">
        <v>9.52</v>
      </c>
      <c r="R8" s="6">
        <v>4.5</v>
      </c>
      <c r="S8" s="6">
        <v>0</v>
      </c>
    </row>
    <row r="9" spans="1:19" x14ac:dyDescent="0.2">
      <c r="A9" s="11">
        <v>7</v>
      </c>
      <c r="B9" s="12">
        <v>32.6</v>
      </c>
      <c r="C9" s="11">
        <v>4</v>
      </c>
      <c r="E9" s="6">
        <v>36.720875000000007</v>
      </c>
      <c r="F9" s="6">
        <v>34.00416666666667</v>
      </c>
      <c r="G9" s="6">
        <v>31.287458333333337</v>
      </c>
      <c r="I9" s="6">
        <v>9.9600000000000009</v>
      </c>
      <c r="J9" s="6">
        <v>4.71</v>
      </c>
      <c r="K9" s="6">
        <v>0</v>
      </c>
      <c r="M9" s="6">
        <v>36.25</v>
      </c>
      <c r="N9" s="6">
        <v>33.65</v>
      </c>
      <c r="O9" s="6">
        <v>31.06</v>
      </c>
      <c r="Q9" s="6">
        <v>9.52</v>
      </c>
      <c r="R9" s="6">
        <v>4.5</v>
      </c>
      <c r="S9" s="6">
        <v>0</v>
      </c>
    </row>
    <row r="10" spans="1:19" x14ac:dyDescent="0.2">
      <c r="A10" s="11">
        <v>8</v>
      </c>
      <c r="B10" s="12">
        <v>33.799999999999997</v>
      </c>
      <c r="C10" s="11">
        <v>3</v>
      </c>
      <c r="E10" s="6">
        <v>36.720875000000007</v>
      </c>
      <c r="F10" s="6">
        <v>34.00416666666667</v>
      </c>
      <c r="G10" s="6">
        <v>31.287458333333337</v>
      </c>
      <c r="I10" s="6">
        <v>9.9600000000000009</v>
      </c>
      <c r="J10" s="6">
        <v>4.71</v>
      </c>
      <c r="K10" s="6">
        <v>0</v>
      </c>
      <c r="M10" s="6">
        <v>36.25</v>
      </c>
      <c r="N10" s="6">
        <v>33.65</v>
      </c>
      <c r="O10" s="6">
        <v>31.06</v>
      </c>
      <c r="Q10" s="6">
        <v>9.52</v>
      </c>
      <c r="R10" s="6">
        <v>4.5</v>
      </c>
      <c r="S10" s="6">
        <v>0</v>
      </c>
    </row>
    <row r="11" spans="1:19" x14ac:dyDescent="0.2">
      <c r="A11" s="11">
        <v>9</v>
      </c>
      <c r="B11" s="12">
        <v>34.799999999999997</v>
      </c>
      <c r="C11" s="11">
        <v>7</v>
      </c>
      <c r="E11" s="6">
        <v>36.720875000000007</v>
      </c>
      <c r="F11" s="6">
        <v>34.00416666666667</v>
      </c>
      <c r="G11" s="6">
        <v>31.287458333333337</v>
      </c>
      <c r="I11" s="6">
        <v>9.9600000000000009</v>
      </c>
      <c r="J11" s="6">
        <v>4.71</v>
      </c>
      <c r="K11" s="6">
        <v>0</v>
      </c>
      <c r="M11" s="6">
        <v>36.25</v>
      </c>
      <c r="N11" s="6">
        <v>33.65</v>
      </c>
      <c r="O11" s="6">
        <v>31.06</v>
      </c>
      <c r="Q11" s="6">
        <v>9.52</v>
      </c>
      <c r="R11" s="6">
        <v>4.5</v>
      </c>
      <c r="S11" s="6">
        <v>0</v>
      </c>
    </row>
    <row r="12" spans="1:19" x14ac:dyDescent="0.2">
      <c r="A12" s="11">
        <v>10</v>
      </c>
      <c r="B12" s="12">
        <v>33.6</v>
      </c>
      <c r="C12" s="11">
        <v>8</v>
      </c>
      <c r="E12" s="6">
        <v>36.720875000000007</v>
      </c>
      <c r="F12" s="6">
        <v>34.00416666666667</v>
      </c>
      <c r="G12" s="6">
        <v>31.287458333333337</v>
      </c>
      <c r="I12" s="6">
        <v>9.9600000000000009</v>
      </c>
      <c r="J12" s="6">
        <v>4.71</v>
      </c>
      <c r="K12" s="6">
        <v>0</v>
      </c>
      <c r="M12" s="6">
        <v>36.25</v>
      </c>
      <c r="N12" s="6">
        <v>33.65</v>
      </c>
      <c r="O12" s="6">
        <v>31.06</v>
      </c>
      <c r="Q12" s="6">
        <v>9.52</v>
      </c>
      <c r="R12" s="6">
        <v>4.5</v>
      </c>
      <c r="S12" s="6">
        <v>0</v>
      </c>
    </row>
    <row r="13" spans="1:19" x14ac:dyDescent="0.2">
      <c r="A13" s="11">
        <v>11</v>
      </c>
      <c r="B13" s="12">
        <v>31.9</v>
      </c>
      <c r="C13" s="11">
        <v>3</v>
      </c>
      <c r="E13" s="6">
        <v>36.720875000000007</v>
      </c>
      <c r="F13" s="6">
        <v>34.00416666666667</v>
      </c>
      <c r="G13" s="6">
        <v>31.287458333333337</v>
      </c>
      <c r="I13" s="6">
        <v>9.9600000000000009</v>
      </c>
      <c r="J13" s="6">
        <v>4.71</v>
      </c>
      <c r="K13" s="6">
        <v>0</v>
      </c>
      <c r="M13" s="6">
        <v>36.25</v>
      </c>
      <c r="N13" s="6">
        <v>33.65</v>
      </c>
      <c r="O13" s="6">
        <v>31.06</v>
      </c>
      <c r="Q13" s="6">
        <v>9.52</v>
      </c>
      <c r="R13" s="6">
        <v>4.5</v>
      </c>
      <c r="S13" s="6">
        <v>0</v>
      </c>
    </row>
    <row r="14" spans="1:19" x14ac:dyDescent="0.2">
      <c r="A14" s="11">
        <v>12</v>
      </c>
      <c r="B14" s="12">
        <v>38.6</v>
      </c>
      <c r="C14" s="11">
        <v>9</v>
      </c>
      <c r="E14" s="6">
        <v>36.720875000000007</v>
      </c>
      <c r="F14" s="6">
        <v>34.00416666666667</v>
      </c>
      <c r="G14" s="6">
        <v>31.287458333333337</v>
      </c>
      <c r="I14" s="6">
        <v>9.9600000000000009</v>
      </c>
      <c r="J14" s="6">
        <v>4.71</v>
      </c>
      <c r="K14" s="6">
        <v>0</v>
      </c>
      <c r="M14" s="6">
        <v>36.25</v>
      </c>
      <c r="N14" s="6">
        <v>33.65</v>
      </c>
      <c r="O14" s="6">
        <v>31.06</v>
      </c>
      <c r="Q14" s="6">
        <v>9.52</v>
      </c>
      <c r="R14" s="6">
        <v>4.5</v>
      </c>
      <c r="S14" s="6">
        <v>0</v>
      </c>
    </row>
    <row r="15" spans="1:19" x14ac:dyDescent="0.2">
      <c r="A15" s="11">
        <v>13</v>
      </c>
      <c r="B15" s="12">
        <v>35.4</v>
      </c>
      <c r="C15" s="11">
        <v>8</v>
      </c>
      <c r="E15" s="6">
        <v>36.720875000000007</v>
      </c>
      <c r="F15" s="6">
        <v>34.00416666666667</v>
      </c>
      <c r="G15" s="6">
        <v>31.287458333333337</v>
      </c>
      <c r="I15" s="6">
        <v>9.9600000000000009</v>
      </c>
      <c r="J15" s="6">
        <v>4.71</v>
      </c>
      <c r="K15" s="6">
        <v>0</v>
      </c>
      <c r="M15" s="6">
        <v>36.25</v>
      </c>
      <c r="N15" s="6">
        <v>33.65</v>
      </c>
      <c r="O15" s="6">
        <v>31.06</v>
      </c>
      <c r="Q15" s="6">
        <v>9.52</v>
      </c>
      <c r="R15" s="6">
        <v>4.5</v>
      </c>
      <c r="S15" s="6">
        <v>0</v>
      </c>
    </row>
    <row r="16" spans="1:19" x14ac:dyDescent="0.2">
      <c r="A16" s="11">
        <v>14</v>
      </c>
      <c r="B16" s="12">
        <v>34</v>
      </c>
      <c r="C16" s="11">
        <v>6</v>
      </c>
      <c r="E16" s="6">
        <v>36.720875000000007</v>
      </c>
      <c r="F16" s="6">
        <v>34.00416666666667</v>
      </c>
      <c r="G16" s="6">
        <v>31.287458333333337</v>
      </c>
      <c r="I16" s="6">
        <v>9.9600000000000009</v>
      </c>
      <c r="J16" s="6">
        <v>4.71</v>
      </c>
      <c r="K16" s="6">
        <v>0</v>
      </c>
      <c r="M16" s="6">
        <v>36.25</v>
      </c>
      <c r="N16" s="6">
        <v>33.65</v>
      </c>
      <c r="O16" s="6">
        <v>31.06</v>
      </c>
      <c r="Q16" s="6">
        <v>9.52</v>
      </c>
      <c r="R16" s="6">
        <v>4.5</v>
      </c>
      <c r="S16" s="6">
        <v>0</v>
      </c>
    </row>
    <row r="17" spans="1:19" x14ac:dyDescent="0.2">
      <c r="A17" s="11">
        <v>15</v>
      </c>
      <c r="B17" s="12">
        <v>37.1</v>
      </c>
      <c r="C17" s="11">
        <v>5</v>
      </c>
      <c r="E17" s="6">
        <v>36.720875000000007</v>
      </c>
      <c r="F17" s="6">
        <v>34.00416666666667</v>
      </c>
      <c r="G17" s="6">
        <v>31.287458333333337</v>
      </c>
      <c r="I17" s="6">
        <v>9.9600000000000009</v>
      </c>
      <c r="J17" s="6">
        <v>4.71</v>
      </c>
      <c r="K17" s="6">
        <v>0</v>
      </c>
      <c r="M17" s="6">
        <v>36.25</v>
      </c>
      <c r="N17" s="6">
        <v>33.65</v>
      </c>
      <c r="O17" s="6">
        <v>31.06</v>
      </c>
      <c r="Q17" s="6">
        <v>9.52</v>
      </c>
      <c r="R17" s="6">
        <v>4.5</v>
      </c>
      <c r="S17" s="6">
        <v>0</v>
      </c>
    </row>
    <row r="18" spans="1:19" x14ac:dyDescent="0.2">
      <c r="A18" s="11">
        <v>16</v>
      </c>
      <c r="B18" s="12">
        <v>34.9</v>
      </c>
      <c r="C18" s="11">
        <v>7</v>
      </c>
      <c r="E18" s="6">
        <v>36.720875000000007</v>
      </c>
      <c r="F18" s="6">
        <v>34.00416666666667</v>
      </c>
      <c r="G18" s="6">
        <v>31.287458333333337</v>
      </c>
      <c r="I18" s="6">
        <v>9.9600000000000009</v>
      </c>
      <c r="J18" s="6">
        <v>4.71</v>
      </c>
      <c r="K18" s="6">
        <v>0</v>
      </c>
      <c r="M18" s="6">
        <v>36.25</v>
      </c>
      <c r="N18" s="6">
        <v>33.65</v>
      </c>
      <c r="O18" s="6">
        <v>31.06</v>
      </c>
      <c r="Q18" s="6">
        <v>9.52</v>
      </c>
      <c r="R18" s="6">
        <v>4.5</v>
      </c>
      <c r="S18" s="6">
        <v>0</v>
      </c>
    </row>
    <row r="19" spans="1:19" x14ac:dyDescent="0.2">
      <c r="A19" s="11">
        <v>17</v>
      </c>
      <c r="B19" s="12">
        <v>33.5</v>
      </c>
      <c r="C19" s="11">
        <v>4</v>
      </c>
      <c r="E19" s="6">
        <v>36.720875000000007</v>
      </c>
      <c r="F19" s="6">
        <v>34.00416666666667</v>
      </c>
      <c r="G19" s="6">
        <v>31.287458333333337</v>
      </c>
      <c r="I19" s="6">
        <v>9.9600000000000009</v>
      </c>
      <c r="J19" s="6">
        <v>4.71</v>
      </c>
      <c r="K19" s="6">
        <v>0</v>
      </c>
      <c r="M19" s="6">
        <v>36.25</v>
      </c>
      <c r="N19" s="6">
        <v>33.65</v>
      </c>
      <c r="O19" s="6">
        <v>31.06</v>
      </c>
      <c r="Q19" s="6">
        <v>9.52</v>
      </c>
      <c r="R19" s="6">
        <v>4.5</v>
      </c>
      <c r="S19" s="6">
        <v>0</v>
      </c>
    </row>
    <row r="20" spans="1:19" x14ac:dyDescent="0.2">
      <c r="A20" s="11">
        <v>18</v>
      </c>
      <c r="B20" s="12">
        <v>31.7</v>
      </c>
      <c r="C20" s="11">
        <v>3</v>
      </c>
      <c r="E20" s="6">
        <v>36.720875000000007</v>
      </c>
      <c r="F20" s="6">
        <v>34.00416666666667</v>
      </c>
      <c r="G20" s="6">
        <v>31.287458333333337</v>
      </c>
      <c r="I20" s="6">
        <v>9.9600000000000009</v>
      </c>
      <c r="J20" s="6">
        <v>4.71</v>
      </c>
      <c r="K20" s="6">
        <v>0</v>
      </c>
      <c r="M20" s="6">
        <v>36.25</v>
      </c>
      <c r="N20" s="6">
        <v>33.65</v>
      </c>
      <c r="O20" s="6">
        <v>31.06</v>
      </c>
      <c r="Q20" s="6">
        <v>9.52</v>
      </c>
      <c r="R20" s="6">
        <v>4.5</v>
      </c>
      <c r="S20" s="6">
        <v>0</v>
      </c>
    </row>
    <row r="21" spans="1:19" x14ac:dyDescent="0.2">
      <c r="A21" s="11">
        <v>19</v>
      </c>
      <c r="B21" s="12">
        <v>34</v>
      </c>
      <c r="C21" s="11">
        <v>8</v>
      </c>
      <c r="E21" s="6">
        <v>36.720875000000007</v>
      </c>
      <c r="F21" s="6">
        <v>34.00416666666667</v>
      </c>
      <c r="G21" s="6">
        <v>31.287458333333337</v>
      </c>
      <c r="I21" s="6">
        <v>9.9600000000000009</v>
      </c>
      <c r="J21" s="6">
        <v>4.71</v>
      </c>
      <c r="K21" s="6">
        <v>0</v>
      </c>
      <c r="M21" s="6">
        <v>36.25</v>
      </c>
      <c r="N21" s="6">
        <v>33.65</v>
      </c>
      <c r="O21" s="6">
        <v>31.06</v>
      </c>
      <c r="Q21" s="6">
        <v>9.52</v>
      </c>
      <c r="R21" s="6">
        <v>4.5</v>
      </c>
      <c r="S21" s="6">
        <v>0</v>
      </c>
    </row>
    <row r="22" spans="1:19" x14ac:dyDescent="0.2">
      <c r="A22" s="11">
        <v>20</v>
      </c>
      <c r="B22" s="12">
        <v>35.1</v>
      </c>
      <c r="C22" s="11">
        <v>4</v>
      </c>
      <c r="E22" s="6">
        <v>36.720875000000007</v>
      </c>
      <c r="F22" s="6">
        <v>34.00416666666667</v>
      </c>
      <c r="G22" s="6">
        <v>31.287458333333337</v>
      </c>
      <c r="I22" s="6">
        <v>9.9600000000000009</v>
      </c>
      <c r="J22" s="6">
        <v>4.71</v>
      </c>
      <c r="K22" s="6">
        <v>0</v>
      </c>
      <c r="M22" s="6">
        <v>36.25</v>
      </c>
      <c r="N22" s="6">
        <v>33.65</v>
      </c>
      <c r="O22" s="6">
        <v>31.06</v>
      </c>
      <c r="Q22" s="6">
        <v>9.52</v>
      </c>
      <c r="R22" s="6">
        <v>4.5</v>
      </c>
      <c r="S22" s="6">
        <v>0</v>
      </c>
    </row>
    <row r="23" spans="1:19" x14ac:dyDescent="0.2">
      <c r="A23" s="11">
        <v>21</v>
      </c>
      <c r="B23" s="12">
        <v>33.700000000000003</v>
      </c>
      <c r="C23" s="11">
        <v>2</v>
      </c>
      <c r="E23" s="6">
        <v>36.720875000000007</v>
      </c>
      <c r="F23" s="6">
        <v>34.00416666666667</v>
      </c>
      <c r="G23" s="6">
        <v>31.287458333333337</v>
      </c>
      <c r="I23" s="6">
        <v>9.9600000000000009</v>
      </c>
      <c r="J23" s="6">
        <v>4.71</v>
      </c>
      <c r="K23" s="6">
        <v>0</v>
      </c>
      <c r="M23" s="6">
        <v>36.25</v>
      </c>
      <c r="N23" s="6">
        <v>33.65</v>
      </c>
      <c r="O23" s="6">
        <v>31.06</v>
      </c>
      <c r="Q23" s="6">
        <v>9.52</v>
      </c>
      <c r="R23" s="6">
        <v>4.5</v>
      </c>
      <c r="S23" s="6">
        <v>0</v>
      </c>
    </row>
    <row r="24" spans="1:19" x14ac:dyDescent="0.2">
      <c r="A24" s="11">
        <v>22</v>
      </c>
      <c r="B24" s="12">
        <v>32.799999999999997</v>
      </c>
      <c r="C24" s="11">
        <v>1</v>
      </c>
      <c r="E24" s="6">
        <v>36.720875000000007</v>
      </c>
      <c r="F24" s="6">
        <v>34.00416666666667</v>
      </c>
      <c r="G24" s="6">
        <v>31.287458333333337</v>
      </c>
      <c r="I24" s="6">
        <v>9.9600000000000009</v>
      </c>
      <c r="J24" s="6">
        <v>4.71</v>
      </c>
      <c r="K24" s="6">
        <v>0</v>
      </c>
      <c r="M24" s="6">
        <v>36.25</v>
      </c>
      <c r="N24" s="6">
        <v>33.65</v>
      </c>
      <c r="O24" s="6">
        <v>31.06</v>
      </c>
      <c r="Q24" s="6">
        <v>9.52</v>
      </c>
      <c r="R24" s="6">
        <v>4.5</v>
      </c>
      <c r="S24" s="6">
        <v>0</v>
      </c>
    </row>
    <row r="25" spans="1:19" x14ac:dyDescent="0.2">
      <c r="A25" s="11">
        <v>23</v>
      </c>
      <c r="B25" s="12">
        <v>33.5</v>
      </c>
      <c r="C25" s="11">
        <v>3</v>
      </c>
      <c r="E25" s="6">
        <v>36.720875000000007</v>
      </c>
      <c r="F25" s="6">
        <v>34.00416666666667</v>
      </c>
      <c r="G25" s="6">
        <v>31.287458333333337</v>
      </c>
      <c r="I25" s="6">
        <v>9.9600000000000009</v>
      </c>
      <c r="J25" s="6">
        <v>4.71</v>
      </c>
      <c r="K25" s="6">
        <v>0</v>
      </c>
      <c r="M25" s="6">
        <v>36.25</v>
      </c>
      <c r="N25" s="6">
        <v>33.65</v>
      </c>
      <c r="O25" s="6">
        <v>31.06</v>
      </c>
      <c r="Q25" s="6">
        <v>9.52</v>
      </c>
      <c r="R25" s="6">
        <v>4.5</v>
      </c>
      <c r="S25" s="6">
        <v>0</v>
      </c>
    </row>
    <row r="26" spans="1:19" x14ac:dyDescent="0.2">
      <c r="A26" s="11">
        <v>24</v>
      </c>
      <c r="B26" s="12">
        <v>34.200000000000003</v>
      </c>
      <c r="C26" s="11">
        <v>2</v>
      </c>
      <c r="E26" s="6">
        <v>36.720875000000007</v>
      </c>
      <c r="F26" s="6">
        <v>34.00416666666667</v>
      </c>
      <c r="G26" s="6">
        <v>31.287458333333337</v>
      </c>
      <c r="I26" s="6">
        <v>9.9600000000000009</v>
      </c>
      <c r="J26" s="6">
        <v>4.71</v>
      </c>
      <c r="K26" s="6">
        <v>0</v>
      </c>
      <c r="M26" s="6">
        <v>36.25</v>
      </c>
      <c r="N26" s="6">
        <v>33.65</v>
      </c>
      <c r="O26" s="6">
        <v>31.06</v>
      </c>
      <c r="Q26" s="6">
        <v>9.52</v>
      </c>
      <c r="R26" s="6">
        <v>4.5</v>
      </c>
      <c r="S26" s="6">
        <v>0</v>
      </c>
    </row>
    <row r="27" spans="1:19" x14ac:dyDescent="0.2">
      <c r="B27" s="9"/>
    </row>
    <row r="28" spans="1:19" x14ac:dyDescent="0.2">
      <c r="E28" s="7" t="s">
        <v>16</v>
      </c>
      <c r="F28" s="5">
        <v>5</v>
      </c>
      <c r="M28" s="7" t="s">
        <v>16</v>
      </c>
      <c r="N28" s="5">
        <v>5</v>
      </c>
      <c r="O28" s="5">
        <v>5</v>
      </c>
    </row>
    <row r="29" spans="1:19" x14ac:dyDescent="0.2">
      <c r="E29" s="7" t="s">
        <v>39</v>
      </c>
      <c r="F29" s="10">
        <v>24</v>
      </c>
      <c r="M29" s="7" t="s">
        <v>39</v>
      </c>
      <c r="N29" s="10">
        <v>24</v>
      </c>
      <c r="O29" s="5">
        <v>24</v>
      </c>
    </row>
    <row r="30" spans="1:19" x14ac:dyDescent="0.2">
      <c r="E30" s="7" t="s">
        <v>38</v>
      </c>
      <c r="F30" s="6">
        <f>AVERAGE(B3:B26)</f>
        <v>34.00416666666667</v>
      </c>
      <c r="M30" s="7" t="s">
        <v>38</v>
      </c>
      <c r="N30" s="6">
        <f>AVERAGE(J3:J26)</f>
        <v>4.7099999999999973</v>
      </c>
      <c r="O30" s="6">
        <f>AVERAGE(B3:B13,B15:B16,B18:B26)</f>
        <v>33.654545454545456</v>
      </c>
    </row>
    <row r="31" spans="1:19" x14ac:dyDescent="0.2">
      <c r="E31" s="7" t="s">
        <v>37</v>
      </c>
      <c r="F31" s="6">
        <f>AVERAGE(C3:C26)</f>
        <v>4.708333333333333</v>
      </c>
      <c r="M31" s="7" t="s">
        <v>37</v>
      </c>
      <c r="N31" s="6">
        <f>AVERAGE(K3:K26)</f>
        <v>0</v>
      </c>
      <c r="O31" s="6">
        <f>AVERAGE(C3:C13,C15:C16,C18:C26)</f>
        <v>4.5</v>
      </c>
    </row>
    <row r="33" spans="5:15" x14ac:dyDescent="0.2">
      <c r="E33" s="8" t="s">
        <v>36</v>
      </c>
      <c r="M33" s="8" t="s">
        <v>36</v>
      </c>
    </row>
    <row r="34" spans="5:15" x14ac:dyDescent="0.2">
      <c r="E34" s="7" t="s">
        <v>35</v>
      </c>
      <c r="F34" s="5">
        <v>0.57699999999999996</v>
      </c>
      <c r="M34" s="7" t="s">
        <v>35</v>
      </c>
      <c r="N34" s="5">
        <v>0.57699999999999996</v>
      </c>
      <c r="O34" s="5">
        <v>0.57699999999999996</v>
      </c>
    </row>
    <row r="35" spans="5:15" x14ac:dyDescent="0.2">
      <c r="E35" s="7" t="s">
        <v>31</v>
      </c>
      <c r="F35" s="6">
        <f>F30+F34*F31</f>
        <v>36.720875000000007</v>
      </c>
      <c r="M35" s="7" t="s">
        <v>31</v>
      </c>
      <c r="N35" s="6">
        <f>N30+N34*N31</f>
        <v>4.7099999999999973</v>
      </c>
      <c r="O35" s="6">
        <f>O30+O34*O31</f>
        <v>36.251045454545455</v>
      </c>
    </row>
    <row r="36" spans="5:15" x14ac:dyDescent="0.2">
      <c r="E36" s="7" t="s">
        <v>30</v>
      </c>
      <c r="F36" s="9">
        <f>F30</f>
        <v>34.00416666666667</v>
      </c>
      <c r="M36" s="7" t="s">
        <v>30</v>
      </c>
      <c r="N36" s="9">
        <f>N30</f>
        <v>4.7099999999999973</v>
      </c>
      <c r="O36" s="6">
        <f>O30</f>
        <v>33.654545454545456</v>
      </c>
    </row>
    <row r="37" spans="5:15" x14ac:dyDescent="0.2">
      <c r="E37" s="7" t="s">
        <v>29</v>
      </c>
      <c r="F37" s="6">
        <f>F30-F34*F31</f>
        <v>31.287458333333337</v>
      </c>
      <c r="M37" s="7" t="s">
        <v>29</v>
      </c>
      <c r="N37" s="6">
        <f>N30-N34*N31</f>
        <v>4.7099999999999973</v>
      </c>
      <c r="O37" s="6">
        <f>O30-O34*O31</f>
        <v>31.058045454545457</v>
      </c>
    </row>
    <row r="39" spans="5:15" x14ac:dyDescent="0.2">
      <c r="E39" s="8" t="s">
        <v>34</v>
      </c>
      <c r="M39" s="8" t="s">
        <v>34</v>
      </c>
    </row>
    <row r="40" spans="5:15" x14ac:dyDescent="0.2">
      <c r="E40" s="7" t="s">
        <v>33</v>
      </c>
      <c r="F40" s="5">
        <v>2.1150000000000002</v>
      </c>
      <c r="M40" s="7" t="s">
        <v>33</v>
      </c>
      <c r="N40" s="5">
        <v>2.1150000000000002</v>
      </c>
      <c r="O40" s="5">
        <v>2.1150000000000002</v>
      </c>
    </row>
    <row r="41" spans="5:15" x14ac:dyDescent="0.2">
      <c r="E41" s="7" t="s">
        <v>32</v>
      </c>
      <c r="F41" s="5">
        <v>0</v>
      </c>
      <c r="M41" s="7" t="s">
        <v>32</v>
      </c>
      <c r="N41" s="5">
        <v>0</v>
      </c>
      <c r="O41" s="5">
        <v>0</v>
      </c>
    </row>
    <row r="42" spans="5:15" x14ac:dyDescent="0.2">
      <c r="E42" s="7" t="s">
        <v>31</v>
      </c>
      <c r="F42" s="6">
        <f>F40*F31</f>
        <v>9.9581250000000008</v>
      </c>
      <c r="M42" s="7" t="s">
        <v>31</v>
      </c>
      <c r="N42" s="6">
        <f>N40*N31</f>
        <v>0</v>
      </c>
      <c r="O42" s="6">
        <f>O40*O31</f>
        <v>9.5175000000000018</v>
      </c>
    </row>
    <row r="43" spans="5:15" x14ac:dyDescent="0.2">
      <c r="E43" s="7" t="s">
        <v>30</v>
      </c>
      <c r="F43" s="6">
        <f>F31</f>
        <v>4.708333333333333</v>
      </c>
      <c r="M43" s="7" t="s">
        <v>30</v>
      </c>
      <c r="N43" s="6">
        <f>N31</f>
        <v>0</v>
      </c>
      <c r="O43" s="6">
        <f>O31</f>
        <v>4.5</v>
      </c>
    </row>
    <row r="44" spans="5:15" x14ac:dyDescent="0.2">
      <c r="E44" s="7" t="s">
        <v>29</v>
      </c>
      <c r="F44" s="6">
        <f>F41*F31</f>
        <v>0</v>
      </c>
      <c r="M44" s="7" t="s">
        <v>29</v>
      </c>
      <c r="N44" s="6">
        <f>N41*N31</f>
        <v>0</v>
      </c>
      <c r="O44" s="6">
        <f>O41*O31</f>
        <v>0</v>
      </c>
    </row>
  </sheetData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/>
  </sheetViews>
  <sheetFormatPr defaultRowHeight="12.75" x14ac:dyDescent="0.2"/>
  <cols>
    <col min="1" max="1" width="3.5703125" style="9" customWidth="1"/>
    <col min="2" max="2" width="6.5703125" style="19" customWidth="1"/>
    <col min="3" max="16384" width="9.140625" style="5"/>
  </cols>
  <sheetData>
    <row r="1" spans="1:2" s="7" customFormat="1" x14ac:dyDescent="0.2">
      <c r="A1" s="17" t="s">
        <v>107</v>
      </c>
      <c r="B1" s="18" t="s">
        <v>108</v>
      </c>
    </row>
    <row r="2" spans="1:2" x14ac:dyDescent="0.2">
      <c r="A2" s="9">
        <v>0</v>
      </c>
      <c r="B2" s="19">
        <v>0.99739999999999995</v>
      </c>
    </row>
    <row r="3" spans="1:2" x14ac:dyDescent="0.2">
      <c r="A3" s="9">
        <v>0.5</v>
      </c>
      <c r="B3" s="19">
        <v>0.93320000000000003</v>
      </c>
    </row>
    <row r="4" spans="1:2" x14ac:dyDescent="0.2">
      <c r="A4" s="9">
        <v>0.75</v>
      </c>
      <c r="B4" s="19">
        <v>0.77339999999999998</v>
      </c>
    </row>
    <row r="5" spans="1:2" x14ac:dyDescent="0.2">
      <c r="A5" s="9">
        <v>1</v>
      </c>
      <c r="B5" s="19">
        <v>0.5</v>
      </c>
    </row>
    <row r="6" spans="1:2" x14ac:dyDescent="0.2">
      <c r="A6" s="9">
        <v>1.25</v>
      </c>
      <c r="B6" s="19">
        <v>0.2266</v>
      </c>
    </row>
    <row r="7" spans="1:2" x14ac:dyDescent="0.2">
      <c r="A7" s="9">
        <v>1.5</v>
      </c>
      <c r="B7" s="19">
        <v>6.6799999999999998E-2</v>
      </c>
    </row>
    <row r="8" spans="1:2" x14ac:dyDescent="0.2">
      <c r="A8" s="9">
        <v>2</v>
      </c>
      <c r="B8" s="19">
        <v>1.2999999999999999E-3</v>
      </c>
    </row>
    <row r="9" spans="1:2" x14ac:dyDescent="0.2">
      <c r="A9" s="9">
        <v>2.5</v>
      </c>
      <c r="B9" s="19">
        <v>0</v>
      </c>
    </row>
    <row r="10" spans="1:2" x14ac:dyDescent="0.2">
      <c r="A10" s="9">
        <v>3</v>
      </c>
      <c r="B10" s="1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6"/>
  <sheetViews>
    <sheetView workbookViewId="0"/>
  </sheetViews>
  <sheetFormatPr defaultRowHeight="12.75" x14ac:dyDescent="0.2"/>
  <cols>
    <col min="1" max="1" width="14.28515625" style="1" bestFit="1" customWidth="1"/>
    <col min="2" max="6" width="10.5703125" style="1" bestFit="1" customWidth="1"/>
    <col min="7" max="16384" width="9.140625" style="1"/>
  </cols>
  <sheetData>
    <row r="1" spans="1:6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">
        <v>1</v>
      </c>
      <c r="B2" s="1">
        <v>1.3235000000000001</v>
      </c>
      <c r="C2" s="1">
        <v>1.4128000000000001</v>
      </c>
      <c r="D2" s="1">
        <v>1.6743999999999999</v>
      </c>
      <c r="E2" s="1">
        <v>1.4573</v>
      </c>
      <c r="F2" s="1">
        <v>1.6914</v>
      </c>
    </row>
    <row r="3" spans="1:6" x14ac:dyDescent="0.2">
      <c r="A3" s="1">
        <v>2</v>
      </c>
      <c r="B3" s="1">
        <v>1.4314</v>
      </c>
      <c r="C3" s="1">
        <v>1.3592</v>
      </c>
      <c r="D3" s="1">
        <v>1.6074999999999999</v>
      </c>
      <c r="E3" s="1">
        <v>1.4666000000000001</v>
      </c>
      <c r="F3" s="1">
        <v>1.6109</v>
      </c>
    </row>
    <row r="4" spans="1:6" x14ac:dyDescent="0.2">
      <c r="A4" s="1">
        <v>3</v>
      </c>
      <c r="B4" s="1">
        <v>1.4283999999999999</v>
      </c>
      <c r="C4" s="1">
        <v>1.4870999999999999</v>
      </c>
      <c r="D4" s="1">
        <v>1.4932000000000001</v>
      </c>
      <c r="E4" s="1">
        <v>1.4323999999999999</v>
      </c>
      <c r="F4" s="1">
        <v>1.5674000000000001</v>
      </c>
    </row>
    <row r="5" spans="1:6" x14ac:dyDescent="0.2">
      <c r="A5" s="1">
        <v>4</v>
      </c>
      <c r="B5" s="1">
        <v>1.5028000000000001</v>
      </c>
      <c r="C5" s="1">
        <v>1.6352</v>
      </c>
      <c r="D5" s="1">
        <v>1.3841000000000001</v>
      </c>
      <c r="E5" s="1">
        <v>1.2831000000000001</v>
      </c>
      <c r="F5" s="1">
        <v>1.5507</v>
      </c>
    </row>
    <row r="6" spans="1:6" x14ac:dyDescent="0.2">
      <c r="A6" s="1">
        <v>5</v>
      </c>
      <c r="B6" s="1">
        <v>1.5604</v>
      </c>
      <c r="C6" s="1">
        <v>1.2735000000000001</v>
      </c>
      <c r="D6" s="1">
        <v>1.5265</v>
      </c>
      <c r="E6" s="1">
        <v>1.4363000000000001</v>
      </c>
      <c r="F6" s="1">
        <v>1.6440999999999999</v>
      </c>
    </row>
    <row r="7" spans="1:6" x14ac:dyDescent="0.2">
      <c r="A7" s="1">
        <v>6</v>
      </c>
      <c r="B7" s="1">
        <v>1.5954999999999999</v>
      </c>
      <c r="C7" s="1">
        <v>1.5451000000000001</v>
      </c>
      <c r="D7" s="1">
        <v>1.3573999999999999</v>
      </c>
      <c r="E7" s="1">
        <v>1.3281000000000001</v>
      </c>
      <c r="F7" s="1">
        <v>1.4198</v>
      </c>
    </row>
    <row r="8" spans="1:6" x14ac:dyDescent="0.2">
      <c r="A8" s="1">
        <v>7</v>
      </c>
      <c r="B8" s="1">
        <v>1.6274</v>
      </c>
      <c r="C8" s="1">
        <v>1.5064</v>
      </c>
      <c r="D8" s="1">
        <v>1.8366</v>
      </c>
      <c r="E8" s="1">
        <v>1.4177</v>
      </c>
      <c r="F8" s="1">
        <v>1.5144</v>
      </c>
    </row>
    <row r="9" spans="1:6" x14ac:dyDescent="0.2">
      <c r="A9" s="1">
        <v>8</v>
      </c>
      <c r="B9" s="1">
        <v>1.419</v>
      </c>
      <c r="C9" s="1">
        <v>1.4302999999999999</v>
      </c>
      <c r="D9" s="1">
        <v>1.6637</v>
      </c>
      <c r="E9" s="1">
        <v>1.6067</v>
      </c>
      <c r="F9" s="1">
        <v>1.5518999999999998</v>
      </c>
    </row>
    <row r="10" spans="1:6" x14ac:dyDescent="0.2">
      <c r="A10" s="1">
        <v>9</v>
      </c>
      <c r="B10" s="1">
        <v>1.3884000000000001</v>
      </c>
      <c r="C10" s="1">
        <v>1.7277</v>
      </c>
      <c r="D10" s="1">
        <v>1.5354999999999999</v>
      </c>
      <c r="E10" s="1">
        <v>1.5175999999999998</v>
      </c>
      <c r="F10" s="1">
        <v>1.3688</v>
      </c>
    </row>
    <row r="11" spans="1:6" x14ac:dyDescent="0.2">
      <c r="A11" s="1">
        <v>10</v>
      </c>
      <c r="B11" s="1">
        <v>1.4038999999999999</v>
      </c>
      <c r="C11" s="1">
        <v>1.6697</v>
      </c>
      <c r="D11" s="1">
        <v>1.5089000000000001</v>
      </c>
      <c r="E11" s="1">
        <v>1.4626999999999999</v>
      </c>
      <c r="F11" s="1">
        <v>1.522</v>
      </c>
    </row>
    <row r="12" spans="1:6" x14ac:dyDescent="0.2">
      <c r="A12" s="1">
        <v>11</v>
      </c>
      <c r="B12" s="1">
        <v>1.4157999999999999</v>
      </c>
      <c r="C12" s="1">
        <v>1.7667000000000002</v>
      </c>
      <c r="D12" s="1">
        <v>1.4278</v>
      </c>
      <c r="E12" s="1">
        <v>1.5928</v>
      </c>
      <c r="F12" s="1">
        <v>1.4180999999999999</v>
      </c>
    </row>
    <row r="13" spans="1:6" x14ac:dyDescent="0.2">
      <c r="A13" s="1">
        <v>12</v>
      </c>
      <c r="B13" s="1">
        <v>1.5821000000000001</v>
      </c>
      <c r="C13" s="1">
        <v>1.3355000000000001</v>
      </c>
      <c r="D13" s="1">
        <v>1.5777000000000001</v>
      </c>
      <c r="E13" s="1">
        <v>1.3908</v>
      </c>
      <c r="F13" s="1">
        <v>1.7559</v>
      </c>
    </row>
    <row r="14" spans="1:6" x14ac:dyDescent="0.2">
      <c r="A14" s="1">
        <v>13</v>
      </c>
      <c r="B14" s="1">
        <v>1.2856000000000001</v>
      </c>
      <c r="C14" s="1">
        <v>1.4106000000000001</v>
      </c>
      <c r="D14" s="1">
        <v>1.4447000000000001</v>
      </c>
      <c r="E14" s="1">
        <v>1.6398000000000001</v>
      </c>
      <c r="F14" s="1">
        <v>1.1928000000000001</v>
      </c>
    </row>
    <row r="15" spans="1:6" x14ac:dyDescent="0.2">
      <c r="A15" s="1">
        <v>14</v>
      </c>
      <c r="B15" s="1">
        <v>1.4950999999999999</v>
      </c>
      <c r="C15" s="1">
        <v>1.4036</v>
      </c>
      <c r="D15" s="1">
        <v>1.5893000000000002</v>
      </c>
      <c r="E15" s="1">
        <v>1.6457999999999999</v>
      </c>
      <c r="F15" s="1">
        <v>1.4969000000000001</v>
      </c>
    </row>
    <row r="16" spans="1:6" x14ac:dyDescent="0.2">
      <c r="A16" s="1">
        <v>15</v>
      </c>
      <c r="B16" s="1">
        <v>1.3589</v>
      </c>
      <c r="C16" s="1">
        <v>1.2863</v>
      </c>
      <c r="D16" s="1">
        <v>1.5996000000000001</v>
      </c>
      <c r="E16" s="1">
        <v>1.2497</v>
      </c>
      <c r="F16" s="1">
        <v>1.5470999999999999</v>
      </c>
    </row>
    <row r="17" spans="1:6" x14ac:dyDescent="0.2">
      <c r="A17" s="1">
        <v>16</v>
      </c>
      <c r="B17" s="1">
        <v>1.5747</v>
      </c>
      <c r="C17" s="1">
        <v>1.5301</v>
      </c>
      <c r="D17" s="1">
        <v>1.5171000000000001</v>
      </c>
      <c r="E17" s="1">
        <v>1.1839</v>
      </c>
      <c r="F17" s="1">
        <v>1.8662000000000001</v>
      </c>
    </row>
    <row r="18" spans="1:6" x14ac:dyDescent="0.2">
      <c r="A18" s="1">
        <v>17</v>
      </c>
      <c r="B18" s="1">
        <v>1.3679999999999999</v>
      </c>
      <c r="C18" s="1">
        <v>1.7269000000000001</v>
      </c>
      <c r="D18" s="1">
        <v>1.3956999999999999</v>
      </c>
      <c r="E18" s="1">
        <v>1.5013999999999998</v>
      </c>
      <c r="F18" s="1">
        <v>1.4449000000000001</v>
      </c>
    </row>
    <row r="19" spans="1:6" x14ac:dyDescent="0.2">
      <c r="A19" s="1">
        <v>18</v>
      </c>
      <c r="B19" s="1">
        <v>1.4163000000000001</v>
      </c>
      <c r="C19" s="1">
        <v>1.3864000000000001</v>
      </c>
      <c r="D19" s="1">
        <v>1.3057000000000001</v>
      </c>
      <c r="E19" s="1">
        <v>1.621</v>
      </c>
      <c r="F19" s="1">
        <v>1.5573000000000001</v>
      </c>
    </row>
    <row r="20" spans="1:6" x14ac:dyDescent="0.2">
      <c r="A20" s="1">
        <v>19</v>
      </c>
      <c r="B20" s="1">
        <v>1.5796000000000001</v>
      </c>
      <c r="C20" s="1">
        <v>1.4184999999999999</v>
      </c>
      <c r="D20" s="1">
        <v>1.6541000000000001</v>
      </c>
      <c r="E20" s="1">
        <v>1.5116000000000001</v>
      </c>
      <c r="F20" s="1">
        <v>1.7246999999999999</v>
      </c>
    </row>
    <row r="21" spans="1:6" x14ac:dyDescent="0.2">
      <c r="A21" s="1">
        <v>20</v>
      </c>
      <c r="B21" s="1">
        <v>1.7105999999999999</v>
      </c>
      <c r="C21" s="1">
        <v>1.4412</v>
      </c>
      <c r="D21" s="1">
        <v>1.2361</v>
      </c>
      <c r="E21" s="1">
        <v>1.3820000000000001</v>
      </c>
      <c r="F21" s="1">
        <v>1.7601</v>
      </c>
    </row>
    <row r="22" spans="1:6" x14ac:dyDescent="0.2">
      <c r="A22" s="1">
        <v>21</v>
      </c>
      <c r="B22" s="1">
        <v>1.4371</v>
      </c>
      <c r="C22" s="1">
        <v>1.5051000000000001</v>
      </c>
      <c r="D22" s="1">
        <v>1.3485</v>
      </c>
      <c r="E22" s="1">
        <v>1.5669999999999999</v>
      </c>
      <c r="F22" s="1">
        <v>1.488</v>
      </c>
    </row>
    <row r="23" spans="1:6" x14ac:dyDescent="0.2">
      <c r="A23" s="1">
        <v>22</v>
      </c>
      <c r="B23" s="1">
        <v>1.4738</v>
      </c>
      <c r="C23" s="1">
        <v>1.5935999999999999</v>
      </c>
      <c r="D23" s="1">
        <v>1.6583000000000001</v>
      </c>
      <c r="E23" s="1">
        <v>1.4973000000000001</v>
      </c>
      <c r="F23" s="1">
        <v>1.472</v>
      </c>
    </row>
    <row r="24" spans="1:6" x14ac:dyDescent="0.2">
      <c r="A24" s="1">
        <v>23</v>
      </c>
      <c r="B24" s="1">
        <v>1.5916999999999999</v>
      </c>
      <c r="C24" s="1">
        <v>1.4333</v>
      </c>
      <c r="D24" s="1">
        <v>1.5550999999999999</v>
      </c>
      <c r="E24" s="1">
        <v>1.5295000000000001</v>
      </c>
      <c r="F24" s="1">
        <v>1.6865999999999999</v>
      </c>
    </row>
    <row r="25" spans="1:6" x14ac:dyDescent="0.2">
      <c r="A25" s="1">
        <v>24</v>
      </c>
      <c r="B25" s="1">
        <v>1.6398999999999999</v>
      </c>
      <c r="C25" s="1">
        <v>1.5243</v>
      </c>
      <c r="D25" s="1">
        <v>1.5705</v>
      </c>
      <c r="E25" s="1">
        <v>1.5563</v>
      </c>
      <c r="F25" s="1">
        <v>1.5529999999999999</v>
      </c>
    </row>
    <row r="26" spans="1:6" x14ac:dyDescent="0.2">
      <c r="A26" s="1">
        <v>25</v>
      </c>
      <c r="B26" s="1">
        <v>1.5796999999999999</v>
      </c>
      <c r="C26" s="1">
        <v>1.3663000000000001</v>
      </c>
      <c r="D26" s="1">
        <v>1.6240000000000001</v>
      </c>
      <c r="E26" s="1">
        <v>1.3732</v>
      </c>
      <c r="F26" s="1">
        <v>1.6886999999999999</v>
      </c>
    </row>
    <row r="27" spans="1:6" x14ac:dyDescent="0.2">
      <c r="A27" s="1">
        <v>26</v>
      </c>
      <c r="B27" s="1">
        <v>1.4482999999999999</v>
      </c>
      <c r="C27" s="1">
        <v>1.5457999999999998</v>
      </c>
      <c r="D27" s="1">
        <v>1.4538</v>
      </c>
      <c r="E27" s="1">
        <v>1.4302999999999999</v>
      </c>
      <c r="F27" s="1">
        <v>1.6206</v>
      </c>
    </row>
    <row r="28" spans="1:6" x14ac:dyDescent="0.2">
      <c r="A28" s="1">
        <v>27</v>
      </c>
      <c r="B28" s="1">
        <v>1.5434999999999999</v>
      </c>
      <c r="C28" s="1">
        <v>1.6899</v>
      </c>
      <c r="D28" s="1">
        <v>1.583</v>
      </c>
      <c r="E28" s="1">
        <v>1.3357999999999999</v>
      </c>
      <c r="F28" s="1">
        <v>1.4187000000000001</v>
      </c>
    </row>
    <row r="29" spans="1:6" x14ac:dyDescent="0.2">
      <c r="A29" s="1">
        <v>28</v>
      </c>
      <c r="B29" s="1">
        <v>1.5175000000000001</v>
      </c>
      <c r="C29" s="1">
        <v>1.3446</v>
      </c>
      <c r="D29" s="1">
        <v>1.4722999999999999</v>
      </c>
      <c r="E29" s="1">
        <v>1.6657</v>
      </c>
      <c r="F29" s="1">
        <v>1.6661000000000001</v>
      </c>
    </row>
    <row r="30" spans="1:6" x14ac:dyDescent="0.2">
      <c r="A30" s="1">
        <v>29</v>
      </c>
      <c r="B30" s="1">
        <v>1.5453999999999999</v>
      </c>
      <c r="C30" s="1">
        <v>1.0931</v>
      </c>
      <c r="D30" s="1">
        <v>1.4072</v>
      </c>
      <c r="E30" s="1">
        <v>1.5039</v>
      </c>
      <c r="F30" s="1">
        <v>1.5264</v>
      </c>
    </row>
    <row r="31" spans="1:6" x14ac:dyDescent="0.2">
      <c r="A31" s="1">
        <v>30</v>
      </c>
      <c r="B31" s="1">
        <v>1.4418</v>
      </c>
      <c r="C31" s="1">
        <v>1.5059</v>
      </c>
      <c r="D31" s="1">
        <v>1.5124</v>
      </c>
      <c r="E31" s="1">
        <v>1.462</v>
      </c>
      <c r="F31" s="1">
        <v>1.6263000000000001</v>
      </c>
    </row>
    <row r="32" spans="1:6" x14ac:dyDescent="0.2">
      <c r="A32" s="1">
        <v>31</v>
      </c>
      <c r="B32" s="1">
        <v>1.4300999999999999</v>
      </c>
      <c r="C32" s="1">
        <v>1.2725</v>
      </c>
      <c r="D32" s="1">
        <v>1.5945</v>
      </c>
      <c r="E32" s="1">
        <v>1.5396999999999998</v>
      </c>
      <c r="F32" s="1">
        <v>1.5251999999999999</v>
      </c>
    </row>
    <row r="33" spans="1:6" x14ac:dyDescent="0.2">
      <c r="A33" s="1">
        <v>32</v>
      </c>
      <c r="B33" s="1">
        <v>1.4981</v>
      </c>
      <c r="C33" s="1">
        <v>1.4506000000000001</v>
      </c>
      <c r="D33" s="1">
        <v>1.6173999999999999</v>
      </c>
      <c r="E33" s="1">
        <v>1.5836999999999999</v>
      </c>
      <c r="F33" s="1">
        <v>1.4962</v>
      </c>
    </row>
    <row r="34" spans="1:6" x14ac:dyDescent="0.2">
      <c r="A34" s="1">
        <v>33</v>
      </c>
      <c r="B34" s="1">
        <v>1.3008999999999999</v>
      </c>
      <c r="C34" s="1">
        <v>1.506</v>
      </c>
      <c r="D34" s="1">
        <v>1.6231</v>
      </c>
      <c r="E34" s="1">
        <v>1.5831</v>
      </c>
      <c r="F34" s="1">
        <v>1.6454</v>
      </c>
    </row>
    <row r="35" spans="1:6" x14ac:dyDescent="0.2">
      <c r="A35" s="1">
        <v>34</v>
      </c>
      <c r="B35" s="1">
        <v>1.4132</v>
      </c>
      <c r="C35" s="1">
        <v>1.4602999999999999</v>
      </c>
      <c r="D35" s="1">
        <v>1.5808</v>
      </c>
      <c r="E35" s="1">
        <v>1.7111000000000001</v>
      </c>
      <c r="F35" s="1">
        <v>1.7313000000000001</v>
      </c>
    </row>
    <row r="36" spans="1:6" x14ac:dyDescent="0.2">
      <c r="A36" s="1">
        <v>35</v>
      </c>
      <c r="B36" s="1">
        <v>1.3816999999999999</v>
      </c>
      <c r="C36" s="1">
        <v>1.3134999999999999</v>
      </c>
      <c r="D36" s="1">
        <v>1.4953000000000001</v>
      </c>
      <c r="E36" s="1">
        <v>1.4894000000000001</v>
      </c>
      <c r="F36" s="1">
        <v>1.4596</v>
      </c>
    </row>
    <row r="37" spans="1:6" x14ac:dyDescent="0.2">
      <c r="A37" s="1">
        <v>36</v>
      </c>
      <c r="B37" s="1">
        <v>1.5765</v>
      </c>
      <c r="C37" s="1">
        <v>1.7014</v>
      </c>
      <c r="D37" s="1">
        <v>1.4026000000000001</v>
      </c>
      <c r="E37" s="1">
        <v>1.2772999999999999</v>
      </c>
      <c r="F37" s="1">
        <v>1.4540999999999999</v>
      </c>
    </row>
    <row r="38" spans="1:6" x14ac:dyDescent="0.2">
      <c r="A38" s="1">
        <v>37</v>
      </c>
      <c r="B38" s="1">
        <v>1.4936</v>
      </c>
      <c r="C38" s="1">
        <v>1.4373</v>
      </c>
      <c r="D38" s="1">
        <v>1.5139</v>
      </c>
      <c r="E38" s="1">
        <v>1.4807999999999999</v>
      </c>
      <c r="F38" s="1">
        <v>1.5293000000000001</v>
      </c>
    </row>
    <row r="39" spans="1:6" x14ac:dyDescent="0.2">
      <c r="A39" s="1">
        <v>38</v>
      </c>
      <c r="B39" s="1">
        <v>1.5729</v>
      </c>
      <c r="C39" s="1">
        <v>1.6738</v>
      </c>
      <c r="D39" s="1">
        <v>1.5047999999999999</v>
      </c>
      <c r="E39" s="1">
        <v>1.5651000000000002</v>
      </c>
      <c r="F39" s="1">
        <v>1.7473000000000001</v>
      </c>
    </row>
    <row r="40" spans="1:6" x14ac:dyDescent="0.2">
      <c r="A40" s="1">
        <v>39</v>
      </c>
      <c r="B40" s="1">
        <v>1.8089</v>
      </c>
      <c r="C40" s="1">
        <v>1.5512999999999999</v>
      </c>
      <c r="D40" s="1">
        <v>1.825</v>
      </c>
      <c r="E40" s="1">
        <v>1.4389000000000001</v>
      </c>
      <c r="F40" s="1">
        <v>1.6558000000000002</v>
      </c>
    </row>
    <row r="41" spans="1:6" x14ac:dyDescent="0.2">
      <c r="A41" s="1">
        <v>40</v>
      </c>
      <c r="B41" s="1">
        <v>1.6236000000000002</v>
      </c>
      <c r="C41" s="1">
        <v>1.5392999999999999</v>
      </c>
      <c r="D41" s="1">
        <v>1.6738</v>
      </c>
      <c r="E41" s="1">
        <v>1.8698000000000001</v>
      </c>
      <c r="F41" s="1">
        <v>1.5036</v>
      </c>
    </row>
    <row r="42" spans="1:6" x14ac:dyDescent="0.2">
      <c r="A42" s="1">
        <v>41</v>
      </c>
      <c r="B42" s="1">
        <v>1.4119999999999999</v>
      </c>
      <c r="C42" s="1">
        <v>1.7930999999999999</v>
      </c>
      <c r="D42" s="1">
        <v>1.7345000000000002</v>
      </c>
      <c r="E42" s="1">
        <v>1.6391</v>
      </c>
      <c r="F42" s="1">
        <v>1.7791000000000001</v>
      </c>
    </row>
    <row r="43" spans="1:6" x14ac:dyDescent="0.2">
      <c r="A43" s="1">
        <v>42</v>
      </c>
      <c r="B43" s="1">
        <v>1.7372000000000001</v>
      </c>
      <c r="C43" s="1">
        <v>1.5663</v>
      </c>
      <c r="D43" s="1">
        <v>1.4910000000000001</v>
      </c>
      <c r="E43" s="1">
        <v>1.7808999999999999</v>
      </c>
      <c r="F43" s="1">
        <v>1.5504</v>
      </c>
    </row>
    <row r="44" spans="1:6" x14ac:dyDescent="0.2">
      <c r="A44" s="1">
        <v>43</v>
      </c>
      <c r="B44" s="1">
        <v>1.5971</v>
      </c>
      <c r="C44" s="1">
        <v>1.7393999999999998</v>
      </c>
      <c r="D44" s="1">
        <v>1.6832</v>
      </c>
      <c r="E44" s="1">
        <v>1.6677</v>
      </c>
      <c r="F44" s="1">
        <v>1.7974000000000001</v>
      </c>
    </row>
    <row r="45" spans="1:6" x14ac:dyDescent="0.2">
      <c r="A45" s="1">
        <v>44</v>
      </c>
      <c r="B45" s="1">
        <v>1.4295</v>
      </c>
      <c r="C45" s="1">
        <v>1.6536</v>
      </c>
      <c r="D45" s="1">
        <v>1.9134</v>
      </c>
      <c r="E45" s="1">
        <v>1.7271999999999998</v>
      </c>
      <c r="F45" s="1">
        <v>1.4370000000000001</v>
      </c>
    </row>
    <row r="46" spans="1:6" x14ac:dyDescent="0.2">
      <c r="A46" s="1">
        <v>45</v>
      </c>
      <c r="B46" s="1">
        <v>1.6217000000000001</v>
      </c>
      <c r="C46" s="1">
        <v>1.8220000000000001</v>
      </c>
      <c r="D46" s="1">
        <v>1.7915000000000001</v>
      </c>
      <c r="E46" s="1">
        <v>1.6743999999999999</v>
      </c>
      <c r="F46" s="1">
        <v>1.9403999999999999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8C6-6BBB-4864-95D2-8D6E6EE917B0}">
  <dimension ref="A1:A26"/>
  <sheetViews>
    <sheetView workbookViewId="0">
      <selection activeCell="O22" sqref="O22"/>
    </sheetView>
  </sheetViews>
  <sheetFormatPr defaultRowHeight="12.75" x14ac:dyDescent="0.2"/>
  <cols>
    <col min="1" max="1" width="33" bestFit="1" customWidth="1"/>
  </cols>
  <sheetData>
    <row r="1" spans="1:1" x14ac:dyDescent="0.2">
      <c r="A1" t="s">
        <v>185</v>
      </c>
    </row>
    <row r="2" spans="1:1" x14ac:dyDescent="0.2">
      <c r="A2" t="s">
        <v>231</v>
      </c>
    </row>
    <row r="3" spans="1:1" x14ac:dyDescent="0.2">
      <c r="A3" t="s">
        <v>232</v>
      </c>
    </row>
    <row r="4" spans="1:1" x14ac:dyDescent="0.2">
      <c r="A4" t="s">
        <v>233</v>
      </c>
    </row>
    <row r="5" spans="1:1" x14ac:dyDescent="0.2">
      <c r="A5" t="s">
        <v>234</v>
      </c>
    </row>
    <row r="6" spans="1:1" x14ac:dyDescent="0.2">
      <c r="A6" t="s">
        <v>235</v>
      </c>
    </row>
    <row r="7" spans="1:1" x14ac:dyDescent="0.2">
      <c r="A7" t="s">
        <v>236</v>
      </c>
    </row>
    <row r="8" spans="1:1" x14ac:dyDescent="0.2">
      <c r="A8" t="s">
        <v>237</v>
      </c>
    </row>
    <row r="9" spans="1:1" x14ac:dyDescent="0.2">
      <c r="A9" t="s">
        <v>238</v>
      </c>
    </row>
    <row r="10" spans="1:1" x14ac:dyDescent="0.2">
      <c r="A10" t="s">
        <v>239</v>
      </c>
    </row>
    <row r="11" spans="1:1" x14ac:dyDescent="0.2">
      <c r="A11" t="s">
        <v>240</v>
      </c>
    </row>
    <row r="12" spans="1:1" x14ac:dyDescent="0.2">
      <c r="A12" t="s">
        <v>241</v>
      </c>
    </row>
    <row r="13" spans="1:1" x14ac:dyDescent="0.2">
      <c r="A13" t="s">
        <v>242</v>
      </c>
    </row>
    <row r="14" spans="1:1" x14ac:dyDescent="0.2">
      <c r="A14" t="s">
        <v>243</v>
      </c>
    </row>
    <row r="15" spans="1:1" x14ac:dyDescent="0.2">
      <c r="A15" t="s">
        <v>244</v>
      </c>
    </row>
    <row r="16" spans="1:1" x14ac:dyDescent="0.2">
      <c r="A16" t="s">
        <v>245</v>
      </c>
    </row>
    <row r="17" spans="1:1" x14ac:dyDescent="0.2">
      <c r="A17" t="s">
        <v>246</v>
      </c>
    </row>
    <row r="18" spans="1:1" x14ac:dyDescent="0.2">
      <c r="A18" t="s">
        <v>247</v>
      </c>
    </row>
    <row r="19" spans="1:1" x14ac:dyDescent="0.2">
      <c r="A19" t="s">
        <v>248</v>
      </c>
    </row>
    <row r="20" spans="1:1" x14ac:dyDescent="0.2">
      <c r="A20" t="s">
        <v>249</v>
      </c>
    </row>
    <row r="21" spans="1:1" x14ac:dyDescent="0.2">
      <c r="A21" t="s">
        <v>250</v>
      </c>
    </row>
    <row r="22" spans="1:1" x14ac:dyDescent="0.2">
      <c r="A22" t="s">
        <v>251</v>
      </c>
    </row>
    <row r="23" spans="1:1" x14ac:dyDescent="0.2">
      <c r="A23" t="s">
        <v>252</v>
      </c>
    </row>
    <row r="24" spans="1:1" x14ac:dyDescent="0.2">
      <c r="A24" t="s">
        <v>253</v>
      </c>
    </row>
    <row r="25" spans="1:1" x14ac:dyDescent="0.2">
      <c r="A25" t="s">
        <v>254</v>
      </c>
    </row>
    <row r="26" spans="1:1" x14ac:dyDescent="0.2">
      <c r="A26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F33D-7DA8-4F03-A84B-8C4560518361}">
  <dimension ref="A1:A21"/>
  <sheetViews>
    <sheetView tabSelected="1" workbookViewId="0">
      <selection activeCell="F22" sqref="F22"/>
    </sheetView>
  </sheetViews>
  <sheetFormatPr defaultRowHeight="12.75" x14ac:dyDescent="0.2"/>
  <cols>
    <col min="1" max="1" width="33" bestFit="1" customWidth="1"/>
  </cols>
  <sheetData>
    <row r="1" spans="1:1" x14ac:dyDescent="0.2">
      <c r="A1" t="s">
        <v>185</v>
      </c>
    </row>
    <row r="2" spans="1:1" x14ac:dyDescent="0.2">
      <c r="A2" t="s">
        <v>256</v>
      </c>
    </row>
    <row r="3" spans="1:1" x14ac:dyDescent="0.2">
      <c r="A3" t="s">
        <v>257</v>
      </c>
    </row>
    <row r="4" spans="1:1" x14ac:dyDescent="0.2">
      <c r="A4" t="s">
        <v>258</v>
      </c>
    </row>
    <row r="5" spans="1:1" x14ac:dyDescent="0.2">
      <c r="A5" t="s">
        <v>259</v>
      </c>
    </row>
    <row r="6" spans="1:1" x14ac:dyDescent="0.2">
      <c r="A6" t="s">
        <v>260</v>
      </c>
    </row>
    <row r="7" spans="1:1" x14ac:dyDescent="0.2">
      <c r="A7" t="s">
        <v>261</v>
      </c>
    </row>
    <row r="8" spans="1:1" x14ac:dyDescent="0.2">
      <c r="A8" t="s">
        <v>262</v>
      </c>
    </row>
    <row r="9" spans="1:1" x14ac:dyDescent="0.2">
      <c r="A9" t="s">
        <v>263</v>
      </c>
    </row>
    <row r="10" spans="1:1" x14ac:dyDescent="0.2">
      <c r="A10" t="s">
        <v>264</v>
      </c>
    </row>
    <row r="11" spans="1:1" x14ac:dyDescent="0.2">
      <c r="A11" t="s">
        <v>265</v>
      </c>
    </row>
    <row r="12" spans="1:1" x14ac:dyDescent="0.2">
      <c r="A12" t="s">
        <v>266</v>
      </c>
    </row>
    <row r="13" spans="1:1" x14ac:dyDescent="0.2">
      <c r="A13" t="s">
        <v>267</v>
      </c>
    </row>
    <row r="14" spans="1:1" x14ac:dyDescent="0.2">
      <c r="A14" t="s">
        <v>268</v>
      </c>
    </row>
    <row r="15" spans="1:1" x14ac:dyDescent="0.2">
      <c r="A15" t="s">
        <v>269</v>
      </c>
    </row>
    <row r="16" spans="1:1" x14ac:dyDescent="0.2">
      <c r="A16" t="s">
        <v>270</v>
      </c>
    </row>
    <row r="17" spans="1:1" x14ac:dyDescent="0.2">
      <c r="A17" t="s">
        <v>271</v>
      </c>
    </row>
    <row r="18" spans="1:1" x14ac:dyDescent="0.2">
      <c r="A18" t="s">
        <v>272</v>
      </c>
    </row>
    <row r="19" spans="1:1" x14ac:dyDescent="0.2">
      <c r="A19" t="s">
        <v>273</v>
      </c>
    </row>
    <row r="20" spans="1:1" x14ac:dyDescent="0.2">
      <c r="A20" t="s">
        <v>274</v>
      </c>
    </row>
    <row r="21" spans="1:1" x14ac:dyDescent="0.2">
      <c r="A21" t="s"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9052-EDA1-48B0-AEE6-E1179506F31C}">
  <dimension ref="A1:A26"/>
  <sheetViews>
    <sheetView workbookViewId="0">
      <selection activeCell="G12" sqref="G12"/>
    </sheetView>
  </sheetViews>
  <sheetFormatPr defaultRowHeight="12.75" x14ac:dyDescent="0.2"/>
  <cols>
    <col min="1" max="1" width="43.5703125" customWidth="1"/>
  </cols>
  <sheetData>
    <row r="1" spans="1:1" x14ac:dyDescent="0.2">
      <c r="A1" t="s">
        <v>185</v>
      </c>
    </row>
    <row r="2" spans="1:1" x14ac:dyDescent="0.2">
      <c r="A2" t="s">
        <v>160</v>
      </c>
    </row>
    <row r="3" spans="1:1" x14ac:dyDescent="0.2">
      <c r="A3" t="s">
        <v>161</v>
      </c>
    </row>
    <row r="4" spans="1:1" x14ac:dyDescent="0.2">
      <c r="A4" t="s">
        <v>162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  <row r="8" spans="1:1" x14ac:dyDescent="0.2">
      <c r="A8" t="s">
        <v>166</v>
      </c>
    </row>
    <row r="9" spans="1:1" x14ac:dyDescent="0.2">
      <c r="A9" t="s">
        <v>167</v>
      </c>
    </row>
    <row r="10" spans="1:1" x14ac:dyDescent="0.2">
      <c r="A10" t="s">
        <v>168</v>
      </c>
    </row>
    <row r="11" spans="1:1" x14ac:dyDescent="0.2">
      <c r="A11" t="s">
        <v>169</v>
      </c>
    </row>
    <row r="12" spans="1:1" x14ac:dyDescent="0.2">
      <c r="A12" t="s">
        <v>170</v>
      </c>
    </row>
    <row r="13" spans="1:1" x14ac:dyDescent="0.2">
      <c r="A13" t="s">
        <v>171</v>
      </c>
    </row>
    <row r="14" spans="1:1" x14ac:dyDescent="0.2">
      <c r="A14" t="s">
        <v>172</v>
      </c>
    </row>
    <row r="15" spans="1:1" x14ac:dyDescent="0.2">
      <c r="A15" t="s">
        <v>173</v>
      </c>
    </row>
    <row r="16" spans="1:1" x14ac:dyDescent="0.2">
      <c r="A16" t="s">
        <v>174</v>
      </c>
    </row>
    <row r="17" spans="1:1" x14ac:dyDescent="0.2">
      <c r="A17" t="s">
        <v>175</v>
      </c>
    </row>
    <row r="18" spans="1:1" x14ac:dyDescent="0.2">
      <c r="A18" t="s">
        <v>176</v>
      </c>
    </row>
    <row r="19" spans="1:1" x14ac:dyDescent="0.2">
      <c r="A19" t="s">
        <v>177</v>
      </c>
    </row>
    <row r="20" spans="1:1" x14ac:dyDescent="0.2">
      <c r="A20" t="s">
        <v>178</v>
      </c>
    </row>
    <row r="21" spans="1:1" x14ac:dyDescent="0.2">
      <c r="A21" t="s">
        <v>179</v>
      </c>
    </row>
    <row r="22" spans="1:1" x14ac:dyDescent="0.2">
      <c r="A22" t="s">
        <v>180</v>
      </c>
    </row>
    <row r="23" spans="1:1" x14ac:dyDescent="0.2">
      <c r="A23" t="s">
        <v>181</v>
      </c>
    </row>
    <row r="24" spans="1:1" x14ac:dyDescent="0.2">
      <c r="A24" t="s">
        <v>182</v>
      </c>
    </row>
    <row r="25" spans="1:1" x14ac:dyDescent="0.2">
      <c r="A25" t="s">
        <v>183</v>
      </c>
    </row>
    <row r="26" spans="1:1" x14ac:dyDescent="0.2">
      <c r="A26" t="s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D8A4-CDBF-43B2-89B0-100BD8AA97FA}">
  <dimension ref="A1:A26"/>
  <sheetViews>
    <sheetView workbookViewId="0">
      <selection activeCell="E26" sqref="E26:E27"/>
    </sheetView>
  </sheetViews>
  <sheetFormatPr defaultRowHeight="12.75" x14ac:dyDescent="0.2"/>
  <cols>
    <col min="1" max="1" width="48.7109375" customWidth="1"/>
  </cols>
  <sheetData>
    <row r="1" spans="1:1" x14ac:dyDescent="0.2">
      <c r="A1" t="s">
        <v>185</v>
      </c>
    </row>
    <row r="2" spans="1:1" x14ac:dyDescent="0.2">
      <c r="A2" t="s">
        <v>186</v>
      </c>
    </row>
    <row r="3" spans="1:1" x14ac:dyDescent="0.2">
      <c r="A3" t="s">
        <v>187</v>
      </c>
    </row>
    <row r="4" spans="1:1" x14ac:dyDescent="0.2">
      <c r="A4" t="s">
        <v>188</v>
      </c>
    </row>
    <row r="5" spans="1:1" x14ac:dyDescent="0.2">
      <c r="A5" t="s">
        <v>189</v>
      </c>
    </row>
    <row r="6" spans="1:1" x14ac:dyDescent="0.2">
      <c r="A6" t="s">
        <v>190</v>
      </c>
    </row>
    <row r="7" spans="1:1" x14ac:dyDescent="0.2">
      <c r="A7" t="s">
        <v>191</v>
      </c>
    </row>
    <row r="8" spans="1:1" x14ac:dyDescent="0.2">
      <c r="A8" t="s">
        <v>192</v>
      </c>
    </row>
    <row r="9" spans="1:1" x14ac:dyDescent="0.2">
      <c r="A9" t="s">
        <v>193</v>
      </c>
    </row>
    <row r="10" spans="1:1" x14ac:dyDescent="0.2">
      <c r="A10" t="s">
        <v>194</v>
      </c>
    </row>
    <row r="11" spans="1:1" x14ac:dyDescent="0.2">
      <c r="A11" t="s">
        <v>195</v>
      </c>
    </row>
    <row r="12" spans="1:1" x14ac:dyDescent="0.2">
      <c r="A12" t="s">
        <v>196</v>
      </c>
    </row>
    <row r="13" spans="1:1" x14ac:dyDescent="0.2">
      <c r="A13" t="s">
        <v>197</v>
      </c>
    </row>
    <row r="14" spans="1:1" x14ac:dyDescent="0.2">
      <c r="A14" t="s">
        <v>198</v>
      </c>
    </row>
    <row r="15" spans="1:1" x14ac:dyDescent="0.2">
      <c r="A15" t="s">
        <v>199</v>
      </c>
    </row>
    <row r="16" spans="1:1" x14ac:dyDescent="0.2">
      <c r="A16" t="s">
        <v>200</v>
      </c>
    </row>
    <row r="17" spans="1:1" x14ac:dyDescent="0.2">
      <c r="A17" t="s">
        <v>201</v>
      </c>
    </row>
    <row r="18" spans="1:1" x14ac:dyDescent="0.2">
      <c r="A18" t="s">
        <v>202</v>
      </c>
    </row>
    <row r="19" spans="1:1" x14ac:dyDescent="0.2">
      <c r="A19" t="s">
        <v>203</v>
      </c>
    </row>
    <row r="20" spans="1:1" x14ac:dyDescent="0.2">
      <c r="A20" t="s">
        <v>204</v>
      </c>
    </row>
    <row r="21" spans="1:1" x14ac:dyDescent="0.2">
      <c r="A21" t="s">
        <v>205</v>
      </c>
    </row>
    <row r="22" spans="1:1" x14ac:dyDescent="0.2">
      <c r="A22" t="s">
        <v>206</v>
      </c>
    </row>
    <row r="23" spans="1:1" x14ac:dyDescent="0.2">
      <c r="A23" t="s">
        <v>207</v>
      </c>
    </row>
    <row r="24" spans="1:1" x14ac:dyDescent="0.2">
      <c r="A24" t="s">
        <v>208</v>
      </c>
    </row>
    <row r="25" spans="1:1" x14ac:dyDescent="0.2">
      <c r="A25" t="s">
        <v>209</v>
      </c>
    </row>
    <row r="26" spans="1:1" x14ac:dyDescent="0.2">
      <c r="A26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7</vt:i4>
      </vt:variant>
    </vt:vector>
  </HeadingPairs>
  <TitlesOfParts>
    <vt:vector size="18" baseType="lpstr">
      <vt:lpstr>Exercise data</vt:lpstr>
      <vt:lpstr>Exercise6-5</vt:lpstr>
      <vt:lpstr>Exercise6-7</vt:lpstr>
      <vt:lpstr>Ex 6-52b</vt:lpstr>
      <vt:lpstr>Example data</vt:lpstr>
      <vt:lpstr>table6_1</vt:lpstr>
      <vt:lpstr>table6_2</vt:lpstr>
      <vt:lpstr>table6_3</vt:lpstr>
      <vt:lpstr>table6_4</vt:lpstr>
      <vt:lpstr>table6_6</vt:lpstr>
      <vt:lpstr>Sheet5</vt:lpstr>
      <vt:lpstr>Ex6-5 Xbar</vt:lpstr>
      <vt:lpstr>Ex6-5 R</vt:lpstr>
      <vt:lpstr>Ex6-7 Xbar-all</vt:lpstr>
      <vt:lpstr>Ex6-7 R-all</vt:lpstr>
      <vt:lpstr>Ex6-7 Xbar-excl</vt:lpstr>
      <vt:lpstr>Ex6-7 R-excl</vt:lpstr>
      <vt:lpstr>Ex 6-52b 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Jeff Li</cp:lastModifiedBy>
  <dcterms:created xsi:type="dcterms:W3CDTF">2008-09-04T20:49:12Z</dcterms:created>
  <dcterms:modified xsi:type="dcterms:W3CDTF">2019-03-27T23:37:43Z</dcterms:modified>
</cp:coreProperties>
</file>