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camp\Repositories\Proj2-\Resources\"/>
    </mc:Choice>
  </mc:AlternateContent>
  <xr:revisionPtr revIDLastSave="0" documentId="13_ncr:1_{106DF3AF-656A-4073-9A33-724B92B9020C}" xr6:coauthVersionLast="47" xr6:coauthVersionMax="47" xr10:uidLastSave="{00000000-0000-0000-0000-000000000000}"/>
  <bookViews>
    <workbookView xWindow="-120" yWindow="-120" windowWidth="29040" windowHeight="15840" activeTab="2" xr2:uid="{8A57F541-B016-43D7-971F-6746B1C335D1}"/>
  </bookViews>
  <sheets>
    <sheet name="MUDD" sheetId="1" r:id="rId1"/>
    <sheet name="IPC Sales" sheetId="2" r:id="rId2"/>
    <sheet name="Currency" sheetId="3" r:id="rId3"/>
  </sheets>
  <definedNames>
    <definedName name="_xlnm._FilterDatabase" localSheetId="1" hidden="1">'IPC Sales'!$B$6:$G$6</definedName>
    <definedName name="_xlnm._FilterDatabase" localSheetId="0" hidden="1">MUDD!$B$3:$G$32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3" l="1"/>
  <c r="K9" i="3" s="1"/>
  <c r="K10" i="3" s="1"/>
  <c r="K7" i="3"/>
  <c r="K6" i="3"/>
  <c r="I7" i="3"/>
  <c r="J7" i="3" s="1"/>
  <c r="I8" i="3"/>
  <c r="J8" i="3" s="1"/>
  <c r="I9" i="3"/>
  <c r="J9" i="3"/>
  <c r="I10" i="3"/>
  <c r="J10" i="3"/>
  <c r="J6" i="3"/>
  <c r="I6" i="3"/>
  <c r="L20" i="2"/>
  <c r="L21" i="2" s="1"/>
  <c r="L22" i="2" s="1"/>
  <c r="L23" i="2" s="1"/>
  <c r="K21" i="2"/>
  <c r="K22" i="2"/>
  <c r="K23" i="2"/>
  <c r="K20" i="2"/>
  <c r="I21" i="2"/>
  <c r="I22" i="2"/>
  <c r="I23" i="2"/>
  <c r="I20" i="2"/>
  <c r="I9" i="2"/>
  <c r="J9" i="2"/>
  <c r="I10" i="2"/>
  <c r="J10" i="2"/>
  <c r="I7" i="2"/>
  <c r="J8" i="2"/>
  <c r="I8" i="2"/>
  <c r="J7" i="2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" i="1"/>
  <c r="L4" i="1" s="1"/>
  <c r="L5" i="1" s="1"/>
  <c r="L6" i="1" s="1"/>
  <c r="L7" i="1" s="1"/>
  <c r="L8" i="1" s="1"/>
  <c r="L9" i="1" s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J4" i="1"/>
  <c r="I4" i="1"/>
  <c r="K10" i="2" l="1"/>
  <c r="K9" i="2"/>
  <c r="K8" i="2"/>
  <c r="K7" i="2"/>
  <c r="L7" i="2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8" i="2" l="1"/>
  <c r="L9" i="2" s="1"/>
  <c r="L10" i="2" s="1"/>
</calcChain>
</file>

<file path=xl/sharedStrings.xml><?xml version="1.0" encoding="utf-8"?>
<sst xmlns="http://schemas.openxmlformats.org/spreadsheetml/2006/main" count="146" uniqueCount="77">
  <si>
    <t>SN</t>
  </si>
  <si>
    <t>article</t>
  </si>
  <si>
    <t>orderkey</t>
  </si>
  <si>
    <t>nic</t>
  </si>
  <si>
    <t>superio</t>
  </si>
  <si>
    <t>MAC1</t>
  </si>
  <si>
    <t>MAC2</t>
  </si>
  <si>
    <t>UUID</t>
  </si>
  <si>
    <t>disk</t>
  </si>
  <si>
    <t>CMAT</t>
  </si>
  <si>
    <t>CMAT_Disp</t>
  </si>
  <si>
    <t>CMAT_Mount</t>
  </si>
  <si>
    <t>CMAT_CPU</t>
  </si>
  <si>
    <t>CMAT_RAM</t>
  </si>
  <si>
    <t>CMAT_Storage1</t>
  </si>
  <si>
    <t>CMAT_Storage2</t>
  </si>
  <si>
    <t>CMAT_RAID</t>
  </si>
  <si>
    <t>CMAT_OS</t>
  </si>
  <si>
    <t>CMAT_DVD</t>
  </si>
  <si>
    <t>CMAT_PCI</t>
  </si>
  <si>
    <t>CMAT_PCIslot1</t>
  </si>
  <si>
    <t>CMAT_PCIslot2</t>
  </si>
  <si>
    <t>CMAT_SW</t>
  </si>
  <si>
    <t>CMAT_NVRAM</t>
  </si>
  <si>
    <t>CMAT_ExtFun</t>
  </si>
  <si>
    <t>CMAT_PS</t>
  </si>
  <si>
    <t>CMAT_miniPCI</t>
  </si>
  <si>
    <t>location</t>
  </si>
  <si>
    <t>date</t>
  </si>
  <si>
    <t>Serial_No</t>
  </si>
  <si>
    <t>Order_Key</t>
  </si>
  <si>
    <t>Platform</t>
  </si>
  <si>
    <t>Display</t>
  </si>
  <si>
    <t>Mounting</t>
  </si>
  <si>
    <t>CPU</t>
  </si>
  <si>
    <t>RAM</t>
  </si>
  <si>
    <t>Mass_Store_1</t>
  </si>
  <si>
    <t>Mass_Store_2</t>
  </si>
  <si>
    <t>OS</t>
  </si>
  <si>
    <t>DVD</t>
  </si>
  <si>
    <t>PCI</t>
  </si>
  <si>
    <t>SW</t>
  </si>
  <si>
    <t>NVRAM</t>
  </si>
  <si>
    <t>PS</t>
  </si>
  <si>
    <t>PCI_Slot_1</t>
  </si>
  <si>
    <t>PCI_Slot_2</t>
  </si>
  <si>
    <t>Ext_Func</t>
  </si>
  <si>
    <t>MiniPCI</t>
  </si>
  <si>
    <t>Date</t>
  </si>
  <si>
    <t>RAID</t>
  </si>
  <si>
    <t>String</t>
  </si>
  <si>
    <t>Mfg_Date</t>
  </si>
  <si>
    <t>String or Date</t>
  </si>
  <si>
    <t>String or Int</t>
  </si>
  <si>
    <t>New Name</t>
  </si>
  <si>
    <t>Original Order</t>
  </si>
  <si>
    <t>Original Name</t>
  </si>
  <si>
    <t>Original 
Dtype</t>
  </si>
  <si>
    <t>New 
Order</t>
  </si>
  <si>
    <t>New 
Dtype</t>
  </si>
  <si>
    <t>Code</t>
  </si>
  <si>
    <t>Serial number</t>
  </si>
  <si>
    <t>Net price</t>
  </si>
  <si>
    <t>Country key</t>
  </si>
  <si>
    <t>Created on</t>
  </si>
  <si>
    <t>string</t>
  </si>
  <si>
    <t>Sell_Price</t>
  </si>
  <si>
    <t>Country</t>
  </si>
  <si>
    <t>Sell_Date</t>
  </si>
  <si>
    <t>Currency</t>
  </si>
  <si>
    <t>EUR</t>
  </si>
  <si>
    <t>USD</t>
  </si>
  <si>
    <t>NOK</t>
  </si>
  <si>
    <t>GBP</t>
  </si>
  <si>
    <t>JPY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</si>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</sst>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0" fontId="3" fillId="0" borderId="0" xfId="0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8FD1-4F65-4927-A01E-4B2E37C4A801}">
  <dimension ref="B3:L32"/>
  <sheetViews>
    <sheetView workbookViewId="0">
      <selection activeCell="E15" sqref="E15"/>
    </sheetView>
  </sheetViews>
  <sheetFormatPr defaultRowHeight="15" x14ac:dyDescent="0.25"/>
  <cols>
    <col min="2" max="2" width="12.42578125" style="1" customWidth="1"/>
    <col min="3" max="3" width="16.42578125" customWidth="1"/>
    <col min="4" max="4" width="13.85546875" customWidth="1"/>
    <col min="5" max="5" width="16.42578125" style="1" customWidth="1"/>
    <col min="6" max="7" width="12.42578125" customWidth="1"/>
    <col min="10" max="10" width="12.42578125" customWidth="1"/>
    <col min="11" max="11" width="32.5703125" customWidth="1"/>
  </cols>
  <sheetData>
    <row r="3" spans="2:12" s="2" customFormat="1" ht="46.5" customHeight="1" x14ac:dyDescent="0.25">
      <c r="B3" s="7" t="s">
        <v>55</v>
      </c>
      <c r="C3" s="8" t="s">
        <v>56</v>
      </c>
      <c r="D3" s="8" t="s">
        <v>57</v>
      </c>
      <c r="E3" s="9" t="s">
        <v>54</v>
      </c>
      <c r="F3" s="10" t="s">
        <v>58</v>
      </c>
      <c r="G3" s="9" t="s">
        <v>59</v>
      </c>
      <c r="I3" s="2" t="s">
        <v>60</v>
      </c>
    </row>
    <row r="4" spans="2:12" x14ac:dyDescent="0.25">
      <c r="B4" s="3">
        <v>1</v>
      </c>
      <c r="C4" s="4" t="s">
        <v>0</v>
      </c>
      <c r="D4" s="4" t="s">
        <v>53</v>
      </c>
      <c r="E4" s="5" t="s">
        <v>29</v>
      </c>
      <c r="F4" s="6">
        <v>1</v>
      </c>
      <c r="G4" s="5" t="s">
        <v>50</v>
      </c>
      <c r="I4" t="str">
        <f>"'"&amp;C4&amp;"'"</f>
        <v>'SN'</v>
      </c>
      <c r="J4" t="str">
        <f>"'"&amp;E4&amp;"'"</f>
        <v>'Serial_No'</v>
      </c>
      <c r="K4" t="str">
        <f>I4&amp;" : "&amp;J4&amp;"  ,  "</f>
        <v xml:space="preserve">'SN' : 'Serial_No'  ,  </v>
      </c>
      <c r="L4" t="str">
        <f>K4</f>
        <v xml:space="preserve">'SN' : 'Serial_No'  ,  </v>
      </c>
    </row>
    <row r="5" spans="2:12" x14ac:dyDescent="0.25">
      <c r="B5" s="3">
        <v>29</v>
      </c>
      <c r="C5" s="4" t="s">
        <v>28</v>
      </c>
      <c r="D5" s="4" t="s">
        <v>52</v>
      </c>
      <c r="E5" s="5" t="s">
        <v>48</v>
      </c>
      <c r="F5" s="6">
        <v>2</v>
      </c>
      <c r="G5" s="5" t="s">
        <v>51</v>
      </c>
      <c r="I5" t="str">
        <f t="shared" ref="I5:I24" si="0">"'"&amp;C5&amp;"'"</f>
        <v>'date'</v>
      </c>
      <c r="J5" t="str">
        <f t="shared" ref="J5:J24" si="1">"'"&amp;E5&amp;"'"</f>
        <v>'Date'</v>
      </c>
      <c r="K5" t="str">
        <f t="shared" ref="K5:K24" si="2">I5&amp;" : "&amp;J5&amp;"  ,  "</f>
        <v xml:space="preserve">'date' : 'Date'  ,  </v>
      </c>
      <c r="L5" t="str">
        <f>L4&amp;K5</f>
        <v xml:space="preserve">'SN' : 'Serial_No'  ,  'date' : 'Date'  ,  </v>
      </c>
    </row>
    <row r="6" spans="2:12" x14ac:dyDescent="0.25">
      <c r="B6" s="3">
        <v>3</v>
      </c>
      <c r="C6" s="4" t="s">
        <v>2</v>
      </c>
      <c r="D6" s="4" t="s">
        <v>50</v>
      </c>
      <c r="E6" s="5" t="s">
        <v>30</v>
      </c>
      <c r="F6" s="6">
        <v>3</v>
      </c>
      <c r="G6" s="5" t="s">
        <v>50</v>
      </c>
      <c r="I6" t="str">
        <f t="shared" si="0"/>
        <v>'orderkey'</v>
      </c>
      <c r="J6" t="str">
        <f t="shared" si="1"/>
        <v>'Order_Key'</v>
      </c>
      <c r="K6" t="str">
        <f t="shared" si="2"/>
        <v xml:space="preserve">'orderkey' : 'Order_Key'  ,  </v>
      </c>
      <c r="L6" t="str">
        <f t="shared" ref="L6:L24" si="3">L5&amp;K6</f>
        <v xml:space="preserve">'SN' : 'Serial_No'  ,  'date' : 'Date'  ,  'orderkey' : 'Order_Key'  ,  </v>
      </c>
    </row>
    <row r="7" spans="2:12" x14ac:dyDescent="0.25">
      <c r="B7" s="3">
        <v>10</v>
      </c>
      <c r="C7" s="4" t="s">
        <v>9</v>
      </c>
      <c r="D7" s="4" t="s">
        <v>50</v>
      </c>
      <c r="E7" s="5" t="s">
        <v>31</v>
      </c>
      <c r="F7" s="6">
        <v>4</v>
      </c>
      <c r="G7" s="5" t="s">
        <v>50</v>
      </c>
      <c r="I7" t="str">
        <f t="shared" si="0"/>
        <v>'CMAT'</v>
      </c>
      <c r="J7" t="str">
        <f t="shared" si="1"/>
        <v>'Platform'</v>
      </c>
      <c r="K7" t="str">
        <f t="shared" si="2"/>
        <v xml:space="preserve">'CMAT' : 'Platform'  ,  </v>
      </c>
      <c r="L7" t="str">
        <f t="shared" si="3"/>
        <v xml:space="preserve">'SN' : 'Serial_No'  ,  'date' : 'Date'  ,  'orderkey' : 'Order_Key'  ,  'CMAT' : 'Platform'  ,  </v>
      </c>
    </row>
    <row r="8" spans="2:12" x14ac:dyDescent="0.25">
      <c r="B8" s="3">
        <v>11</v>
      </c>
      <c r="C8" s="4" t="s">
        <v>10</v>
      </c>
      <c r="D8" s="4" t="s">
        <v>50</v>
      </c>
      <c r="E8" s="5" t="s">
        <v>32</v>
      </c>
      <c r="F8" s="6">
        <v>5</v>
      </c>
      <c r="G8" s="5" t="s">
        <v>50</v>
      </c>
      <c r="I8" t="str">
        <f t="shared" si="0"/>
        <v>'CMAT_Disp'</v>
      </c>
      <c r="J8" t="str">
        <f t="shared" si="1"/>
        <v>'Display'</v>
      </c>
      <c r="K8" t="str">
        <f t="shared" si="2"/>
        <v xml:space="preserve">'CMAT_Disp' : 'Display'  ,  </v>
      </c>
      <c r="L8" t="str">
        <f t="shared" si="3"/>
        <v xml:space="preserve">'SN' : 'Serial_No'  ,  'date' : 'Date'  ,  'orderkey' : 'Order_Key'  ,  'CMAT' : 'Platform'  ,  'CMAT_Disp' : 'Display'  ,  </v>
      </c>
    </row>
    <row r="9" spans="2:12" x14ac:dyDescent="0.25">
      <c r="B9" s="3">
        <v>12</v>
      </c>
      <c r="C9" s="4" t="s">
        <v>11</v>
      </c>
      <c r="D9" s="4" t="s">
        <v>50</v>
      </c>
      <c r="E9" s="5" t="s">
        <v>33</v>
      </c>
      <c r="F9" s="6">
        <v>6</v>
      </c>
      <c r="G9" s="5" t="s">
        <v>50</v>
      </c>
      <c r="I9" t="str">
        <f t="shared" si="0"/>
        <v>'CMAT_Mount'</v>
      </c>
      <c r="J9" t="str">
        <f t="shared" si="1"/>
        <v>'Mounting'</v>
      </c>
      <c r="K9" t="str">
        <f t="shared" si="2"/>
        <v xml:space="preserve">'CMAT_Mount' : 'Mounting'  ,  </v>
      </c>
      <c r="L9" t="str">
        <f t="shared" si="3"/>
        <v xml:space="preserve">'SN' : 'Serial_No'  ,  'date' : 'Date'  ,  'orderkey' : 'Order_Key'  ,  'CMAT' : 'Platform'  ,  'CMAT_Disp' : 'Display'  ,  'CMAT_Mount' : 'Mounting'  ,  </v>
      </c>
    </row>
    <row r="10" spans="2:12" x14ac:dyDescent="0.25">
      <c r="B10" s="3">
        <v>13</v>
      </c>
      <c r="C10" s="4" t="s">
        <v>12</v>
      </c>
      <c r="D10" s="4" t="s">
        <v>50</v>
      </c>
      <c r="E10" s="5" t="s">
        <v>34</v>
      </c>
      <c r="F10" s="6">
        <v>7</v>
      </c>
      <c r="G10" s="5" t="s">
        <v>50</v>
      </c>
      <c r="I10" t="str">
        <f t="shared" si="0"/>
        <v>'CMAT_CPU'</v>
      </c>
      <c r="J10" t="str">
        <f t="shared" si="1"/>
        <v>'CPU'</v>
      </c>
      <c r="K10" t="str">
        <f t="shared" si="2"/>
        <v xml:space="preserve">'CMAT_CPU' : 'CPU'  ,  </v>
      </c>
      <c r="L10" t="str">
        <f t="shared" si="3"/>
        <v xml:space="preserve">'SN' : 'Serial_No'  ,  'date' : 'Date'  ,  'orderkey' : 'Order_Key'  ,  'CMAT' : 'Platform'  ,  'CMAT_Disp' : 'Display'  ,  'CMAT_Mount' : 'Mounting'  ,  'CMAT_CPU' : 'CPU'  ,  </v>
      </c>
    </row>
    <row r="11" spans="2:12" x14ac:dyDescent="0.25">
      <c r="B11" s="3">
        <v>18</v>
      </c>
      <c r="C11" s="4" t="s">
        <v>17</v>
      </c>
      <c r="D11" s="4" t="s">
        <v>50</v>
      </c>
      <c r="E11" s="5" t="s">
        <v>38</v>
      </c>
      <c r="F11" s="6">
        <v>8</v>
      </c>
      <c r="G11" s="5" t="s">
        <v>50</v>
      </c>
      <c r="I11" t="str">
        <f t="shared" si="0"/>
        <v>'CMAT_OS'</v>
      </c>
      <c r="J11" t="str">
        <f t="shared" si="1"/>
        <v>'OS'</v>
      </c>
      <c r="K11" t="str">
        <f t="shared" si="2"/>
        <v xml:space="preserve">'CMAT_OS' : 'OS'  ,  </v>
      </c>
      <c r="L11" t="str">
        <f t="shared" si="3"/>
        <v xml:space="preserve">'SN' : 'Serial_No'  ,  'date' : 'Date'  ,  'orderkey' : 'Order_Key'  ,  'CMAT' : 'Platform'  ,  'CMAT_Disp' : 'Display'  ,  'CMAT_Mount' : 'Mounting'  ,  'CMAT_CPU' : 'CPU'  ,  'CMAT_OS' : 'OS'  ,  </v>
      </c>
    </row>
    <row r="12" spans="2:12" x14ac:dyDescent="0.25">
      <c r="B12" s="3">
        <v>23</v>
      </c>
      <c r="C12" s="4" t="s">
        <v>22</v>
      </c>
      <c r="D12" s="4" t="s">
        <v>50</v>
      </c>
      <c r="E12" s="5" t="s">
        <v>41</v>
      </c>
      <c r="F12" s="6">
        <v>9</v>
      </c>
      <c r="G12" s="5" t="s">
        <v>50</v>
      </c>
      <c r="I12" t="str">
        <f t="shared" si="0"/>
        <v>'CMAT_SW'</v>
      </c>
      <c r="J12" t="str">
        <f t="shared" si="1"/>
        <v>'SW'</v>
      </c>
      <c r="K12" t="str">
        <f t="shared" si="2"/>
        <v xml:space="preserve">'CMAT_SW' : 'SW'  ,  </v>
      </c>
      <c r="L12" t="str">
        <f t="shared" si="3"/>
        <v xml:space="preserve">'SN' : 'Serial_No'  ,  'date' : 'Date'  ,  'orderkey' : 'Order_Key'  ,  'CMAT' : 'Platform'  ,  'CMAT_Disp' : 'Display'  ,  'CMAT_Mount' : 'Mounting'  ,  'CMAT_CPU' : 'CPU'  ,  'CMAT_OS' : 'OS'  ,  'CMAT_SW' : 'SW'  ,  </v>
      </c>
    </row>
    <row r="13" spans="2:12" x14ac:dyDescent="0.25">
      <c r="B13" s="3">
        <v>14</v>
      </c>
      <c r="C13" s="4" t="s">
        <v>13</v>
      </c>
      <c r="D13" s="4" t="s">
        <v>50</v>
      </c>
      <c r="E13" s="5" t="s">
        <v>35</v>
      </c>
      <c r="F13" s="6">
        <v>10</v>
      </c>
      <c r="G13" s="5" t="s">
        <v>50</v>
      </c>
      <c r="I13" t="str">
        <f t="shared" si="0"/>
        <v>'CMAT_RAM'</v>
      </c>
      <c r="J13" t="str">
        <f t="shared" si="1"/>
        <v>'RAM'</v>
      </c>
      <c r="K13" t="str">
        <f t="shared" si="2"/>
        <v xml:space="preserve">'CMAT_RAM' : 'RAM'  ,  </v>
      </c>
      <c r="L13" t="str">
        <f t="shared" si="3"/>
        <v xml:space="preserve">'SN' : 'Serial_No'  ,  'date' : 'Date'  ,  'orderkey' : 'Order_Key'  ,  'CMAT' : 'Platform'  ,  'CMAT_Disp' : 'Display'  ,  'CMAT_Mount' : 'Mounting'  ,  'CMAT_CPU' : 'CPU'  ,  'CMAT_OS' : 'OS'  ,  'CMAT_SW' : 'SW'  ,  'CMAT_RAM' : 'RAM'  ,  </v>
      </c>
    </row>
    <row r="14" spans="2:12" x14ac:dyDescent="0.25">
      <c r="B14" s="3">
        <v>24</v>
      </c>
      <c r="C14" s="4" t="s">
        <v>23</v>
      </c>
      <c r="D14" s="4" t="s">
        <v>50</v>
      </c>
      <c r="E14" s="5" t="s">
        <v>42</v>
      </c>
      <c r="F14" s="6">
        <v>11</v>
      </c>
      <c r="G14" s="5" t="s">
        <v>50</v>
      </c>
      <c r="I14" t="str">
        <f t="shared" si="0"/>
        <v>'CMAT_NVRAM'</v>
      </c>
      <c r="J14" t="str">
        <f t="shared" si="1"/>
        <v>'NVRAM'</v>
      </c>
      <c r="K14" t="str">
        <f t="shared" si="2"/>
        <v xml:space="preserve">'CMAT_NVRAM' : 'NVRAM'  ,  </v>
      </c>
      <c r="L14" t="str">
        <f t="shared" si="3"/>
        <v xml:space="preserve">'SN' : 'Serial_No'  ,  'date' : 'Date'  ,  'orderkey' : 'Order_Key'  ,  'CMAT' : 'Platform'  ,  'CMAT_Disp' : 'Display'  ,  'CMAT_Mount' : 'Mounting'  ,  'CMAT_CPU' : 'CPU'  ,  'CMAT_OS' : 'OS'  ,  'CMAT_SW' : 'SW'  ,  'CMAT_RAM' : 'RAM'  ,  'CMAT_NVRAM' : 'NVRAM'  ,  </v>
      </c>
    </row>
    <row r="15" spans="2:12" x14ac:dyDescent="0.25">
      <c r="B15" s="3">
        <v>15</v>
      </c>
      <c r="C15" s="4" t="s">
        <v>14</v>
      </c>
      <c r="D15" s="4" t="s">
        <v>50</v>
      </c>
      <c r="E15" s="5" t="s">
        <v>36</v>
      </c>
      <c r="F15" s="6">
        <v>12</v>
      </c>
      <c r="G15" s="5" t="s">
        <v>50</v>
      </c>
      <c r="I15" t="str">
        <f t="shared" si="0"/>
        <v>'CMAT_Storage1'</v>
      </c>
      <c r="J15" t="str">
        <f t="shared" si="1"/>
        <v>'Mass_Store_1'</v>
      </c>
      <c r="K15" t="str">
        <f t="shared" si="2"/>
        <v xml:space="preserve">'CMAT_Storage1' : 'Mass_Store_1'  ,  </v>
      </c>
      <c r="L15" t="str">
        <f t="shared" si="3"/>
        <v xml:space="preserve">'SN' : 'Serial_No'  ,  'date' : 'Date'  ,  'orderkey' : 'Order_Key'  ,  'CMAT' : 'Platform'  ,  'CMAT_Disp' : 'Display'  ,  'CMAT_Mount' : 'Mounting'  ,  'CMAT_CPU' : 'CPU'  ,  'CMAT_OS' : 'OS'  ,  'CMAT_SW' : 'SW'  ,  'CMAT_RAM' : 'RAM'  ,  'CMAT_NVRAM' : 'NVRAM'  ,  'CMAT_Storage1' : 'Mass_Store_1'  ,  </v>
      </c>
    </row>
    <row r="16" spans="2:12" x14ac:dyDescent="0.25">
      <c r="B16" s="3">
        <v>16</v>
      </c>
      <c r="C16" s="4" t="s">
        <v>15</v>
      </c>
      <c r="D16" s="4" t="s">
        <v>50</v>
      </c>
      <c r="E16" s="5" t="s">
        <v>37</v>
      </c>
      <c r="F16" s="6">
        <v>13</v>
      </c>
      <c r="G16" s="5" t="s">
        <v>50</v>
      </c>
      <c r="I16" t="str">
        <f t="shared" si="0"/>
        <v>'CMAT_Storage2'</v>
      </c>
      <c r="J16" t="str">
        <f t="shared" si="1"/>
        <v>'Mass_Store_2'</v>
      </c>
      <c r="K16" t="str">
        <f t="shared" si="2"/>
        <v xml:space="preserve">'CMAT_Storage2' : 'Mass_Store_2'  ,  </v>
      </c>
      <c r="L16" t="str">
        <f t="shared" si="3"/>
        <v xml:space="preserve">'SN' : 'Serial_No'  ,  'date' : 'Date'  ,  'orderkey' : 'Order_Key'  ,  'CMAT' : 'Platform'  ,  'CMAT_Disp' : 'Display'  ,  'CMAT_Mount' : 'Mounting'  ,  'CMAT_CPU' : 'CPU'  ,  'CMAT_OS' : 'OS'  ,  'CMAT_SW' : 'SW'  ,  'CMAT_RAM' : 'RAM'  ,  'CMAT_NVRAM' : 'NVRAM'  ,  'CMAT_Storage1' : 'Mass_Store_1'  ,  'CMAT_Storage2' : 'Mass_Store_2'  ,  </v>
      </c>
    </row>
    <row r="17" spans="2:12" x14ac:dyDescent="0.25">
      <c r="B17" s="3">
        <v>17</v>
      </c>
      <c r="C17" s="4" t="s">
        <v>16</v>
      </c>
      <c r="D17" s="4" t="s">
        <v>50</v>
      </c>
      <c r="E17" s="5" t="s">
        <v>49</v>
      </c>
      <c r="F17" s="6">
        <v>14</v>
      </c>
      <c r="G17" s="5" t="s">
        <v>50</v>
      </c>
      <c r="I17" t="str">
        <f t="shared" si="0"/>
        <v>'CMAT_RAID'</v>
      </c>
      <c r="J17" t="str">
        <f t="shared" si="1"/>
        <v>'RAID'</v>
      </c>
      <c r="K17" t="str">
        <f t="shared" si="2"/>
        <v xml:space="preserve">'CMAT_RAID' : 'RAID'  ,  </v>
      </c>
      <c r="L17" t="str">
        <f t="shared" si="3"/>
        <v xml:space="preserve">'SN' : 'Serial_No'  ,  'date' : 'Date'  ,  'orderkey' : 'Order_Key'  ,  'CMAT' : 'Platform'  ,  'CMAT_Disp' : 'Display'  ,  'CMAT_Mount' : 'Mounting'  ,  'CMAT_CPU' : 'CPU'  ,  'CMAT_OS' : 'OS'  ,  'CMAT_SW' : 'SW'  ,  'CMAT_RAM' : 'RAM'  ,  'CMAT_NVRAM' : 'NVRAM'  ,  'CMAT_Storage1' : 'Mass_Store_1'  ,  'CMAT_Storage2' : 'Mass_Store_2'  ,  'CMAT_RAID' : 'RAID'  ,  </v>
      </c>
    </row>
    <row r="18" spans="2:12" x14ac:dyDescent="0.25">
      <c r="B18" s="3">
        <v>19</v>
      </c>
      <c r="C18" s="4" t="s">
        <v>18</v>
      </c>
      <c r="D18" s="4" t="s">
        <v>50</v>
      </c>
      <c r="E18" s="5" t="s">
        <v>39</v>
      </c>
      <c r="F18" s="6">
        <v>15</v>
      </c>
      <c r="G18" s="5" t="s">
        <v>50</v>
      </c>
      <c r="I18" t="str">
        <f t="shared" si="0"/>
        <v>'CMAT_DVD'</v>
      </c>
      <c r="J18" t="str">
        <f t="shared" si="1"/>
        <v>'DVD'</v>
      </c>
      <c r="K18" t="str">
        <f t="shared" si="2"/>
        <v xml:space="preserve">'CMAT_DVD' : 'DVD'  ,  </v>
      </c>
      <c r="L18" t="str">
        <f t="shared" si="3"/>
        <v xml:space="preserve">'SN' : 'Serial_No'  ,  'date' : 'Date'  ,  'orderkey' : 'Order_Key'  ,  'CMAT' : 'Platform'  ,  'CMAT_Disp' : 'Display'  ,  'CMAT_Mount' : 'Mounting'  ,  'CMAT_CPU' : 'CPU'  ,  'CMAT_OS' : 'OS'  ,  'CMAT_SW' : 'SW'  ,  'CMAT_RAM' : 'RAM'  ,  'CMAT_NVRAM' : 'NVRAM'  ,  'CMAT_Storage1' : 'Mass_Store_1'  ,  'CMAT_Storage2' : 'Mass_Store_2'  ,  'CMAT_RAID' : 'RAID'  ,  'CMAT_DVD' : 'DVD'  ,  </v>
      </c>
    </row>
    <row r="19" spans="2:12" x14ac:dyDescent="0.25">
      <c r="B19" s="3">
        <v>20</v>
      </c>
      <c r="C19" s="4" t="s">
        <v>19</v>
      </c>
      <c r="D19" s="4" t="s">
        <v>50</v>
      </c>
      <c r="E19" s="5" t="s">
        <v>40</v>
      </c>
      <c r="F19" s="6">
        <v>16</v>
      </c>
      <c r="G19" s="5" t="s">
        <v>50</v>
      </c>
      <c r="I19" t="str">
        <f t="shared" si="0"/>
        <v>'CMAT_PCI'</v>
      </c>
      <c r="J19" t="str">
        <f t="shared" si="1"/>
        <v>'PCI'</v>
      </c>
      <c r="K19" t="str">
        <f t="shared" si="2"/>
        <v xml:space="preserve">'CMAT_PCI' : 'PCI'  ,  </v>
      </c>
      <c r="L19" t="str">
        <f t="shared" si="3"/>
        <v xml:space="preserve">'SN' : 'Serial_No'  ,  'date' : 'Date'  ,  'orderkey' : 'Order_Key'  ,  'CMAT' : 'Platform'  ,  'CMAT_Disp' : 'Display'  ,  'CMAT_Mount' : 'Mounting'  ,  'CMAT_CPU' : 'CPU'  ,  'CMAT_OS' : 'OS'  ,  'CMAT_SW' : 'SW'  ,  'CMAT_RAM' : 'RAM'  ,  'CMAT_NVRAM' : 'NVRAM'  ,  'CMAT_Storage1' : 'Mass_Store_1'  ,  'CMAT_Storage2' : 'Mass_Store_2'  ,  'CMAT_RAID' : 'RAID'  ,  'CMAT_DVD' : 'DVD'  ,  'CMAT_PCI' : 'PCI'  ,  </v>
      </c>
    </row>
    <row r="20" spans="2:12" x14ac:dyDescent="0.25">
      <c r="B20" s="3">
        <v>21</v>
      </c>
      <c r="C20" s="4" t="s">
        <v>20</v>
      </c>
      <c r="D20" s="4" t="s">
        <v>50</v>
      </c>
      <c r="E20" s="5" t="s">
        <v>44</v>
      </c>
      <c r="F20" s="6">
        <v>17</v>
      </c>
      <c r="G20" s="5" t="s">
        <v>50</v>
      </c>
      <c r="I20" t="str">
        <f t="shared" si="0"/>
        <v>'CMAT_PCIslot1'</v>
      </c>
      <c r="J20" t="str">
        <f t="shared" si="1"/>
        <v>'PCI_Slot_1'</v>
      </c>
      <c r="K20" t="str">
        <f t="shared" si="2"/>
        <v xml:space="preserve">'CMAT_PCIslot1' : 'PCI_Slot_1'  ,  </v>
      </c>
      <c r="L20" t="str">
        <f t="shared" si="3"/>
        <v xml:space="preserve">'SN' : 'Serial_No'  ,  'date' : 'Date'  ,  'orderkey' : 'Order_Key'  ,  'CMAT' : 'Platform'  ,  'CMAT_Disp' : 'Display'  ,  'CMAT_Mount' : 'Mounting'  ,  'CMAT_CPU' : 'CPU'  ,  'CMAT_OS' : 'OS'  ,  'CMAT_SW' : 'SW'  ,  'CMAT_RAM' : 'RAM'  ,  'CMAT_NVRAM' : 'NVRAM'  ,  'CMAT_Storage1' : 'Mass_Store_1'  ,  'CMAT_Storage2' : 'Mass_Store_2'  ,  'CMAT_RAID' : 'RAID'  ,  'CMAT_DVD' : 'DVD'  ,  'CMAT_PCI' : 'PCI'  ,  'CMAT_PCIslot1' : 'PCI_Slot_1'  ,  </v>
      </c>
    </row>
    <row r="21" spans="2:12" x14ac:dyDescent="0.25">
      <c r="B21" s="3">
        <v>22</v>
      </c>
      <c r="C21" s="4" t="s">
        <v>21</v>
      </c>
      <c r="D21" s="4" t="s">
        <v>50</v>
      </c>
      <c r="E21" s="5" t="s">
        <v>45</v>
      </c>
      <c r="F21" s="6">
        <v>18</v>
      </c>
      <c r="G21" s="5" t="s">
        <v>50</v>
      </c>
      <c r="I21" t="str">
        <f t="shared" si="0"/>
        <v>'CMAT_PCIslot2'</v>
      </c>
      <c r="J21" t="str">
        <f t="shared" si="1"/>
        <v>'PCI_Slot_2'</v>
      </c>
      <c r="K21" t="str">
        <f t="shared" si="2"/>
        <v xml:space="preserve">'CMAT_PCIslot2' : 'PCI_Slot_2'  ,  </v>
      </c>
      <c r="L21" t="str">
        <f t="shared" si="3"/>
        <v xml:space="preserve">'SN' : 'Serial_No'  ,  'date' : 'Date'  ,  'orderkey' : 'Order_Key'  ,  'CMAT' : 'Platform'  ,  'CMAT_Disp' : 'Display'  ,  'CMAT_Mount' : 'Mounting'  ,  'CMAT_CPU' : 'CPU'  ,  'CMAT_OS' : 'OS'  ,  'CMAT_SW' : 'SW'  ,  'CMAT_RAM' : 'RAM'  ,  'CMAT_NVRAM' : 'NVRAM'  ,  'CMAT_Storage1' : 'Mass_Store_1'  ,  'CMAT_Storage2' : 'Mass_Store_2'  ,  'CMAT_RAID' : 'RAID'  ,  'CMAT_DVD' : 'DVD'  ,  'CMAT_PCI' : 'PCI'  ,  'CMAT_PCIslot1' : 'PCI_Slot_1'  ,  'CMAT_PCIslot2' : 'PCI_Slot_2'  ,  </v>
      </c>
    </row>
    <row r="22" spans="2:12" x14ac:dyDescent="0.25">
      <c r="B22" s="3">
        <v>25</v>
      </c>
      <c r="C22" s="4" t="s">
        <v>24</v>
      </c>
      <c r="D22" s="4" t="s">
        <v>50</v>
      </c>
      <c r="E22" s="5" t="s">
        <v>46</v>
      </c>
      <c r="F22" s="6">
        <v>19</v>
      </c>
      <c r="G22" s="5" t="s">
        <v>50</v>
      </c>
      <c r="I22" t="str">
        <f t="shared" si="0"/>
        <v>'CMAT_ExtFun'</v>
      </c>
      <c r="J22" t="str">
        <f t="shared" si="1"/>
        <v>'Ext_Func'</v>
      </c>
      <c r="K22" t="str">
        <f t="shared" si="2"/>
        <v xml:space="preserve">'CMAT_ExtFun' : 'Ext_Func'  ,  </v>
      </c>
      <c r="L22" t="str">
        <f t="shared" si="3"/>
        <v xml:space="preserve">'SN' : 'Serial_No'  ,  'date' : 'Date'  ,  'orderkey' : 'Order_Key'  ,  'CMAT' : 'Platform'  ,  'CMAT_Disp' : 'Display'  ,  'CMAT_Mount' : 'Mounting'  ,  'CMAT_CPU' : 'CPU'  ,  'CMAT_OS' : 'OS'  ,  'CMAT_SW' : 'SW'  ,  'CMAT_RAM' : 'RAM'  ,  'CMAT_NVRAM' : 'NVRAM'  ,  'CMAT_Storage1' : 'Mass_Store_1'  ,  'CMAT_Storage2' : 'Mass_Store_2'  ,  'CMAT_RAID' : 'RAID'  ,  'CMAT_DVD' : 'DVD'  ,  'CMAT_PCI' : 'PCI'  ,  'CMAT_PCIslot1' : 'PCI_Slot_1'  ,  'CMAT_PCIslot2' : 'PCI_Slot_2'  ,  'CMAT_ExtFun' : 'Ext_Func'  ,  </v>
      </c>
    </row>
    <row r="23" spans="2:12" x14ac:dyDescent="0.25">
      <c r="B23" s="3">
        <v>27</v>
      </c>
      <c r="C23" s="4" t="s">
        <v>26</v>
      </c>
      <c r="D23" s="4" t="s">
        <v>50</v>
      </c>
      <c r="E23" s="5" t="s">
        <v>47</v>
      </c>
      <c r="F23" s="6">
        <v>20</v>
      </c>
      <c r="G23" s="5" t="s">
        <v>50</v>
      </c>
      <c r="I23" t="str">
        <f t="shared" si="0"/>
        <v>'CMAT_miniPCI'</v>
      </c>
      <c r="J23" t="str">
        <f t="shared" si="1"/>
        <v>'MiniPCI'</v>
      </c>
      <c r="K23" t="str">
        <f t="shared" si="2"/>
        <v xml:space="preserve">'CMAT_miniPCI' : 'MiniPCI'  ,  </v>
      </c>
      <c r="L23" t="str">
        <f t="shared" si="3"/>
        <v xml:space="preserve">'SN' : 'Serial_No'  ,  'date' : 'Date'  ,  'orderkey' : 'Order_Key'  ,  'CMAT' : 'Platform'  ,  'CMAT_Disp' : 'Display'  ,  'CMAT_Mount' : 'Mounting'  ,  'CMAT_CPU' : 'CPU'  ,  'CMAT_OS' : 'OS'  ,  'CMAT_SW' : 'SW'  ,  'CMAT_RAM' : 'RAM'  ,  'CMAT_NVRAM' : 'NVRAM'  ,  'CMAT_Storage1' : 'Mass_Store_1'  ,  'CMAT_Storage2' : 'Mass_Store_2'  ,  'CMAT_RAID' : 'RAID'  ,  'CMAT_DVD' : 'DVD'  ,  'CMAT_PCI' : 'PCI'  ,  'CMAT_PCIslot1' : 'PCI_Slot_1'  ,  'CMAT_PCIslot2' : 'PCI_Slot_2'  ,  'CMAT_ExtFun' : 'Ext_Func'  ,  'CMAT_miniPCI' : 'MiniPCI'  ,  </v>
      </c>
    </row>
    <row r="24" spans="2:12" x14ac:dyDescent="0.25">
      <c r="B24" s="3">
        <v>26</v>
      </c>
      <c r="C24" s="4" t="s">
        <v>25</v>
      </c>
      <c r="D24" s="4" t="s">
        <v>50</v>
      </c>
      <c r="E24" s="5" t="s">
        <v>43</v>
      </c>
      <c r="F24" s="6">
        <v>21</v>
      </c>
      <c r="G24" s="5" t="s">
        <v>50</v>
      </c>
      <c r="I24" t="str">
        <f t="shared" si="0"/>
        <v>'CMAT_PS'</v>
      </c>
      <c r="J24" t="str">
        <f t="shared" si="1"/>
        <v>'PS'</v>
      </c>
      <c r="K24" t="str">
        <f t="shared" si="2"/>
        <v xml:space="preserve">'CMAT_PS' : 'PS'  ,  </v>
      </c>
      <c r="L24" t="str">
        <f t="shared" si="3"/>
        <v xml:space="preserve">'SN' : 'Serial_No'  ,  'date' : 'Date'  ,  'orderkey' : 'Order_Key'  ,  'CMAT' : 'Platform'  ,  'CMAT_Disp' : 'Display'  ,  'CMAT_Mount' : 'Mounting'  ,  'CMAT_CPU' : 'CPU'  ,  'CMAT_OS' : 'OS'  ,  'CMAT_SW' : 'SW'  ,  'CMAT_RAM' : 'RAM'  ,  'CMAT_NVRAM' : 'NVRAM'  ,  'CMAT_Storage1' : 'Mass_Store_1'  ,  'CMAT_Storage2' : 'Mass_Store_2'  ,  'CMAT_RAID' : 'RAID'  ,  'CMAT_DVD' : 'DVD'  ,  'CMAT_PCI' : 'PCI'  ,  'CMAT_PCIslot1' : 'PCI_Slot_1'  ,  'CMAT_PCIslot2' : 'PCI_Slot_2'  ,  'CMAT_ExtFun' : 'Ext_Func'  ,  'CMAT_miniPCI' : 'MiniPCI'  ,  'CMAT_PS' : 'PS'  ,  </v>
      </c>
    </row>
    <row r="25" spans="2:12" x14ac:dyDescent="0.25">
      <c r="B25" s="3">
        <v>2</v>
      </c>
      <c r="C25" s="4" t="s">
        <v>1</v>
      </c>
      <c r="D25" s="4" t="s">
        <v>50</v>
      </c>
      <c r="E25" s="5"/>
      <c r="F25" s="6"/>
      <c r="G25" s="5"/>
    </row>
    <row r="26" spans="2:12" x14ac:dyDescent="0.25">
      <c r="B26" s="3">
        <v>4</v>
      </c>
      <c r="C26" s="4" t="s">
        <v>3</v>
      </c>
      <c r="D26" s="4" t="s">
        <v>50</v>
      </c>
      <c r="E26" s="5"/>
      <c r="F26" s="6"/>
      <c r="G26" s="5"/>
    </row>
    <row r="27" spans="2:12" x14ac:dyDescent="0.25">
      <c r="B27" s="3">
        <v>5</v>
      </c>
      <c r="C27" s="4" t="s">
        <v>4</v>
      </c>
      <c r="D27" s="4" t="s">
        <v>50</v>
      </c>
      <c r="E27" s="5"/>
      <c r="F27" s="6"/>
      <c r="G27" s="5"/>
    </row>
    <row r="28" spans="2:12" x14ac:dyDescent="0.25">
      <c r="B28" s="3">
        <v>6</v>
      </c>
      <c r="C28" s="4" t="s">
        <v>5</v>
      </c>
      <c r="D28" s="4" t="s">
        <v>50</v>
      </c>
      <c r="E28" s="5"/>
      <c r="F28" s="6"/>
      <c r="G28" s="5"/>
    </row>
    <row r="29" spans="2:12" x14ac:dyDescent="0.25">
      <c r="B29" s="3">
        <v>7</v>
      </c>
      <c r="C29" s="4" t="s">
        <v>6</v>
      </c>
      <c r="D29" s="4" t="s">
        <v>50</v>
      </c>
      <c r="E29" s="5"/>
      <c r="F29" s="6"/>
      <c r="G29" s="5"/>
    </row>
    <row r="30" spans="2:12" x14ac:dyDescent="0.25">
      <c r="B30" s="3">
        <v>8</v>
      </c>
      <c r="C30" s="4" t="s">
        <v>7</v>
      </c>
      <c r="D30" s="4" t="s">
        <v>50</v>
      </c>
      <c r="E30" s="5"/>
      <c r="F30" s="6"/>
      <c r="G30" s="5"/>
    </row>
    <row r="31" spans="2:12" x14ac:dyDescent="0.25">
      <c r="B31" s="3">
        <v>9</v>
      </c>
      <c r="C31" s="4" t="s">
        <v>8</v>
      </c>
      <c r="D31" s="4" t="s">
        <v>50</v>
      </c>
      <c r="E31" s="5"/>
      <c r="F31" s="6"/>
      <c r="G31" s="5"/>
    </row>
    <row r="32" spans="2:12" x14ac:dyDescent="0.25">
      <c r="B32" s="3">
        <v>28</v>
      </c>
      <c r="C32" s="4" t="s">
        <v>27</v>
      </c>
      <c r="D32" s="4" t="s">
        <v>50</v>
      </c>
      <c r="E32" s="5"/>
      <c r="F32" s="6"/>
      <c r="G32" s="5"/>
    </row>
  </sheetData>
  <autoFilter ref="B3:G32" xr:uid="{2A6E8FD1-4F65-4927-A01E-4B2E37C4A801}">
    <sortState xmlns:xlrd2="http://schemas.microsoft.com/office/spreadsheetml/2017/richdata2" ref="B4:G32">
      <sortCondition ref="F3:F32"/>
    </sortState>
  </autoFilter>
  <phoneticPr fontId="2" type="noConversion"/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86AE7-355D-48A1-B827-2613AA0A192E}">
  <dimension ref="B6:L23"/>
  <sheetViews>
    <sheetView workbookViewId="0">
      <selection activeCell="L10" sqref="L10"/>
    </sheetView>
  </sheetViews>
  <sheetFormatPr defaultRowHeight="15" x14ac:dyDescent="0.25"/>
  <cols>
    <col min="2" max="2" width="12.42578125" customWidth="1"/>
    <col min="3" max="3" width="16.42578125" customWidth="1"/>
    <col min="4" max="4" width="13.85546875" customWidth="1"/>
    <col min="5" max="5" width="16.42578125" customWidth="1"/>
    <col min="6" max="7" width="12.42578125" customWidth="1"/>
    <col min="9" max="9" width="15.7109375" customWidth="1"/>
    <col min="10" max="10" width="15.85546875" customWidth="1"/>
    <col min="11" max="11" width="28" bestFit="1" customWidth="1"/>
    <col min="12" max="12" width="20.5703125" customWidth="1"/>
  </cols>
  <sheetData>
    <row r="6" spans="2:12" ht="48.75" customHeight="1" x14ac:dyDescent="0.25">
      <c r="B6" s="7" t="s">
        <v>55</v>
      </c>
      <c r="C6" s="8" t="s">
        <v>56</v>
      </c>
      <c r="D6" s="8" t="s">
        <v>57</v>
      </c>
      <c r="E6" s="9" t="s">
        <v>54</v>
      </c>
      <c r="F6" s="10" t="s">
        <v>58</v>
      </c>
      <c r="G6" s="9" t="s">
        <v>59</v>
      </c>
      <c r="H6" s="2"/>
      <c r="I6" s="2" t="s">
        <v>60</v>
      </c>
      <c r="J6" s="2"/>
      <c r="K6" s="2"/>
      <c r="L6" s="2"/>
    </row>
    <row r="7" spans="2:12" x14ac:dyDescent="0.25">
      <c r="B7" s="3">
        <v>1</v>
      </c>
      <c r="C7" s="4" t="s">
        <v>61</v>
      </c>
      <c r="D7" s="4" t="s">
        <v>53</v>
      </c>
      <c r="E7" s="5" t="s">
        <v>29</v>
      </c>
      <c r="F7" s="6">
        <v>1</v>
      </c>
      <c r="G7" s="5" t="s">
        <v>50</v>
      </c>
      <c r="I7" t="str">
        <f>"'"&amp;C7&amp;"'"</f>
        <v>'Serial number'</v>
      </c>
      <c r="J7" t="str">
        <f>"'"&amp;E7&amp;"'"</f>
        <v>'Serial_No'</v>
      </c>
      <c r="K7" t="str">
        <f>I7&amp;" : "&amp;J7&amp;"  ,  "</f>
        <v xml:space="preserve">'Serial number' : 'Serial_No'  ,  </v>
      </c>
      <c r="L7" t="str">
        <f>K7</f>
        <v xml:space="preserve">'Serial number' : 'Serial_No'  ,  </v>
      </c>
    </row>
    <row r="8" spans="2:12" x14ac:dyDescent="0.25">
      <c r="B8" s="3">
        <v>4</v>
      </c>
      <c r="C8" s="4" t="s">
        <v>64</v>
      </c>
      <c r="D8" s="4" t="s">
        <v>65</v>
      </c>
      <c r="E8" s="5" t="s">
        <v>68</v>
      </c>
      <c r="F8" s="6">
        <v>2</v>
      </c>
      <c r="G8" s="5" t="s">
        <v>48</v>
      </c>
      <c r="I8" t="str">
        <f t="shared" ref="I8" si="0">"'"&amp;C8&amp;"'"</f>
        <v>'Created on'</v>
      </c>
      <c r="J8" t="str">
        <f t="shared" ref="J8" si="1">"'"&amp;E8&amp;"'"</f>
        <v>'Sell_Date'</v>
      </c>
      <c r="K8" t="str">
        <f t="shared" ref="K8" si="2">I8&amp;" : "&amp;J8&amp;"  ,  "</f>
        <v xml:space="preserve">'Created on' : 'Sell_Date'  ,  </v>
      </c>
      <c r="L8" t="str">
        <f>L7&amp;K8</f>
        <v xml:space="preserve">'Serial number' : 'Serial_No'  ,  'Created on' : 'Sell_Date'  ,  </v>
      </c>
    </row>
    <row r="9" spans="2:12" x14ac:dyDescent="0.25">
      <c r="B9" s="3">
        <v>2</v>
      </c>
      <c r="C9" s="4" t="s">
        <v>62</v>
      </c>
      <c r="D9" s="4" t="s">
        <v>52</v>
      </c>
      <c r="E9" s="5" t="s">
        <v>66</v>
      </c>
      <c r="F9" s="6">
        <v>3</v>
      </c>
      <c r="G9" s="5" t="s">
        <v>69</v>
      </c>
      <c r="I9" t="str">
        <f t="shared" ref="I9:I10" si="3">"'"&amp;C9&amp;"'"</f>
        <v>'Net price'</v>
      </c>
      <c r="J9" t="str">
        <f t="shared" ref="J9:J10" si="4">"'"&amp;E9&amp;"'"</f>
        <v>'Sell_Price'</v>
      </c>
      <c r="K9" t="str">
        <f t="shared" ref="K9:K10" si="5">I9&amp;" : "&amp;J9&amp;"  ,  "</f>
        <v xml:space="preserve">'Net price' : 'Sell_Price'  ,  </v>
      </c>
      <c r="L9" t="str">
        <f t="shared" ref="L9:L10" si="6">L8&amp;K9</f>
        <v xml:space="preserve">'Serial number' : 'Serial_No'  ,  'Created on' : 'Sell_Date'  ,  'Net price' : 'Sell_Price'  ,  </v>
      </c>
    </row>
    <row r="10" spans="2:12" x14ac:dyDescent="0.25">
      <c r="B10" s="3">
        <v>3</v>
      </c>
      <c r="C10" s="4" t="s">
        <v>63</v>
      </c>
      <c r="D10" s="4" t="s">
        <v>50</v>
      </c>
      <c r="E10" s="5" t="s">
        <v>67</v>
      </c>
      <c r="F10" s="6">
        <v>4</v>
      </c>
      <c r="G10" s="5" t="s">
        <v>50</v>
      </c>
      <c r="I10" t="str">
        <f t="shared" si="3"/>
        <v>'Country key'</v>
      </c>
      <c r="J10" t="str">
        <f t="shared" si="4"/>
        <v>'Country'</v>
      </c>
      <c r="K10" t="str">
        <f t="shared" si="5"/>
        <v xml:space="preserve">'Country key' : 'Country'  ,  </v>
      </c>
      <c r="L10" t="str">
        <f t="shared" si="6"/>
        <v xml:space="preserve">'Serial number' : 'Serial_No'  ,  'Created on' : 'Sell_Date'  ,  'Net price' : 'Sell_Price'  ,  'Country key' : 'Country'  ,  </v>
      </c>
    </row>
    <row r="11" spans="2:12" x14ac:dyDescent="0.25">
      <c r="B11" s="4"/>
      <c r="C11" s="4"/>
      <c r="D11" s="4"/>
      <c r="E11" s="5"/>
      <c r="F11" s="5"/>
      <c r="G11" s="5"/>
    </row>
    <row r="12" spans="2:12" x14ac:dyDescent="0.25">
      <c r="B12" s="4"/>
      <c r="C12" s="4"/>
      <c r="D12" s="4"/>
      <c r="E12" s="5"/>
      <c r="F12" s="5"/>
      <c r="G12" s="5"/>
    </row>
    <row r="13" spans="2:12" x14ac:dyDescent="0.25">
      <c r="B13" s="4"/>
      <c r="C13" s="4"/>
      <c r="D13" s="4"/>
      <c r="E13" s="5"/>
      <c r="F13" s="5"/>
      <c r="G13" s="5"/>
    </row>
    <row r="14" spans="2:12" x14ac:dyDescent="0.25">
      <c r="B14" s="4"/>
      <c r="C14" s="4"/>
      <c r="D14" s="4"/>
      <c r="E14" s="5"/>
      <c r="F14" s="5"/>
      <c r="G14" s="5"/>
    </row>
    <row r="15" spans="2:12" x14ac:dyDescent="0.25">
      <c r="B15" s="4"/>
      <c r="C15" s="4"/>
      <c r="D15" s="4"/>
      <c r="E15" s="5"/>
      <c r="F15" s="5"/>
      <c r="G15" s="5"/>
    </row>
    <row r="20" spans="3:12" x14ac:dyDescent="0.25">
      <c r="C20" t="s">
        <v>61</v>
      </c>
      <c r="I20" t="str">
        <f>"'"&amp;C20&amp;"'"</f>
        <v>'Serial number'</v>
      </c>
      <c r="K20" t="str">
        <f>I20&amp;"  ,  "</f>
        <v xml:space="preserve">'Serial number'  ,  </v>
      </c>
      <c r="L20" t="str">
        <f>K20</f>
        <v xml:space="preserve">'Serial number'  ,  </v>
      </c>
    </row>
    <row r="21" spans="3:12" x14ac:dyDescent="0.25">
      <c r="C21" t="s">
        <v>64</v>
      </c>
      <c r="I21" t="str">
        <f t="shared" ref="I21:I23" si="7">"'"&amp;C21&amp;"'"</f>
        <v>'Created on'</v>
      </c>
      <c r="K21" t="str">
        <f t="shared" ref="K21:K23" si="8">I21&amp;"  ,  "</f>
        <v xml:space="preserve">'Created on'  ,  </v>
      </c>
      <c r="L21" t="str">
        <f>L20&amp;K21</f>
        <v xml:space="preserve">'Serial number'  ,  'Created on'  ,  </v>
      </c>
    </row>
    <row r="22" spans="3:12" x14ac:dyDescent="0.25">
      <c r="C22" t="s">
        <v>62</v>
      </c>
      <c r="I22" t="str">
        <f t="shared" si="7"/>
        <v>'Net price'</v>
      </c>
      <c r="K22" t="str">
        <f t="shared" si="8"/>
        <v xml:space="preserve">'Net price'  ,  </v>
      </c>
      <c r="L22" t="str">
        <f t="shared" ref="L22:L23" si="9">L21&amp;K22</f>
        <v xml:space="preserve">'Serial number'  ,  'Created on'  ,  'Net price'  ,  </v>
      </c>
    </row>
    <row r="23" spans="3:12" x14ac:dyDescent="0.25">
      <c r="C23" t="s">
        <v>63</v>
      </c>
      <c r="I23" t="str">
        <f t="shared" si="7"/>
        <v>'Country key'</v>
      </c>
      <c r="K23" t="str">
        <f t="shared" si="8"/>
        <v xml:space="preserve">'Country key'  ,  </v>
      </c>
      <c r="L23" t="str">
        <f t="shared" si="9"/>
        <v xml:space="preserve">'Serial number'  ,  'Created on'  ,  'Net price'  ,  'Country key'  ,  </v>
      </c>
    </row>
  </sheetData>
  <autoFilter ref="B6:G6" xr:uid="{0AB86AE7-355D-48A1-B827-2613AA0A192E}">
    <sortState xmlns:xlrd2="http://schemas.microsoft.com/office/spreadsheetml/2017/richdata2" ref="B7:G10">
      <sortCondition ref="F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47AB0-B78B-4E70-910A-93ED84877C19}">
  <dimension ref="D4:K10"/>
  <sheetViews>
    <sheetView tabSelected="1" workbookViewId="0">
      <selection activeCell="P14" sqref="P14"/>
    </sheetView>
  </sheetViews>
  <sheetFormatPr defaultRowHeight="15" x14ac:dyDescent="0.25"/>
  <cols>
    <col min="10" max="10" width="15.42578125" customWidth="1"/>
  </cols>
  <sheetData>
    <row r="4" spans="4:11" x14ac:dyDescent="0.25">
      <c r="D4" s="11"/>
    </row>
    <row r="5" spans="4:11" x14ac:dyDescent="0.25">
      <c r="E5" t="s">
        <v>76</v>
      </c>
      <c r="F5" t="s">
        <v>75</v>
      </c>
    </row>
    <row r="6" spans="4:11" x14ac:dyDescent="0.25">
      <c r="E6" t="s">
        <v>70</v>
      </c>
      <c r="F6" t="s">
        <v>70</v>
      </c>
      <c r="G6" s="12">
        <v>1</v>
      </c>
      <c r="I6" t="str">
        <f>"'"&amp;F6&amp;"'"</f>
        <v>'EUR'</v>
      </c>
      <c r="J6" t="str">
        <f>I6&amp;" : "&amp;TEXT(G6,"#.0000")&amp;" , "</f>
        <v xml:space="preserve">'EUR' : 1.0000 , </v>
      </c>
      <c r="K6" t="str">
        <f>J6</f>
        <v xml:space="preserve">'EUR' : 1.0000 , </v>
      </c>
    </row>
    <row r="7" spans="4:11" x14ac:dyDescent="0.25">
      <c r="E7" t="s">
        <v>70</v>
      </c>
      <c r="F7" t="s">
        <v>71</v>
      </c>
      <c r="G7" s="12">
        <v>1.02</v>
      </c>
      <c r="I7" t="str">
        <f t="shared" ref="I7:I10" si="0">"'"&amp;F7&amp;"'"</f>
        <v>'USD'</v>
      </c>
      <c r="J7" t="str">
        <f t="shared" ref="J7:J10" si="1">I7&amp;" : "&amp;TEXT(G7,"#.0000")&amp;" , "</f>
        <v xml:space="preserve">'USD' : 1.0200 , </v>
      </c>
      <c r="K7" t="str">
        <f>K6&amp;J7</f>
        <v xml:space="preserve">'EUR' : 1.0000 , 'USD' : 1.0200 , </v>
      </c>
    </row>
    <row r="8" spans="4:11" x14ac:dyDescent="0.25">
      <c r="E8" t="s">
        <v>70</v>
      </c>
      <c r="F8" t="s">
        <v>72</v>
      </c>
      <c r="G8" s="12">
        <v>1</v>
      </c>
      <c r="I8" t="str">
        <f t="shared" si="0"/>
        <v>'NOK'</v>
      </c>
      <c r="J8" t="str">
        <f t="shared" si="1"/>
        <v xml:space="preserve">'NOK' : 1.0000 , </v>
      </c>
      <c r="K8" t="str">
        <f t="shared" ref="K8:K10" si="2">K7&amp;J8</f>
        <v xml:space="preserve">'EUR' : 1.0000 , 'USD' : 1.0200 , 'NOK' : 1.0000 , </v>
      </c>
    </row>
    <row r="9" spans="4:11" x14ac:dyDescent="0.25">
      <c r="E9" t="s">
        <v>70</v>
      </c>
      <c r="F9" t="s">
        <v>73</v>
      </c>
      <c r="G9" s="12">
        <v>1</v>
      </c>
      <c r="I9" t="str">
        <f t="shared" si="0"/>
        <v>'GBP'</v>
      </c>
      <c r="J9" t="str">
        <f t="shared" si="1"/>
        <v xml:space="preserve">'GBP' : 1.0000 , </v>
      </c>
      <c r="K9" t="str">
        <f t="shared" si="2"/>
        <v xml:space="preserve">'EUR' : 1.0000 , 'USD' : 1.0200 , 'NOK' : 1.0000 , 'GBP' : 1.0000 , </v>
      </c>
    </row>
    <row r="10" spans="4:11" x14ac:dyDescent="0.25">
      <c r="E10" t="s">
        <v>70</v>
      </c>
      <c r="F10" t="s">
        <v>74</v>
      </c>
      <c r="G10" s="12">
        <v>1</v>
      </c>
      <c r="I10" t="str">
        <f t="shared" si="0"/>
        <v>'JPY'</v>
      </c>
      <c r="J10" t="str">
        <f t="shared" si="1"/>
        <v xml:space="preserve">'JPY' : 1.0000 , </v>
      </c>
      <c r="K10" t="str">
        <f t="shared" si="2"/>
        <v xml:space="preserve">'EUR' : 1.0000 , 'USD' : 1.0200 , 'NOK' : 1.0000 , 'GBP' : 1.0000 , 'JPY' : 1.0000 , 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MUDD</vt:lpstr>
      <vt:lpstr>IPC Sales</vt:lpstr>
      <vt:lpstr>Currency</vt:lpstr>
    </vt:vector>
  </TitlesOfParts>
  <Company>Phoenix Contact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S. Pinegar</dc:creator>
  <cp:lastModifiedBy>Jeffrey S. Pinegar</cp:lastModifiedBy>
  <dcterms:created xsi:type="dcterms:W3CDTF">2022-12-16T15:37:36Z</dcterms:created>
  <dcterms:modified xsi:type="dcterms:W3CDTF">2022-12-17T14:59:42Z</dcterms:modified>
</cp:coreProperties>
</file>