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Repositories\Proj2_ETL\Resources\"/>
    </mc:Choice>
  </mc:AlternateContent>
  <xr:revisionPtr revIDLastSave="0" documentId="13_ncr:1_{C9A1676B-DD08-4DC3-92B6-D39EF3353872}" xr6:coauthVersionLast="47" xr6:coauthVersionMax="47" xr10:uidLastSave="{00000000-0000-0000-0000-000000000000}"/>
  <bookViews>
    <workbookView xWindow="-120" yWindow="-120" windowWidth="29040" windowHeight="15840" xr2:uid="{8A57F541-B016-43D7-971F-6746B1C335D1}"/>
  </bookViews>
  <sheets>
    <sheet name="MUDD" sheetId="1" r:id="rId1"/>
    <sheet name="IPC Sales" sheetId="2" r:id="rId2"/>
    <sheet name="Currency" sheetId="3" r:id="rId3"/>
  </sheets>
  <definedNames>
    <definedName name="_xlnm._FilterDatabase" localSheetId="1" hidden="1">'IPC Sales'!$B$6:$H$6</definedName>
    <definedName name="_xlnm._FilterDatabase" localSheetId="0" hidden="1">MUDD!$B$3:$H$32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2" l="1"/>
  <c r="J35" i="2"/>
  <c r="J36" i="2"/>
  <c r="J37" i="2"/>
  <c r="J38" i="2"/>
  <c r="J39" i="2"/>
  <c r="J40" i="2"/>
  <c r="J41" i="2"/>
  <c r="J42" i="2"/>
  <c r="J43" i="2"/>
  <c r="J44" i="2"/>
  <c r="J33" i="2"/>
  <c r="L33" i="2" s="1"/>
  <c r="M33" i="2" s="1"/>
  <c r="K34" i="2"/>
  <c r="K35" i="2"/>
  <c r="K36" i="2"/>
  <c r="K37" i="2"/>
  <c r="K38" i="2"/>
  <c r="L38" i="2" s="1"/>
  <c r="K39" i="2"/>
  <c r="L39" i="2" s="1"/>
  <c r="K40" i="2"/>
  <c r="K41" i="2"/>
  <c r="K42" i="2"/>
  <c r="K43" i="2"/>
  <c r="K44" i="2"/>
  <c r="K33" i="2"/>
  <c r="L40" i="2"/>
  <c r="K32" i="2"/>
  <c r="J32" i="2"/>
  <c r="L37" i="2"/>
  <c r="M85" i="1"/>
  <c r="M86" i="1" s="1"/>
  <c r="M87" i="1" s="1"/>
  <c r="M88" i="1" s="1"/>
  <c r="M89" i="1" s="1"/>
  <c r="M90" i="1" s="1"/>
  <c r="M91" i="1" s="1"/>
  <c r="M92" i="1" s="1"/>
  <c r="J65" i="1"/>
  <c r="L65" i="1" s="1"/>
  <c r="K65" i="1"/>
  <c r="J66" i="1"/>
  <c r="K66" i="1"/>
  <c r="L66" i="1"/>
  <c r="J67" i="1"/>
  <c r="L67" i="1" s="1"/>
  <c r="K67" i="1"/>
  <c r="J68" i="1"/>
  <c r="K68" i="1"/>
  <c r="L68" i="1"/>
  <c r="J69" i="1"/>
  <c r="K69" i="1"/>
  <c r="L69" i="1"/>
  <c r="J70" i="1"/>
  <c r="L70" i="1" s="1"/>
  <c r="K70" i="1"/>
  <c r="J71" i="1"/>
  <c r="K71" i="1"/>
  <c r="L71" i="1"/>
  <c r="J72" i="1"/>
  <c r="K72" i="1"/>
  <c r="L72" i="1"/>
  <c r="J73" i="1"/>
  <c r="L73" i="1" s="1"/>
  <c r="K73" i="1"/>
  <c r="J74" i="1"/>
  <c r="K74" i="1"/>
  <c r="L74" i="1"/>
  <c r="J75" i="1"/>
  <c r="L75" i="1" s="1"/>
  <c r="K75" i="1"/>
  <c r="J76" i="1"/>
  <c r="K76" i="1"/>
  <c r="L76" i="1"/>
  <c r="J77" i="1"/>
  <c r="K77" i="1"/>
  <c r="L77" i="1"/>
  <c r="J78" i="1"/>
  <c r="L78" i="1" s="1"/>
  <c r="K78" i="1"/>
  <c r="J79" i="1"/>
  <c r="K79" i="1"/>
  <c r="L79" i="1"/>
  <c r="J80" i="1"/>
  <c r="K80" i="1"/>
  <c r="L80" i="1"/>
  <c r="J81" i="1"/>
  <c r="L81" i="1" s="1"/>
  <c r="K81" i="1"/>
  <c r="J82" i="1"/>
  <c r="K82" i="1"/>
  <c r="L82" i="1"/>
  <c r="J83" i="1"/>
  <c r="L83" i="1" s="1"/>
  <c r="K83" i="1"/>
  <c r="J84" i="1"/>
  <c r="K84" i="1"/>
  <c r="L84" i="1"/>
  <c r="J85" i="1"/>
  <c r="K85" i="1"/>
  <c r="L85" i="1"/>
  <c r="J86" i="1"/>
  <c r="L86" i="1" s="1"/>
  <c r="K86" i="1"/>
  <c r="J87" i="1"/>
  <c r="K87" i="1"/>
  <c r="L87" i="1"/>
  <c r="J88" i="1"/>
  <c r="K88" i="1"/>
  <c r="L88" i="1"/>
  <c r="J89" i="1"/>
  <c r="L89" i="1" s="1"/>
  <c r="K89" i="1"/>
  <c r="J90" i="1"/>
  <c r="K90" i="1"/>
  <c r="L90" i="1"/>
  <c r="J91" i="1"/>
  <c r="L91" i="1" s="1"/>
  <c r="K91" i="1"/>
  <c r="J92" i="1"/>
  <c r="K92" i="1"/>
  <c r="L92" i="1"/>
  <c r="K63" i="1"/>
  <c r="K64" i="1"/>
  <c r="J63" i="1"/>
  <c r="J64" i="1"/>
  <c r="J3" i="1"/>
  <c r="L3" i="1" s="1"/>
  <c r="K3" i="1"/>
  <c r="F39" i="1"/>
  <c r="F40" i="1"/>
  <c r="F41" i="1"/>
  <c r="F42" i="1"/>
  <c r="K42" i="1" s="1"/>
  <c r="L42" i="1" s="1"/>
  <c r="F43" i="1"/>
  <c r="K43" i="1" s="1"/>
  <c r="L43" i="1" s="1"/>
  <c r="F44" i="1"/>
  <c r="F45" i="1"/>
  <c r="F46" i="1"/>
  <c r="K46" i="1" s="1"/>
  <c r="L46" i="1" s="1"/>
  <c r="F47" i="1"/>
  <c r="F48" i="1"/>
  <c r="F49" i="1"/>
  <c r="F50" i="1"/>
  <c r="K50" i="1" s="1"/>
  <c r="L50" i="1" s="1"/>
  <c r="F51" i="1"/>
  <c r="K51" i="1" s="1"/>
  <c r="L51" i="1" s="1"/>
  <c r="F52" i="1"/>
  <c r="F53" i="1"/>
  <c r="F54" i="1"/>
  <c r="K54" i="1" s="1"/>
  <c r="L54" i="1" s="1"/>
  <c r="F55" i="1"/>
  <c r="F56" i="1"/>
  <c r="F57" i="1"/>
  <c r="F58" i="1"/>
  <c r="K58" i="1" s="1"/>
  <c r="L58" i="1" s="1"/>
  <c r="F38" i="1"/>
  <c r="K38" i="1" s="1"/>
  <c r="L38" i="1" s="1"/>
  <c r="M38" i="1" s="1"/>
  <c r="K57" i="1"/>
  <c r="L57" i="1" s="1"/>
  <c r="K56" i="1"/>
  <c r="L56" i="1" s="1"/>
  <c r="K55" i="1"/>
  <c r="L55" i="1" s="1"/>
  <c r="K53" i="1"/>
  <c r="L53" i="1" s="1"/>
  <c r="K52" i="1"/>
  <c r="L52" i="1" s="1"/>
  <c r="K49" i="1"/>
  <c r="L49" i="1" s="1"/>
  <c r="K48" i="1"/>
  <c r="L48" i="1" s="1"/>
  <c r="K47" i="1"/>
  <c r="L47" i="1" s="1"/>
  <c r="K45" i="1"/>
  <c r="L45" i="1" s="1"/>
  <c r="K44" i="1"/>
  <c r="L44" i="1" s="1"/>
  <c r="K41" i="1"/>
  <c r="L41" i="1" s="1"/>
  <c r="K40" i="1"/>
  <c r="L40" i="1" s="1"/>
  <c r="K39" i="1"/>
  <c r="L39" i="1" s="1"/>
  <c r="K8" i="3"/>
  <c r="K9" i="3" s="1"/>
  <c r="K10" i="3" s="1"/>
  <c r="K7" i="3"/>
  <c r="K6" i="3"/>
  <c r="I7" i="3"/>
  <c r="J7" i="3" s="1"/>
  <c r="I8" i="3"/>
  <c r="J8" i="3" s="1"/>
  <c r="I9" i="3"/>
  <c r="J9" i="3"/>
  <c r="I10" i="3"/>
  <c r="J10" i="3"/>
  <c r="J6" i="3"/>
  <c r="I6" i="3"/>
  <c r="J21" i="2"/>
  <c r="L21" i="2" s="1"/>
  <c r="J22" i="2"/>
  <c r="L22" i="2" s="1"/>
  <c r="J23" i="2"/>
  <c r="L23" i="2" s="1"/>
  <c r="J20" i="2"/>
  <c r="L20" i="2" s="1"/>
  <c r="M20" i="2" s="1"/>
  <c r="J9" i="2"/>
  <c r="K9" i="2"/>
  <c r="J10" i="2"/>
  <c r="K10" i="2"/>
  <c r="J7" i="2"/>
  <c r="K8" i="2"/>
  <c r="J8" i="2"/>
  <c r="K7" i="2"/>
  <c r="L6" i="1"/>
  <c r="L14" i="1"/>
  <c r="L22" i="1"/>
  <c r="J5" i="1"/>
  <c r="K5" i="1"/>
  <c r="L5" i="1" s="1"/>
  <c r="J6" i="1"/>
  <c r="K6" i="1"/>
  <c r="J7" i="1"/>
  <c r="L7" i="1" s="1"/>
  <c r="K7" i="1"/>
  <c r="J8" i="1"/>
  <c r="L8" i="1" s="1"/>
  <c r="K8" i="1"/>
  <c r="J9" i="1"/>
  <c r="L9" i="1" s="1"/>
  <c r="K9" i="1"/>
  <c r="J10" i="1"/>
  <c r="L10" i="1" s="1"/>
  <c r="K10" i="1"/>
  <c r="J11" i="1"/>
  <c r="L11" i="1" s="1"/>
  <c r="K11" i="1"/>
  <c r="J12" i="1"/>
  <c r="L12" i="1" s="1"/>
  <c r="K12" i="1"/>
  <c r="J13" i="1"/>
  <c r="L13" i="1" s="1"/>
  <c r="K13" i="1"/>
  <c r="J14" i="1"/>
  <c r="K14" i="1"/>
  <c r="J15" i="1"/>
  <c r="L15" i="1" s="1"/>
  <c r="K15" i="1"/>
  <c r="J16" i="1"/>
  <c r="L16" i="1" s="1"/>
  <c r="K16" i="1"/>
  <c r="J17" i="1"/>
  <c r="L17" i="1" s="1"/>
  <c r="K17" i="1"/>
  <c r="J18" i="1"/>
  <c r="L18" i="1" s="1"/>
  <c r="K18" i="1"/>
  <c r="J19" i="1"/>
  <c r="L19" i="1" s="1"/>
  <c r="K19" i="1"/>
  <c r="J20" i="1"/>
  <c r="L20" i="1" s="1"/>
  <c r="K20" i="1"/>
  <c r="J21" i="1"/>
  <c r="L21" i="1" s="1"/>
  <c r="K21" i="1"/>
  <c r="J22" i="1"/>
  <c r="K22" i="1"/>
  <c r="J23" i="1"/>
  <c r="L23" i="1" s="1"/>
  <c r="K23" i="1"/>
  <c r="J24" i="1"/>
  <c r="L24" i="1" s="1"/>
  <c r="K24" i="1"/>
  <c r="K4" i="1"/>
  <c r="J4" i="1"/>
  <c r="L41" i="2" l="1"/>
  <c r="L34" i="2"/>
  <c r="M34" i="2" s="1"/>
  <c r="M35" i="2" s="1"/>
  <c r="M36" i="2" s="1"/>
  <c r="M37" i="2" s="1"/>
  <c r="M38" i="2" s="1"/>
  <c r="M39" i="2" s="1"/>
  <c r="M40" i="2" s="1"/>
  <c r="L44" i="2"/>
  <c r="L42" i="2"/>
  <c r="L36" i="2"/>
  <c r="L43" i="2"/>
  <c r="L35" i="2"/>
  <c r="L32" i="2"/>
  <c r="M21" i="2"/>
  <c r="M22" i="2" s="1"/>
  <c r="M23" i="2" s="1"/>
  <c r="L63" i="1"/>
  <c r="L64" i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L4" i="1"/>
  <c r="M4" i="1" s="1"/>
  <c r="M39" i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" i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L10" i="2"/>
  <c r="L9" i="2"/>
  <c r="L8" i="2"/>
  <c r="L7" i="2"/>
  <c r="M7" i="2" s="1"/>
  <c r="M41" i="2" l="1"/>
  <c r="M42" i="2" s="1"/>
  <c r="M43" i="2" s="1"/>
  <c r="M44" i="2" s="1"/>
  <c r="M8" i="2"/>
  <c r="M9" i="2" s="1"/>
  <c r="M10" i="2" s="1"/>
</calcChain>
</file>

<file path=xl/sharedStrings.xml><?xml version="1.0" encoding="utf-8"?>
<sst xmlns="http://schemas.openxmlformats.org/spreadsheetml/2006/main" count="208" uniqueCount="96">
  <si>
    <t>SN</t>
  </si>
  <si>
    <t>article</t>
  </si>
  <si>
    <t>orderkey</t>
  </si>
  <si>
    <t>nic</t>
  </si>
  <si>
    <t>superio</t>
  </si>
  <si>
    <t>MAC1</t>
  </si>
  <si>
    <t>MAC2</t>
  </si>
  <si>
    <t>UUID</t>
  </si>
  <si>
    <t>disk</t>
  </si>
  <si>
    <t>CMAT</t>
  </si>
  <si>
    <t>CMAT_Disp</t>
  </si>
  <si>
    <t>CMAT_Mount</t>
  </si>
  <si>
    <t>CMAT_CPU</t>
  </si>
  <si>
    <t>CMAT_RAM</t>
  </si>
  <si>
    <t>CMAT_Storage1</t>
  </si>
  <si>
    <t>CMAT_Storage2</t>
  </si>
  <si>
    <t>CMAT_RAID</t>
  </si>
  <si>
    <t>CMAT_OS</t>
  </si>
  <si>
    <t>CMAT_DVD</t>
  </si>
  <si>
    <t>CMAT_PCI</t>
  </si>
  <si>
    <t>CMAT_PCIslot1</t>
  </si>
  <si>
    <t>CMAT_PCIslot2</t>
  </si>
  <si>
    <t>CMAT_SW</t>
  </si>
  <si>
    <t>CMAT_NVRAM</t>
  </si>
  <si>
    <t>CMAT_ExtFun</t>
  </si>
  <si>
    <t>CMAT_PS</t>
  </si>
  <si>
    <t>CMAT_miniPCI</t>
  </si>
  <si>
    <t>location</t>
  </si>
  <si>
    <t>date</t>
  </si>
  <si>
    <t>Serial_No</t>
  </si>
  <si>
    <t>Order_Key</t>
  </si>
  <si>
    <t>Platform</t>
  </si>
  <si>
    <t>Display</t>
  </si>
  <si>
    <t>Mounting</t>
  </si>
  <si>
    <t>CPU</t>
  </si>
  <si>
    <t>RAM</t>
  </si>
  <si>
    <t>Mass_Store_1</t>
  </si>
  <si>
    <t>Mass_Store_2</t>
  </si>
  <si>
    <t>OS</t>
  </si>
  <si>
    <t>DVD</t>
  </si>
  <si>
    <t>PCI</t>
  </si>
  <si>
    <t>SW</t>
  </si>
  <si>
    <t>NVRAM</t>
  </si>
  <si>
    <t>PS</t>
  </si>
  <si>
    <t>PCI_Slot_1</t>
  </si>
  <si>
    <t>PCI_Slot_2</t>
  </si>
  <si>
    <t>Ext_Func</t>
  </si>
  <si>
    <t>MiniPCI</t>
  </si>
  <si>
    <t>Date</t>
  </si>
  <si>
    <t>RAID</t>
  </si>
  <si>
    <t>String</t>
  </si>
  <si>
    <t>Mfg_Date</t>
  </si>
  <si>
    <t>String or Date</t>
  </si>
  <si>
    <t>String or Int</t>
  </si>
  <si>
    <t>New Name</t>
  </si>
  <si>
    <t>Original Order</t>
  </si>
  <si>
    <t>Original Name</t>
  </si>
  <si>
    <t>Original 
Dtype</t>
  </si>
  <si>
    <t>New 
Order</t>
  </si>
  <si>
    <t>New 
Dtype</t>
  </si>
  <si>
    <t>Code</t>
  </si>
  <si>
    <t>Serial number</t>
  </si>
  <si>
    <t>Net price</t>
  </si>
  <si>
    <t>Country key</t>
  </si>
  <si>
    <t>Created on</t>
  </si>
  <si>
    <t>string</t>
  </si>
  <si>
    <t>Sell_Price</t>
  </si>
  <si>
    <t>Country</t>
  </si>
  <si>
    <t>Sell_Date</t>
  </si>
  <si>
    <t>Currency</t>
  </si>
  <si>
    <t>EUR</t>
  </si>
  <si>
    <t>USD</t>
  </si>
  <si>
    <t>NOK</t>
  </si>
  <si>
    <t>GBP</t>
  </si>
  <si>
    <t>JPY</t>
  </si>
  <si>
    <t>From</t>
  </si>
  <si>
    <t>To</t>
  </si>
  <si>
    <t>IPC_Serial_No</t>
  </si>
  <si>
    <t>str</t>
  </si>
  <si>
    <t>Dictionary for renaming columns</t>
  </si>
  <si>
    <t>Str</t>
  </si>
  <si>
    <t>String + " "</t>
  </si>
  <si>
    <t>Content for the selecting the columns to keep</t>
  </si>
  <si>
    <t>Data Type</t>
  </si>
  <si>
    <t>Dictionary specifing import data types</t>
  </si>
  <si>
    <t>Sales document number</t>
  </si>
  <si>
    <t>Sales position</t>
  </si>
  <si>
    <t>Delivery number</t>
  </si>
  <si>
    <t>Delivery position</t>
  </si>
  <si>
    <t>Material</t>
  </si>
  <si>
    <t>Product key</t>
  </si>
  <si>
    <t>Possibly not the right Serial number</t>
  </si>
  <si>
    <t>data type</t>
  </si>
  <si>
    <t>float</t>
  </si>
  <si>
    <t>int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</si>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</sst>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0" borderId="0" xfId="0" applyFont="1"/>
    <xf numFmtId="164" fontId="0" fillId="0" borderId="0" xfId="0" applyNumberFormat="1"/>
    <xf numFmtId="0" fontId="0" fillId="4" borderId="0" xfId="0" applyFill="1" applyAlignment="1">
      <alignment vertical="top"/>
    </xf>
    <xf numFmtId="0" fontId="0" fillId="4" borderId="0" xfId="0" applyFill="1"/>
    <xf numFmtId="0" fontId="0" fillId="4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8FD1-4F65-4927-A01E-4B2E37C4A801}">
  <dimension ref="B3:M92"/>
  <sheetViews>
    <sheetView tabSelected="1" workbookViewId="0">
      <selection activeCell="J63" sqref="J63:M68"/>
    </sheetView>
  </sheetViews>
  <sheetFormatPr defaultRowHeight="15" x14ac:dyDescent="0.25"/>
  <cols>
    <col min="2" max="2" width="12.42578125" style="1" customWidth="1"/>
    <col min="3" max="3" width="16.42578125" customWidth="1"/>
    <col min="4" max="5" width="13.85546875" customWidth="1"/>
    <col min="6" max="6" width="16.42578125" style="1" customWidth="1"/>
    <col min="7" max="8" width="12.42578125" customWidth="1"/>
    <col min="11" max="11" width="14.42578125" bestFit="1" customWidth="1"/>
    <col min="12" max="12" width="32.5703125" customWidth="1"/>
    <col min="13" max="13" width="51.5703125" customWidth="1"/>
  </cols>
  <sheetData>
    <row r="3" spans="2:13" s="2" customFormat="1" ht="46.5" customHeight="1" x14ac:dyDescent="0.25">
      <c r="B3" s="7" t="s">
        <v>55</v>
      </c>
      <c r="C3" s="8" t="s">
        <v>56</v>
      </c>
      <c r="D3" s="8" t="s">
        <v>57</v>
      </c>
      <c r="E3" s="8" t="s">
        <v>83</v>
      </c>
      <c r="F3" s="9" t="s">
        <v>54</v>
      </c>
      <c r="G3" s="10" t="s">
        <v>58</v>
      </c>
      <c r="H3" s="9" t="s">
        <v>59</v>
      </c>
      <c r="J3" s="15" t="str">
        <f>"'"&amp;C3&amp;"'"</f>
        <v>'Original Name'</v>
      </c>
      <c r="K3" s="15" t="str">
        <f>"'"&amp;F3&amp;"'"</f>
        <v>'New Name'</v>
      </c>
      <c r="L3" s="15" t="str">
        <f>J3&amp;" : "&amp;K3&amp;"  ,  "</f>
        <v xml:space="preserve">'Original Name' : 'New Name'  ,  </v>
      </c>
      <c r="M3" s="15" t="s">
        <v>79</v>
      </c>
    </row>
    <row r="4" spans="2:13" x14ac:dyDescent="0.25">
      <c r="B4" s="3">
        <v>1</v>
      </c>
      <c r="C4" s="4" t="s">
        <v>0</v>
      </c>
      <c r="D4" s="4" t="s">
        <v>53</v>
      </c>
      <c r="E4" s="4" t="s">
        <v>78</v>
      </c>
      <c r="F4" s="5" t="s">
        <v>77</v>
      </c>
      <c r="G4" s="6">
        <v>1</v>
      </c>
      <c r="H4" s="5" t="s">
        <v>50</v>
      </c>
      <c r="J4" s="13" t="str">
        <f>"'"&amp;C4&amp;"'"</f>
        <v>'SN'</v>
      </c>
      <c r="K4" s="13" t="str">
        <f>"'"&amp;F4&amp;"'"</f>
        <v>'IPC_Serial_No'</v>
      </c>
      <c r="L4" s="13" t="str">
        <f>J4&amp;" : "&amp;K4&amp;"  ,  "</f>
        <v xml:space="preserve">'SN' : 'IPC_Serial_No'  ,  </v>
      </c>
      <c r="M4" s="14" t="str">
        <f>L4</f>
        <v xml:space="preserve">'SN' : 'IPC_Serial_No'  ,  </v>
      </c>
    </row>
    <row r="5" spans="2:13" x14ac:dyDescent="0.25">
      <c r="B5" s="3">
        <v>29</v>
      </c>
      <c r="C5" s="4" t="s">
        <v>28</v>
      </c>
      <c r="D5" s="4" t="s">
        <v>52</v>
      </c>
      <c r="E5" s="4" t="s">
        <v>78</v>
      </c>
      <c r="F5" s="5" t="s">
        <v>51</v>
      </c>
      <c r="G5" s="6">
        <v>2</v>
      </c>
      <c r="H5" s="5" t="s">
        <v>51</v>
      </c>
      <c r="J5" s="14" t="str">
        <f t="shared" ref="J5:J24" si="0">"'"&amp;C5&amp;"'"</f>
        <v>'date'</v>
      </c>
      <c r="K5" s="14" t="str">
        <f t="shared" ref="K5:K24" si="1">"'"&amp;F5&amp;"'"</f>
        <v>'Mfg_Date'</v>
      </c>
      <c r="L5" s="14" t="str">
        <f t="shared" ref="L5:L24" si="2">J5&amp;" : "&amp;K5&amp;"  ,  "</f>
        <v xml:space="preserve">'date' : 'Mfg_Date'  ,  </v>
      </c>
      <c r="M5" s="14" t="str">
        <f>M4&amp;L5</f>
        <v xml:space="preserve">'SN' : 'IPC_Serial_No'  ,  'date' : 'Mfg_Date'  ,  </v>
      </c>
    </row>
    <row r="6" spans="2:13" x14ac:dyDescent="0.25">
      <c r="B6" s="3">
        <v>3</v>
      </c>
      <c r="C6" s="4" t="s">
        <v>2</v>
      </c>
      <c r="D6" s="4" t="s">
        <v>50</v>
      </c>
      <c r="E6" s="4" t="s">
        <v>78</v>
      </c>
      <c r="F6" s="5" t="s">
        <v>30</v>
      </c>
      <c r="G6" s="6">
        <v>3</v>
      </c>
      <c r="H6" s="5" t="s">
        <v>50</v>
      </c>
      <c r="J6" s="14" t="str">
        <f t="shared" si="0"/>
        <v>'orderkey'</v>
      </c>
      <c r="K6" s="14" t="str">
        <f t="shared" si="1"/>
        <v>'Order_Key'</v>
      </c>
      <c r="L6" s="14" t="str">
        <f t="shared" si="2"/>
        <v xml:space="preserve">'orderkey' : 'Order_Key'  ,  </v>
      </c>
      <c r="M6" s="14" t="str">
        <f t="shared" ref="M6:M24" si="3">M5&amp;L6</f>
        <v xml:space="preserve">'SN' : 'IPC_Serial_No'  ,  'date' : 'Mfg_Date'  ,  'orderkey' : 'Order_Key'  ,  </v>
      </c>
    </row>
    <row r="7" spans="2:13" x14ac:dyDescent="0.25">
      <c r="B7" s="3">
        <v>10</v>
      </c>
      <c r="C7" s="4" t="s">
        <v>9</v>
      </c>
      <c r="D7" s="4" t="s">
        <v>50</v>
      </c>
      <c r="E7" s="4" t="s">
        <v>78</v>
      </c>
      <c r="F7" s="5" t="s">
        <v>31</v>
      </c>
      <c r="G7" s="6">
        <v>4</v>
      </c>
      <c r="H7" s="5" t="s">
        <v>50</v>
      </c>
      <c r="J7" s="14" t="str">
        <f t="shared" si="0"/>
        <v>'CMAT'</v>
      </c>
      <c r="K7" s="14" t="str">
        <f t="shared" si="1"/>
        <v>'Platform'</v>
      </c>
      <c r="L7" s="14" t="str">
        <f t="shared" si="2"/>
        <v xml:space="preserve">'CMAT' : 'Platform'  ,  </v>
      </c>
      <c r="M7" s="14" t="str">
        <f t="shared" si="3"/>
        <v xml:space="preserve">'SN' : 'IPC_Serial_No'  ,  'date' : 'Mfg_Date'  ,  'orderkey' : 'Order_Key'  ,  'CMAT' : 'Platform'  ,  </v>
      </c>
    </row>
    <row r="8" spans="2:13" x14ac:dyDescent="0.25">
      <c r="B8" s="3">
        <v>11</v>
      </c>
      <c r="C8" s="4" t="s">
        <v>10</v>
      </c>
      <c r="D8" s="4" t="s">
        <v>50</v>
      </c>
      <c r="E8" s="4" t="s">
        <v>78</v>
      </c>
      <c r="F8" s="5" t="s">
        <v>32</v>
      </c>
      <c r="G8" s="6">
        <v>5</v>
      </c>
      <c r="H8" s="5" t="s">
        <v>50</v>
      </c>
      <c r="J8" s="14" t="str">
        <f t="shared" si="0"/>
        <v>'CMAT_Disp'</v>
      </c>
      <c r="K8" s="14" t="str">
        <f t="shared" si="1"/>
        <v>'Display'</v>
      </c>
      <c r="L8" s="14" t="str">
        <f t="shared" si="2"/>
        <v xml:space="preserve">'CMAT_Disp' : 'Display'  ,  </v>
      </c>
      <c r="M8" s="14" t="str">
        <f t="shared" si="3"/>
        <v xml:space="preserve">'SN' : 'IPC_Serial_No'  ,  'date' : 'Mfg_Date'  ,  'orderkey' : 'Order_Key'  ,  'CMAT' : 'Platform'  ,  'CMAT_Disp' : 'Display'  ,  </v>
      </c>
    </row>
    <row r="9" spans="2:13" x14ac:dyDescent="0.25">
      <c r="B9" s="3">
        <v>12</v>
      </c>
      <c r="C9" s="4" t="s">
        <v>11</v>
      </c>
      <c r="D9" s="4" t="s">
        <v>50</v>
      </c>
      <c r="E9" s="4" t="s">
        <v>78</v>
      </c>
      <c r="F9" s="5" t="s">
        <v>33</v>
      </c>
      <c r="G9" s="6">
        <v>6</v>
      </c>
      <c r="H9" s="5" t="s">
        <v>50</v>
      </c>
      <c r="J9" s="14" t="str">
        <f t="shared" si="0"/>
        <v>'CMAT_Mount'</v>
      </c>
      <c r="K9" s="14" t="str">
        <f t="shared" si="1"/>
        <v>'Mounting'</v>
      </c>
      <c r="L9" s="14" t="str">
        <f t="shared" si="2"/>
        <v xml:space="preserve">'CMAT_Mount' : 'Mounting'  ,  </v>
      </c>
      <c r="M9" s="14" t="str">
        <f t="shared" si="3"/>
        <v xml:space="preserve">'SN' : 'IPC_Serial_No'  ,  'date' : 'Mfg_Date'  ,  'orderkey' : 'Order_Key'  ,  'CMAT' : 'Platform'  ,  'CMAT_Disp' : 'Display'  ,  'CMAT_Mount' : 'Mounting'  ,  </v>
      </c>
    </row>
    <row r="10" spans="2:13" x14ac:dyDescent="0.25">
      <c r="B10" s="3">
        <v>13</v>
      </c>
      <c r="C10" s="4" t="s">
        <v>12</v>
      </c>
      <c r="D10" s="4" t="s">
        <v>50</v>
      </c>
      <c r="E10" s="4" t="s">
        <v>78</v>
      </c>
      <c r="F10" s="5" t="s">
        <v>34</v>
      </c>
      <c r="G10" s="6">
        <v>7</v>
      </c>
      <c r="H10" s="5" t="s">
        <v>50</v>
      </c>
      <c r="J10" s="14" t="str">
        <f t="shared" si="0"/>
        <v>'CMAT_CPU'</v>
      </c>
      <c r="K10" s="14" t="str">
        <f t="shared" si="1"/>
        <v>'CPU'</v>
      </c>
      <c r="L10" s="14" t="str">
        <f t="shared" si="2"/>
        <v xml:space="preserve">'CMAT_CPU' : 'CPU'  ,  </v>
      </c>
      <c r="M10" s="14" t="str">
        <f t="shared" si="3"/>
        <v xml:space="preserve">'SN' : 'IPC_Serial_No'  ,  'date' : 'Mfg_Date'  ,  'orderkey' : 'Order_Key'  ,  'CMAT' : 'Platform'  ,  'CMAT_Disp' : 'Display'  ,  'CMAT_Mount' : 'Mounting'  ,  'CMAT_CPU' : 'CPU'  ,  </v>
      </c>
    </row>
    <row r="11" spans="2:13" x14ac:dyDescent="0.25">
      <c r="B11" s="3">
        <v>18</v>
      </c>
      <c r="C11" s="4" t="s">
        <v>17</v>
      </c>
      <c r="D11" s="4" t="s">
        <v>50</v>
      </c>
      <c r="E11" s="4" t="s">
        <v>78</v>
      </c>
      <c r="F11" s="5" t="s">
        <v>38</v>
      </c>
      <c r="G11" s="6">
        <v>8</v>
      </c>
      <c r="H11" s="5" t="s">
        <v>50</v>
      </c>
      <c r="J11" s="14" t="str">
        <f t="shared" si="0"/>
        <v>'CMAT_OS'</v>
      </c>
      <c r="K11" s="14" t="str">
        <f t="shared" si="1"/>
        <v>'OS'</v>
      </c>
      <c r="L11" s="14" t="str">
        <f t="shared" si="2"/>
        <v xml:space="preserve">'CMAT_OS' : 'OS'  ,  </v>
      </c>
      <c r="M11" s="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</v>
      </c>
    </row>
    <row r="12" spans="2:13" x14ac:dyDescent="0.25">
      <c r="B12" s="3">
        <v>23</v>
      </c>
      <c r="C12" s="4" t="s">
        <v>22</v>
      </c>
      <c r="D12" s="4" t="s">
        <v>50</v>
      </c>
      <c r="E12" s="4" t="s">
        <v>78</v>
      </c>
      <c r="F12" s="5" t="s">
        <v>41</v>
      </c>
      <c r="G12" s="6">
        <v>9</v>
      </c>
      <c r="H12" s="5" t="s">
        <v>50</v>
      </c>
      <c r="J12" s="14" t="str">
        <f t="shared" si="0"/>
        <v>'CMAT_SW'</v>
      </c>
      <c r="K12" s="14" t="str">
        <f t="shared" si="1"/>
        <v>'SW'</v>
      </c>
      <c r="L12" s="14" t="str">
        <f t="shared" si="2"/>
        <v xml:space="preserve">'CMAT_SW' : 'SW'  ,  </v>
      </c>
      <c r="M12" s="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</v>
      </c>
    </row>
    <row r="13" spans="2:13" x14ac:dyDescent="0.25">
      <c r="B13" s="3">
        <v>14</v>
      </c>
      <c r="C13" s="4" t="s">
        <v>13</v>
      </c>
      <c r="D13" s="4" t="s">
        <v>50</v>
      </c>
      <c r="E13" s="4" t="s">
        <v>78</v>
      </c>
      <c r="F13" s="5" t="s">
        <v>35</v>
      </c>
      <c r="G13" s="6">
        <v>10</v>
      </c>
      <c r="H13" s="5" t="s">
        <v>50</v>
      </c>
      <c r="J13" s="14" t="str">
        <f t="shared" si="0"/>
        <v>'CMAT_RAM'</v>
      </c>
      <c r="K13" s="14" t="str">
        <f t="shared" si="1"/>
        <v>'RAM'</v>
      </c>
      <c r="L13" s="14" t="str">
        <f t="shared" si="2"/>
        <v xml:space="preserve">'CMAT_RAM' : 'RAM'  ,  </v>
      </c>
      <c r="M13" s="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</v>
      </c>
    </row>
    <row r="14" spans="2:13" x14ac:dyDescent="0.25">
      <c r="B14" s="3">
        <v>24</v>
      </c>
      <c r="C14" s="4" t="s">
        <v>23</v>
      </c>
      <c r="D14" s="4" t="s">
        <v>50</v>
      </c>
      <c r="E14" s="4" t="s">
        <v>78</v>
      </c>
      <c r="F14" s="5" t="s">
        <v>42</v>
      </c>
      <c r="G14" s="6">
        <v>11</v>
      </c>
      <c r="H14" s="5" t="s">
        <v>50</v>
      </c>
      <c r="J14" s="14" t="str">
        <f t="shared" si="0"/>
        <v>'CMAT_NVRAM'</v>
      </c>
      <c r="K14" s="14" t="str">
        <f t="shared" si="1"/>
        <v>'NVRAM'</v>
      </c>
      <c r="L14" s="14" t="str">
        <f t="shared" si="2"/>
        <v xml:space="preserve">'CMAT_NVRAM' : 'NVRAM'  ,  </v>
      </c>
      <c r="M14" s="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</v>
      </c>
    </row>
    <row r="15" spans="2:13" x14ac:dyDescent="0.25">
      <c r="B15" s="3">
        <v>15</v>
      </c>
      <c r="C15" s="4" t="s">
        <v>14</v>
      </c>
      <c r="D15" s="4" t="s">
        <v>50</v>
      </c>
      <c r="E15" s="4" t="s">
        <v>78</v>
      </c>
      <c r="F15" s="5" t="s">
        <v>36</v>
      </c>
      <c r="G15" s="6">
        <v>12</v>
      </c>
      <c r="H15" s="5" t="s">
        <v>50</v>
      </c>
      <c r="J15" s="14" t="str">
        <f t="shared" si="0"/>
        <v>'CMAT_Storage1'</v>
      </c>
      <c r="K15" s="14" t="str">
        <f t="shared" si="1"/>
        <v>'Mass_Store_1'</v>
      </c>
      <c r="L15" s="14" t="str">
        <f t="shared" si="2"/>
        <v xml:space="preserve">'CMAT_Storage1' : 'Mass_Store_1'  ,  </v>
      </c>
      <c r="M15" s="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</v>
      </c>
    </row>
    <row r="16" spans="2:13" x14ac:dyDescent="0.25">
      <c r="B16" s="3">
        <v>16</v>
      </c>
      <c r="C16" s="4" t="s">
        <v>15</v>
      </c>
      <c r="D16" s="4" t="s">
        <v>50</v>
      </c>
      <c r="E16" s="4" t="s">
        <v>78</v>
      </c>
      <c r="F16" s="5" t="s">
        <v>37</v>
      </c>
      <c r="G16" s="6">
        <v>13</v>
      </c>
      <c r="H16" s="5" t="s">
        <v>50</v>
      </c>
      <c r="J16" s="14" t="str">
        <f t="shared" si="0"/>
        <v>'CMAT_Storage2'</v>
      </c>
      <c r="K16" s="14" t="str">
        <f t="shared" si="1"/>
        <v>'Mass_Store_2'</v>
      </c>
      <c r="L16" s="14" t="str">
        <f t="shared" si="2"/>
        <v xml:space="preserve">'CMAT_Storage2' : 'Mass_Store_2'  ,  </v>
      </c>
      <c r="M16" s="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</v>
      </c>
    </row>
    <row r="17" spans="2:13" x14ac:dyDescent="0.25">
      <c r="B17" s="3">
        <v>17</v>
      </c>
      <c r="C17" s="4" t="s">
        <v>16</v>
      </c>
      <c r="D17" s="4" t="s">
        <v>50</v>
      </c>
      <c r="E17" s="4" t="s">
        <v>78</v>
      </c>
      <c r="F17" s="5" t="s">
        <v>49</v>
      </c>
      <c r="G17" s="6">
        <v>14</v>
      </c>
      <c r="H17" s="5" t="s">
        <v>50</v>
      </c>
      <c r="J17" s="14" t="str">
        <f t="shared" si="0"/>
        <v>'CMAT_RAID'</v>
      </c>
      <c r="K17" s="14" t="str">
        <f t="shared" si="1"/>
        <v>'RAID'</v>
      </c>
      <c r="L17" s="14" t="str">
        <f t="shared" si="2"/>
        <v xml:space="preserve">'CMAT_RAID' : 'RAID'  ,  </v>
      </c>
      <c r="M17" s="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</v>
      </c>
    </row>
    <row r="18" spans="2:13" x14ac:dyDescent="0.25">
      <c r="B18" s="3">
        <v>19</v>
      </c>
      <c r="C18" s="4" t="s">
        <v>18</v>
      </c>
      <c r="D18" s="4" t="s">
        <v>50</v>
      </c>
      <c r="E18" s="4" t="s">
        <v>78</v>
      </c>
      <c r="F18" s="5" t="s">
        <v>39</v>
      </c>
      <c r="G18" s="6">
        <v>15</v>
      </c>
      <c r="H18" s="5" t="s">
        <v>50</v>
      </c>
      <c r="J18" s="14" t="str">
        <f t="shared" si="0"/>
        <v>'CMAT_DVD'</v>
      </c>
      <c r="K18" s="14" t="str">
        <f t="shared" si="1"/>
        <v>'DVD'</v>
      </c>
      <c r="L18" s="14" t="str">
        <f t="shared" si="2"/>
        <v xml:space="preserve">'CMAT_DVD' : 'DVD'  ,  </v>
      </c>
      <c r="M18" s="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'CMAT_DVD' : 'DVD'  ,  </v>
      </c>
    </row>
    <row r="19" spans="2:13" x14ac:dyDescent="0.25">
      <c r="B19" s="3">
        <v>20</v>
      </c>
      <c r="C19" s="4" t="s">
        <v>19</v>
      </c>
      <c r="D19" s="4" t="s">
        <v>50</v>
      </c>
      <c r="E19" s="4" t="s">
        <v>78</v>
      </c>
      <c r="F19" s="5" t="s">
        <v>40</v>
      </c>
      <c r="G19" s="6">
        <v>16</v>
      </c>
      <c r="H19" s="5" t="s">
        <v>50</v>
      </c>
      <c r="J19" s="14" t="str">
        <f t="shared" si="0"/>
        <v>'CMAT_PCI'</v>
      </c>
      <c r="K19" s="14" t="str">
        <f t="shared" si="1"/>
        <v>'PCI'</v>
      </c>
      <c r="L19" s="14" t="str">
        <f t="shared" si="2"/>
        <v xml:space="preserve">'CMAT_PCI' : 'PCI'  ,  </v>
      </c>
      <c r="M19" s="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'CMAT_DVD' : 'DVD'  ,  'CMAT_PCI' : 'PCI'  ,  </v>
      </c>
    </row>
    <row r="20" spans="2:13" x14ac:dyDescent="0.25">
      <c r="B20" s="3">
        <v>21</v>
      </c>
      <c r="C20" s="4" t="s">
        <v>20</v>
      </c>
      <c r="D20" s="4" t="s">
        <v>50</v>
      </c>
      <c r="E20" s="4" t="s">
        <v>78</v>
      </c>
      <c r="F20" s="5" t="s">
        <v>44</v>
      </c>
      <c r="G20" s="6">
        <v>17</v>
      </c>
      <c r="H20" s="5" t="s">
        <v>50</v>
      </c>
      <c r="J20" s="14" t="str">
        <f t="shared" si="0"/>
        <v>'CMAT_PCIslot1'</v>
      </c>
      <c r="K20" s="14" t="str">
        <f t="shared" si="1"/>
        <v>'PCI_Slot_1'</v>
      </c>
      <c r="L20" s="14" t="str">
        <f t="shared" si="2"/>
        <v xml:space="preserve">'CMAT_PCIslot1' : 'PCI_Slot_1'  ,  </v>
      </c>
      <c r="M20" s="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'CMAT_DVD' : 'DVD'  ,  'CMAT_PCI' : 'PCI'  ,  'CMAT_PCIslot1' : 'PCI_Slot_1'  ,  </v>
      </c>
    </row>
    <row r="21" spans="2:13" x14ac:dyDescent="0.25">
      <c r="B21" s="3">
        <v>22</v>
      </c>
      <c r="C21" s="4" t="s">
        <v>21</v>
      </c>
      <c r="D21" s="4" t="s">
        <v>50</v>
      </c>
      <c r="E21" s="4" t="s">
        <v>78</v>
      </c>
      <c r="F21" s="5" t="s">
        <v>45</v>
      </c>
      <c r="G21" s="6">
        <v>18</v>
      </c>
      <c r="H21" s="5" t="s">
        <v>50</v>
      </c>
      <c r="J21" s="14" t="str">
        <f t="shared" si="0"/>
        <v>'CMAT_PCIslot2'</v>
      </c>
      <c r="K21" s="14" t="str">
        <f t="shared" si="1"/>
        <v>'PCI_Slot_2'</v>
      </c>
      <c r="L21" s="14" t="str">
        <f t="shared" si="2"/>
        <v xml:space="preserve">'CMAT_PCIslot2' : 'PCI_Slot_2'  ,  </v>
      </c>
      <c r="M21" s="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'CMAT_DVD' : 'DVD'  ,  'CMAT_PCI' : 'PCI'  ,  'CMAT_PCIslot1' : 'PCI_Slot_1'  ,  'CMAT_PCIslot2' : 'PCI_Slot_2'  ,  </v>
      </c>
    </row>
    <row r="22" spans="2:13" x14ac:dyDescent="0.25">
      <c r="B22" s="3">
        <v>25</v>
      </c>
      <c r="C22" s="4" t="s">
        <v>24</v>
      </c>
      <c r="D22" s="4" t="s">
        <v>50</v>
      </c>
      <c r="E22" s="4" t="s">
        <v>78</v>
      </c>
      <c r="F22" s="5" t="s">
        <v>46</v>
      </c>
      <c r="G22" s="6">
        <v>19</v>
      </c>
      <c r="H22" s="5" t="s">
        <v>50</v>
      </c>
      <c r="J22" s="14" t="str">
        <f t="shared" si="0"/>
        <v>'CMAT_ExtFun'</v>
      </c>
      <c r="K22" s="14" t="str">
        <f t="shared" si="1"/>
        <v>'Ext_Func'</v>
      </c>
      <c r="L22" s="14" t="str">
        <f t="shared" si="2"/>
        <v xml:space="preserve">'CMAT_ExtFun' : 'Ext_Func'  ,  </v>
      </c>
      <c r="M22" s="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'CMAT_DVD' : 'DVD'  ,  'CMAT_PCI' : 'PCI'  ,  'CMAT_PCIslot1' : 'PCI_Slot_1'  ,  'CMAT_PCIslot2' : 'PCI_Slot_2'  ,  'CMAT_ExtFun' : 'Ext_Func'  ,  </v>
      </c>
    </row>
    <row r="23" spans="2:13" x14ac:dyDescent="0.25">
      <c r="B23" s="3">
        <v>27</v>
      </c>
      <c r="C23" s="4" t="s">
        <v>26</v>
      </c>
      <c r="D23" s="4" t="s">
        <v>50</v>
      </c>
      <c r="E23" s="4" t="s">
        <v>78</v>
      </c>
      <c r="F23" s="5" t="s">
        <v>47</v>
      </c>
      <c r="G23" s="6">
        <v>20</v>
      </c>
      <c r="H23" s="5" t="s">
        <v>50</v>
      </c>
      <c r="J23" s="14" t="str">
        <f t="shared" si="0"/>
        <v>'CMAT_miniPCI'</v>
      </c>
      <c r="K23" s="14" t="str">
        <f t="shared" si="1"/>
        <v>'MiniPCI'</v>
      </c>
      <c r="L23" s="14" t="str">
        <f t="shared" si="2"/>
        <v xml:space="preserve">'CMAT_miniPCI' : 'MiniPCI'  ,  </v>
      </c>
      <c r="M23" s="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'CMAT_DVD' : 'DVD'  ,  'CMAT_PCI' : 'PCI'  ,  'CMAT_PCIslot1' : 'PCI_Slot_1'  ,  'CMAT_PCIslot2' : 'PCI_Slot_2'  ,  'CMAT_ExtFun' : 'Ext_Func'  ,  'CMAT_miniPCI' : 'MiniPCI'  ,  </v>
      </c>
    </row>
    <row r="24" spans="2:13" x14ac:dyDescent="0.25">
      <c r="B24" s="3">
        <v>26</v>
      </c>
      <c r="C24" s="4" t="s">
        <v>25</v>
      </c>
      <c r="D24" s="4" t="s">
        <v>50</v>
      </c>
      <c r="E24" s="4" t="s">
        <v>78</v>
      </c>
      <c r="F24" s="5" t="s">
        <v>43</v>
      </c>
      <c r="G24" s="6">
        <v>21</v>
      </c>
      <c r="H24" s="5" t="s">
        <v>50</v>
      </c>
      <c r="J24" s="14" t="str">
        <f t="shared" si="0"/>
        <v>'CMAT_PS'</v>
      </c>
      <c r="K24" s="14" t="str">
        <f t="shared" si="1"/>
        <v>'PS'</v>
      </c>
      <c r="L24" s="14" t="str">
        <f t="shared" si="2"/>
        <v xml:space="preserve">'CMAT_PS' : 'PS'  ,  </v>
      </c>
      <c r="M24" s="14" t="str">
        <f t="shared" si="3"/>
        <v xml:space="preserve">'SN' : 'IPC_Serial_No'  ,  'date' : 'Mfg_Date'  ,  'orderkey' : 'Order_Key'  ,  'CMAT' : 'Platform'  ,  'CMAT_Disp' : 'Display'  ,  'CMAT_Mount' : 'Mounting'  ,  'CMAT_CPU' : 'CPU'  ,  'CMAT_OS' : 'OS'  ,  'CMAT_SW' : 'SW'  ,  'CMAT_RAM' : 'RAM'  ,  'CMAT_NVRAM' : 'NVRAM'  ,  'CMAT_Storage1' : 'Mass_Store_1'  ,  'CMAT_Storage2' : 'Mass_Store_2'  ,  'CMAT_RAID' : 'RAID'  ,  'CMAT_DVD' : 'DVD'  ,  'CMAT_PCI' : 'PCI'  ,  'CMAT_PCIslot1' : 'PCI_Slot_1'  ,  'CMAT_PCIslot2' : 'PCI_Slot_2'  ,  'CMAT_ExtFun' : 'Ext_Func'  ,  'CMAT_miniPCI' : 'MiniPCI'  ,  'CMAT_PS' : 'PS'  ,  </v>
      </c>
    </row>
    <row r="25" spans="2:13" x14ac:dyDescent="0.25">
      <c r="B25" s="3">
        <v>2</v>
      </c>
      <c r="C25" s="4" t="s">
        <v>1</v>
      </c>
      <c r="D25" s="4" t="s">
        <v>50</v>
      </c>
      <c r="E25" s="4" t="s">
        <v>78</v>
      </c>
      <c r="F25" s="5"/>
      <c r="G25" s="6"/>
      <c r="H25" s="5"/>
    </row>
    <row r="26" spans="2:13" x14ac:dyDescent="0.25">
      <c r="B26" s="3">
        <v>4</v>
      </c>
      <c r="C26" s="4" t="s">
        <v>3</v>
      </c>
      <c r="D26" s="4" t="s">
        <v>50</v>
      </c>
      <c r="E26" s="4" t="s">
        <v>78</v>
      </c>
      <c r="F26" s="5"/>
      <c r="G26" s="6"/>
      <c r="H26" s="5"/>
    </row>
    <row r="27" spans="2:13" x14ac:dyDescent="0.25">
      <c r="B27" s="3">
        <v>5</v>
      </c>
      <c r="C27" s="4" t="s">
        <v>4</v>
      </c>
      <c r="D27" s="4" t="s">
        <v>50</v>
      </c>
      <c r="E27" s="4" t="s">
        <v>78</v>
      </c>
      <c r="F27" s="5"/>
      <c r="G27" s="6"/>
      <c r="H27" s="5"/>
    </row>
    <row r="28" spans="2:13" x14ac:dyDescent="0.25">
      <c r="B28" s="3">
        <v>6</v>
      </c>
      <c r="C28" s="4" t="s">
        <v>5</v>
      </c>
      <c r="D28" s="4" t="s">
        <v>50</v>
      </c>
      <c r="E28" s="4" t="s">
        <v>78</v>
      </c>
      <c r="F28" s="5"/>
      <c r="G28" s="6"/>
      <c r="H28" s="5"/>
    </row>
    <row r="29" spans="2:13" x14ac:dyDescent="0.25">
      <c r="B29" s="3">
        <v>7</v>
      </c>
      <c r="C29" s="4" t="s">
        <v>6</v>
      </c>
      <c r="D29" s="4" t="s">
        <v>50</v>
      </c>
      <c r="E29" s="4" t="s">
        <v>78</v>
      </c>
      <c r="F29" s="5"/>
      <c r="G29" s="6"/>
      <c r="H29" s="5"/>
    </row>
    <row r="30" spans="2:13" x14ac:dyDescent="0.25">
      <c r="B30" s="3">
        <v>8</v>
      </c>
      <c r="C30" s="4" t="s">
        <v>7</v>
      </c>
      <c r="D30" s="4" t="s">
        <v>50</v>
      </c>
      <c r="E30" s="4" t="s">
        <v>78</v>
      </c>
      <c r="F30" s="5"/>
      <c r="G30" s="6"/>
      <c r="H30" s="5"/>
    </row>
    <row r="31" spans="2:13" x14ac:dyDescent="0.25">
      <c r="B31" s="3">
        <v>9</v>
      </c>
      <c r="C31" s="4" t="s">
        <v>8</v>
      </c>
      <c r="D31" s="4" t="s">
        <v>50</v>
      </c>
      <c r="E31" s="4" t="s">
        <v>78</v>
      </c>
      <c r="F31" s="5"/>
      <c r="G31" s="6"/>
      <c r="H31" s="5"/>
    </row>
    <row r="32" spans="2:13" x14ac:dyDescent="0.25">
      <c r="B32" s="3">
        <v>28</v>
      </c>
      <c r="C32" s="4" t="s">
        <v>27</v>
      </c>
      <c r="D32" s="4" t="s">
        <v>50</v>
      </c>
      <c r="E32" s="4" t="s">
        <v>78</v>
      </c>
      <c r="F32" s="5"/>
      <c r="G32" s="6"/>
      <c r="H32" s="5"/>
    </row>
    <row r="35" spans="6:13" hidden="1" x14ac:dyDescent="0.25"/>
    <row r="36" spans="6:13" hidden="1" x14ac:dyDescent="0.25"/>
    <row r="37" spans="6:13" hidden="1" x14ac:dyDescent="0.25">
      <c r="K37" s="15" t="s">
        <v>80</v>
      </c>
      <c r="L37" s="15" t="s">
        <v>81</v>
      </c>
      <c r="M37" s="15" t="s">
        <v>82</v>
      </c>
    </row>
    <row r="38" spans="6:13" hidden="1" x14ac:dyDescent="0.25">
      <c r="F38" s="1" t="str">
        <f>C4</f>
        <v>SN</v>
      </c>
      <c r="K38" s="14" t="str">
        <f>"'"&amp;F38&amp;"'"</f>
        <v>'SN'</v>
      </c>
      <c r="L38" s="14" t="str">
        <f>K38&amp;" , "</f>
        <v xml:space="preserve">'SN' , </v>
      </c>
      <c r="M38" s="14" t="str">
        <f>L38</f>
        <v xml:space="preserve">'SN' , </v>
      </c>
    </row>
    <row r="39" spans="6:13" hidden="1" x14ac:dyDescent="0.25">
      <c r="F39" s="1" t="str">
        <f t="shared" ref="F39:F58" si="4">C5</f>
        <v>date</v>
      </c>
      <c r="K39" s="14" t="str">
        <f t="shared" ref="K39:K58" si="5">"'"&amp;F39&amp;"'"</f>
        <v>'date'</v>
      </c>
      <c r="L39" s="14" t="str">
        <f t="shared" ref="L39:L58" si="6">K39&amp;" , "</f>
        <v xml:space="preserve">'date' , </v>
      </c>
      <c r="M39" s="14" t="str">
        <f>M38&amp;L39</f>
        <v xml:space="preserve">'SN' , 'date' , </v>
      </c>
    </row>
    <row r="40" spans="6:13" hidden="1" x14ac:dyDescent="0.25">
      <c r="F40" s="1" t="str">
        <f t="shared" si="4"/>
        <v>orderkey</v>
      </c>
      <c r="K40" s="14" t="str">
        <f t="shared" si="5"/>
        <v>'orderkey'</v>
      </c>
      <c r="L40" s="14" t="str">
        <f t="shared" si="6"/>
        <v xml:space="preserve">'orderkey' , </v>
      </c>
      <c r="M40" s="14" t="str">
        <f t="shared" ref="M40:M58" si="7">M39&amp;L40</f>
        <v xml:space="preserve">'SN' , 'date' , 'orderkey' , </v>
      </c>
    </row>
    <row r="41" spans="6:13" hidden="1" x14ac:dyDescent="0.25">
      <c r="F41" s="1" t="str">
        <f t="shared" si="4"/>
        <v>CMAT</v>
      </c>
      <c r="K41" s="14" t="str">
        <f t="shared" si="5"/>
        <v>'CMAT'</v>
      </c>
      <c r="L41" s="14" t="str">
        <f t="shared" si="6"/>
        <v xml:space="preserve">'CMAT' , </v>
      </c>
      <c r="M41" s="14" t="str">
        <f t="shared" si="7"/>
        <v xml:space="preserve">'SN' , 'date' , 'orderkey' , 'CMAT' , </v>
      </c>
    </row>
    <row r="42" spans="6:13" hidden="1" x14ac:dyDescent="0.25">
      <c r="F42" s="1" t="str">
        <f t="shared" si="4"/>
        <v>CMAT_Disp</v>
      </c>
      <c r="K42" s="14" t="str">
        <f t="shared" si="5"/>
        <v>'CMAT_Disp'</v>
      </c>
      <c r="L42" s="14" t="str">
        <f t="shared" si="6"/>
        <v xml:space="preserve">'CMAT_Disp' , </v>
      </c>
      <c r="M42" s="14" t="str">
        <f t="shared" si="7"/>
        <v xml:space="preserve">'SN' , 'date' , 'orderkey' , 'CMAT' , 'CMAT_Disp' , </v>
      </c>
    </row>
    <row r="43" spans="6:13" hidden="1" x14ac:dyDescent="0.25">
      <c r="F43" s="1" t="str">
        <f t="shared" si="4"/>
        <v>CMAT_Mount</v>
      </c>
      <c r="K43" s="14" t="str">
        <f t="shared" si="5"/>
        <v>'CMAT_Mount'</v>
      </c>
      <c r="L43" s="14" t="str">
        <f t="shared" si="6"/>
        <v xml:space="preserve">'CMAT_Mount' , </v>
      </c>
      <c r="M43" s="14" t="str">
        <f t="shared" si="7"/>
        <v xml:space="preserve">'SN' , 'date' , 'orderkey' , 'CMAT' , 'CMAT_Disp' , 'CMAT_Mount' , </v>
      </c>
    </row>
    <row r="44" spans="6:13" hidden="1" x14ac:dyDescent="0.25">
      <c r="F44" s="1" t="str">
        <f t="shared" si="4"/>
        <v>CMAT_CPU</v>
      </c>
      <c r="K44" s="14" t="str">
        <f t="shared" si="5"/>
        <v>'CMAT_CPU'</v>
      </c>
      <c r="L44" s="14" t="str">
        <f t="shared" si="6"/>
        <v xml:space="preserve">'CMAT_CPU' , </v>
      </c>
      <c r="M44" s="14" t="str">
        <f t="shared" si="7"/>
        <v xml:space="preserve">'SN' , 'date' , 'orderkey' , 'CMAT' , 'CMAT_Disp' , 'CMAT_Mount' , 'CMAT_CPU' , </v>
      </c>
    </row>
    <row r="45" spans="6:13" hidden="1" x14ac:dyDescent="0.25">
      <c r="F45" s="1" t="str">
        <f t="shared" si="4"/>
        <v>CMAT_OS</v>
      </c>
      <c r="K45" s="14" t="str">
        <f t="shared" si="5"/>
        <v>'CMAT_OS'</v>
      </c>
      <c r="L45" s="14" t="str">
        <f t="shared" si="6"/>
        <v xml:space="preserve">'CMAT_OS' , </v>
      </c>
      <c r="M45" s="14" t="str">
        <f t="shared" si="7"/>
        <v xml:space="preserve">'SN' , 'date' , 'orderkey' , 'CMAT' , 'CMAT_Disp' , 'CMAT_Mount' , 'CMAT_CPU' , 'CMAT_OS' , </v>
      </c>
    </row>
    <row r="46" spans="6:13" hidden="1" x14ac:dyDescent="0.25">
      <c r="F46" s="1" t="str">
        <f t="shared" si="4"/>
        <v>CMAT_SW</v>
      </c>
      <c r="K46" s="14" t="str">
        <f t="shared" si="5"/>
        <v>'CMAT_SW'</v>
      </c>
      <c r="L46" s="14" t="str">
        <f t="shared" si="6"/>
        <v xml:space="preserve">'CMAT_SW' , </v>
      </c>
      <c r="M46" s="14" t="str">
        <f t="shared" si="7"/>
        <v xml:space="preserve">'SN' , 'date' , 'orderkey' , 'CMAT' , 'CMAT_Disp' , 'CMAT_Mount' , 'CMAT_CPU' , 'CMAT_OS' , 'CMAT_SW' , </v>
      </c>
    </row>
    <row r="47" spans="6:13" hidden="1" x14ac:dyDescent="0.25">
      <c r="F47" s="1" t="str">
        <f t="shared" si="4"/>
        <v>CMAT_RAM</v>
      </c>
      <c r="K47" s="14" t="str">
        <f t="shared" si="5"/>
        <v>'CMAT_RAM'</v>
      </c>
      <c r="L47" s="14" t="str">
        <f t="shared" si="6"/>
        <v xml:space="preserve">'CMAT_RAM' , </v>
      </c>
      <c r="M47" s="14" t="str">
        <f t="shared" si="7"/>
        <v xml:space="preserve">'SN' , 'date' , 'orderkey' , 'CMAT' , 'CMAT_Disp' , 'CMAT_Mount' , 'CMAT_CPU' , 'CMAT_OS' , 'CMAT_SW' , 'CMAT_RAM' , </v>
      </c>
    </row>
    <row r="48" spans="6:13" hidden="1" x14ac:dyDescent="0.25">
      <c r="F48" s="1" t="str">
        <f t="shared" si="4"/>
        <v>CMAT_NVRAM</v>
      </c>
      <c r="K48" s="14" t="str">
        <f t="shared" si="5"/>
        <v>'CMAT_NVRAM'</v>
      </c>
      <c r="L48" s="14" t="str">
        <f t="shared" si="6"/>
        <v xml:space="preserve">'CMAT_NVRAM' , </v>
      </c>
      <c r="M48" s="14" t="str">
        <f t="shared" si="7"/>
        <v xml:space="preserve">'SN' , 'date' , 'orderkey' , 'CMAT' , 'CMAT_Disp' , 'CMAT_Mount' , 'CMAT_CPU' , 'CMAT_OS' , 'CMAT_SW' , 'CMAT_RAM' , 'CMAT_NVRAM' , </v>
      </c>
    </row>
    <row r="49" spans="6:13" hidden="1" x14ac:dyDescent="0.25">
      <c r="F49" s="1" t="str">
        <f t="shared" si="4"/>
        <v>CMAT_Storage1</v>
      </c>
      <c r="K49" s="14" t="str">
        <f t="shared" si="5"/>
        <v>'CMAT_Storage1'</v>
      </c>
      <c r="L49" s="14" t="str">
        <f t="shared" si="6"/>
        <v xml:space="preserve">'CMAT_Storage1' , </v>
      </c>
      <c r="M49" s="14" t="str">
        <f t="shared" si="7"/>
        <v xml:space="preserve">'SN' , 'date' , 'orderkey' , 'CMAT' , 'CMAT_Disp' , 'CMAT_Mount' , 'CMAT_CPU' , 'CMAT_OS' , 'CMAT_SW' , 'CMAT_RAM' , 'CMAT_NVRAM' , 'CMAT_Storage1' , </v>
      </c>
    </row>
    <row r="50" spans="6:13" hidden="1" x14ac:dyDescent="0.25">
      <c r="F50" s="1" t="str">
        <f t="shared" si="4"/>
        <v>CMAT_Storage2</v>
      </c>
      <c r="K50" s="14" t="str">
        <f t="shared" si="5"/>
        <v>'CMAT_Storage2'</v>
      </c>
      <c r="L50" s="14" t="str">
        <f t="shared" si="6"/>
        <v xml:space="preserve">'CMAT_Storage2' , </v>
      </c>
      <c r="M50" s="14" t="str">
        <f t="shared" si="7"/>
        <v xml:space="preserve">'SN' , 'date' , 'orderkey' , 'CMAT' , 'CMAT_Disp' , 'CMAT_Mount' , 'CMAT_CPU' , 'CMAT_OS' , 'CMAT_SW' , 'CMAT_RAM' , 'CMAT_NVRAM' , 'CMAT_Storage1' , 'CMAT_Storage2' , </v>
      </c>
    </row>
    <row r="51" spans="6:13" hidden="1" x14ac:dyDescent="0.25">
      <c r="F51" s="1" t="str">
        <f t="shared" si="4"/>
        <v>CMAT_RAID</v>
      </c>
      <c r="K51" s="14" t="str">
        <f t="shared" si="5"/>
        <v>'CMAT_RAID'</v>
      </c>
      <c r="L51" s="14" t="str">
        <f t="shared" si="6"/>
        <v xml:space="preserve">'CMAT_RAID' , </v>
      </c>
      <c r="M51" s="14" t="str">
        <f t="shared" si="7"/>
        <v xml:space="preserve">'SN' , 'date' , 'orderkey' , 'CMAT' , 'CMAT_Disp' , 'CMAT_Mount' , 'CMAT_CPU' , 'CMAT_OS' , 'CMAT_SW' , 'CMAT_RAM' , 'CMAT_NVRAM' , 'CMAT_Storage1' , 'CMAT_Storage2' , 'CMAT_RAID' , </v>
      </c>
    </row>
    <row r="52" spans="6:13" hidden="1" x14ac:dyDescent="0.25">
      <c r="F52" s="1" t="str">
        <f t="shared" si="4"/>
        <v>CMAT_DVD</v>
      </c>
      <c r="K52" s="14" t="str">
        <f t="shared" si="5"/>
        <v>'CMAT_DVD'</v>
      </c>
      <c r="L52" s="14" t="str">
        <f t="shared" si="6"/>
        <v xml:space="preserve">'CMAT_DVD' , </v>
      </c>
      <c r="M52" s="14" t="str">
        <f t="shared" si="7"/>
        <v xml:space="preserve">'SN' , 'date' , 'orderkey' , 'CMAT' , 'CMAT_Disp' , 'CMAT_Mount' , 'CMAT_CPU' , 'CMAT_OS' , 'CMAT_SW' , 'CMAT_RAM' , 'CMAT_NVRAM' , 'CMAT_Storage1' , 'CMAT_Storage2' , 'CMAT_RAID' , 'CMAT_DVD' , </v>
      </c>
    </row>
    <row r="53" spans="6:13" hidden="1" x14ac:dyDescent="0.25">
      <c r="F53" s="1" t="str">
        <f t="shared" si="4"/>
        <v>CMAT_PCI</v>
      </c>
      <c r="K53" s="14" t="str">
        <f t="shared" si="5"/>
        <v>'CMAT_PCI'</v>
      </c>
      <c r="L53" s="14" t="str">
        <f t="shared" si="6"/>
        <v xml:space="preserve">'CMAT_PCI' , </v>
      </c>
      <c r="M53" s="14" t="str">
        <f t="shared" si="7"/>
        <v xml:space="preserve">'SN' , 'date' , 'orderkey' , 'CMAT' , 'CMAT_Disp' , 'CMAT_Mount' , 'CMAT_CPU' , 'CMAT_OS' , 'CMAT_SW' , 'CMAT_RAM' , 'CMAT_NVRAM' , 'CMAT_Storage1' , 'CMAT_Storage2' , 'CMAT_RAID' , 'CMAT_DVD' , 'CMAT_PCI' , </v>
      </c>
    </row>
    <row r="54" spans="6:13" hidden="1" x14ac:dyDescent="0.25">
      <c r="F54" s="1" t="str">
        <f t="shared" si="4"/>
        <v>CMAT_PCIslot1</v>
      </c>
      <c r="K54" s="14" t="str">
        <f t="shared" si="5"/>
        <v>'CMAT_PCIslot1'</v>
      </c>
      <c r="L54" s="14" t="str">
        <f t="shared" si="6"/>
        <v xml:space="preserve">'CMAT_PCIslot1' , </v>
      </c>
      <c r="M54" s="14" t="str">
        <f t="shared" si="7"/>
        <v xml:space="preserve">'SN' , 'date' , 'orderkey' , 'CMAT' , 'CMAT_Disp' , 'CMAT_Mount' , 'CMAT_CPU' , 'CMAT_OS' , 'CMAT_SW' , 'CMAT_RAM' , 'CMAT_NVRAM' , 'CMAT_Storage1' , 'CMAT_Storage2' , 'CMAT_RAID' , 'CMAT_DVD' , 'CMAT_PCI' , 'CMAT_PCIslot1' , </v>
      </c>
    </row>
    <row r="55" spans="6:13" hidden="1" x14ac:dyDescent="0.25">
      <c r="F55" s="1" t="str">
        <f t="shared" si="4"/>
        <v>CMAT_PCIslot2</v>
      </c>
      <c r="K55" s="14" t="str">
        <f t="shared" si="5"/>
        <v>'CMAT_PCIslot2'</v>
      </c>
      <c r="L55" s="14" t="str">
        <f t="shared" si="6"/>
        <v xml:space="preserve">'CMAT_PCIslot2' , </v>
      </c>
      <c r="M55" s="14" t="str">
        <f t="shared" si="7"/>
        <v xml:space="preserve">'SN' , 'date' , 'orderkey' , 'CMAT' , 'CMAT_Disp' , 'CMAT_Mount' , 'CMAT_CPU' , 'CMAT_OS' , 'CMAT_SW' , 'CMAT_RAM' , 'CMAT_NVRAM' , 'CMAT_Storage1' , 'CMAT_Storage2' , 'CMAT_RAID' , 'CMAT_DVD' , 'CMAT_PCI' , 'CMAT_PCIslot1' , 'CMAT_PCIslot2' , </v>
      </c>
    </row>
    <row r="56" spans="6:13" hidden="1" x14ac:dyDescent="0.25">
      <c r="F56" s="1" t="str">
        <f t="shared" si="4"/>
        <v>CMAT_ExtFun</v>
      </c>
      <c r="K56" s="14" t="str">
        <f t="shared" si="5"/>
        <v>'CMAT_ExtFun'</v>
      </c>
      <c r="L56" s="14" t="str">
        <f t="shared" si="6"/>
        <v xml:space="preserve">'CMAT_ExtFun' , </v>
      </c>
      <c r="M56" s="14" t="str">
        <f t="shared" si="7"/>
        <v xml:space="preserve">'SN' , 'date' , 'orderkey' , 'CMAT' , 'CMAT_Disp' , 'CMAT_Mount' , 'CMAT_CPU' , 'CMAT_OS' , 'CMAT_SW' , 'CMAT_RAM' , 'CMAT_NVRAM' , 'CMAT_Storage1' , 'CMAT_Storage2' , 'CMAT_RAID' , 'CMAT_DVD' , 'CMAT_PCI' , 'CMAT_PCIslot1' , 'CMAT_PCIslot2' , 'CMAT_ExtFun' , </v>
      </c>
    </row>
    <row r="57" spans="6:13" hidden="1" x14ac:dyDescent="0.25">
      <c r="F57" s="1" t="str">
        <f t="shared" si="4"/>
        <v>CMAT_miniPCI</v>
      </c>
      <c r="K57" s="14" t="str">
        <f t="shared" si="5"/>
        <v>'CMAT_miniPCI'</v>
      </c>
      <c r="L57" s="14" t="str">
        <f t="shared" si="6"/>
        <v xml:space="preserve">'CMAT_miniPCI' , </v>
      </c>
      <c r="M57" s="14" t="str">
        <f t="shared" si="7"/>
        <v xml:space="preserve">'SN' , 'date' , 'orderkey' , 'CMAT' , 'CMAT_Disp' , 'CMAT_Mount' , 'CMAT_CPU' , 'CMAT_OS' , 'CMAT_SW' , 'CMAT_RAM' , 'CMAT_NVRAM' , 'CMAT_Storage1' , 'CMAT_Storage2' , 'CMAT_RAID' , 'CMAT_DVD' , 'CMAT_PCI' , 'CMAT_PCIslot1' , 'CMAT_PCIslot2' , 'CMAT_ExtFun' , 'CMAT_miniPCI' , </v>
      </c>
    </row>
    <row r="58" spans="6:13" hidden="1" x14ac:dyDescent="0.25">
      <c r="F58" s="1" t="str">
        <f t="shared" si="4"/>
        <v>CMAT_PS</v>
      </c>
      <c r="K58" s="14" t="str">
        <f t="shared" si="5"/>
        <v>'CMAT_PS'</v>
      </c>
      <c r="L58" s="14" t="str">
        <f t="shared" si="6"/>
        <v xml:space="preserve">'CMAT_PS' , </v>
      </c>
      <c r="M58" s="14" t="str">
        <f t="shared" si="7"/>
        <v xml:space="preserve">'SN' , 'date' , 'orderkey' , 'CMAT' , 'CMAT_Disp' , 'CMAT_Mount' , 'CMAT_CPU' , 'CMAT_OS' , 'CMAT_SW' , 'CMAT_RAM' , 'CMAT_NVRAM' , 'CMAT_Storage1' , 'CMAT_Storage2' , 'CMAT_RAID' , 'CMAT_DVD' , 'CMAT_PCI' , 'CMAT_PCIslot1' , 'CMAT_PCIslot2' , 'CMAT_ExtFun' , 'CMAT_miniPCI' , 'CMAT_PS' , </v>
      </c>
    </row>
    <row r="59" spans="6:13" hidden="1" x14ac:dyDescent="0.25"/>
    <row r="60" spans="6:13" hidden="1" x14ac:dyDescent="0.25"/>
    <row r="63" spans="6:13" ht="30" x14ac:dyDescent="0.25">
      <c r="J63" s="15" t="str">
        <f>"'"&amp;C3&amp;"'"</f>
        <v>'Original Name'</v>
      </c>
      <c r="K63" s="15" t="str">
        <f>"'"&amp;E3&amp;"'"</f>
        <v>'Data Type'</v>
      </c>
      <c r="L63" s="15" t="str">
        <f>J63&amp;" : "&amp;K63&amp;"  ,  "</f>
        <v xml:space="preserve">'Original Name' : 'Data Type'  ,  </v>
      </c>
      <c r="M63" s="15" t="s">
        <v>84</v>
      </c>
    </row>
    <row r="64" spans="6:13" x14ac:dyDescent="0.25">
      <c r="J64" s="13" t="str">
        <f>"'"&amp;C4&amp;"'"</f>
        <v>'SN'</v>
      </c>
      <c r="K64" s="13" t="str">
        <f>"'"&amp;E4&amp;"'"</f>
        <v>'str'</v>
      </c>
      <c r="L64" s="13" t="str">
        <f>J64&amp;" : "&amp;K64&amp;"  ,  "</f>
        <v xml:space="preserve">'SN' : 'str'  ,  </v>
      </c>
      <c r="M64" s="14" t="str">
        <f>L64</f>
        <v xml:space="preserve">'SN' : 'str'  ,  </v>
      </c>
    </row>
    <row r="65" spans="10:13" x14ac:dyDescent="0.25">
      <c r="J65" s="13" t="str">
        <f t="shared" ref="J65:J111" si="8">"'"&amp;C5&amp;"'"</f>
        <v>'date'</v>
      </c>
      <c r="K65" s="13" t="str">
        <f t="shared" ref="K65:K111" si="9">"'"&amp;E5&amp;"'"</f>
        <v>'str'</v>
      </c>
      <c r="L65" s="13" t="str">
        <f t="shared" ref="L65:L111" si="10">J65&amp;" : "&amp;K65&amp;"  ,  "</f>
        <v xml:space="preserve">'date' : 'str'  ,  </v>
      </c>
      <c r="M65" s="14" t="str">
        <f>M64&amp;L65</f>
        <v xml:space="preserve">'SN' : 'str'  ,  'date' : 'str'  ,  </v>
      </c>
    </row>
    <row r="66" spans="10:13" x14ac:dyDescent="0.25">
      <c r="J66" s="13" t="str">
        <f t="shared" si="8"/>
        <v>'orderkey'</v>
      </c>
      <c r="K66" s="13" t="str">
        <f t="shared" si="9"/>
        <v>'str'</v>
      </c>
      <c r="L66" s="13" t="str">
        <f t="shared" si="10"/>
        <v xml:space="preserve">'orderkey' : 'str'  ,  </v>
      </c>
      <c r="M66" s="14" t="str">
        <f t="shared" ref="M66:M92" si="11">M65&amp;L66</f>
        <v xml:space="preserve">'SN' : 'str'  ,  'date' : 'str'  ,  'orderkey' : 'str'  ,  </v>
      </c>
    </row>
    <row r="67" spans="10:13" x14ac:dyDescent="0.25">
      <c r="J67" s="13" t="str">
        <f t="shared" si="8"/>
        <v>'CMAT'</v>
      </c>
      <c r="K67" s="13" t="str">
        <f t="shared" si="9"/>
        <v>'str'</v>
      </c>
      <c r="L67" s="13" t="str">
        <f t="shared" si="10"/>
        <v xml:space="preserve">'CMAT' : 'str'  ,  </v>
      </c>
      <c r="M67" s="14" t="str">
        <f t="shared" si="11"/>
        <v xml:space="preserve">'SN' : 'str'  ,  'date' : 'str'  ,  'orderkey' : 'str'  ,  'CMAT' : 'str'  ,  </v>
      </c>
    </row>
    <row r="68" spans="10:13" x14ac:dyDescent="0.25">
      <c r="J68" s="13" t="str">
        <f t="shared" si="8"/>
        <v>'CMAT_Disp'</v>
      </c>
      <c r="K68" s="13" t="str">
        <f t="shared" si="9"/>
        <v>'str'</v>
      </c>
      <c r="L68" s="13" t="str">
        <f t="shared" si="10"/>
        <v xml:space="preserve">'CMAT_Disp' : 'str'  ,  </v>
      </c>
      <c r="M68" s="14" t="str">
        <f t="shared" si="11"/>
        <v xml:space="preserve">'SN' : 'str'  ,  'date' : 'str'  ,  'orderkey' : 'str'  ,  'CMAT' : 'str'  ,  'CMAT_Disp' : 'str'  ,  </v>
      </c>
    </row>
    <row r="69" spans="10:13" x14ac:dyDescent="0.25">
      <c r="J69" s="13" t="str">
        <f t="shared" si="8"/>
        <v>'CMAT_Mount'</v>
      </c>
      <c r="K69" s="13" t="str">
        <f t="shared" si="9"/>
        <v>'str'</v>
      </c>
      <c r="L69" s="13" t="str">
        <f t="shared" si="10"/>
        <v xml:space="preserve">'CMAT_Mount' : 'str'  ,  </v>
      </c>
      <c r="M69" s="14" t="str">
        <f t="shared" si="11"/>
        <v xml:space="preserve">'SN' : 'str'  ,  'date' : 'str'  ,  'orderkey' : 'str'  ,  'CMAT' : 'str'  ,  'CMAT_Disp' : 'str'  ,  'CMAT_Mount' : 'str'  ,  </v>
      </c>
    </row>
    <row r="70" spans="10:13" x14ac:dyDescent="0.25">
      <c r="J70" s="13" t="str">
        <f t="shared" si="8"/>
        <v>'CMAT_CPU'</v>
      </c>
      <c r="K70" s="13" t="str">
        <f t="shared" si="9"/>
        <v>'str'</v>
      </c>
      <c r="L70" s="13" t="str">
        <f t="shared" si="10"/>
        <v xml:space="preserve">'CMAT_CPU' : 'str'  ,  </v>
      </c>
      <c r="M70" s="14" t="str">
        <f t="shared" si="11"/>
        <v xml:space="preserve">'SN' : 'str'  ,  'date' : 'str'  ,  'orderkey' : 'str'  ,  'CMAT' : 'str'  ,  'CMAT_Disp' : 'str'  ,  'CMAT_Mount' : 'str'  ,  'CMAT_CPU' : 'str'  ,  </v>
      </c>
    </row>
    <row r="71" spans="10:13" x14ac:dyDescent="0.25">
      <c r="J71" s="13" t="str">
        <f t="shared" si="8"/>
        <v>'CMAT_OS'</v>
      </c>
      <c r="K71" s="13" t="str">
        <f t="shared" si="9"/>
        <v>'str'</v>
      </c>
      <c r="L71" s="13" t="str">
        <f t="shared" si="10"/>
        <v xml:space="preserve">'CMAT_OS' : 'str'  ,  </v>
      </c>
      <c r="M71" s="14" t="str">
        <f t="shared" si="11"/>
        <v xml:space="preserve">'SN' : 'str'  ,  'date' : 'str'  ,  'orderkey' : 'str'  ,  'CMAT' : 'str'  ,  'CMAT_Disp' : 'str'  ,  'CMAT_Mount' : 'str'  ,  'CMAT_CPU' : 'str'  ,  'CMAT_OS' : 'str'  ,  </v>
      </c>
    </row>
    <row r="72" spans="10:13" x14ac:dyDescent="0.25">
      <c r="J72" s="13" t="str">
        <f t="shared" si="8"/>
        <v>'CMAT_SW'</v>
      </c>
      <c r="K72" s="13" t="str">
        <f t="shared" si="9"/>
        <v>'str'</v>
      </c>
      <c r="L72" s="13" t="str">
        <f t="shared" si="10"/>
        <v xml:space="preserve">'CMAT_SW' : 'str'  ,  </v>
      </c>
      <c r="M72" s="14" t="str">
        <f t="shared" si="11"/>
        <v xml:space="preserve">'SN' : 'str'  ,  'date' : 'str'  ,  'orderkey' : 'str'  ,  'CMAT' : 'str'  ,  'CMAT_Disp' : 'str'  ,  'CMAT_Mount' : 'str'  ,  'CMAT_CPU' : 'str'  ,  'CMAT_OS' : 'str'  ,  'CMAT_SW' : 'str'  ,  </v>
      </c>
    </row>
    <row r="73" spans="10:13" x14ac:dyDescent="0.25">
      <c r="J73" s="13" t="str">
        <f t="shared" si="8"/>
        <v>'CMAT_RAM'</v>
      </c>
      <c r="K73" s="13" t="str">
        <f t="shared" si="9"/>
        <v>'str'</v>
      </c>
      <c r="L73" s="13" t="str">
        <f t="shared" si="10"/>
        <v xml:space="preserve">'CMAT_RAM' : 'str'  ,  </v>
      </c>
      <c r="M73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</v>
      </c>
    </row>
    <row r="74" spans="10:13" x14ac:dyDescent="0.25">
      <c r="J74" s="13" t="str">
        <f t="shared" si="8"/>
        <v>'CMAT_NVRAM'</v>
      </c>
      <c r="K74" s="13" t="str">
        <f t="shared" si="9"/>
        <v>'str'</v>
      </c>
      <c r="L74" s="13" t="str">
        <f t="shared" si="10"/>
        <v xml:space="preserve">'CMAT_NVRAM' : 'str'  ,  </v>
      </c>
      <c r="M74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</v>
      </c>
    </row>
    <row r="75" spans="10:13" x14ac:dyDescent="0.25">
      <c r="J75" s="13" t="str">
        <f t="shared" si="8"/>
        <v>'CMAT_Storage1'</v>
      </c>
      <c r="K75" s="13" t="str">
        <f t="shared" si="9"/>
        <v>'str'</v>
      </c>
      <c r="L75" s="13" t="str">
        <f t="shared" si="10"/>
        <v xml:space="preserve">'CMAT_Storage1' : 'str'  ,  </v>
      </c>
      <c r="M75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</v>
      </c>
    </row>
    <row r="76" spans="10:13" x14ac:dyDescent="0.25">
      <c r="J76" s="13" t="str">
        <f t="shared" si="8"/>
        <v>'CMAT_Storage2'</v>
      </c>
      <c r="K76" s="13" t="str">
        <f t="shared" si="9"/>
        <v>'str'</v>
      </c>
      <c r="L76" s="13" t="str">
        <f t="shared" si="10"/>
        <v xml:space="preserve">'CMAT_Storage2' : 'str'  ,  </v>
      </c>
      <c r="M76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</v>
      </c>
    </row>
    <row r="77" spans="10:13" x14ac:dyDescent="0.25">
      <c r="J77" s="13" t="str">
        <f t="shared" si="8"/>
        <v>'CMAT_RAID'</v>
      </c>
      <c r="K77" s="13" t="str">
        <f t="shared" si="9"/>
        <v>'str'</v>
      </c>
      <c r="L77" s="13" t="str">
        <f t="shared" si="10"/>
        <v xml:space="preserve">'CMAT_RAID' : 'str'  ,  </v>
      </c>
      <c r="M77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</v>
      </c>
    </row>
    <row r="78" spans="10:13" x14ac:dyDescent="0.25">
      <c r="J78" s="13" t="str">
        <f t="shared" si="8"/>
        <v>'CMAT_DVD'</v>
      </c>
      <c r="K78" s="13" t="str">
        <f t="shared" si="9"/>
        <v>'str'</v>
      </c>
      <c r="L78" s="13" t="str">
        <f t="shared" si="10"/>
        <v xml:space="preserve">'CMAT_DVD' : 'str'  ,  </v>
      </c>
      <c r="M78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</v>
      </c>
    </row>
    <row r="79" spans="10:13" x14ac:dyDescent="0.25">
      <c r="J79" s="13" t="str">
        <f t="shared" si="8"/>
        <v>'CMAT_PCI'</v>
      </c>
      <c r="K79" s="13" t="str">
        <f t="shared" si="9"/>
        <v>'str'</v>
      </c>
      <c r="L79" s="13" t="str">
        <f t="shared" si="10"/>
        <v xml:space="preserve">'CMAT_PCI' : 'str'  ,  </v>
      </c>
      <c r="M79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'CMAT_PCI' : 'str'  ,  </v>
      </c>
    </row>
    <row r="80" spans="10:13" x14ac:dyDescent="0.25">
      <c r="J80" s="13" t="str">
        <f t="shared" si="8"/>
        <v>'CMAT_PCIslot1'</v>
      </c>
      <c r="K80" s="13" t="str">
        <f t="shared" si="9"/>
        <v>'str'</v>
      </c>
      <c r="L80" s="13" t="str">
        <f t="shared" si="10"/>
        <v xml:space="preserve">'CMAT_PCIslot1' : 'str'  ,  </v>
      </c>
      <c r="M80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'CMAT_PCI' : 'str'  ,  'CMAT_PCIslot1' : 'str'  ,  </v>
      </c>
    </row>
    <row r="81" spans="10:13" x14ac:dyDescent="0.25">
      <c r="J81" s="13" t="str">
        <f t="shared" si="8"/>
        <v>'CMAT_PCIslot2'</v>
      </c>
      <c r="K81" s="13" t="str">
        <f t="shared" si="9"/>
        <v>'str'</v>
      </c>
      <c r="L81" s="13" t="str">
        <f t="shared" si="10"/>
        <v xml:space="preserve">'CMAT_PCIslot2' : 'str'  ,  </v>
      </c>
      <c r="M81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'CMAT_PCI' : 'str'  ,  'CMAT_PCIslot1' : 'str'  ,  'CMAT_PCIslot2' : 'str'  ,  </v>
      </c>
    </row>
    <row r="82" spans="10:13" x14ac:dyDescent="0.25">
      <c r="J82" s="13" t="str">
        <f t="shared" si="8"/>
        <v>'CMAT_ExtFun'</v>
      </c>
      <c r="K82" s="13" t="str">
        <f t="shared" si="9"/>
        <v>'str'</v>
      </c>
      <c r="L82" s="13" t="str">
        <f t="shared" si="10"/>
        <v xml:space="preserve">'CMAT_ExtFun' : 'str'  ,  </v>
      </c>
      <c r="M82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'CMAT_PCI' : 'str'  ,  'CMAT_PCIslot1' : 'str'  ,  'CMAT_PCIslot2' : 'str'  ,  'CMAT_ExtFun' : 'str'  ,  </v>
      </c>
    </row>
    <row r="83" spans="10:13" x14ac:dyDescent="0.25">
      <c r="J83" s="13" t="str">
        <f t="shared" si="8"/>
        <v>'CMAT_miniPCI'</v>
      </c>
      <c r="K83" s="13" t="str">
        <f t="shared" si="9"/>
        <v>'str'</v>
      </c>
      <c r="L83" s="13" t="str">
        <f t="shared" si="10"/>
        <v xml:space="preserve">'CMAT_miniPCI' : 'str'  ,  </v>
      </c>
      <c r="M83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'CMAT_PCI' : 'str'  ,  'CMAT_PCIslot1' : 'str'  ,  'CMAT_PCIslot2' : 'str'  ,  'CMAT_ExtFun' : 'str'  ,  'CMAT_miniPCI' : 'str'  ,  </v>
      </c>
    </row>
    <row r="84" spans="10:13" x14ac:dyDescent="0.25">
      <c r="J84" s="13" t="str">
        <f t="shared" si="8"/>
        <v>'CMAT_PS'</v>
      </c>
      <c r="K84" s="13" t="str">
        <f t="shared" si="9"/>
        <v>'str'</v>
      </c>
      <c r="L84" s="13" t="str">
        <f t="shared" si="10"/>
        <v xml:space="preserve">'CMAT_PS' : 'str'  ,  </v>
      </c>
      <c r="M84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'CMAT_PCI' : 'str'  ,  'CMAT_PCIslot1' : 'str'  ,  'CMAT_PCIslot2' : 'str'  ,  'CMAT_ExtFun' : 'str'  ,  'CMAT_miniPCI' : 'str'  ,  'CMAT_PS' : 'str'  ,  </v>
      </c>
    </row>
    <row r="85" spans="10:13" x14ac:dyDescent="0.25">
      <c r="J85" s="13" t="str">
        <f t="shared" si="8"/>
        <v>'article'</v>
      </c>
      <c r="K85" s="13" t="str">
        <f t="shared" si="9"/>
        <v>'str'</v>
      </c>
      <c r="L85" s="13" t="str">
        <f t="shared" si="10"/>
        <v xml:space="preserve">'article' : 'str'  ,  </v>
      </c>
      <c r="M85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'CMAT_PCI' : 'str'  ,  'CMAT_PCIslot1' : 'str'  ,  'CMAT_PCIslot2' : 'str'  ,  'CMAT_ExtFun' : 'str'  ,  'CMAT_miniPCI' : 'str'  ,  'CMAT_PS' : 'str'  ,  'article' : 'str'  ,  </v>
      </c>
    </row>
    <row r="86" spans="10:13" x14ac:dyDescent="0.25">
      <c r="J86" s="13" t="str">
        <f t="shared" si="8"/>
        <v>'nic'</v>
      </c>
      <c r="K86" s="13" t="str">
        <f t="shared" si="9"/>
        <v>'str'</v>
      </c>
      <c r="L86" s="13" t="str">
        <f t="shared" si="10"/>
        <v xml:space="preserve">'nic' : 'str'  ,  </v>
      </c>
      <c r="M86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'CMAT_PCI' : 'str'  ,  'CMAT_PCIslot1' : 'str'  ,  'CMAT_PCIslot2' : 'str'  ,  'CMAT_ExtFun' : 'str'  ,  'CMAT_miniPCI' : 'str'  ,  'CMAT_PS' : 'str'  ,  'article' : 'str'  ,  'nic' : 'str'  ,  </v>
      </c>
    </row>
    <row r="87" spans="10:13" x14ac:dyDescent="0.25">
      <c r="J87" s="13" t="str">
        <f t="shared" si="8"/>
        <v>'superio'</v>
      </c>
      <c r="K87" s="13" t="str">
        <f t="shared" si="9"/>
        <v>'str'</v>
      </c>
      <c r="L87" s="13" t="str">
        <f t="shared" si="10"/>
        <v xml:space="preserve">'superio' : 'str'  ,  </v>
      </c>
      <c r="M87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'CMAT_PCI' : 'str'  ,  'CMAT_PCIslot1' : 'str'  ,  'CMAT_PCIslot2' : 'str'  ,  'CMAT_ExtFun' : 'str'  ,  'CMAT_miniPCI' : 'str'  ,  'CMAT_PS' : 'str'  ,  'article' : 'str'  ,  'nic' : 'str'  ,  'superio' : 'str'  ,  </v>
      </c>
    </row>
    <row r="88" spans="10:13" x14ac:dyDescent="0.25">
      <c r="J88" s="13" t="str">
        <f t="shared" si="8"/>
        <v>'MAC1'</v>
      </c>
      <c r="K88" s="13" t="str">
        <f t="shared" si="9"/>
        <v>'str'</v>
      </c>
      <c r="L88" s="13" t="str">
        <f t="shared" si="10"/>
        <v xml:space="preserve">'MAC1' : 'str'  ,  </v>
      </c>
      <c r="M88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'CMAT_PCI' : 'str'  ,  'CMAT_PCIslot1' : 'str'  ,  'CMAT_PCIslot2' : 'str'  ,  'CMAT_ExtFun' : 'str'  ,  'CMAT_miniPCI' : 'str'  ,  'CMAT_PS' : 'str'  ,  'article' : 'str'  ,  'nic' : 'str'  ,  'superio' : 'str'  ,  'MAC1' : 'str'  ,  </v>
      </c>
    </row>
    <row r="89" spans="10:13" x14ac:dyDescent="0.25">
      <c r="J89" s="13" t="str">
        <f t="shared" si="8"/>
        <v>'MAC2'</v>
      </c>
      <c r="K89" s="13" t="str">
        <f t="shared" si="9"/>
        <v>'str'</v>
      </c>
      <c r="L89" s="13" t="str">
        <f t="shared" si="10"/>
        <v xml:space="preserve">'MAC2' : 'str'  ,  </v>
      </c>
      <c r="M89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'CMAT_PCI' : 'str'  ,  'CMAT_PCIslot1' : 'str'  ,  'CMAT_PCIslot2' : 'str'  ,  'CMAT_ExtFun' : 'str'  ,  'CMAT_miniPCI' : 'str'  ,  'CMAT_PS' : 'str'  ,  'article' : 'str'  ,  'nic' : 'str'  ,  'superio' : 'str'  ,  'MAC1' : 'str'  ,  'MAC2' : 'str'  ,  </v>
      </c>
    </row>
    <row r="90" spans="10:13" x14ac:dyDescent="0.25">
      <c r="J90" s="13" t="str">
        <f t="shared" si="8"/>
        <v>'UUID'</v>
      </c>
      <c r="K90" s="13" t="str">
        <f t="shared" si="9"/>
        <v>'str'</v>
      </c>
      <c r="L90" s="13" t="str">
        <f t="shared" si="10"/>
        <v xml:space="preserve">'UUID' : 'str'  ,  </v>
      </c>
      <c r="M90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'CMAT_PCI' : 'str'  ,  'CMAT_PCIslot1' : 'str'  ,  'CMAT_PCIslot2' : 'str'  ,  'CMAT_ExtFun' : 'str'  ,  'CMAT_miniPCI' : 'str'  ,  'CMAT_PS' : 'str'  ,  'article' : 'str'  ,  'nic' : 'str'  ,  'superio' : 'str'  ,  'MAC1' : 'str'  ,  'MAC2' : 'str'  ,  'UUID' : 'str'  ,  </v>
      </c>
    </row>
    <row r="91" spans="10:13" x14ac:dyDescent="0.25">
      <c r="J91" s="13" t="str">
        <f t="shared" si="8"/>
        <v>'disk'</v>
      </c>
      <c r="K91" s="13" t="str">
        <f t="shared" si="9"/>
        <v>'str'</v>
      </c>
      <c r="L91" s="13" t="str">
        <f t="shared" si="10"/>
        <v xml:space="preserve">'disk' : 'str'  ,  </v>
      </c>
      <c r="M91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'CMAT_PCI' : 'str'  ,  'CMAT_PCIslot1' : 'str'  ,  'CMAT_PCIslot2' : 'str'  ,  'CMAT_ExtFun' : 'str'  ,  'CMAT_miniPCI' : 'str'  ,  'CMAT_PS' : 'str'  ,  'article' : 'str'  ,  'nic' : 'str'  ,  'superio' : 'str'  ,  'MAC1' : 'str'  ,  'MAC2' : 'str'  ,  'UUID' : 'str'  ,  'disk' : 'str'  ,  </v>
      </c>
    </row>
    <row r="92" spans="10:13" x14ac:dyDescent="0.25">
      <c r="J92" s="13" t="str">
        <f t="shared" si="8"/>
        <v>'location'</v>
      </c>
      <c r="K92" s="13" t="str">
        <f t="shared" si="9"/>
        <v>'str'</v>
      </c>
      <c r="L92" s="13" t="str">
        <f t="shared" si="10"/>
        <v xml:space="preserve">'location' : 'str'  ,  </v>
      </c>
      <c r="M92" s="14" t="str">
        <f t="shared" si="11"/>
        <v xml:space="preserve">'SN' : 'str'  ,  'date' : 'str'  ,  'orderkey' : 'str'  ,  'CMAT' : 'str'  ,  'CMAT_Disp' : 'str'  ,  'CMAT_Mount' : 'str'  ,  'CMAT_CPU' : 'str'  ,  'CMAT_OS' : 'str'  ,  'CMAT_SW' : 'str'  ,  'CMAT_RAM' : 'str'  ,  'CMAT_NVRAM' : 'str'  ,  'CMAT_Storage1' : 'str'  ,  'CMAT_Storage2' : 'str'  ,  'CMAT_RAID' : 'str'  ,  'CMAT_DVD' : 'str'  ,  'CMAT_PCI' : 'str'  ,  'CMAT_PCIslot1' : 'str'  ,  'CMAT_PCIslot2' : 'str'  ,  'CMAT_ExtFun' : 'str'  ,  'CMAT_miniPCI' : 'str'  ,  'CMAT_PS' : 'str'  ,  'article' : 'str'  ,  'nic' : 'str'  ,  'superio' : 'str'  ,  'MAC1' : 'str'  ,  'MAC2' : 'str'  ,  'UUID' : 'str'  ,  'disk' : 'str'  ,  'location' : 'str'  ,  </v>
      </c>
    </row>
  </sheetData>
  <autoFilter ref="B3:H32" xr:uid="{2A6E8FD1-4F65-4927-A01E-4B2E37C4A801}">
    <sortState xmlns:xlrd2="http://schemas.microsoft.com/office/spreadsheetml/2017/richdata2" ref="B4:H32">
      <sortCondition ref="G3:G32"/>
    </sortState>
  </autoFilter>
  <phoneticPr fontId="2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6AE7-355D-48A1-B827-2613AA0A192E}">
  <dimension ref="B6:M44"/>
  <sheetViews>
    <sheetView workbookViewId="0">
      <selection activeCell="M44" sqref="M44"/>
    </sheetView>
  </sheetViews>
  <sheetFormatPr defaultRowHeight="15" x14ac:dyDescent="0.25"/>
  <cols>
    <col min="2" max="2" width="12.42578125" customWidth="1"/>
    <col min="3" max="3" width="33.28515625" bestFit="1" customWidth="1"/>
    <col min="4" max="5" width="13.85546875" customWidth="1"/>
    <col min="6" max="6" width="16.42578125" customWidth="1"/>
    <col min="7" max="8" width="12.42578125" customWidth="1"/>
    <col min="10" max="10" width="15.7109375" customWidth="1"/>
    <col min="11" max="11" width="15.85546875" customWidth="1"/>
    <col min="12" max="12" width="28" bestFit="1" customWidth="1"/>
    <col min="13" max="13" width="20.5703125" customWidth="1"/>
  </cols>
  <sheetData>
    <row r="6" spans="2:13" ht="48.75" customHeight="1" x14ac:dyDescent="0.25">
      <c r="B6" s="7" t="s">
        <v>55</v>
      </c>
      <c r="C6" s="8" t="s">
        <v>56</v>
      </c>
      <c r="D6" s="8" t="s">
        <v>57</v>
      </c>
      <c r="E6" s="8"/>
      <c r="F6" s="9" t="s">
        <v>54</v>
      </c>
      <c r="G6" s="10" t="s">
        <v>58</v>
      </c>
      <c r="H6" s="9" t="s">
        <v>59</v>
      </c>
      <c r="I6" s="2"/>
      <c r="J6" s="2" t="s">
        <v>60</v>
      </c>
      <c r="K6" s="2"/>
      <c r="L6" s="2"/>
      <c r="M6" s="2"/>
    </row>
    <row r="7" spans="2:13" x14ac:dyDescent="0.25">
      <c r="B7" s="3">
        <v>1</v>
      </c>
      <c r="C7" s="4" t="s">
        <v>61</v>
      </c>
      <c r="D7" s="4" t="s">
        <v>53</v>
      </c>
      <c r="E7" s="4"/>
      <c r="F7" s="5" t="s">
        <v>29</v>
      </c>
      <c r="G7" s="6">
        <v>1</v>
      </c>
      <c r="H7" s="5" t="s">
        <v>50</v>
      </c>
      <c r="J7" t="str">
        <f>"'"&amp;C7&amp;"'"</f>
        <v>'Serial number'</v>
      </c>
      <c r="K7" t="str">
        <f>"'"&amp;F7&amp;"'"</f>
        <v>'Serial_No'</v>
      </c>
      <c r="L7" t="str">
        <f>J7&amp;" : "&amp;K7&amp;"  ,  "</f>
        <v xml:space="preserve">'Serial number' : 'Serial_No'  ,  </v>
      </c>
      <c r="M7" t="str">
        <f>L7</f>
        <v xml:space="preserve">'Serial number' : 'Serial_No'  ,  </v>
      </c>
    </row>
    <row r="8" spans="2:13" x14ac:dyDescent="0.25">
      <c r="B8" s="3">
        <v>4</v>
      </c>
      <c r="C8" s="4" t="s">
        <v>64</v>
      </c>
      <c r="D8" s="4" t="s">
        <v>65</v>
      </c>
      <c r="E8" s="4"/>
      <c r="F8" s="5" t="s">
        <v>68</v>
      </c>
      <c r="G8" s="6">
        <v>2</v>
      </c>
      <c r="H8" s="5" t="s">
        <v>48</v>
      </c>
      <c r="J8" t="str">
        <f t="shared" ref="J8" si="0">"'"&amp;C8&amp;"'"</f>
        <v>'Created on'</v>
      </c>
      <c r="K8" t="str">
        <f t="shared" ref="K8" si="1">"'"&amp;F8&amp;"'"</f>
        <v>'Sell_Date'</v>
      </c>
      <c r="L8" t="str">
        <f t="shared" ref="L8" si="2">J8&amp;" : "&amp;K8&amp;"  ,  "</f>
        <v xml:space="preserve">'Created on' : 'Sell_Date'  ,  </v>
      </c>
      <c r="M8" t="str">
        <f>M7&amp;L8</f>
        <v xml:space="preserve">'Serial number' : 'Serial_No'  ,  'Created on' : 'Sell_Date'  ,  </v>
      </c>
    </row>
    <row r="9" spans="2:13" x14ac:dyDescent="0.25">
      <c r="B9" s="3">
        <v>2</v>
      </c>
      <c r="C9" s="4" t="s">
        <v>62</v>
      </c>
      <c r="D9" s="4" t="s">
        <v>52</v>
      </c>
      <c r="E9" s="4"/>
      <c r="F9" s="5" t="s">
        <v>66</v>
      </c>
      <c r="G9" s="6">
        <v>3</v>
      </c>
      <c r="H9" s="5" t="s">
        <v>69</v>
      </c>
      <c r="J9" t="str">
        <f t="shared" ref="J9:J10" si="3">"'"&amp;C9&amp;"'"</f>
        <v>'Net price'</v>
      </c>
      <c r="K9" t="str">
        <f t="shared" ref="K9:K10" si="4">"'"&amp;F9&amp;"'"</f>
        <v>'Sell_Price'</v>
      </c>
      <c r="L9" t="str">
        <f t="shared" ref="L9:L10" si="5">J9&amp;" : "&amp;K9&amp;"  ,  "</f>
        <v xml:space="preserve">'Net price' : 'Sell_Price'  ,  </v>
      </c>
      <c r="M9" t="str">
        <f t="shared" ref="M9:M10" si="6">M8&amp;L9</f>
        <v xml:space="preserve">'Serial number' : 'Serial_No'  ,  'Created on' : 'Sell_Date'  ,  'Net price' : 'Sell_Price'  ,  </v>
      </c>
    </row>
    <row r="10" spans="2:13" x14ac:dyDescent="0.25">
      <c r="B10" s="3">
        <v>3</v>
      </c>
      <c r="C10" s="4" t="s">
        <v>63</v>
      </c>
      <c r="D10" s="4" t="s">
        <v>50</v>
      </c>
      <c r="E10" s="4"/>
      <c r="F10" s="5" t="s">
        <v>67</v>
      </c>
      <c r="G10" s="6">
        <v>4</v>
      </c>
      <c r="H10" s="5" t="s">
        <v>50</v>
      </c>
      <c r="J10" t="str">
        <f t="shared" si="3"/>
        <v>'Country key'</v>
      </c>
      <c r="K10" t="str">
        <f t="shared" si="4"/>
        <v>'Country'</v>
      </c>
      <c r="L10" t="str">
        <f t="shared" si="5"/>
        <v xml:space="preserve">'Country key' : 'Country'  ,  </v>
      </c>
      <c r="M10" t="str">
        <f t="shared" si="6"/>
        <v xml:space="preserve">'Serial number' : 'Serial_No'  ,  'Created on' : 'Sell_Date'  ,  'Net price' : 'Sell_Price'  ,  'Country key' : 'Country'  ,  </v>
      </c>
    </row>
    <row r="11" spans="2:13" x14ac:dyDescent="0.25">
      <c r="B11" s="4"/>
      <c r="C11" s="4"/>
      <c r="D11" s="4"/>
      <c r="E11" s="4"/>
      <c r="F11" s="5"/>
      <c r="G11" s="5"/>
      <c r="H11" s="5"/>
    </row>
    <row r="12" spans="2:13" x14ac:dyDescent="0.25">
      <c r="B12" s="4"/>
      <c r="C12" s="4"/>
      <c r="D12" s="4"/>
      <c r="E12" s="4"/>
      <c r="F12" s="5"/>
      <c r="G12" s="5"/>
      <c r="H12" s="5"/>
    </row>
    <row r="13" spans="2:13" x14ac:dyDescent="0.25">
      <c r="B13" s="4"/>
      <c r="C13" s="4"/>
      <c r="D13" s="4"/>
      <c r="E13" s="4"/>
      <c r="F13" s="5"/>
      <c r="G13" s="5"/>
      <c r="H13" s="5"/>
    </row>
    <row r="14" spans="2:13" x14ac:dyDescent="0.25">
      <c r="B14" s="4"/>
      <c r="C14" s="4"/>
      <c r="D14" s="4"/>
      <c r="E14" s="4"/>
      <c r="F14" s="5"/>
      <c r="G14" s="5"/>
      <c r="H14" s="5"/>
    </row>
    <row r="15" spans="2:13" x14ac:dyDescent="0.25">
      <c r="B15" s="4"/>
      <c r="C15" s="4"/>
      <c r="D15" s="4"/>
      <c r="E15" s="4"/>
      <c r="F15" s="5"/>
      <c r="G15" s="5"/>
      <c r="H15" s="5"/>
    </row>
    <row r="20" spans="3:13" x14ac:dyDescent="0.25">
      <c r="C20" t="s">
        <v>61</v>
      </c>
      <c r="J20" t="str">
        <f>"'"&amp;C20&amp;"'"</f>
        <v>'Serial number'</v>
      </c>
      <c r="L20" t="str">
        <f>J20&amp;"  ,  "</f>
        <v xml:space="preserve">'Serial number'  ,  </v>
      </c>
      <c r="M20" t="str">
        <f>L20</f>
        <v xml:space="preserve">'Serial number'  ,  </v>
      </c>
    </row>
    <row r="21" spans="3:13" x14ac:dyDescent="0.25">
      <c r="C21" t="s">
        <v>64</v>
      </c>
      <c r="J21" t="str">
        <f t="shared" ref="J21:J23" si="7">"'"&amp;C21&amp;"'"</f>
        <v>'Created on'</v>
      </c>
      <c r="L21" t="str">
        <f t="shared" ref="L21:L23" si="8">J21&amp;"  ,  "</f>
        <v xml:space="preserve">'Created on'  ,  </v>
      </c>
      <c r="M21" t="str">
        <f>M20&amp;L21</f>
        <v xml:space="preserve">'Serial number'  ,  'Created on'  ,  </v>
      </c>
    </row>
    <row r="22" spans="3:13" x14ac:dyDescent="0.25">
      <c r="C22" t="s">
        <v>62</v>
      </c>
      <c r="J22" t="str">
        <f t="shared" si="7"/>
        <v>'Net price'</v>
      </c>
      <c r="L22" t="str">
        <f t="shared" si="8"/>
        <v xml:space="preserve">'Net price'  ,  </v>
      </c>
      <c r="M22" t="str">
        <f t="shared" ref="M22:M23" si="9">M21&amp;L22</f>
        <v xml:space="preserve">'Serial number'  ,  'Created on'  ,  'Net price'  ,  </v>
      </c>
    </row>
    <row r="23" spans="3:13" x14ac:dyDescent="0.25">
      <c r="C23" t="s">
        <v>63</v>
      </c>
      <c r="J23" t="str">
        <f t="shared" si="7"/>
        <v>'Country key'</v>
      </c>
      <c r="L23" t="str">
        <f t="shared" si="8"/>
        <v xml:space="preserve">'Country key'  ,  </v>
      </c>
      <c r="M23" t="str">
        <f t="shared" si="9"/>
        <v xml:space="preserve">'Serial number'  ,  'Created on'  ,  'Net price'  ,  'Country key'  ,  </v>
      </c>
    </row>
    <row r="32" spans="3:13" ht="30" x14ac:dyDescent="0.25">
      <c r="C32" s="8" t="s">
        <v>56</v>
      </c>
      <c r="D32" s="8" t="s">
        <v>57</v>
      </c>
      <c r="E32" s="8" t="s">
        <v>92</v>
      </c>
      <c r="J32" s="15" t="str">
        <f>"'"&amp;C32&amp;"'"</f>
        <v>'Original Name'</v>
      </c>
      <c r="K32" s="15" t="str">
        <f>"'"&amp;E32&amp;"'"</f>
        <v>'data type'</v>
      </c>
      <c r="L32" s="15" t="str">
        <f>J32&amp;" : "&amp;K32&amp;"  ,  "</f>
        <v xml:space="preserve">'Original Name' : 'data type'  ,  </v>
      </c>
      <c r="M32" s="15" t="s">
        <v>84</v>
      </c>
    </row>
    <row r="33" spans="3:13" x14ac:dyDescent="0.25">
      <c r="C33" t="s">
        <v>85</v>
      </c>
      <c r="E33" t="s">
        <v>78</v>
      </c>
      <c r="J33" s="13" t="str">
        <f>"'"&amp;C33&amp;"'"</f>
        <v>'Sales document number'</v>
      </c>
      <c r="K33" s="13" t="str">
        <f>"'"&amp;E33&amp;"'"</f>
        <v>'str'</v>
      </c>
      <c r="L33" s="13" t="str">
        <f>J33&amp;" : "&amp;K33&amp;"  ,  "</f>
        <v xml:space="preserve">'Sales document number' : 'str'  ,  </v>
      </c>
      <c r="M33" s="14" t="str">
        <f>L33</f>
        <v xml:space="preserve">'Sales document number' : 'str'  ,  </v>
      </c>
    </row>
    <row r="34" spans="3:13" x14ac:dyDescent="0.25">
      <c r="C34" t="s">
        <v>86</v>
      </c>
      <c r="E34" t="s">
        <v>78</v>
      </c>
      <c r="J34" s="13" t="str">
        <f t="shared" ref="J34:J44" si="10">"'"&amp;C34&amp;"'"</f>
        <v>'Sales position'</v>
      </c>
      <c r="K34" s="13" t="str">
        <f t="shared" ref="K34:K44" si="11">"'"&amp;E34&amp;"'"</f>
        <v>'str'</v>
      </c>
      <c r="L34" s="13" t="str">
        <f t="shared" ref="L34:L38" si="12">J34&amp;" : "&amp;K34&amp;"  ,  "</f>
        <v xml:space="preserve">'Sales position' : 'str'  ,  </v>
      </c>
      <c r="M34" s="14" t="str">
        <f>M33&amp;L34</f>
        <v xml:space="preserve">'Sales document number' : 'str'  ,  'Sales position' : 'str'  ,  </v>
      </c>
    </row>
    <row r="35" spans="3:13" x14ac:dyDescent="0.25">
      <c r="C35" t="s">
        <v>87</v>
      </c>
      <c r="E35" t="s">
        <v>94</v>
      </c>
      <c r="J35" s="13" t="str">
        <f t="shared" si="10"/>
        <v>'Delivery number'</v>
      </c>
      <c r="K35" s="13" t="str">
        <f t="shared" si="11"/>
        <v>'int'</v>
      </c>
      <c r="L35" s="13" t="str">
        <f t="shared" si="12"/>
        <v xml:space="preserve">'Delivery number' : 'int'  ,  </v>
      </c>
      <c r="M35" s="14" t="str">
        <f t="shared" ref="M35:M44" si="13">M34&amp;L35</f>
        <v xml:space="preserve">'Sales document number' : 'str'  ,  'Sales position' : 'str'  ,  'Delivery number' : 'int'  ,  </v>
      </c>
    </row>
    <row r="36" spans="3:13" x14ac:dyDescent="0.25">
      <c r="C36" t="s">
        <v>88</v>
      </c>
      <c r="E36" t="s">
        <v>94</v>
      </c>
      <c r="J36" s="13" t="str">
        <f t="shared" si="10"/>
        <v>'Delivery position'</v>
      </c>
      <c r="K36" s="13" t="str">
        <f t="shared" si="11"/>
        <v>'int'</v>
      </c>
      <c r="L36" s="13" t="str">
        <f t="shared" si="12"/>
        <v xml:space="preserve">'Delivery position' : 'int'  ,  </v>
      </c>
      <c r="M36" s="14" t="str">
        <f t="shared" si="13"/>
        <v xml:space="preserve">'Sales document number' : 'str'  ,  'Sales position' : 'str'  ,  'Delivery number' : 'int'  ,  'Delivery position' : 'int'  ,  </v>
      </c>
    </row>
    <row r="37" spans="3:13" x14ac:dyDescent="0.25">
      <c r="C37" t="s">
        <v>61</v>
      </c>
      <c r="E37" t="s">
        <v>78</v>
      </c>
      <c r="J37" s="13" t="str">
        <f t="shared" si="10"/>
        <v>'Serial number'</v>
      </c>
      <c r="K37" s="13" t="str">
        <f t="shared" si="11"/>
        <v>'str'</v>
      </c>
      <c r="L37" s="13" t="str">
        <f t="shared" si="12"/>
        <v xml:space="preserve">'Serial number' : 'str'  ,  </v>
      </c>
      <c r="M37" s="14" t="str">
        <f t="shared" si="13"/>
        <v xml:space="preserve">'Sales document number' : 'str'  ,  'Sales position' : 'str'  ,  'Delivery number' : 'int'  ,  'Delivery position' : 'int'  ,  'Serial number' : 'str'  ,  </v>
      </c>
    </row>
    <row r="38" spans="3:13" x14ac:dyDescent="0.25">
      <c r="C38" t="s">
        <v>89</v>
      </c>
      <c r="E38" t="s">
        <v>78</v>
      </c>
      <c r="J38" s="13" t="str">
        <f t="shared" si="10"/>
        <v>'Material'</v>
      </c>
      <c r="K38" s="13" t="str">
        <f t="shared" si="11"/>
        <v>'str'</v>
      </c>
      <c r="L38" s="13" t="str">
        <f t="shared" si="12"/>
        <v xml:space="preserve">'Material' : 'str'  ,  </v>
      </c>
      <c r="M38" s="14" t="str">
        <f t="shared" si="13"/>
        <v xml:space="preserve">'Sales document number' : 'str'  ,  'Sales position' : 'str'  ,  'Delivery number' : 'int'  ,  'Delivery position' : 'int'  ,  'Serial number' : 'str'  ,  'Material' : 'str'  ,  </v>
      </c>
    </row>
    <row r="39" spans="3:13" x14ac:dyDescent="0.25">
      <c r="C39" t="s">
        <v>90</v>
      </c>
      <c r="E39" t="s">
        <v>78</v>
      </c>
      <c r="J39" s="13" t="str">
        <f t="shared" si="10"/>
        <v>'Product key'</v>
      </c>
      <c r="K39" s="13" t="str">
        <f t="shared" si="11"/>
        <v>'str'</v>
      </c>
      <c r="L39" s="13" t="str">
        <f t="shared" ref="L39:L44" si="14">J39&amp;" : "&amp;K39&amp;"  ,  "</f>
        <v xml:space="preserve">'Product key' : 'str'  ,  </v>
      </c>
      <c r="M39" s="14" t="str">
        <f t="shared" si="13"/>
        <v xml:space="preserve">'Sales document number' : 'str'  ,  'Sales position' : 'str'  ,  'Delivery number' : 'int'  ,  'Delivery position' : 'int'  ,  'Serial number' : 'str'  ,  'Material' : 'str'  ,  'Product key' : 'str'  ,  </v>
      </c>
    </row>
    <row r="40" spans="3:13" x14ac:dyDescent="0.25">
      <c r="C40" t="s">
        <v>62</v>
      </c>
      <c r="E40" t="s">
        <v>93</v>
      </c>
      <c r="J40" s="13" t="str">
        <f t="shared" si="10"/>
        <v>'Net price'</v>
      </c>
      <c r="K40" s="13" t="str">
        <f t="shared" si="11"/>
        <v>'float'</v>
      </c>
      <c r="L40" s="13" t="str">
        <f t="shared" si="14"/>
        <v xml:space="preserve">'Net price' : 'float'  ,  </v>
      </c>
      <c r="M40" s="14" t="str">
        <f t="shared" si="13"/>
        <v xml:space="preserve">'Sales document number' : 'str'  ,  'Sales position' : 'str'  ,  'Delivery number' : 'int'  ,  'Delivery position' : 'int'  ,  'Serial number' : 'str'  ,  'Material' : 'str'  ,  'Product key' : 'str'  ,  'Net price' : 'float'  ,  </v>
      </c>
    </row>
    <row r="41" spans="3:13" x14ac:dyDescent="0.25">
      <c r="C41" t="s">
        <v>69</v>
      </c>
      <c r="E41" t="s">
        <v>78</v>
      </c>
      <c r="J41" s="13" t="str">
        <f t="shared" si="10"/>
        <v>'Currency'</v>
      </c>
      <c r="K41" s="13" t="str">
        <f t="shared" si="11"/>
        <v>'str'</v>
      </c>
      <c r="L41" s="13" t="str">
        <f t="shared" si="14"/>
        <v xml:space="preserve">'Currency' : 'str'  ,  </v>
      </c>
      <c r="M41" s="14" t="str">
        <f t="shared" si="13"/>
        <v xml:space="preserve">'Sales document number' : 'str'  ,  'Sales position' : 'str'  ,  'Delivery number' : 'int'  ,  'Delivery position' : 'int'  ,  'Serial number' : 'str'  ,  'Material' : 'str'  ,  'Product key' : 'str'  ,  'Net price' : 'float'  ,  'Currency' : 'str'  ,  </v>
      </c>
    </row>
    <row r="42" spans="3:13" x14ac:dyDescent="0.25">
      <c r="C42" t="s">
        <v>63</v>
      </c>
      <c r="E42" t="s">
        <v>78</v>
      </c>
      <c r="J42" s="13" t="str">
        <f t="shared" si="10"/>
        <v>'Country key'</v>
      </c>
      <c r="K42" s="13" t="str">
        <f t="shared" si="11"/>
        <v>'str'</v>
      </c>
      <c r="L42" s="13" t="str">
        <f t="shared" si="14"/>
        <v xml:space="preserve">'Country key' : 'str'  ,  </v>
      </c>
      <c r="M42" s="14" t="str">
        <f t="shared" si="13"/>
        <v xml:space="preserve">'Sales document number' : 'str'  ,  'Sales position' : 'str'  ,  'Delivery number' : 'int'  ,  'Delivery position' : 'int'  ,  'Serial number' : 'str'  ,  'Material' : 'str'  ,  'Product key' : 'str'  ,  'Net price' : 'float'  ,  'Currency' : 'str'  ,  'Country key' : 'str'  ,  </v>
      </c>
    </row>
    <row r="43" spans="3:13" x14ac:dyDescent="0.25">
      <c r="C43" t="s">
        <v>64</v>
      </c>
      <c r="E43" t="s">
        <v>95</v>
      </c>
      <c r="J43" s="13" t="str">
        <f t="shared" si="10"/>
        <v>'Created on'</v>
      </c>
      <c r="K43" s="13" t="str">
        <f t="shared" si="11"/>
        <v>'datetime'</v>
      </c>
      <c r="L43" s="13" t="str">
        <f t="shared" si="14"/>
        <v xml:space="preserve">'Created on' : 'datetime'  ,  </v>
      </c>
      <c r="M43" s="14" t="str">
        <f t="shared" si="13"/>
        <v xml:space="preserve">'Sales document number' : 'str'  ,  'Sales position' : 'str'  ,  'Delivery number' : 'int'  ,  'Delivery position' : 'int'  ,  'Serial number' : 'str'  ,  'Material' : 'str'  ,  'Product key' : 'str'  ,  'Net price' : 'float'  ,  'Currency' : 'str'  ,  'Country key' : 'str'  ,  'Created on' : 'datetime'  ,  </v>
      </c>
    </row>
    <row r="44" spans="3:13" x14ac:dyDescent="0.25">
      <c r="C44" t="s">
        <v>91</v>
      </c>
      <c r="E44" t="s">
        <v>94</v>
      </c>
      <c r="J44" s="13" t="str">
        <f t="shared" si="10"/>
        <v>'Possibly not the right Serial number'</v>
      </c>
      <c r="K44" s="13" t="str">
        <f t="shared" si="11"/>
        <v>'int'</v>
      </c>
      <c r="L44" s="13" t="str">
        <f t="shared" si="14"/>
        <v xml:space="preserve">'Possibly not the right Serial number' : 'int'  ,  </v>
      </c>
      <c r="M44" s="14" t="str">
        <f t="shared" si="13"/>
        <v xml:space="preserve">'Sales document number' : 'str'  ,  'Sales position' : 'str'  ,  'Delivery number' : 'int'  ,  'Delivery position' : 'int'  ,  'Serial number' : 'str'  ,  'Material' : 'str'  ,  'Product key' : 'str'  ,  'Net price' : 'float'  ,  'Currency' : 'str'  ,  'Country key' : 'str'  ,  'Created on' : 'datetime'  ,  'Possibly not the right Serial number' : 'int'  ,  </v>
      </c>
    </row>
  </sheetData>
  <autoFilter ref="B6:H6" xr:uid="{0AB86AE7-355D-48A1-B827-2613AA0A192E}">
    <sortState xmlns:xlrd2="http://schemas.microsoft.com/office/spreadsheetml/2017/richdata2" ref="B7:H10">
      <sortCondition ref="G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7AB0-B78B-4E70-910A-93ED84877C19}">
  <dimension ref="D4:K10"/>
  <sheetViews>
    <sheetView workbookViewId="0">
      <selection activeCell="P14" sqref="P14"/>
    </sheetView>
  </sheetViews>
  <sheetFormatPr defaultRowHeight="15" x14ac:dyDescent="0.25"/>
  <cols>
    <col min="10" max="10" width="15.42578125" customWidth="1"/>
  </cols>
  <sheetData>
    <row r="4" spans="4:11" x14ac:dyDescent="0.25">
      <c r="D4" s="11"/>
    </row>
    <row r="5" spans="4:11" x14ac:dyDescent="0.25">
      <c r="E5" t="s">
        <v>76</v>
      </c>
      <c r="F5" t="s">
        <v>75</v>
      </c>
    </row>
    <row r="6" spans="4:11" x14ac:dyDescent="0.25">
      <c r="E6" t="s">
        <v>70</v>
      </c>
      <c r="F6" t="s">
        <v>70</v>
      </c>
      <c r="G6" s="12">
        <v>1</v>
      </c>
      <c r="I6" t="str">
        <f>"'"&amp;F6&amp;"'"</f>
        <v>'EUR'</v>
      </c>
      <c r="J6" t="str">
        <f>I6&amp;" : "&amp;TEXT(G6,"#.0000")&amp;" , "</f>
        <v xml:space="preserve">'EUR' : 1.0000 , </v>
      </c>
      <c r="K6" t="str">
        <f>J6</f>
        <v xml:space="preserve">'EUR' : 1.0000 , </v>
      </c>
    </row>
    <row r="7" spans="4:11" x14ac:dyDescent="0.25">
      <c r="E7" t="s">
        <v>70</v>
      </c>
      <c r="F7" t="s">
        <v>71</v>
      </c>
      <c r="G7" s="12">
        <v>1.02</v>
      </c>
      <c r="I7" t="str">
        <f t="shared" ref="I7:I10" si="0">"'"&amp;F7&amp;"'"</f>
        <v>'USD'</v>
      </c>
      <c r="J7" t="str">
        <f t="shared" ref="J7:J10" si="1">I7&amp;" : "&amp;TEXT(G7,"#.0000")&amp;" , "</f>
        <v xml:space="preserve">'USD' : 1.0200 , </v>
      </c>
      <c r="K7" t="str">
        <f>K6&amp;J7</f>
        <v xml:space="preserve">'EUR' : 1.0000 , 'USD' : 1.0200 , </v>
      </c>
    </row>
    <row r="8" spans="4:11" x14ac:dyDescent="0.25">
      <c r="E8" t="s">
        <v>70</v>
      </c>
      <c r="F8" t="s">
        <v>72</v>
      </c>
      <c r="G8" s="12">
        <v>1</v>
      </c>
      <c r="I8" t="str">
        <f t="shared" si="0"/>
        <v>'NOK'</v>
      </c>
      <c r="J8" t="str">
        <f t="shared" si="1"/>
        <v xml:space="preserve">'NOK' : 1.0000 , </v>
      </c>
      <c r="K8" t="str">
        <f t="shared" ref="K8:K10" si="2">K7&amp;J8</f>
        <v xml:space="preserve">'EUR' : 1.0000 , 'USD' : 1.0200 , 'NOK' : 1.0000 , </v>
      </c>
    </row>
    <row r="9" spans="4:11" x14ac:dyDescent="0.25">
      <c r="E9" t="s">
        <v>70</v>
      </c>
      <c r="F9" t="s">
        <v>73</v>
      </c>
      <c r="G9" s="12">
        <v>1</v>
      </c>
      <c r="I9" t="str">
        <f t="shared" si="0"/>
        <v>'GBP'</v>
      </c>
      <c r="J9" t="str">
        <f t="shared" si="1"/>
        <v xml:space="preserve">'GBP' : 1.0000 , </v>
      </c>
      <c r="K9" t="str">
        <f t="shared" si="2"/>
        <v xml:space="preserve">'EUR' : 1.0000 , 'USD' : 1.0200 , 'NOK' : 1.0000 , 'GBP' : 1.0000 , </v>
      </c>
    </row>
    <row r="10" spans="4:11" x14ac:dyDescent="0.25">
      <c r="E10" t="s">
        <v>70</v>
      </c>
      <c r="F10" t="s">
        <v>74</v>
      </c>
      <c r="G10" s="12">
        <v>1</v>
      </c>
      <c r="I10" t="str">
        <f t="shared" si="0"/>
        <v>'JPY'</v>
      </c>
      <c r="J10" t="str">
        <f t="shared" si="1"/>
        <v xml:space="preserve">'JPY' : 1.0000 , </v>
      </c>
      <c r="K10" t="str">
        <f t="shared" si="2"/>
        <v xml:space="preserve">'EUR' : 1.0000 , 'USD' : 1.0200 , 'NOK' : 1.0000 , 'GBP' : 1.0000 , 'JPY' : 1.0000 , 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MUDD</vt:lpstr>
      <vt:lpstr>IPC Sales</vt:lpstr>
      <vt:lpstr>Currency</vt:lpstr>
    </vt:vector>
  </TitlesOfParts>
  <Company>Phoenix Contact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Pinegar</dc:creator>
  <cp:lastModifiedBy>Jeffrey S. Pinegar</cp:lastModifiedBy>
  <dcterms:created xsi:type="dcterms:W3CDTF">2022-12-16T15:37:36Z</dcterms:created>
  <dcterms:modified xsi:type="dcterms:W3CDTF">2022-12-18T16:02:27Z</dcterms:modified>
</cp:coreProperties>
</file>