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xr:revisionPtr revIDLastSave="0" documentId="13_ncr:1_{29FBE1D2-6FFC-4CCB-8458-8C23947F2FEA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Recurso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33" i="3" l="1"/>
  <c r="D22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<sst xmlns="http://schemas.openxmlformats.org/spreadsheetml/2006/main" count="2023" uniqueCount="325">
  <si>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</si>
  <si>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</si>
  <si>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</si>
  <si>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</si>
  <si>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</si>
  <si>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</si>
  <si>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</si>
  <si>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</si>
  <si>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</si>
  <si>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</si>
  <si>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</si>
  <si>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</si>
  <si>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</si>
  <si>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</si>
  <si>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</si>
  <si>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</si>
  <si>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</si>
  <si>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</si>
  <si>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</si>
  <si>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</si>
  <si>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</si>
  <si>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</si>
  <si>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</si>
  <si>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</si>
  <si>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</si>
  <si>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</si>
  <si>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</si>
  <si>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</si>
  <si>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</si>
  <si>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</si>
  <si>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</si>
  <si>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</si>
  <si>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</si>
  <si>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</si>
  <si>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</si>
  <si>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</si>
  <si>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</si>
  <si>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</si>
  <si>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</si>
  <si>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</si>
  <si>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</si>
  <si>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</si>
  <si>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</si>
  <si>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</si>
  <si>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</si>
  <si>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</si>
  <si>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</si>
  <si>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</si>
  <si>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</si>
  <si>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</si>
  <si>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</si>
  <si>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</si>
  <si>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</si>
  <si>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</si>
  <si>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</si>
  <si>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</si>
  <si>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</si>
  <si>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</si>
  <si>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</si>
  <si>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</si>
  <si>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</si>
  <si>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</si>
  <si>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</si>
  <si>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</si>
  <si>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</si>
  <si>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</si>
  <si>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</si>
  <si>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</si>
  <si>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</si>
  <si>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</si>
  <si>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</si>
  <si>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</si>
  <si>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</si>
  <si>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</si>
  <si>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</si>
  <si>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</si>
  <si>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</si>
  <si>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</si>
  <si>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</si>
  <si>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</si>
  <si>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</si>
  <si>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</si>
  <si>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</si>
  <si>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</si>
  <si>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</si>
  <si>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</si>
  <si>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</si>
  <si>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</si>
  <si>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</si>
  <si>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</si>
  <si>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</si>
  <si>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</si>
  <si>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</si>
  <si>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</si>
  <si>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</si>
  <si>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</si>
  <si>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</si>
  <si>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</si>
  <si>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</si>
  <si>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</si>
  <si>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</si>
  <si>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</si>
  <si>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</si>
  <si>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</si>
  <si>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</si>
  <si>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</si>
  <si>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</si>
  <si>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</si>
  <si>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</si>
  <si>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</si>
  <si>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</si>
  <si>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</si>
  <si>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</si>
  <si>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</si>
  <si>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</si>
  <si>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</si>
  <si>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</si>
  <si>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</si>
  <si>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</si>
  <si>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</si>
  <si>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</si>
  <si>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</si>
  <si>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</si>
  <si>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</si>
  <si>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</si>
  <si>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</si>
  <si>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</si>
  <si>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</si>
  <si>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</si>
  <si>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</si>
  <si>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</si>
  <si>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</si>
  <si>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</si>
  <si>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</si>
  <si>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</si>
  <si>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</si>
  <si>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</si>
  <si>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</si>
  <si>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</si>
  <si>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</si>
  <si>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</si>
  <si>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</si>
  <si>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</si>
  <si>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</si>
  <si>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</si>
  <si>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</si>
  <si>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</si>
  <si>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</si>
  <si>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</si>
  <si>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</si>
  <si>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</si>
  <si>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</si>
  <si>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</si>
  <si>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</si>
  <si>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</si>
  <si>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</si>
  <si>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</si>
  <si>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</si>
  <si>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</si>
  <si>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</si>
  <si>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</si>
  <si>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</si>
  <si>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</si>
  <si>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</si>
  <si>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</si>
  <si>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</si>
  <si>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</si>
  <si>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</si>
  <si>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</si>
  <si>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</si>
  <si>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</si>
  <si>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</si>
  <si>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</si>
  <si>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</si>
  <si>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</si>
  <si>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</si>
  <si>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</si>
  <si>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</si>
  <si>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</si>
  <si>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</si>
  <si>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</si>
  <si>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</si>
  <si>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</si>
  <si>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</si>
  <si>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</si>
  <si>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</si>
  <si>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</si>
  <si>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</si>
  <si>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</si>
  <si>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</si>
  <si>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</si>
  <si>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</si>
  <si>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</si>
  <si>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</si>
  <si>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</si>
  <si>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</si>
  <si>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</si>
  <si>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</si>
  <si>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</si>
  <si>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</si>
  <si>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</si>
  <si>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</si>
  <si>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</si>
  <si>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</si>
  <si>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</si>
  <si>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</si>
  <si>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</si>
  <si>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</si>
  <si>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</si>
  <si>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</si>
  <si>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</si>
  <si>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</si>
  <si>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</si>
  <si>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</si>
  <si>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</si>
  <si>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</si>
  <si>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</si>
  <si>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</si>
  <si>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</si>
  <si>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</si>
  <si>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</si>
  <si>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</si>
  <si>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</si>
  <si>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</si>
  <si>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</si>
  <si>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</si>
  <si>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</si>
  <si>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</si>
  <si>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</si>
  <si>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</si>
  <si>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</si>
  <si>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</si>
  <si>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</si>
  <si>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</si>
  <si>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</si>
  <si>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</si>
  <si>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</si>
  <si>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</si>
  <si>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</si>
  <si>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</si>
  <si>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</si>
  <si>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</si>
  <si>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</si>
  <si>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</si>
  <si>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</si>
  <si>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</si>
  <si>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</si>
  <si>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</si>
  <si>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</si>
  <si>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</si>
  <si>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</si>
  <si>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</si>
  <si>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</si>
  <si>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</si>
  <si>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</si>
  <si>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</si>
  <si>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</si>
  <si>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</si>
  <si>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</si>
  <si>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</si>
  <si>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</si>
  <si>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</si>
  <si>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</si>
  <si>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</si>
  <si>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</si>
  <si>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</si>
  <si>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</si>
  <si>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</si>
  <si>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</si>
  <si>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</si>
  <si>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</si>
  <si>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</si>
  <si>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</si>
  <si>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</si>
  <si>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</si>
  <si>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</si>
  <si>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</si>
  <si>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</si>
  <si>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</si>
  <si>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</si>
  <si>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</si>
  <si>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</si>
  <si>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</si>
  <si>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</si>
  <si>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</si>
  <si>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</si>
  <si>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</si>
  <si>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</si>
  <si>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</si>
  <si>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</si>
  <si>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</si>
  <si>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</si>
  <si>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</si>
  <si>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</si>
  <si>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</si>
  <si>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</si>
  <si>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</si>
  <si>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</si>
  <si>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</si>
  <si>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</si>
  <si>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</si>
  <si>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</si>
  <si>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</si>
  <si>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</si>
  <si>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</si>
  <si>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</si>
  <si>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</si>
  <si>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</si>
  <si>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</si>
  <si>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</si>
  <si>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</si>
  <si>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</si>
  <si>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</si>
  <si>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</si>
  <si>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</si>
  <si>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</si>
  <si>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</si>
  <si>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</si>
  <si>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</si>
  <si>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XBOX GAME PASS SUBSCRIPTIONS SALES</t>
  </si>
  <si>
    <t>Soma de EA Play Season Pass</t>
  </si>
  <si>
    <t xml:space="preserve">Pergunta de Negócio 3 - Total de vendas de  assinaturas do EA Play </t>
  </si>
  <si>
    <t>Pergunta de Negócio 4 - Total de vendas de  assinaturas do Minecraft Season Pass</t>
  </si>
  <si>
    <t>Soma de Minecraft Season Pass Price</t>
  </si>
  <si>
    <t>Calculation period: 01/01/2024 - 31/12/2024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</si>
</sst>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8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Aptos Narrow"/>
      <family val="2"/>
      <scheme val="minor"/>
    </font>
    <font>
      <b/>
      <sz val="14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8" borderId="0" xfId="3" applyAlignment="1">
      <alignment horizontal="center"/>
    </xf>
    <xf numFmtId="0" fontId="0" fillId="0" borderId="0" xfId="0" applyBorder="1"/>
    <xf numFmtId="1" fontId="0" fillId="0" borderId="0" xfId="0" applyNumberFormat="1"/>
    <xf numFmtId="168" fontId="0" fillId="0" borderId="0" xfId="0" applyNumberFormat="1"/>
    <xf numFmtId="0" fontId="5" fillId="4" borderId="0" xfId="0" applyFont="1" applyFill="1"/>
    <xf numFmtId="0" fontId="6" fillId="0" borderId="2" xfId="1" applyFont="1" applyBorder="1" applyAlignment="1">
      <alignment horizontal="center"/>
    </xf>
    <xf numFmtId="0" fontId="7" fillId="7" borderId="0" xfId="0" applyFont="1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44">
    <dxf>
      <numFmt numFmtId="164" formatCode="_-[$R$-416]\ * #,##0.00_-;\-[$R$-416]\ * #,##0.00_-;_-[$R$-416]\ * &quot;-&quot;??_-;_-@_-"/>
    </dxf>
    <dxf>
      <numFmt numFmtId="1" formatCode="0"/>
    </dxf>
    <dxf>
      <numFmt numFmtId="164" formatCode="_-[$R$-416]\ * #,##0.00_-;\-[$R$-416]\ * #,##0.00_-;_-[$R$-416]\ * &quot;-&quot;??_-;_-@_-"/>
    </dxf>
    <dxf>
      <numFmt numFmtId="2" formatCode="0.00"/>
    </dxf>
    <dxf>
      <numFmt numFmtId="2" formatCode="0.00"/>
    </dxf>
    <dxf>
      <numFmt numFmtId="1" formatCode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</dxf>
    <dxf>
      <numFmt numFmtId="164" formatCode="_-[$R$-416]\ * #,##0.00_-;\-[$R$-416]\ * #,##0.00_-;_-[$R$-416]\ * &quot;-&quot;??_-;_-@_-"/>
    </dxf>
    <dxf>
      <numFmt numFmtId="2" formatCode="0.00"/>
    </dxf>
    <dxf>
      <numFmt numFmtId="2" formatCode="0.00"/>
    </dxf>
    <dxf>
      <numFmt numFmtId="1" formatCode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</dxf>
    <dxf>
      <numFmt numFmtId="164" formatCode="_-[$R$-416]\ * #,##0.00_-;\-[$R$-416]\ * #,##0.00_-;_-[$R$-416]\ * &quot;-&quot;??_-;_-@_-"/>
    </dxf>
    <dxf>
      <numFmt numFmtId="2" formatCode="0.00"/>
    </dxf>
    <dxf>
      <numFmt numFmtId="2" formatCode="0.00"/>
    </dxf>
    <dxf>
      <numFmt numFmtId="1" formatCode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2" formatCode="0.00"/>
    </dxf>
    <dxf>
      <numFmt numFmtId="2" formatCode="0.00"/>
    </dxf>
    <dxf>
      <numFmt numFmtId="1" formatCode="0"/>
    </dxf>
    <dxf>
      <font>
        <b/>
        <i val="0"/>
        <color theme="0"/>
      </font>
      <fill>
        <patternFill>
          <fgColor theme="0"/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E5A69D34-6C2E-49D4-BB47-3E8DFB144CE8}">
      <tableStyleElement type="wholeTable" dxfId="29"/>
      <tableStyleElement type="headerRow" dxfId="28"/>
    </tableStyle>
  </tableStyles>
  <colors>
    <mruColors>
      <color rgb="FF22C55E"/>
      <color rgb="FF003300"/>
      <color rgb="FFE8E6E9"/>
      <color rgb="FFEDEDED"/>
      <color rgb="FFE0E0E0"/>
      <color rgb="FF33CC33"/>
      <color rgb="FF00CC66"/>
      <color rgb="FF00CC00"/>
      <color rgb="FF5BF6A8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22C55E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22C55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_-[$R$-416]\ * #,##0.00_-;\-[$R$-416]\ * #,##0.00_-;_-[$R$-416]\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5-43DC-94A8-FADD528AA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9517103"/>
        <c:axId val="2009517519"/>
      </c:barChart>
      <c:catAx>
        <c:axId val="20095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517519"/>
        <c:crosses val="autoZero"/>
        <c:auto val="1"/>
        <c:lblAlgn val="ctr"/>
        <c:lblOffset val="100"/>
        <c:noMultiLvlLbl val="0"/>
      </c:catAx>
      <c:valAx>
        <c:axId val="2009517519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095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130970</xdr:colOff>
      <xdr:row>8</xdr:row>
      <xdr:rowOff>70247</xdr:rowOff>
    </xdr:from>
    <xdr:to>
      <xdr:col>14</xdr:col>
      <xdr:colOff>130971</xdr:colOff>
      <xdr:row>11</xdr:row>
      <xdr:rowOff>129778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649654-3127-40D4-8C05-13A72A2B63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88" t="23255" r="72593" b="18605"/>
        <a:stretch/>
      </xdr:blipFill>
      <xdr:spPr>
        <a:xfrm>
          <a:off x="10251283" y="2165747"/>
          <a:ext cx="690563" cy="5953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414337</xdr:rowOff>
    </xdr:from>
    <xdr:to>
      <xdr:col>0</xdr:col>
      <xdr:colOff>2155030</xdr:colOff>
      <xdr:row>22</xdr:row>
      <xdr:rowOff>21430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36A6622-11D9-4FF1-9F8C-98BD904FA6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3118"/>
              <a:ext cx="215503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976303</xdr:colOff>
      <xdr:row>6</xdr:row>
      <xdr:rowOff>64293</xdr:rowOff>
    </xdr:from>
    <xdr:to>
      <xdr:col>12</xdr:col>
      <xdr:colOff>238115</xdr:colOff>
      <xdr:row>14</xdr:row>
      <xdr:rowOff>135731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7DDC45D6-CD11-490D-984B-68B22FE194D2}"/>
            </a:ext>
          </a:extLst>
        </xdr:cNvPr>
        <xdr:cNvGrpSpPr/>
      </xdr:nvGrpSpPr>
      <xdr:grpSpPr>
        <a:xfrm>
          <a:off x="3405178" y="1624012"/>
          <a:ext cx="6262687" cy="1678782"/>
          <a:chOff x="2607468" y="1643062"/>
          <a:chExt cx="6262687" cy="167878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7C05678-AB22-414B-B4E1-75BA8280D5B3}"/>
              </a:ext>
            </a:extLst>
          </xdr:cNvPr>
          <xdr:cNvSpPr/>
        </xdr:nvSpPr>
        <xdr:spPr>
          <a:xfrm>
            <a:off x="2619375" y="1666876"/>
            <a:ext cx="6238875" cy="1654968"/>
          </a:xfrm>
          <a:prstGeom prst="roundRect">
            <a:avLst>
              <a:gd name="adj" fmla="val 10381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A3F3433A-0719-41EE-B9D9-C940058C0580}"/>
              </a:ext>
            </a:extLst>
          </xdr:cNvPr>
          <xdr:cNvGrpSpPr/>
        </xdr:nvGrpSpPr>
        <xdr:grpSpPr>
          <a:xfrm>
            <a:off x="2964656" y="2083595"/>
            <a:ext cx="5441156" cy="1152525"/>
            <a:chOff x="2964656" y="2083595"/>
            <a:chExt cx="5441156" cy="1152525"/>
          </a:xfrm>
        </xdr:grpSpPr>
        <xdr:sp macro="" textlink="C̳álculos!D22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F8AC8C36-4FC0-462B-AA62-0AC239AEFB4F}"/>
                </a:ext>
              </a:extLst>
            </xdr:cNvPr>
            <xdr:cNvSpPr/>
          </xdr:nvSpPr>
          <xdr:spPr>
            <a:xfrm>
              <a:off x="4750595" y="2083595"/>
              <a:ext cx="3655217" cy="1083469"/>
            </a:xfrm>
            <a:prstGeom prst="roundRect">
              <a:avLst>
                <a:gd name="adj" fmla="val 10381"/>
              </a:avLst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6F2EB29-1BEC-4B3E-9548-E01F625A5CD9}" type="TxLink">
                <a:rPr lang="en-US" sz="4400" b="1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R$ 600,00</a:t>
              </a:fld>
              <a:endParaRPr lang="pt-BR" sz="11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2EAD6B8B-A454-48EA-94BB-B7AC7A02E0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64656" y="2083595"/>
              <a:ext cx="1371600" cy="1152525"/>
            </a:xfrm>
            <a:prstGeom prst="rect">
              <a:avLst/>
            </a:prstGeom>
          </xdr:spPr>
        </xdr:pic>
      </xdr:grp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AFB808C-4E89-4D5B-9819-959D1E2DF1A0}"/>
              </a:ext>
            </a:extLst>
          </xdr:cNvPr>
          <xdr:cNvSpPr/>
        </xdr:nvSpPr>
        <xdr:spPr>
          <a:xfrm>
            <a:off x="2607468" y="1643062"/>
            <a:ext cx="6262687" cy="4643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15</xdr:col>
      <xdr:colOff>3459</xdr:colOff>
      <xdr:row>6</xdr:row>
      <xdr:rowOff>40481</xdr:rowOff>
    </xdr:from>
    <xdr:to>
      <xdr:col>24</xdr:col>
      <xdr:colOff>71437</xdr:colOff>
      <xdr:row>14</xdr:row>
      <xdr:rowOff>111919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75805E2-BBC9-40EE-9EC8-F6EE2B7BB531}"/>
            </a:ext>
          </a:extLst>
        </xdr:cNvPr>
        <xdr:cNvGrpSpPr/>
      </xdr:nvGrpSpPr>
      <xdr:grpSpPr>
        <a:xfrm>
          <a:off x="11504897" y="1600200"/>
          <a:ext cx="6473540" cy="1678782"/>
          <a:chOff x="9701213" y="1664493"/>
          <a:chExt cx="6262687" cy="1678782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B3418DC2-34B9-4CD7-9B28-D0993429BD04}"/>
              </a:ext>
            </a:extLst>
          </xdr:cNvPr>
          <xdr:cNvGrpSpPr/>
        </xdr:nvGrpSpPr>
        <xdr:grpSpPr>
          <a:xfrm>
            <a:off x="9701213" y="1664493"/>
            <a:ext cx="6262687" cy="1678782"/>
            <a:chOff x="9701213" y="1664493"/>
            <a:chExt cx="6262687" cy="1678782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433B61F7-8640-4243-A3E3-3E17F04CAAE4}"/>
                </a:ext>
              </a:extLst>
            </xdr:cNvPr>
            <xdr:cNvSpPr/>
          </xdr:nvSpPr>
          <xdr:spPr>
            <a:xfrm>
              <a:off x="9713119" y="1688307"/>
              <a:ext cx="6238875" cy="1654968"/>
            </a:xfrm>
            <a:prstGeom prst="roundRect">
              <a:avLst>
                <a:gd name="adj" fmla="val 10381"/>
              </a:avLst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13CC1BBA-4BC4-4F8A-B487-014CF775A41F}"/>
                </a:ext>
              </a:extLst>
            </xdr:cNvPr>
            <xdr:cNvSpPr/>
          </xdr:nvSpPr>
          <xdr:spPr>
            <a:xfrm>
              <a:off x="9701213" y="1664493"/>
              <a:ext cx="6262687" cy="464344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 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8784FAB9-51DC-4148-BFD3-30EDC4AD208E}"/>
              </a:ext>
            </a:extLst>
          </xdr:cNvPr>
          <xdr:cNvGrpSpPr/>
        </xdr:nvGrpSpPr>
        <xdr:grpSpPr>
          <a:xfrm>
            <a:off x="10111978" y="2176463"/>
            <a:ext cx="5441157" cy="1083469"/>
            <a:chOff x="10058400" y="2105026"/>
            <a:chExt cx="5441157" cy="1083469"/>
          </a:xfrm>
        </xdr:grpSpPr>
        <xdr:sp macro="" textlink="C̳álculos!D33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36B5F51C-DC9E-4783-BF2D-5651BB4C9280}"/>
                </a:ext>
              </a:extLst>
            </xdr:cNvPr>
            <xdr:cNvSpPr/>
          </xdr:nvSpPr>
          <xdr:spPr>
            <a:xfrm>
              <a:off x="11844340" y="2105026"/>
              <a:ext cx="3655217" cy="1083469"/>
            </a:xfrm>
            <a:prstGeom prst="roundRect">
              <a:avLst>
                <a:gd name="adj" fmla="val 10381"/>
              </a:avLst>
            </a:prstGeom>
            <a:noFill/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BDEEF7B-AB5F-4A70-A526-CE903A295681}" type="TxLink">
                <a:rPr lang="en-US" sz="4400" b="1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R$ 940,00</a:t>
              </a:fld>
              <a:endParaRPr lang="pt-BR" sz="44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2DD68641-A47A-439D-8E1D-2A841712582C}"/>
                </a:ext>
              </a:extLst>
            </xdr:cNvPr>
            <xdr:cNvGrpSpPr/>
          </xdr:nvGrpSpPr>
          <xdr:grpSpPr>
            <a:xfrm>
              <a:off x="10058400" y="2289572"/>
              <a:ext cx="1778076" cy="714376"/>
              <a:chOff x="3495675" y="5400674"/>
              <a:chExt cx="1549476" cy="752476"/>
            </a:xfrm>
          </xdr:grpSpPr>
          <xdr:pic>
            <xdr:nvPicPr>
              <xdr:cNvPr id="20" name="Imagem 19">
                <a:extLst>
                  <a:ext uri="{FF2B5EF4-FFF2-40B4-BE49-F238E27FC236}">
                    <a16:creationId xmlns:a16="http://schemas.microsoft.com/office/drawing/2014/main" id="{DAFBE68A-BD58-4DDE-BBE2-9AF6206CF84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21" name="Gráfico 20">
                <a:extLst>
                  <a:ext uri="{FF2B5EF4-FFF2-40B4-BE49-F238E27FC236}">
                    <a16:creationId xmlns:a16="http://schemas.microsoft.com/office/drawing/2014/main" id="{66C8FED2-AD5F-4A57-BD22-21571CABBAB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extLst>
                  <a:ext uri="{96DAC541-7B7A-43D3-8B79-37D633B846F1}">
                    <asvg:svgBlip xmlns:asvg="http://schemas.microsoft.com/office/drawing/2016/SVG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2</xdr:col>
      <xdr:colOff>976303</xdr:colOff>
      <xdr:row>19</xdr:row>
      <xdr:rowOff>11910</xdr:rowOff>
    </xdr:from>
    <xdr:to>
      <xdr:col>24</xdr:col>
      <xdr:colOff>59521</xdr:colOff>
      <xdr:row>45</xdr:row>
      <xdr:rowOff>142875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B81E361E-6D74-407C-A569-0A644C3EC15F}"/>
            </a:ext>
          </a:extLst>
        </xdr:cNvPr>
        <xdr:cNvGrpSpPr/>
      </xdr:nvGrpSpPr>
      <xdr:grpSpPr>
        <a:xfrm>
          <a:off x="3405178" y="4071941"/>
          <a:ext cx="14561343" cy="4774403"/>
          <a:chOff x="2619375" y="4202906"/>
          <a:chExt cx="13906500" cy="552450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4E165783-71B5-4ADD-ACFE-9517A1AF0E6C}"/>
              </a:ext>
            </a:extLst>
          </xdr:cNvPr>
          <xdr:cNvGrpSpPr/>
        </xdr:nvGrpSpPr>
        <xdr:grpSpPr>
          <a:xfrm>
            <a:off x="2619376" y="4214812"/>
            <a:ext cx="13897944" cy="5512594"/>
            <a:chOff x="1916906" y="2024062"/>
            <a:chExt cx="6298406" cy="359568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800F355-40E4-4F66-9688-82E1841106E5}"/>
                </a:ext>
              </a:extLst>
            </xdr:cNvPr>
            <xdr:cNvSpPr/>
          </xdr:nvSpPr>
          <xdr:spPr>
            <a:xfrm>
              <a:off x="1916906" y="2024062"/>
              <a:ext cx="6298406" cy="3500437"/>
            </a:xfrm>
            <a:prstGeom prst="roundRect">
              <a:avLst>
                <a:gd name="adj" fmla="val 7823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EDD4B85-1AA3-43C7-A328-F51FC63E0CDB}"/>
                </a:ext>
              </a:extLst>
            </xdr:cNvPr>
            <xdr:cNvGraphicFramePr>
              <a:graphicFrameLocks/>
            </xdr:cNvGraphicFramePr>
          </xdr:nvGraphicFramePr>
          <xdr:xfrm>
            <a:off x="2138363" y="2131219"/>
            <a:ext cx="6072750" cy="34885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6FB9F06-7533-4F87-9F11-79ED3E81DA9E}"/>
              </a:ext>
            </a:extLst>
          </xdr:cNvPr>
          <xdr:cNvSpPr/>
        </xdr:nvSpPr>
        <xdr:spPr>
          <a:xfrm>
            <a:off x="2619375" y="4202906"/>
            <a:ext cx="13906500" cy="4643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702469</xdr:colOff>
      <xdr:row>0</xdr:row>
      <xdr:rowOff>309564</xdr:rowOff>
    </xdr:from>
    <xdr:to>
      <xdr:col>0</xdr:col>
      <xdr:colOff>1473994</xdr:colOff>
      <xdr:row>2</xdr:row>
      <xdr:rowOff>169070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6710AB54-8A2B-496E-83D4-BA14FCBD3DC4}"/>
            </a:ext>
          </a:extLst>
        </xdr:cNvPr>
        <xdr:cNvSpPr/>
      </xdr:nvSpPr>
      <xdr:spPr>
        <a:xfrm>
          <a:off x="702469" y="309564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154780</xdr:colOff>
      <xdr:row>3</xdr:row>
      <xdr:rowOff>71436</xdr:rowOff>
    </xdr:from>
    <xdr:to>
      <xdr:col>0</xdr:col>
      <xdr:colOff>2035968</xdr:colOff>
      <xdr:row>4</xdr:row>
      <xdr:rowOff>261937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ACDAE4DF-E82C-4325-8F10-6F1D4A918EAC}"/>
            </a:ext>
          </a:extLst>
        </xdr:cNvPr>
        <xdr:cNvSpPr/>
      </xdr:nvSpPr>
      <xdr:spPr>
        <a:xfrm>
          <a:off x="154780" y="1154905"/>
          <a:ext cx="1881188" cy="26193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&gt; Bem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Vinda, Juliana</a:t>
          </a:r>
          <a:endParaRPr lang="pt-BR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60.433745254632" createdVersion="7" refreshedVersion="7" minRefreshableVersion="3" recordCount="295" xr:uid="{9C578471-CEA5-453E-B185-012CD4EACAA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788584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45DBA-8A92-4781-95D7-832D270C5915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9:C3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"/>
  </dataFields>
  <formats count="2">
    <format dxfId="23">
      <pivotArea collapsedLevelsAreSubtotals="1" fieldPosition="0">
        <references count="1">
          <reference field="6" count="0"/>
        </references>
      </pivotArea>
    </format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3F172-7CED-42D6-B502-2DFF4722AB3D}" name="tbl_easeasonpass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8:C2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1"/>
  </dataFields>
  <formats count="4">
    <format dxfId="24">
      <pivotArea collapsedLevelsAreSubtotals="1" fieldPosition="0">
        <references count="1">
          <reference field="6" count="0"/>
        </references>
      </pivotArea>
    </format>
    <format dxfId="25">
      <pivotArea collapsedLevelsAreSubtotals="1" fieldPosition="0">
        <references count="1">
          <reference field="2" count="0"/>
        </references>
      </pivotArea>
    </format>
    <format dxfId="26">
      <pivotArea grandRow="1" outline="0" collapsedLevelsAreSubtotals="1" fieldPosition="0"/>
    </format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87A13-D7A2-4924-8B9F-8EBB7AB591FC}" name="tbl_annual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9:C12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formats count="1">
    <format dxfId="21">
      <pivotArea collapsedLevelsAreSubtotals="1" fieldPosition="0">
        <references count="1">
          <reference field="6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B0FA9FB-2CEE-4F64-BBDD-9B0C64221F63}" sourceName="Subscription Type">
  <pivotTables>
    <pivotTable tabId="3" name="tbl_annual_total"/>
    <pivotTable tabId="3" name="tbl_easeasonpass_total"/>
    <pivotTable tabId="3" name="Tabela dinâmica3"/>
  </pivotTables>
  <data>
    <tabular pivotCacheId="187885844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B6E08B8-D629-4EC7-9FAA-5A5088D78BCC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4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42"/>
    <tableColumn id="2" xr3:uid="{53DD39D0-2220-4121-9E9D-4EAA7E151C0F}" name="Name" dataDxfId="41"/>
    <tableColumn id="3" xr3:uid="{4F5FF271-4C57-4BE0-8F2C-F82C8551625C}" name="Plan" dataDxfId="40"/>
    <tableColumn id="4" xr3:uid="{8C17EB93-79B9-4E55-B8F7-BEB82F8253E9}" name="Start Date" dataDxfId="39"/>
    <tableColumn id="5" xr3:uid="{48CEDF9B-1689-482A-A828-5CCE7713264A}" name="Auto Renewal" dataDxfId="38"/>
    <tableColumn id="6" xr3:uid="{78B82374-9AA7-4E38-AE4F-78CDE6C83720}" name="Subscription Price" dataDxfId="37" dataCellStyle="Moeda"/>
    <tableColumn id="7" xr3:uid="{F2433F68-AF33-49D0-B1FB-19A396074EDE}" name="Subscription Type" dataDxfId="36"/>
    <tableColumn id="8" xr3:uid="{FD4D9C95-F6E5-4933-9068-A71FF7DF9343}" name="EA Play Season Pass" dataDxfId="35"/>
    <tableColumn id="13" xr3:uid="{978DD0D2-834E-4CE4-A39B-30976086932F}" name="EA Play Season Pass_x000a_Price" dataDxfId="34" dataCellStyle="Moeda"/>
    <tableColumn id="9" xr3:uid="{6E29F111-C395-4580-9DAD-3407D9E8B1A4}" name="Minecraft Season Pass" dataDxfId="33"/>
    <tableColumn id="10" xr3:uid="{EF544EAA-7F25-4FD5-A10E-8E62804DB9E3}" name="Minecraft Season Pass Price" dataDxfId="32" dataCellStyle="Moeda"/>
    <tableColumn id="11" xr3:uid="{7F6EB64A-1F07-4E48-9F0F-AC7D9DCD26F8}" name="Coupon Value" dataDxfId="31" dataCellStyle="Moeda"/>
    <tableColumn id="12" xr3:uid="{2B04ABC8-DE6F-426E-ADC0-D8AFC68CA58E}" name="Total Value" dataDxfId="3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5" sqref="E5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3"/>
  <sheetViews>
    <sheetView showGridLines="0" topLeftCell="C1" workbookViewId="0">
      <selection activeCell="E5" sqref="E5"/>
    </sheetView>
  </sheetViews>
  <sheetFormatPr defaultRowHeight="14.25"/>
  <cols>
    <col min="2" max="2" width="18" bestFit="1" customWidth="1"/>
    <col min="3" max="3" width="35.125" bestFit="1" customWidth="1"/>
    <col min="4" max="4" width="18.375" bestFit="1" customWidth="1"/>
    <col min="5" max="5" width="30.625" bestFit="1" customWidth="1"/>
    <col min="6" max="6" width="6.25" customWidth="1"/>
    <col min="7" max="7" width="19.125" bestFit="1" customWidth="1"/>
    <col min="8" max="8" width="27.75" bestFit="1" customWidth="1"/>
    <col min="9" max="9" width="5.375" customWidth="1"/>
    <col min="10" max="10" width="21.125" bestFit="1" customWidth="1"/>
    <col min="11" max="12" width="35.125" bestFit="1" customWidth="1"/>
    <col min="13" max="16" width="9.75" bestFit="1" customWidth="1"/>
    <col min="17" max="17" width="15.625" bestFit="1" customWidth="1"/>
    <col min="18" max="18" width="12.125" bestFit="1" customWidth="1"/>
  </cols>
  <sheetData>
    <row r="2" spans="2:6">
      <c r="B2" s="15" t="s">
        <v>313</v>
      </c>
      <c r="C2" s="15"/>
      <c r="D2" s="15"/>
      <c r="E2" s="15"/>
      <c r="F2" s="15"/>
    </row>
    <row r="4" spans="2:6" ht="15">
      <c r="B4" t="s">
        <v>314</v>
      </c>
    </row>
    <row r="5" spans="2:6" ht="15">
      <c r="B5" t="s">
        <v>318</v>
      </c>
    </row>
    <row r="7" spans="2:6">
      <c r="B7" s="12" t="s">
        <v>16</v>
      </c>
      <c r="C7" t="s">
        <v>24</v>
      </c>
    </row>
    <row r="9" spans="2:6">
      <c r="B9" s="12" t="s">
        <v>315</v>
      </c>
      <c r="C9" t="s">
        <v>317</v>
      </c>
    </row>
    <row r="10" spans="2:6">
      <c r="B10" s="13" t="s">
        <v>23</v>
      </c>
      <c r="C10" s="14">
        <v>217</v>
      </c>
    </row>
    <row r="11" spans="2:6">
      <c r="B11" s="13" t="s">
        <v>19</v>
      </c>
      <c r="C11" s="14">
        <v>1537</v>
      </c>
    </row>
    <row r="12" spans="2:6">
      <c r="B12" s="13" t="s">
        <v>316</v>
      </c>
      <c r="C12" s="14">
        <v>1754</v>
      </c>
    </row>
    <row r="14" spans="2:6">
      <c r="B14" s="13" t="s">
        <v>321</v>
      </c>
    </row>
    <row r="16" spans="2:6">
      <c r="B16" s="12" t="s">
        <v>16</v>
      </c>
      <c r="C16" t="s">
        <v>24</v>
      </c>
    </row>
    <row r="18" spans="2:4">
      <c r="B18" s="12" t="s">
        <v>315</v>
      </c>
      <c r="C18" t="s">
        <v>320</v>
      </c>
    </row>
    <row r="19" spans="2:4">
      <c r="B19" s="13" t="s">
        <v>22</v>
      </c>
      <c r="C19" s="17">
        <v>0</v>
      </c>
    </row>
    <row r="20" spans="2:4">
      <c r="B20" s="13" t="s">
        <v>26</v>
      </c>
      <c r="C20" s="17">
        <v>0</v>
      </c>
    </row>
    <row r="21" spans="2:4">
      <c r="B21" s="13" t="s">
        <v>18</v>
      </c>
      <c r="C21" s="17">
        <v>600</v>
      </c>
    </row>
    <row r="22" spans="2:4">
      <c r="B22" s="13" t="s">
        <v>316</v>
      </c>
      <c r="C22" s="17">
        <v>600</v>
      </c>
      <c r="D22" s="18">
        <f>GETPIVOTDATA("EA Play Season Pass
Price",$B$18)</f>
        <v>600</v>
      </c>
    </row>
    <row r="25" spans="2:4">
      <c r="B25" t="s">
        <v>322</v>
      </c>
    </row>
    <row r="27" spans="2:4">
      <c r="B27" s="12" t="s">
        <v>16</v>
      </c>
      <c r="C27" t="s">
        <v>24</v>
      </c>
    </row>
    <row r="29" spans="2:4">
      <c r="B29" s="12" t="s">
        <v>315</v>
      </c>
      <c r="C29" t="s">
        <v>323</v>
      </c>
    </row>
    <row r="30" spans="2:4">
      <c r="B30" s="13" t="s">
        <v>22</v>
      </c>
      <c r="C30" s="17">
        <v>0</v>
      </c>
    </row>
    <row r="31" spans="2:4">
      <c r="B31" s="13" t="s">
        <v>26</v>
      </c>
      <c r="C31" s="17">
        <v>540</v>
      </c>
    </row>
    <row r="32" spans="2:4">
      <c r="B32" s="13" t="s">
        <v>18</v>
      </c>
      <c r="C32" s="17">
        <v>400</v>
      </c>
    </row>
    <row r="33" spans="2:4">
      <c r="B33" s="13" t="s">
        <v>316</v>
      </c>
      <c r="C33" s="17">
        <v>940</v>
      </c>
      <c r="D33" s="18">
        <f>GETPIVOTDATA("Minecraft Season Pass Price",$B$29)</f>
        <v>940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J110"/>
  <sheetViews>
    <sheetView showGridLines="0" showRowColHeaders="0" tabSelected="1" zoomScale="80" zoomScaleNormal="80" workbookViewId="0">
      <selection activeCell="N16" sqref="N16"/>
    </sheetView>
  </sheetViews>
  <sheetFormatPr defaultRowHeight="14.25"/>
  <cols>
    <col min="1" max="1" width="28.25" style="4" customWidth="1"/>
    <col min="2" max="2" width="3.625" customWidth="1"/>
    <col min="3" max="3" width="12.75" customWidth="1"/>
    <col min="12" max="12" width="6.625" customWidth="1"/>
    <col min="24" max="24" width="11.5" customWidth="1"/>
  </cols>
  <sheetData>
    <row r="1" spans="1:36" ht="27" customHeight="1"/>
    <row r="2" spans="1:36" ht="36" customHeight="1" thickBot="1">
      <c r="C2" s="20" t="s">
        <v>319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36" ht="22.5" customHeight="1" thickTop="1">
      <c r="C3" s="16"/>
      <c r="D3" s="16"/>
      <c r="E3" s="16"/>
      <c r="F3" s="16"/>
      <c r="G3" s="16"/>
      <c r="H3" s="16"/>
      <c r="I3" s="16"/>
    </row>
    <row r="4" spans="1:36" ht="5.25" customHeight="1">
      <c r="A4" s="1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21.75" customHeight="1">
      <c r="B5" s="7"/>
      <c r="C5" s="21"/>
      <c r="D5" s="21" t="s">
        <v>324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0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33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2:36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2:36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2:36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2:36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2:36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2:36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2:36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2:36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2:36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2:36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2:3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2:36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2:36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2:36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:36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:36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2:36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2:36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:36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:36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2:36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:36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:36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2:36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2:36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2:36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2:36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2:36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2:36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:36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:36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2:36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2:36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2:36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2:36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2:36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2:36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2:36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2:36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2:36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2:3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2:36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2:36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2:36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2:36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2:36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2:36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2:36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2:36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2:36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2:3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2:36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2:36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2:36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2:36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2:36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2:36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2:36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2:36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2:36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2:3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2:36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2:36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2:36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2:36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</sheetData>
  <mergeCells count="1">
    <mergeCell ref="C2:X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Recursos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Jefferson Bernardo</cp:lastModifiedBy>
  <dcterms:created xsi:type="dcterms:W3CDTF">2024-12-19T13:13:10Z</dcterms:created>
  <dcterms:modified xsi:type="dcterms:W3CDTF">2025-10-30T15:08:37Z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