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OneDrive\Documents\Curso de excel\"/>
    </mc:Choice>
  </mc:AlternateContent>
  <xr:revisionPtr revIDLastSave="0" documentId="13_ncr:1_{A283AE8A-3BE0-4D9E-A635-47EF76551207}" xr6:coauthVersionLast="40" xr6:coauthVersionMax="40" xr10:uidLastSave="{00000000-0000-0000-0000-000000000000}"/>
  <bookViews>
    <workbookView xWindow="23520" yWindow="0" windowWidth="17925" windowHeight="15600" tabRatio="623" xr2:uid="{B0B767F8-756F-4401-A2D7-F89EF12F9789}"/>
  </bookViews>
  <sheets>
    <sheet name="DASHBOARD" sheetId="1" r:id="rId1"/>
    <sheet name="REGISTRO DE RENDIMENTOS" sheetId="3" r:id="rId2"/>
    <sheet name="APOIO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G12" i="7" l="1"/>
  <c r="E5" i="7"/>
  <c r="D9" i="7" l="1"/>
  <c r="D12" i="7"/>
  <c r="H10" i="7"/>
  <c r="J10" i="7" s="1"/>
  <c r="H9" i="7"/>
  <c r="J9" i="7" s="1"/>
  <c r="D11" i="7"/>
  <c r="H11" i="7"/>
  <c r="J11" i="7" s="1"/>
  <c r="D10" i="7"/>
  <c r="H12" i="7"/>
  <c r="J12" i="7" s="1"/>
  <c r="D8" i="7"/>
  <c r="J14" i="7" l="1"/>
</calcChain>
</file>

<file path=xl/sharedStrings.xml><?xml version="1.0" encoding="utf-8"?>
<sst xmlns="http://schemas.openxmlformats.org/spreadsheetml/2006/main" count="22" uniqueCount="18">
  <si>
    <t>📎 </t>
  </si>
  <si>
    <t>REGISTRO DE BENS</t>
  </si>
  <si>
    <t>Data</t>
  </si>
  <si>
    <t>Descrição</t>
  </si>
  <si>
    <t>Valor</t>
  </si>
  <si>
    <t>Salário Emp X</t>
  </si>
  <si>
    <t>VALOR BRUTO</t>
  </si>
  <si>
    <t>DESCONTO SIMPLIFICADO(-20%)</t>
  </si>
  <si>
    <t>Tributavél</t>
  </si>
  <si>
    <t xml:space="preserve">Início da faixa </t>
  </si>
  <si>
    <t>Final da faixa</t>
  </si>
  <si>
    <t>Difarença</t>
  </si>
  <si>
    <t>Alicota %</t>
  </si>
  <si>
    <t>Imposto em cada faixa</t>
  </si>
  <si>
    <t>Isento</t>
  </si>
  <si>
    <t>até</t>
  </si>
  <si>
    <t>TOTAL</t>
  </si>
  <si>
    <t>SIMULADOR DE IR SIMPLIFICADO(20%)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</si>
</sst>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8FAFF"/>
      <name val="Segoe UI"/>
      <family val="2"/>
    </font>
    <font>
      <b/>
      <sz val="14"/>
      <color theme="1"/>
      <name val="Segoe MDL2 Assets"/>
      <family val="1"/>
    </font>
    <font>
      <b/>
      <sz val="22"/>
      <color theme="1"/>
      <name val="Segoe MDL2 Assets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164" fontId="0" fillId="0" borderId="3" xfId="0" applyNumberFormat="1" applyBorder="1"/>
    <xf numFmtId="44" fontId="0" fillId="0" borderId="7" xfId="0" applyNumberFormat="1" applyBorder="1"/>
    <xf numFmtId="164" fontId="0" fillId="0" borderId="8" xfId="0" applyNumberFormat="1" applyBorder="1"/>
    <xf numFmtId="44" fontId="0" fillId="0" borderId="9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4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4" xfId="0" applyFont="1" applyBorder="1"/>
    <xf numFmtId="44" fontId="1" fillId="0" borderId="6" xfId="1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8" fontId="0" fillId="3" borderId="0" xfId="0" applyNumberFormat="1" applyFill="1" applyBorder="1" applyAlignment="1">
      <alignment horizontal="center"/>
    </xf>
    <xf numFmtId="8" fontId="1" fillId="0" borderId="6" xfId="1" applyNumberFormat="1" applyFont="1" applyBorder="1"/>
    <xf numFmtId="0" fontId="3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/>
    <xf numFmtId="0" fontId="0" fillId="0" borderId="18" xfId="0" applyBorder="1"/>
    <xf numFmtId="0" fontId="3" fillId="0" borderId="18" xfId="0" applyFont="1" applyBorder="1"/>
  </cellXfs>
  <cellStyles count="2">
    <cellStyle name="Moeda" xfId="1" builtinId="4"/>
    <cellStyle name="Normal" xfId="0" builtinId="0"/>
  </cellStyles>
  <dxfs count="6">
    <dxf>
      <numFmt numFmtId="12" formatCode="&quot;R$&quot;#,##0.00;[Red]\-&quot;R$&quot;#,##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 style="medium">
          <color theme="2" tint="-0.24994659260841701"/>
        </bottom>
      </border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38100</xdr:rowOff>
    </xdr:from>
    <xdr:to>
      <xdr:col>0</xdr:col>
      <xdr:colOff>1581150</xdr:colOff>
      <xdr:row>4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470EE-161B-4A5B-A05C-FC055CE07884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DASHBOARD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57150</xdr:rowOff>
    </xdr:from>
    <xdr:to>
      <xdr:col>0</xdr:col>
      <xdr:colOff>1581150</xdr:colOff>
      <xdr:row>6</xdr:row>
      <xdr:rowOff>180975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5243B1-F675-4E2B-A76D-5B815665E1EB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absolute">
    <xdr:from>
      <xdr:col>2</xdr:col>
      <xdr:colOff>38100</xdr:colOff>
      <xdr:row>3</xdr:row>
      <xdr:rowOff>171450</xdr:rowOff>
    </xdr:from>
    <xdr:to>
      <xdr:col>8</xdr:col>
      <xdr:colOff>9525</xdr:colOff>
      <xdr:row>8</xdr:row>
      <xdr:rowOff>57150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8C59178-C634-4C16-8BAD-29DFBDA92688}"/>
            </a:ext>
          </a:extLst>
        </xdr:cNvPr>
        <xdr:cNvGrpSpPr/>
      </xdr:nvGrpSpPr>
      <xdr:grpSpPr>
        <a:xfrm>
          <a:off x="2352675" y="819150"/>
          <a:ext cx="3914775" cy="838200"/>
          <a:chOff x="2352675" y="819150"/>
          <a:chExt cx="3914775" cy="83820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0FA8858-2FEB-4AF7-BB61-8DECB893CCB8}"/>
              </a:ext>
            </a:extLst>
          </xdr:cNvPr>
          <xdr:cNvSpPr/>
        </xdr:nvSpPr>
        <xdr:spPr>
          <a:xfrm>
            <a:off x="2352675" y="819150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RENDIMENTOS</a:t>
            </a:r>
          </a:p>
        </xdr:txBody>
      </xdr:sp>
      <xdr:sp macro="" textlink="APOIO!E3">
        <xdr:nvSpPr>
          <xdr:cNvPr id="8" name="Retângulo 7">
            <a:extLst>
              <a:ext uri="{FF2B5EF4-FFF2-40B4-BE49-F238E27FC236}">
                <a16:creationId xmlns:a16="http://schemas.microsoft.com/office/drawing/2014/main" id="{8A9D91BE-5919-43B6-805D-B012A4415EC3}"/>
              </a:ext>
            </a:extLst>
          </xdr:cNvPr>
          <xdr:cNvSpPr/>
        </xdr:nvSpPr>
        <xdr:spPr>
          <a:xfrm>
            <a:off x="4524375" y="819150"/>
            <a:ext cx="17430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FDCFA08-48C1-4063-9558-B1A976313862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R$300.350,00</a:t>
            </a:fld>
            <a:endParaRPr lang="pt-BR" sz="3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2</xdr:col>
      <xdr:colOff>76200</xdr:colOff>
      <xdr:row>11</xdr:row>
      <xdr:rowOff>123825</xdr:rowOff>
    </xdr:from>
    <xdr:to>
      <xdr:col>8</xdr:col>
      <xdr:colOff>47625</xdr:colOff>
      <xdr:row>16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9DFB780-71DA-42E3-BF68-8F094B4802D7}"/>
            </a:ext>
          </a:extLst>
        </xdr:cNvPr>
        <xdr:cNvGrpSpPr/>
      </xdr:nvGrpSpPr>
      <xdr:grpSpPr>
        <a:xfrm>
          <a:off x="2390775" y="2295525"/>
          <a:ext cx="3914775" cy="838200"/>
          <a:chOff x="2390775" y="2295525"/>
          <a:chExt cx="3914775" cy="83820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1FE1CF1E-A67C-4079-ABB8-7FEE3B6D4D50}"/>
              </a:ext>
            </a:extLst>
          </xdr:cNvPr>
          <xdr:cNvSpPr/>
        </xdr:nvSpPr>
        <xdr:spPr>
          <a:xfrm>
            <a:off x="2390775" y="2295525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IMPOSTO</a:t>
            </a:r>
            <a:r>
              <a:rPr lang="pt-BR" sz="2000" baseline="0">
                <a:solidFill>
                  <a:sysClr val="windowText" lastClr="000000"/>
                </a:solidFill>
              </a:rPr>
              <a:t> À PAGAR</a:t>
            </a:r>
            <a:endParaRPr lang="pt-BR" sz="2000">
              <a:solidFill>
                <a:sysClr val="windowText" lastClr="000000"/>
              </a:solidFill>
            </a:endParaRPr>
          </a:p>
        </xdr:txBody>
      </xdr:sp>
      <xdr:sp macro="" textlink="APOIO!J14">
        <xdr:nvSpPr>
          <xdr:cNvPr id="10" name="Retângulo 9">
            <a:extLst>
              <a:ext uri="{FF2B5EF4-FFF2-40B4-BE49-F238E27FC236}">
                <a16:creationId xmlns:a16="http://schemas.microsoft.com/office/drawing/2014/main" id="{2E4F7223-47B6-4EDF-99D6-9EA5447A721B}"/>
              </a:ext>
            </a:extLst>
          </xdr:cNvPr>
          <xdr:cNvSpPr/>
        </xdr:nvSpPr>
        <xdr:spPr>
          <a:xfrm>
            <a:off x="4505325" y="2295525"/>
            <a:ext cx="180022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D425FB-3F99-4122-81A1-84E6DA8D2A0F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R$55.172,33</a:t>
            </a:fld>
            <a:endParaRPr lang="pt-BR" sz="20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0</xdr:col>
      <xdr:colOff>19050</xdr:colOff>
      <xdr:row>8</xdr:row>
      <xdr:rowOff>171451</xdr:rowOff>
    </xdr:from>
    <xdr:to>
      <xdr:col>1</xdr:col>
      <xdr:colOff>9525</xdr:colOff>
      <xdr:row>15</xdr:row>
      <xdr:rowOff>190501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589A015-5F23-4044-8F2B-D7AE94A0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771651"/>
          <a:ext cx="16954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47625</xdr:rowOff>
    </xdr:from>
    <xdr:to>
      <xdr:col>0</xdr:col>
      <xdr:colOff>1581150</xdr:colOff>
      <xdr:row>4</xdr:row>
      <xdr:rowOff>171450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16ED3-2DB0-4AAB-80F8-202E6CA3486C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DESHBOARD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66675</xdr:rowOff>
    </xdr:from>
    <xdr:to>
      <xdr:col>0</xdr:col>
      <xdr:colOff>1581150</xdr:colOff>
      <xdr:row>7</xdr:row>
      <xdr:rowOff>0</xdr:rowOff>
    </xdr:to>
    <xdr:sp macro="" textlink="">
      <xdr:nvSpPr>
        <xdr:cNvPr id="16" name="Retângulo: Cantos Arredondado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44259E-E7F9-45B5-9C45-9A3542FEAC4C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oneCell">
    <xdr:from>
      <xdr:col>0</xdr:col>
      <xdr:colOff>9525</xdr:colOff>
      <xdr:row>8</xdr:row>
      <xdr:rowOff>171450</xdr:rowOff>
    </xdr:from>
    <xdr:to>
      <xdr:col>1</xdr:col>
      <xdr:colOff>0</xdr:colOff>
      <xdr:row>15</xdr:row>
      <xdr:rowOff>190500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FBDDBD9-6688-403E-9763-99652ECA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771650"/>
          <a:ext cx="1695450" cy="1352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E13D6-0275-4852-A8A0-276496C8148E}" name="Tabela4" displayName="Tabela4" ref="C5:E8" totalsRowShown="0" headerRowDxfId="5" dataDxfId="4" tableBorderDxfId="3">
  <autoFilter ref="C5:E8" xr:uid="{DB13F213-C5DC-4C01-861E-3C6C34EF3FE5}"/>
  <tableColumns count="3">
    <tableColumn id="1" xr3:uid="{F8B0F49D-8B7A-44DA-8077-98D876645359}" name="Data" dataDxfId="2"/>
    <tableColumn id="2" xr3:uid="{2B4400B8-BA9E-4D62-A5A6-63B1AFBA83E3}" name="Descrição" dataDxfId="1"/>
    <tableColumn id="3" xr3:uid="{45D87CD6-C84C-4B95-8197-7DBFFC7D8805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B844-26BB-4BE1-97A5-FE5E7D7329CF}">
  <dimension ref="A2:H28"/>
  <sheetViews>
    <sheetView showGridLines="0" showRowColHeaders="0" tabSelected="1" workbookViewId="0">
      <selection activeCell="K16" sqref="K16"/>
    </sheetView>
  </sheetViews>
  <sheetFormatPr defaultRowHeight="15" x14ac:dyDescent="0.25"/>
  <cols>
    <col min="1" max="1" width="25.5703125" style="5" customWidth="1"/>
    <col min="2" max="2" width="9.140625" customWidth="1"/>
    <col min="3" max="3" width="10.42578125" bestFit="1" customWidth="1"/>
    <col min="4" max="4" width="15" customWidth="1"/>
    <col min="6" max="6" width="6.28515625" customWidth="1"/>
    <col min="11" max="11" width="10" customWidth="1"/>
  </cols>
  <sheetData>
    <row r="2" spans="1:8" ht="20.25" customHeight="1" thickBot="1" x14ac:dyDescent="0.3">
      <c r="C2" s="35" t="s">
        <v>17</v>
      </c>
      <c r="D2" s="36"/>
      <c r="E2" s="37"/>
      <c r="F2" s="38"/>
      <c r="G2" s="38"/>
      <c r="H2" s="38"/>
    </row>
    <row r="3" spans="1:8" ht="15.75" thickTop="1" x14ac:dyDescent="0.25">
      <c r="A3" s="6"/>
      <c r="B3" s="4"/>
      <c r="C3" s="4"/>
      <c r="D3" s="4"/>
    </row>
    <row r="4" spans="1:8" x14ac:dyDescent="0.25">
      <c r="A4" s="6"/>
      <c r="B4" s="4"/>
      <c r="C4" s="4"/>
      <c r="D4" s="4"/>
    </row>
    <row r="5" spans="1:8" x14ac:dyDescent="0.25">
      <c r="A5" s="6"/>
      <c r="B5" s="4"/>
      <c r="C5" s="4"/>
      <c r="D5" s="4"/>
    </row>
    <row r="6" spans="1:8" x14ac:dyDescent="0.25">
      <c r="A6" s="6"/>
      <c r="B6" s="4"/>
      <c r="C6" s="4"/>
      <c r="D6" s="4"/>
    </row>
    <row r="7" spans="1:8" x14ac:dyDescent="0.25">
      <c r="A7" s="6"/>
      <c r="B7" s="4"/>
      <c r="C7" s="4"/>
      <c r="D7" s="4"/>
    </row>
    <row r="8" spans="1:8" x14ac:dyDescent="0.25">
      <c r="A8" s="6"/>
      <c r="B8" s="4"/>
      <c r="C8" s="4"/>
      <c r="D8" s="4"/>
    </row>
    <row r="9" spans="1:8" x14ac:dyDescent="0.25">
      <c r="A9" s="6"/>
      <c r="B9" s="4"/>
      <c r="C9" s="4"/>
      <c r="D9" s="4"/>
    </row>
    <row r="10" spans="1:8" x14ac:dyDescent="0.25">
      <c r="A10" s="6"/>
      <c r="B10" s="4"/>
      <c r="C10" s="4"/>
      <c r="D10" s="4"/>
    </row>
    <row r="11" spans="1:8" x14ac:dyDescent="0.25">
      <c r="A11" s="6"/>
      <c r="B11" s="4"/>
      <c r="C11" s="4"/>
      <c r="D11" s="4"/>
    </row>
    <row r="12" spans="1:8" x14ac:dyDescent="0.25">
      <c r="A12" s="6"/>
      <c r="B12" s="4"/>
      <c r="C12" s="4"/>
      <c r="D12" s="4"/>
    </row>
    <row r="13" spans="1:8" x14ac:dyDescent="0.25">
      <c r="A13" s="6"/>
      <c r="B13" s="4"/>
      <c r="C13" s="4"/>
      <c r="D13" s="4"/>
    </row>
    <row r="14" spans="1:8" x14ac:dyDescent="0.25">
      <c r="A14" s="6"/>
      <c r="B14" s="4"/>
      <c r="C14" s="4"/>
      <c r="D14" s="4"/>
    </row>
    <row r="15" spans="1:8" x14ac:dyDescent="0.25">
      <c r="A15" s="6"/>
      <c r="B15" s="4"/>
      <c r="C15" s="4"/>
      <c r="D15" s="4"/>
    </row>
    <row r="16" spans="1:8" ht="15.75" thickBot="1" x14ac:dyDescent="0.3">
      <c r="A16" s="7"/>
      <c r="B16" s="4"/>
      <c r="C16" s="4"/>
      <c r="D16" s="4"/>
    </row>
    <row r="26" spans="6:7" x14ac:dyDescent="0.25">
      <c r="G26" s="2"/>
    </row>
    <row r="28" spans="6:7" ht="17.25" x14ac:dyDescent="0.3">
      <c r="F28" s="1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4282-E6A2-4B27-A7A5-6E84771987BD}">
  <dimension ref="A2:E16"/>
  <sheetViews>
    <sheetView showGridLines="0" showRowColHeaders="0" workbookViewId="0">
      <selection activeCell="E11" sqref="E11"/>
    </sheetView>
  </sheetViews>
  <sheetFormatPr defaultRowHeight="15" x14ac:dyDescent="0.25"/>
  <cols>
    <col min="1" max="1" width="25.5703125" style="5" customWidth="1"/>
    <col min="3" max="3" width="22.140625" customWidth="1"/>
    <col min="4" max="4" width="23.7109375" customWidth="1"/>
    <col min="5" max="5" width="12.28515625" customWidth="1"/>
    <col min="12" max="12" width="56.28515625" bestFit="1" customWidth="1"/>
  </cols>
  <sheetData>
    <row r="2" spans="1:5" ht="20.25" customHeight="1" thickBot="1" x14ac:dyDescent="0.3">
      <c r="C2" s="39" t="s">
        <v>1</v>
      </c>
      <c r="D2" s="38"/>
      <c r="E2" s="38"/>
    </row>
    <row r="3" spans="1:5" ht="15.75" thickTop="1" x14ac:dyDescent="0.25">
      <c r="A3" s="6"/>
    </row>
    <row r="4" spans="1:5" x14ac:dyDescent="0.25">
      <c r="A4" s="6"/>
    </row>
    <row r="5" spans="1:5" x14ac:dyDescent="0.25">
      <c r="A5" s="6"/>
      <c r="C5" s="31" t="s">
        <v>2</v>
      </c>
      <c r="D5" s="31" t="s">
        <v>3</v>
      </c>
      <c r="E5" s="31" t="s">
        <v>4</v>
      </c>
    </row>
    <row r="6" spans="1:5" x14ac:dyDescent="0.25">
      <c r="A6" s="6"/>
      <c r="C6" s="32">
        <v>45688</v>
      </c>
      <c r="D6" s="31" t="s">
        <v>5</v>
      </c>
      <c r="E6" s="33">
        <v>150</v>
      </c>
    </row>
    <row r="7" spans="1:5" x14ac:dyDescent="0.25">
      <c r="A7" s="6"/>
      <c r="C7" s="29"/>
      <c r="D7" s="28"/>
      <c r="E7" s="30">
        <v>200</v>
      </c>
    </row>
    <row r="8" spans="1:5" x14ac:dyDescent="0.25">
      <c r="A8" s="6"/>
      <c r="C8" s="29"/>
      <c r="D8" s="28"/>
      <c r="E8" s="30">
        <v>300000</v>
      </c>
    </row>
    <row r="9" spans="1:5" x14ac:dyDescent="0.25">
      <c r="A9" s="6"/>
    </row>
    <row r="10" spans="1:5" x14ac:dyDescent="0.25">
      <c r="A10" s="6"/>
    </row>
    <row r="11" spans="1:5" x14ac:dyDescent="0.25">
      <c r="A11" s="6"/>
    </row>
    <row r="12" spans="1:5" x14ac:dyDescent="0.25">
      <c r="A12" s="6"/>
    </row>
    <row r="13" spans="1:5" x14ac:dyDescent="0.25">
      <c r="A13" s="6"/>
    </row>
    <row r="14" spans="1:5" x14ac:dyDescent="0.25">
      <c r="A14" s="6"/>
    </row>
    <row r="15" spans="1:5" x14ac:dyDescent="0.25">
      <c r="A15" s="6"/>
    </row>
    <row r="16" spans="1:5" ht="15.75" thickBot="1" x14ac:dyDescent="0.3">
      <c r="A16" s="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C6D-3EF7-452C-A2E1-AB629A9EAC88}">
  <dimension ref="D2:J14"/>
  <sheetViews>
    <sheetView workbookViewId="0">
      <selection activeCell="E3" sqref="E3"/>
    </sheetView>
  </sheetViews>
  <sheetFormatPr defaultRowHeight="15" x14ac:dyDescent="0.25"/>
  <cols>
    <col min="4" max="4" width="30.140625" bestFit="1" customWidth="1"/>
    <col min="5" max="5" width="13.85546875" bestFit="1" customWidth="1"/>
    <col min="7" max="7" width="12.5703125" bestFit="1" customWidth="1"/>
    <col min="8" max="8" width="12.28515625" bestFit="1" customWidth="1"/>
    <col min="10" max="10" width="21" bestFit="1" customWidth="1"/>
  </cols>
  <sheetData>
    <row r="2" spans="4:10" ht="15.75" thickBot="1" x14ac:dyDescent="0.3"/>
    <row r="3" spans="4:10" ht="15.75" thickBot="1" x14ac:dyDescent="0.3">
      <c r="D3" s="24" t="s">
        <v>6</v>
      </c>
      <c r="E3" s="34">
        <f>SUM('REGISTRO DE RENDIMENTOS'!E6:E1048576)</f>
        <v>300350</v>
      </c>
    </row>
    <row r="4" spans="4:10" ht="15.75" thickBot="1" x14ac:dyDescent="0.3">
      <c r="D4" s="3"/>
      <c r="E4" s="3"/>
    </row>
    <row r="5" spans="4:10" ht="15.75" thickBot="1" x14ac:dyDescent="0.3">
      <c r="D5" s="24" t="s">
        <v>7</v>
      </c>
      <c r="E5" s="25">
        <f>E3*0.8</f>
        <v>240280</v>
      </c>
    </row>
    <row r="6" spans="4:10" ht="15.75" thickBot="1" x14ac:dyDescent="0.3"/>
    <row r="7" spans="4:10" ht="15.75" thickBot="1" x14ac:dyDescent="0.3">
      <c r="D7" s="21" t="s">
        <v>8</v>
      </c>
      <c r="E7" s="22" t="s">
        <v>9</v>
      </c>
      <c r="F7" s="22"/>
      <c r="G7" s="22" t="s">
        <v>10</v>
      </c>
      <c r="H7" s="22" t="s">
        <v>11</v>
      </c>
      <c r="I7" s="22" t="s">
        <v>12</v>
      </c>
      <c r="J7" s="23" t="s">
        <v>13</v>
      </c>
    </row>
    <row r="8" spans="4:10" x14ac:dyDescent="0.25">
      <c r="D8" s="16">
        <f>$E$5</f>
        <v>240280</v>
      </c>
      <c r="E8" s="17">
        <v>0</v>
      </c>
      <c r="F8" s="18" t="s">
        <v>15</v>
      </c>
      <c r="G8" s="19">
        <v>29145.599999999999</v>
      </c>
      <c r="H8" s="18">
        <v>0</v>
      </c>
      <c r="I8" s="18" t="s">
        <v>14</v>
      </c>
      <c r="J8" s="20"/>
    </row>
    <row r="9" spans="4:10" x14ac:dyDescent="0.25">
      <c r="D9" s="10">
        <f t="shared" ref="D9:D12" si="0">$E$5</f>
        <v>240280</v>
      </c>
      <c r="E9" s="9">
        <v>29145.61</v>
      </c>
      <c r="F9" s="8" t="s">
        <v>15</v>
      </c>
      <c r="G9" s="9">
        <v>33919.800000000003</v>
      </c>
      <c r="H9" s="9">
        <f>IF($E$5&gt;=E9,
IF($E$5&gt;=G9,G9-E9,$E$5-E9),
0)</f>
        <v>4774.1900000000023</v>
      </c>
      <c r="I9" s="8">
        <v>7.5</v>
      </c>
      <c r="J9" s="11">
        <f>H9*I9%</f>
        <v>358.06425000000019</v>
      </c>
    </row>
    <row r="10" spans="4:10" x14ac:dyDescent="0.25">
      <c r="D10" s="10">
        <f t="shared" si="0"/>
        <v>240280</v>
      </c>
      <c r="E10" s="9">
        <v>33919.81</v>
      </c>
      <c r="F10" s="8" t="s">
        <v>15</v>
      </c>
      <c r="G10" s="9">
        <v>45012.6</v>
      </c>
      <c r="H10" s="9">
        <f t="shared" ref="H10:H11" si="1">IF($E$5&gt;=E10,
IF($E$5&gt;=G10,G10-E10,$E$5-E10),
0)</f>
        <v>11092.79</v>
      </c>
      <c r="I10" s="8">
        <v>15</v>
      </c>
      <c r="J10" s="11">
        <f t="shared" ref="J10:J11" si="2">H10*I10%</f>
        <v>1663.9185</v>
      </c>
    </row>
    <row r="11" spans="4:10" x14ac:dyDescent="0.25">
      <c r="D11" s="10">
        <f t="shared" si="0"/>
        <v>240280</v>
      </c>
      <c r="E11" s="9">
        <v>45012.61</v>
      </c>
      <c r="F11" s="8" t="s">
        <v>15</v>
      </c>
      <c r="G11" s="9">
        <v>55976.160000000003</v>
      </c>
      <c r="H11" s="9">
        <f t="shared" si="1"/>
        <v>10963.550000000003</v>
      </c>
      <c r="I11" s="8">
        <v>22.5</v>
      </c>
      <c r="J11" s="11">
        <f t="shared" si="2"/>
        <v>2466.7987500000008</v>
      </c>
    </row>
    <row r="12" spans="4:10" ht="15.75" thickBot="1" x14ac:dyDescent="0.3">
      <c r="D12" s="12">
        <f t="shared" si="0"/>
        <v>240280</v>
      </c>
      <c r="E12" s="13">
        <v>55976.17</v>
      </c>
      <c r="F12" s="14" t="s">
        <v>15</v>
      </c>
      <c r="G12" s="13">
        <f>E3</f>
        <v>300350</v>
      </c>
      <c r="H12" s="13">
        <f>IF($E$5&gt;=E12,E5-E12,
0)</f>
        <v>184303.83000000002</v>
      </c>
      <c r="I12" s="14">
        <v>27.5</v>
      </c>
      <c r="J12" s="15">
        <f>H12*I12%</f>
        <v>50683.553250000012</v>
      </c>
    </row>
    <row r="13" spans="4:10" ht="15.75" thickBot="1" x14ac:dyDescent="0.3"/>
    <row r="14" spans="4:10" ht="15.75" thickBot="1" x14ac:dyDescent="0.3">
      <c r="D14" s="24" t="s">
        <v>16</v>
      </c>
      <c r="E14" s="26"/>
      <c r="F14" s="26"/>
      <c r="G14" s="26"/>
      <c r="H14" s="26"/>
      <c r="I14" s="26"/>
      <c r="J14" s="27">
        <f>IF(SUM(J9:J13)=0,"INSENTO",SUM(J9:J13))</f>
        <v>55172.334750000009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REGISTRO DE RENDIMENTOS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batista</dc:creator>
  <cp:lastModifiedBy>jefferson batista</cp:lastModifiedBy>
  <dcterms:created xsi:type="dcterms:W3CDTF">2025-06-04T14:18:48Z</dcterms:created>
  <dcterms:modified xsi:type="dcterms:W3CDTF">2025-06-16T15:51:55Z</dcterms:modified>
</cp:coreProperties>
</file>