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eidson.Alves\2024\Plano de Investimento\"/>
    </mc:Choice>
  </mc:AlternateContent>
  <xr:revisionPtr revIDLastSave="0" documentId="13_ncr:1_{5B92C0F2-754D-4746-93A0-02F6161AF3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4" sheetId="9" r:id="rId1"/>
    <sheet name="2025" sheetId="7" r:id="rId2"/>
    <sheet name="2026" sheetId="8" r:id="rId3"/>
    <sheet name="2027" sheetId="10" r:id="rId4"/>
    <sheet name="2028" sheetId="11" r:id="rId5"/>
  </sheets>
  <definedNames>
    <definedName name="_xlnm._FilterDatabase" localSheetId="1" hidden="1">'2025'!$A$1:$K$7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2" i="9" l="1"/>
  <c r="M8" i="11"/>
  <c r="M3" i="10"/>
  <c r="M4" i="10"/>
  <c r="M5" i="10"/>
  <c r="M6" i="10"/>
  <c r="M7" i="10"/>
  <c r="M8" i="10"/>
  <c r="M15" i="10" s="1"/>
  <c r="M2" i="10"/>
  <c r="M20" i="8"/>
  <c r="M3" i="8"/>
  <c r="M4" i="8"/>
  <c r="M5" i="8"/>
  <c r="M6" i="8"/>
  <c r="M7" i="8"/>
  <c r="M8" i="8"/>
  <c r="M9" i="8"/>
  <c r="M10" i="8"/>
  <c r="M11" i="8"/>
  <c r="M12" i="8"/>
  <c r="M13" i="8"/>
  <c r="M2" i="8"/>
  <c r="M13" i="7"/>
  <c r="M7" i="11"/>
  <c r="M6" i="11"/>
  <c r="M5" i="11"/>
  <c r="M4" i="11"/>
  <c r="M3" i="11"/>
  <c r="M2" i="11"/>
  <c r="M14" i="10"/>
  <c r="M13" i="10"/>
  <c r="M12" i="10"/>
  <c r="M11" i="10"/>
  <c r="M10" i="10"/>
  <c r="M9" i="10"/>
  <c r="M16" i="8"/>
  <c r="M19" i="8"/>
  <c r="M18" i="8"/>
  <c r="M17" i="8"/>
  <c r="M15" i="8"/>
  <c r="M14" i="8"/>
  <c r="M12" i="7"/>
  <c r="M11" i="7"/>
  <c r="M10" i="7"/>
  <c r="M3" i="7"/>
  <c r="M4" i="7"/>
  <c r="M5" i="7"/>
  <c r="M6" i="7"/>
  <c r="M7" i="7"/>
  <c r="M8" i="7"/>
  <c r="M9" i="7"/>
  <c r="M2" i="7"/>
  <c r="M23" i="9"/>
  <c r="M10" i="9"/>
  <c r="M3" i="9"/>
  <c r="M4" i="9"/>
  <c r="M5" i="9"/>
  <c r="M6" i="9"/>
  <c r="M7" i="9"/>
  <c r="M8" i="9"/>
  <c r="M9" i="9"/>
  <c r="M11" i="9"/>
  <c r="M12" i="9"/>
  <c r="M13" i="9"/>
  <c r="M14" i="9"/>
  <c r="M15" i="9"/>
  <c r="M16" i="9"/>
  <c r="M17" i="9"/>
  <c r="M18" i="9"/>
  <c r="M19" i="9"/>
  <c r="M20" i="9"/>
  <c r="M21" i="9"/>
  <c r="M2" i="9"/>
</calcChain>
</file>

<file path=xl/sharedStrings.xml><?xml version="1.0" encoding="utf-8"?>
<sst xmlns="http://schemas.openxmlformats.org/spreadsheetml/2006/main" count="416" uniqueCount="109">
  <si>
    <t>Site</t>
  </si>
  <si>
    <t>Servidor</t>
  </si>
  <si>
    <t>Fabricante</t>
  </si>
  <si>
    <t>Modelo</t>
  </si>
  <si>
    <t>Etiqueta de Serviço</t>
  </si>
  <si>
    <t>Nº Produto</t>
  </si>
  <si>
    <t>Ativo</t>
  </si>
  <si>
    <t>Data de Compra</t>
  </si>
  <si>
    <t>Garantia Atual</t>
  </si>
  <si>
    <t>Iniciar Processo</t>
  </si>
  <si>
    <t>Osasco</t>
  </si>
  <si>
    <t>AFGBROSABACKUP</t>
  </si>
  <si>
    <t>Dell</t>
  </si>
  <si>
    <t>N/A</t>
  </si>
  <si>
    <t>Power Edge R630</t>
  </si>
  <si>
    <t>nktbrosav1</t>
  </si>
  <si>
    <t>JCJT2J2</t>
  </si>
  <si>
    <t>nktbrosav2</t>
  </si>
  <si>
    <t>JCJSVC2</t>
  </si>
  <si>
    <t>nktbrosav3</t>
  </si>
  <si>
    <t>JCJT862</t>
  </si>
  <si>
    <t>nktbrosav4</t>
  </si>
  <si>
    <t>JCJSHJ2</t>
  </si>
  <si>
    <t>Unidade de Backup LTO7</t>
  </si>
  <si>
    <t>Power Vault TL200</t>
  </si>
  <si>
    <t>6WGPDB2</t>
  </si>
  <si>
    <t>nktbrosav5</t>
  </si>
  <si>
    <t>JCJKLG2</t>
  </si>
  <si>
    <t>nktbrosaslim</t>
  </si>
  <si>
    <t>B6H82M2</t>
  </si>
  <si>
    <t>88GN2K2</t>
  </si>
  <si>
    <t>Power Edge R640</t>
  </si>
  <si>
    <t>b4vldq2</t>
  </si>
  <si>
    <t>7FFTVN2</t>
  </si>
  <si>
    <t xml:space="preserve">18QZWQ2 </t>
  </si>
  <si>
    <t>B76KDQ2</t>
  </si>
  <si>
    <t>NKTBROSAAPLDFE</t>
  </si>
  <si>
    <t>C6WR9R2</t>
  </si>
  <si>
    <t>nktbrosafs01</t>
  </si>
  <si>
    <t>Power Edge R740</t>
  </si>
  <si>
    <t>GV9T9R2</t>
  </si>
  <si>
    <t>nktbrosaportal</t>
  </si>
  <si>
    <t>DELL</t>
  </si>
  <si>
    <t>31BGPZ2</t>
  </si>
  <si>
    <t>GN1XFV2</t>
  </si>
  <si>
    <t>NKTBRFABFS01</t>
  </si>
  <si>
    <t>NKTBREXTAD1</t>
  </si>
  <si>
    <t>NKTBREXTAD</t>
  </si>
  <si>
    <t>NKTBROSASIQ</t>
  </si>
  <si>
    <t>Fabrica</t>
  </si>
  <si>
    <t>nktbrosajda1</t>
  </si>
  <si>
    <t>nktbrosajda2</t>
  </si>
  <si>
    <t>D1JFRJ3</t>
  </si>
  <si>
    <t>F1JFRJ3</t>
  </si>
  <si>
    <t>NKTBROSAWLOGIC1</t>
  </si>
  <si>
    <t>NKTBROSAWLOGIC2</t>
  </si>
  <si>
    <t>Power Edge R650</t>
  </si>
  <si>
    <t>29PJPQ3</t>
  </si>
  <si>
    <t>19PJPQ3</t>
  </si>
  <si>
    <t>Power Edge R450</t>
  </si>
  <si>
    <t>6MB3LQ3</t>
  </si>
  <si>
    <t>FDL-OCO-APEX01AA</t>
  </si>
  <si>
    <t>nktbrosadbnc</t>
  </si>
  <si>
    <t>nktbrosadbh</t>
  </si>
  <si>
    <t>nktbrosaddb</t>
  </si>
  <si>
    <t>nktbrosahaplwms</t>
  </si>
  <si>
    <t>AFGBROSAAPLDFE</t>
  </si>
  <si>
    <t>Power Edge R620</t>
  </si>
  <si>
    <t>DMZ-Osasco</t>
  </si>
  <si>
    <t>NKTBROSABI</t>
  </si>
  <si>
    <t>FPW-OCO-APEX1AA</t>
  </si>
  <si>
    <t>8T9PKF2</t>
  </si>
  <si>
    <t>8T9LKF2</t>
  </si>
  <si>
    <t>G9XLJ82</t>
  </si>
  <si>
    <t>8T9NKF2</t>
  </si>
  <si>
    <t>HJFG0Y1</t>
  </si>
  <si>
    <t>8FXQWD3</t>
  </si>
  <si>
    <t>C9VB8L3</t>
  </si>
  <si>
    <t>Storage EMC</t>
  </si>
  <si>
    <t>EMC</t>
  </si>
  <si>
    <t>Unity 300</t>
  </si>
  <si>
    <t>CKM00163601336</t>
  </si>
  <si>
    <t>nktbrosasiqftp</t>
  </si>
  <si>
    <t>DWBW5T3</t>
  </si>
  <si>
    <t>nktbrosafs03</t>
  </si>
  <si>
    <t>7WBW5T3</t>
  </si>
  <si>
    <t>nktbrosafiscal1</t>
  </si>
  <si>
    <t>PowerEdge R450</t>
  </si>
  <si>
    <t>7T08CR3</t>
  </si>
  <si>
    <t>SYF-DC-32</t>
  </si>
  <si>
    <t>DataDomain</t>
  </si>
  <si>
    <t>DD6400</t>
  </si>
  <si>
    <t>CKM01225005117</t>
  </si>
  <si>
    <t>Valor</t>
  </si>
  <si>
    <t>QTDE</t>
  </si>
  <si>
    <t>AIR-CAP1702I-Z-K9</t>
  </si>
  <si>
    <t>AIR-CAP2702E-Z-K9</t>
  </si>
  <si>
    <t>APS</t>
  </si>
  <si>
    <t>Antena</t>
  </si>
  <si>
    <t>SW para Servidores</t>
  </si>
  <si>
    <t>CD</t>
  </si>
  <si>
    <t>Cisco</t>
  </si>
  <si>
    <t>Antena para Access Point</t>
  </si>
  <si>
    <t>Access Point Antena interna</t>
  </si>
  <si>
    <t>Access Point Antena Externa</t>
  </si>
  <si>
    <t>Switchs 24 Portas POE Acesso</t>
  </si>
  <si>
    <t>Switchs 24 Portas POE DataCenter</t>
  </si>
  <si>
    <t>Valor Total</t>
  </si>
  <si>
    <t>Licença Lansweeper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</si>
</sst>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theme="0"/>
      <name val="Tahom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2" borderId="1" xfId="0" applyFont="1" applyFill="1" applyBorder="1"/>
    <xf numFmtId="0" fontId="3" fillId="2" borderId="1" xfId="1" applyFont="1" applyFill="1" applyBorder="1" applyAlignment="1">
      <alignment horizontal="center" wrapText="1"/>
    </xf>
    <xf numFmtId="14" fontId="3" fillId="2" borderId="1" xfId="1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left"/>
    </xf>
    <xf numFmtId="0" fontId="4" fillId="3" borderId="2" xfId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4" fillId="3" borderId="3" xfId="0" applyFont="1" applyFill="1" applyBorder="1"/>
    <xf numFmtId="14" fontId="4" fillId="3" borderId="2" xfId="1" applyNumberFormat="1" applyFont="1" applyFill="1" applyBorder="1" applyAlignment="1">
      <alignment horizontal="center"/>
    </xf>
    <xf numFmtId="0" fontId="4" fillId="3" borderId="2" xfId="1" applyFont="1" applyFill="1" applyBorder="1" applyAlignment="1">
      <alignment horizontal="left"/>
    </xf>
    <xf numFmtId="0" fontId="0" fillId="3" borderId="2" xfId="0" applyFill="1" applyBorder="1"/>
    <xf numFmtId="14" fontId="4" fillId="4" borderId="2" xfId="0" applyNumberFormat="1" applyFont="1" applyFill="1" applyBorder="1" applyAlignment="1">
      <alignment horizontal="center"/>
    </xf>
    <xf numFmtId="14" fontId="4" fillId="4" borderId="2" xfId="1" applyNumberFormat="1" applyFont="1" applyFill="1" applyBorder="1" applyAlignment="1">
      <alignment horizontal="center"/>
    </xf>
    <xf numFmtId="14" fontId="0" fillId="4" borderId="2" xfId="0" applyNumberFormat="1" applyFill="1" applyBorder="1"/>
    <xf numFmtId="0" fontId="7" fillId="3" borderId="2" xfId="1" applyFont="1" applyFill="1" applyBorder="1" applyAlignment="1">
      <alignment horizontal="left" wrapText="1"/>
    </xf>
    <xf numFmtId="0" fontId="7" fillId="3" borderId="2" xfId="1" applyFont="1" applyFill="1" applyBorder="1" applyAlignment="1">
      <alignment horizontal="center" wrapText="1"/>
    </xf>
    <xf numFmtId="14" fontId="7" fillId="3" borderId="2" xfId="1" applyNumberFormat="1" applyFont="1" applyFill="1" applyBorder="1" applyAlignment="1">
      <alignment horizontal="center" wrapText="1"/>
    </xf>
    <xf numFmtId="0" fontId="6" fillId="3" borderId="2" xfId="0" applyFont="1" applyFill="1" applyBorder="1"/>
    <xf numFmtId="164" fontId="0" fillId="3" borderId="2" xfId="0" applyNumberFormat="1" applyFill="1" applyBorder="1"/>
    <xf numFmtId="164" fontId="0" fillId="0" borderId="0" xfId="0" applyNumberFormat="1"/>
    <xf numFmtId="0" fontId="8" fillId="0" borderId="0" xfId="0" applyFont="1"/>
    <xf numFmtId="1" fontId="3" fillId="2" borderId="1" xfId="1" applyNumberFormat="1" applyFont="1" applyFill="1" applyBorder="1" applyAlignment="1">
      <alignment horizontal="center" wrapText="1"/>
    </xf>
    <xf numFmtId="1" fontId="0" fillId="3" borderId="2" xfId="0" applyNumberFormat="1" applyFill="1" applyBorder="1"/>
    <xf numFmtId="1" fontId="0" fillId="0" borderId="0" xfId="0" applyNumberFormat="1"/>
    <xf numFmtId="0" fontId="3" fillId="2" borderId="2" xfId="1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1" applyFont="1" applyAlignment="1">
      <alignment horizontal="center"/>
    </xf>
    <xf numFmtId="14" fontId="0" fillId="0" borderId="0" xfId="0" applyNumberFormat="1"/>
    <xf numFmtId="4" fontId="0" fillId="3" borderId="2" xfId="0" applyNumberFormat="1" applyFill="1" applyBorder="1"/>
    <xf numFmtId="0" fontId="4" fillId="5" borderId="2" xfId="0" applyFont="1" applyFill="1" applyBorder="1"/>
    <xf numFmtId="0" fontId="0" fillId="5" borderId="2" xfId="0" applyFill="1" applyBorder="1"/>
    <xf numFmtId="1" fontId="0" fillId="5" borderId="2" xfId="0" applyNumberFormat="1" applyFill="1" applyBorder="1"/>
    <xf numFmtId="164" fontId="0" fillId="5" borderId="2" xfId="0" applyNumberFormat="1" applyFill="1" applyBorder="1"/>
  </cellXfs>
  <cellStyles count="2">
    <cellStyle name="%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C3D4-47AC-490C-BA24-76B915506057}">
  <dimension ref="A1:M23"/>
  <sheetViews>
    <sheetView tabSelected="1" workbookViewId="0">
      <selection activeCell="K22" sqref="K22"/>
    </sheetView>
  </sheetViews>
  <sheetFormatPr defaultRowHeight="15" x14ac:dyDescent="0.25"/>
  <cols>
    <col min="2" max="2" width="28.28515625" bestFit="1" customWidth="1"/>
    <col min="3" max="3" width="12" customWidth="1"/>
    <col min="4" max="4" width="28.28515625" bestFit="1" customWidth="1"/>
    <col min="8" max="9" width="10.42578125" bestFit="1" customWidth="1"/>
    <col min="10" max="11" width="10.7109375" bestFit="1" customWidth="1"/>
    <col min="12" max="12" width="12.7109375" bestFit="1" customWidth="1"/>
    <col min="13" max="13" width="14.42578125" bestFit="1" customWidth="1"/>
  </cols>
  <sheetData>
    <row r="1" spans="1:13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6" t="s">
        <v>94</v>
      </c>
      <c r="L1" s="2" t="s">
        <v>93</v>
      </c>
      <c r="M1" s="29" t="s">
        <v>107</v>
      </c>
    </row>
    <row r="2" spans="1:13" x14ac:dyDescent="0.25">
      <c r="A2" s="5" t="s">
        <v>10</v>
      </c>
      <c r="B2" s="6" t="s">
        <v>41</v>
      </c>
      <c r="C2" s="7" t="s">
        <v>42</v>
      </c>
      <c r="D2" s="6" t="s">
        <v>31</v>
      </c>
      <c r="E2" s="7" t="s">
        <v>44</v>
      </c>
      <c r="F2" s="7" t="s">
        <v>13</v>
      </c>
      <c r="G2" s="4">
        <v>7582</v>
      </c>
      <c r="H2" s="13">
        <v>43542</v>
      </c>
      <c r="I2" s="13">
        <v>44638</v>
      </c>
      <c r="J2" s="16">
        <v>45323</v>
      </c>
      <c r="K2" s="27">
        <v>1</v>
      </c>
      <c r="L2" s="23">
        <v>60000</v>
      </c>
      <c r="M2" s="23">
        <f>L2*K2</f>
        <v>60000</v>
      </c>
    </row>
    <row r="3" spans="1:13" x14ac:dyDescent="0.25">
      <c r="A3" s="5" t="s">
        <v>49</v>
      </c>
      <c r="B3" s="6" t="s">
        <v>45</v>
      </c>
      <c r="C3" s="7" t="s">
        <v>12</v>
      </c>
      <c r="D3" s="6" t="s">
        <v>14</v>
      </c>
      <c r="E3" s="4" t="s">
        <v>30</v>
      </c>
      <c r="F3" s="4" t="s">
        <v>13</v>
      </c>
      <c r="G3" s="4">
        <v>6917</v>
      </c>
      <c r="H3" s="8">
        <v>42866</v>
      </c>
      <c r="I3" s="8">
        <v>45423</v>
      </c>
      <c r="J3" s="16">
        <v>45393</v>
      </c>
      <c r="K3" s="27">
        <v>1</v>
      </c>
      <c r="L3" s="23">
        <v>60000</v>
      </c>
      <c r="M3" s="23">
        <f t="shared" ref="M3:M22" si="0">L3*K3</f>
        <v>60000</v>
      </c>
    </row>
    <row r="4" spans="1:13" x14ac:dyDescent="0.25">
      <c r="A4" s="5" t="s">
        <v>10</v>
      </c>
      <c r="B4" s="6" t="s">
        <v>15</v>
      </c>
      <c r="C4" s="7" t="s">
        <v>12</v>
      </c>
      <c r="D4" s="6" t="s">
        <v>14</v>
      </c>
      <c r="E4" s="4" t="s">
        <v>16</v>
      </c>
      <c r="F4" s="4" t="s">
        <v>13</v>
      </c>
      <c r="G4" s="4">
        <v>6906</v>
      </c>
      <c r="H4" s="8">
        <v>42887</v>
      </c>
      <c r="I4" s="8">
        <v>45439</v>
      </c>
      <c r="J4" s="17">
        <v>45409</v>
      </c>
      <c r="K4" s="27">
        <v>1</v>
      </c>
      <c r="L4" s="23">
        <v>90000</v>
      </c>
      <c r="M4" s="23">
        <f t="shared" si="0"/>
        <v>90000</v>
      </c>
    </row>
    <row r="5" spans="1:13" x14ac:dyDescent="0.25">
      <c r="A5" s="12" t="s">
        <v>10</v>
      </c>
      <c r="B5" s="6" t="s">
        <v>17</v>
      </c>
      <c r="C5" s="7" t="s">
        <v>12</v>
      </c>
      <c r="D5" s="6" t="s">
        <v>14</v>
      </c>
      <c r="E5" s="4" t="s">
        <v>18</v>
      </c>
      <c r="F5" s="4" t="s">
        <v>13</v>
      </c>
      <c r="G5" s="4">
        <v>6907</v>
      </c>
      <c r="H5" s="8">
        <v>42887</v>
      </c>
      <c r="I5" s="8">
        <v>45439</v>
      </c>
      <c r="J5" s="17">
        <v>45409</v>
      </c>
      <c r="K5" s="27">
        <v>1</v>
      </c>
      <c r="L5" s="23">
        <v>90000</v>
      </c>
      <c r="M5" s="23">
        <f t="shared" si="0"/>
        <v>90000</v>
      </c>
    </row>
    <row r="6" spans="1:13" x14ac:dyDescent="0.25">
      <c r="A6" s="12" t="s">
        <v>10</v>
      </c>
      <c r="B6" s="6" t="s">
        <v>19</v>
      </c>
      <c r="C6" s="7" t="s">
        <v>12</v>
      </c>
      <c r="D6" s="6" t="s">
        <v>14</v>
      </c>
      <c r="E6" s="4" t="s">
        <v>20</v>
      </c>
      <c r="F6" s="4" t="s">
        <v>13</v>
      </c>
      <c r="G6" s="4">
        <v>6908</v>
      </c>
      <c r="H6" s="8">
        <v>42887</v>
      </c>
      <c r="I6" s="8">
        <v>45439</v>
      </c>
      <c r="J6" s="17">
        <v>45409</v>
      </c>
      <c r="K6" s="27">
        <v>1</v>
      </c>
      <c r="L6" s="23">
        <v>90000</v>
      </c>
      <c r="M6" s="23">
        <f t="shared" si="0"/>
        <v>90000</v>
      </c>
    </row>
    <row r="7" spans="1:13" x14ac:dyDescent="0.25">
      <c r="A7" s="5" t="s">
        <v>10</v>
      </c>
      <c r="B7" s="6" t="s">
        <v>21</v>
      </c>
      <c r="C7" s="7" t="s">
        <v>12</v>
      </c>
      <c r="D7" s="6" t="s">
        <v>14</v>
      </c>
      <c r="E7" s="4" t="s">
        <v>22</v>
      </c>
      <c r="F7" s="4" t="s">
        <v>13</v>
      </c>
      <c r="G7" s="4">
        <v>6909</v>
      </c>
      <c r="H7" s="8">
        <v>42887</v>
      </c>
      <c r="I7" s="8">
        <v>45439</v>
      </c>
      <c r="J7" s="17">
        <v>45409</v>
      </c>
      <c r="K7" s="27">
        <v>1</v>
      </c>
      <c r="L7" s="23">
        <v>90000</v>
      </c>
      <c r="M7" s="23">
        <f t="shared" si="0"/>
        <v>90000</v>
      </c>
    </row>
    <row r="8" spans="1:13" x14ac:dyDescent="0.25">
      <c r="A8" s="12" t="s">
        <v>10</v>
      </c>
      <c r="B8" s="6" t="s">
        <v>26</v>
      </c>
      <c r="C8" s="7" t="s">
        <v>12</v>
      </c>
      <c r="D8" s="6" t="s">
        <v>14</v>
      </c>
      <c r="E8" s="4" t="s">
        <v>27</v>
      </c>
      <c r="F8" s="4" t="s">
        <v>13</v>
      </c>
      <c r="G8" s="4">
        <v>6905</v>
      </c>
      <c r="H8" s="8">
        <v>42887</v>
      </c>
      <c r="I8" s="8">
        <v>45439</v>
      </c>
      <c r="J8" s="17">
        <v>45409</v>
      </c>
      <c r="K8" s="27">
        <v>1</v>
      </c>
      <c r="L8" s="23">
        <v>90000</v>
      </c>
      <c r="M8" s="23">
        <f t="shared" si="0"/>
        <v>90000</v>
      </c>
    </row>
    <row r="9" spans="1:13" x14ac:dyDescent="0.25">
      <c r="A9" s="5" t="s">
        <v>10</v>
      </c>
      <c r="B9" s="6" t="s">
        <v>23</v>
      </c>
      <c r="C9" s="7" t="s">
        <v>12</v>
      </c>
      <c r="D9" s="6" t="s">
        <v>24</v>
      </c>
      <c r="E9" s="4" t="s">
        <v>25</v>
      </c>
      <c r="F9" s="7" t="s">
        <v>13</v>
      </c>
      <c r="G9" s="4">
        <v>6994</v>
      </c>
      <c r="H9" s="8">
        <v>43000</v>
      </c>
      <c r="I9" s="8">
        <v>45176</v>
      </c>
      <c r="J9" s="18">
        <v>45505</v>
      </c>
      <c r="K9" s="27">
        <v>1</v>
      </c>
      <c r="L9" s="23">
        <v>150000</v>
      </c>
      <c r="M9" s="23">
        <f t="shared" si="0"/>
        <v>150000</v>
      </c>
    </row>
    <row r="10" spans="1:13" x14ac:dyDescent="0.25">
      <c r="A10" s="5" t="s">
        <v>100</v>
      </c>
      <c r="B10" s="6" t="s">
        <v>23</v>
      </c>
      <c r="C10" s="7" t="s">
        <v>12</v>
      </c>
      <c r="D10" s="6" t="s">
        <v>24</v>
      </c>
      <c r="E10" s="4" t="s">
        <v>25</v>
      </c>
      <c r="F10" s="7" t="s">
        <v>13</v>
      </c>
      <c r="G10" s="4">
        <v>6994</v>
      </c>
      <c r="H10" s="8">
        <v>43000</v>
      </c>
      <c r="I10" s="8">
        <v>45176</v>
      </c>
      <c r="J10" s="18">
        <v>45505</v>
      </c>
      <c r="K10" s="27">
        <v>1</v>
      </c>
      <c r="L10" s="23">
        <v>150000</v>
      </c>
      <c r="M10" s="23">
        <f t="shared" ref="M10" si="1">L10*K10</f>
        <v>150000</v>
      </c>
    </row>
    <row r="11" spans="1:13" x14ac:dyDescent="0.25">
      <c r="A11" s="5" t="s">
        <v>10</v>
      </c>
      <c r="B11" s="6" t="s">
        <v>28</v>
      </c>
      <c r="C11" s="7" t="s">
        <v>12</v>
      </c>
      <c r="D11" s="6" t="s">
        <v>14</v>
      </c>
      <c r="E11" s="4" t="s">
        <v>29</v>
      </c>
      <c r="F11" s="4" t="s">
        <v>13</v>
      </c>
      <c r="G11" s="4">
        <v>7006</v>
      </c>
      <c r="H11" s="8">
        <v>43032</v>
      </c>
      <c r="I11" s="8">
        <v>45589</v>
      </c>
      <c r="J11" s="17">
        <v>45559</v>
      </c>
      <c r="K11" s="27">
        <v>1</v>
      </c>
      <c r="L11" s="23">
        <v>60000</v>
      </c>
      <c r="M11" s="23">
        <f t="shared" si="0"/>
        <v>60000</v>
      </c>
    </row>
    <row r="12" spans="1:13" x14ac:dyDescent="0.25">
      <c r="A12" s="5" t="s">
        <v>10</v>
      </c>
      <c r="B12" s="6" t="s">
        <v>105</v>
      </c>
      <c r="C12" s="7" t="s">
        <v>101</v>
      </c>
      <c r="D12" s="6" t="s">
        <v>105</v>
      </c>
      <c r="E12" s="15"/>
      <c r="F12" s="15"/>
      <c r="G12" s="15"/>
      <c r="H12" s="15"/>
      <c r="I12" s="15"/>
      <c r="J12" s="18">
        <v>45352</v>
      </c>
      <c r="K12" s="27">
        <v>10</v>
      </c>
      <c r="L12" s="23">
        <v>12000</v>
      </c>
      <c r="M12" s="23">
        <f t="shared" si="0"/>
        <v>120000</v>
      </c>
    </row>
    <row r="13" spans="1:13" x14ac:dyDescent="0.25">
      <c r="A13" s="5" t="s">
        <v>10</v>
      </c>
      <c r="B13" s="6" t="s">
        <v>106</v>
      </c>
      <c r="C13" s="7" t="s">
        <v>101</v>
      </c>
      <c r="D13" s="6" t="s">
        <v>106</v>
      </c>
      <c r="E13" s="15"/>
      <c r="F13" s="15"/>
      <c r="G13" s="15"/>
      <c r="H13" s="15"/>
      <c r="I13" s="15"/>
      <c r="J13" s="18">
        <v>45352</v>
      </c>
      <c r="K13" s="27">
        <v>6</v>
      </c>
      <c r="L13" s="23">
        <v>17000</v>
      </c>
      <c r="M13" s="23">
        <f t="shared" si="0"/>
        <v>102000</v>
      </c>
    </row>
    <row r="14" spans="1:13" x14ac:dyDescent="0.25">
      <c r="A14" s="5" t="s">
        <v>10</v>
      </c>
      <c r="B14" s="6" t="s">
        <v>103</v>
      </c>
      <c r="C14" s="7" t="s">
        <v>101</v>
      </c>
      <c r="D14" s="6" t="s">
        <v>103</v>
      </c>
      <c r="E14" s="15"/>
      <c r="F14" s="15"/>
      <c r="G14" s="15"/>
      <c r="H14" s="15"/>
      <c r="I14" s="15"/>
      <c r="J14" s="18">
        <v>45352</v>
      </c>
      <c r="K14" s="27">
        <v>6</v>
      </c>
      <c r="L14" s="23">
        <v>12000</v>
      </c>
      <c r="M14" s="23">
        <f t="shared" si="0"/>
        <v>72000</v>
      </c>
    </row>
    <row r="15" spans="1:13" x14ac:dyDescent="0.25">
      <c r="A15" s="5" t="s">
        <v>10</v>
      </c>
      <c r="B15" s="6" t="s">
        <v>104</v>
      </c>
      <c r="C15" s="7" t="s">
        <v>101</v>
      </c>
      <c r="D15" s="6" t="s">
        <v>104</v>
      </c>
      <c r="E15" s="15"/>
      <c r="F15" s="15"/>
      <c r="G15" s="15"/>
      <c r="H15" s="15"/>
      <c r="I15" s="15"/>
      <c r="J15" s="18">
        <v>45352</v>
      </c>
      <c r="K15" s="27">
        <v>2</v>
      </c>
      <c r="L15" s="23">
        <v>12000</v>
      </c>
      <c r="M15" s="23">
        <f t="shared" si="0"/>
        <v>24000</v>
      </c>
    </row>
    <row r="16" spans="1:13" x14ac:dyDescent="0.25">
      <c r="A16" s="5" t="s">
        <v>10</v>
      </c>
      <c r="B16" s="6" t="s">
        <v>102</v>
      </c>
      <c r="C16" s="7" t="s">
        <v>101</v>
      </c>
      <c r="D16" s="6" t="s">
        <v>102</v>
      </c>
      <c r="E16" s="15"/>
      <c r="F16" s="15"/>
      <c r="G16" s="15"/>
      <c r="H16" s="15"/>
      <c r="I16" s="15"/>
      <c r="J16" s="18">
        <v>45352</v>
      </c>
      <c r="K16" s="27">
        <v>2</v>
      </c>
      <c r="L16" s="23">
        <v>5000</v>
      </c>
      <c r="M16" s="23">
        <f t="shared" si="0"/>
        <v>10000</v>
      </c>
    </row>
    <row r="17" spans="1:13" x14ac:dyDescent="0.25">
      <c r="A17" s="5" t="s">
        <v>100</v>
      </c>
      <c r="B17" s="6" t="s">
        <v>103</v>
      </c>
      <c r="C17" s="7" t="s">
        <v>101</v>
      </c>
      <c r="D17" s="6" t="s">
        <v>103</v>
      </c>
      <c r="E17" s="15"/>
      <c r="F17" s="15"/>
      <c r="G17" s="15"/>
      <c r="H17" s="15"/>
      <c r="I17" s="15"/>
      <c r="J17" s="18">
        <v>45352</v>
      </c>
      <c r="K17" s="27">
        <v>1</v>
      </c>
      <c r="L17" s="23">
        <v>12000</v>
      </c>
      <c r="M17" s="23">
        <f t="shared" si="0"/>
        <v>12000</v>
      </c>
    </row>
    <row r="18" spans="1:13" x14ac:dyDescent="0.25">
      <c r="A18" s="5" t="s">
        <v>100</v>
      </c>
      <c r="B18" s="6" t="s">
        <v>104</v>
      </c>
      <c r="C18" s="7" t="s">
        <v>101</v>
      </c>
      <c r="D18" s="6" t="s">
        <v>104</v>
      </c>
      <c r="E18" s="15"/>
      <c r="F18" s="15"/>
      <c r="G18" s="15"/>
      <c r="H18" s="15"/>
      <c r="I18" s="15"/>
      <c r="J18" s="18">
        <v>45352</v>
      </c>
      <c r="K18" s="27">
        <v>4</v>
      </c>
      <c r="L18" s="23">
        <v>12000</v>
      </c>
      <c r="M18" s="23">
        <f t="shared" si="0"/>
        <v>48000</v>
      </c>
    </row>
    <row r="19" spans="1:13" x14ac:dyDescent="0.25">
      <c r="A19" s="5" t="s">
        <v>100</v>
      </c>
      <c r="B19" s="6" t="s">
        <v>102</v>
      </c>
      <c r="C19" s="7" t="s">
        <v>101</v>
      </c>
      <c r="D19" s="6" t="s">
        <v>102</v>
      </c>
      <c r="E19" s="15"/>
      <c r="F19" s="15"/>
      <c r="G19" s="15"/>
      <c r="H19" s="15"/>
      <c r="I19" s="15"/>
      <c r="J19" s="18">
        <v>45352</v>
      </c>
      <c r="K19" s="27">
        <v>4</v>
      </c>
      <c r="L19" s="23">
        <v>5000</v>
      </c>
      <c r="M19" s="23">
        <f t="shared" si="0"/>
        <v>20000</v>
      </c>
    </row>
    <row r="20" spans="1:13" x14ac:dyDescent="0.25">
      <c r="A20" s="5" t="s">
        <v>49</v>
      </c>
      <c r="B20" s="6" t="s">
        <v>105</v>
      </c>
      <c r="C20" s="7" t="s">
        <v>101</v>
      </c>
      <c r="D20" s="6" t="s">
        <v>105</v>
      </c>
      <c r="E20" s="15"/>
      <c r="F20" s="15"/>
      <c r="G20" s="15"/>
      <c r="H20" s="15"/>
      <c r="I20" s="15"/>
      <c r="J20" s="18">
        <v>45352</v>
      </c>
      <c r="K20" s="27">
        <v>2</v>
      </c>
      <c r="L20" s="23">
        <v>12000</v>
      </c>
      <c r="M20" s="23">
        <f t="shared" si="0"/>
        <v>24000</v>
      </c>
    </row>
    <row r="21" spans="1:13" x14ac:dyDescent="0.25">
      <c r="A21" s="5" t="s">
        <v>100</v>
      </c>
      <c r="B21" s="6" t="s">
        <v>105</v>
      </c>
      <c r="C21" s="7" t="s">
        <v>101</v>
      </c>
      <c r="D21" s="6" t="s">
        <v>105</v>
      </c>
      <c r="E21" s="15"/>
      <c r="F21" s="15"/>
      <c r="G21" s="15"/>
      <c r="H21" s="15"/>
      <c r="I21" s="15"/>
      <c r="J21" s="18">
        <v>45352</v>
      </c>
      <c r="K21" s="27">
        <v>2</v>
      </c>
      <c r="L21" s="23">
        <v>12000</v>
      </c>
      <c r="M21" s="23">
        <f t="shared" si="0"/>
        <v>24000</v>
      </c>
    </row>
    <row r="22" spans="1:13" x14ac:dyDescent="0.25">
      <c r="A22" s="35" t="s">
        <v>10</v>
      </c>
      <c r="B22" s="36" t="s">
        <v>108</v>
      </c>
      <c r="C22" s="36"/>
      <c r="D22" s="36" t="s">
        <v>108</v>
      </c>
      <c r="E22" s="36"/>
      <c r="F22" s="36"/>
      <c r="G22" s="36"/>
      <c r="H22" s="36"/>
      <c r="I22" s="36"/>
      <c r="J22" s="36"/>
      <c r="K22" s="37"/>
      <c r="L22" s="36"/>
      <c r="M22" s="38">
        <f t="shared" si="0"/>
        <v>0</v>
      </c>
    </row>
    <row r="23" spans="1:13" x14ac:dyDescent="0.25">
      <c r="K23" s="28"/>
      <c r="M23" s="24">
        <f>SUM(M2:M21)</f>
        <v>1386000</v>
      </c>
    </row>
  </sheetData>
  <sortState xmlns:xlrd2="http://schemas.microsoft.com/office/spreadsheetml/2017/richdata2" ref="A2:K11">
    <sortCondition ref="J2:J1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E4D4-A8CB-49D3-BF4C-3B1CA7BF37ED}">
  <dimension ref="A1:M13"/>
  <sheetViews>
    <sheetView workbookViewId="0">
      <selection activeCell="J8" sqref="J8"/>
    </sheetView>
  </sheetViews>
  <sheetFormatPr defaultRowHeight="15" x14ac:dyDescent="0.25"/>
  <cols>
    <col min="2" max="2" width="24.85546875" bestFit="1" customWidth="1"/>
    <col min="3" max="3" width="10.28515625" customWidth="1"/>
    <col min="4" max="4" width="14.42578125" bestFit="1" customWidth="1"/>
    <col min="6" max="6" width="7.42578125" bestFit="1" customWidth="1"/>
    <col min="7" max="7" width="5.28515625" bestFit="1" customWidth="1"/>
    <col min="8" max="9" width="10.42578125" bestFit="1" customWidth="1"/>
    <col min="10" max="10" width="10.7109375" bestFit="1" customWidth="1"/>
    <col min="12" max="13" width="12.7109375" bestFit="1" customWidth="1"/>
  </cols>
  <sheetData>
    <row r="1" spans="1:13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6" t="s">
        <v>94</v>
      </c>
      <c r="L1" s="2" t="s">
        <v>93</v>
      </c>
      <c r="M1" s="2" t="s">
        <v>107</v>
      </c>
    </row>
    <row r="2" spans="1:13" x14ac:dyDescent="0.25">
      <c r="A2" s="5" t="s">
        <v>10</v>
      </c>
      <c r="B2" s="6" t="s">
        <v>11</v>
      </c>
      <c r="C2" s="7" t="s">
        <v>12</v>
      </c>
      <c r="D2" s="14" t="s">
        <v>31</v>
      </c>
      <c r="E2" s="7" t="s">
        <v>33</v>
      </c>
      <c r="F2" s="7" t="s">
        <v>13</v>
      </c>
      <c r="G2" s="7">
        <v>7099</v>
      </c>
      <c r="H2" s="13">
        <v>43171</v>
      </c>
      <c r="I2" s="13">
        <v>45729</v>
      </c>
      <c r="J2" s="17">
        <v>45689</v>
      </c>
      <c r="K2" s="9">
        <v>1</v>
      </c>
      <c r="L2" s="23">
        <v>65000</v>
      </c>
      <c r="M2" s="23">
        <f>L2*K2</f>
        <v>65000</v>
      </c>
    </row>
    <row r="3" spans="1:13" x14ac:dyDescent="0.25">
      <c r="A3" s="5" t="s">
        <v>10</v>
      </c>
      <c r="B3" s="6" t="s">
        <v>61</v>
      </c>
      <c r="C3" s="7" t="s">
        <v>12</v>
      </c>
      <c r="D3" s="6" t="s">
        <v>31</v>
      </c>
      <c r="E3" s="4" t="s">
        <v>32</v>
      </c>
      <c r="F3" s="4" t="s">
        <v>13</v>
      </c>
      <c r="G3" s="4">
        <v>7343</v>
      </c>
      <c r="H3" s="8">
        <v>43272</v>
      </c>
      <c r="I3" s="13">
        <v>45830</v>
      </c>
      <c r="J3" s="17">
        <v>45778</v>
      </c>
      <c r="K3" s="9">
        <v>1</v>
      </c>
      <c r="L3" s="23">
        <v>65000</v>
      </c>
      <c r="M3" s="23">
        <f t="shared" ref="M3:M10" si="0">L3*K3</f>
        <v>65000</v>
      </c>
    </row>
    <row r="4" spans="1:13" x14ac:dyDescent="0.25">
      <c r="A4" s="5" t="s">
        <v>100</v>
      </c>
      <c r="B4" s="6" t="s">
        <v>46</v>
      </c>
      <c r="C4" s="7" t="s">
        <v>12</v>
      </c>
      <c r="D4" s="6" t="s">
        <v>31</v>
      </c>
      <c r="E4" s="4" t="s">
        <v>35</v>
      </c>
      <c r="F4" s="4" t="s">
        <v>13</v>
      </c>
      <c r="G4" s="4">
        <v>7352</v>
      </c>
      <c r="H4" s="8">
        <v>43276</v>
      </c>
      <c r="I4" s="8">
        <v>45834</v>
      </c>
      <c r="J4" s="16">
        <v>45778</v>
      </c>
      <c r="K4" s="9">
        <v>1</v>
      </c>
      <c r="L4" s="23">
        <v>65000</v>
      </c>
      <c r="M4" s="23">
        <f t="shared" si="0"/>
        <v>65000</v>
      </c>
    </row>
    <row r="5" spans="1:13" x14ac:dyDescent="0.25">
      <c r="A5" s="5" t="s">
        <v>100</v>
      </c>
      <c r="B5" s="6" t="s">
        <v>47</v>
      </c>
      <c r="C5" s="7" t="s">
        <v>12</v>
      </c>
      <c r="D5" s="6" t="s">
        <v>31</v>
      </c>
      <c r="E5" s="11" t="s">
        <v>34</v>
      </c>
      <c r="F5" s="10" t="s">
        <v>13</v>
      </c>
      <c r="G5" s="10">
        <v>7353</v>
      </c>
      <c r="H5" s="8">
        <v>43290</v>
      </c>
      <c r="I5" s="8">
        <v>45848</v>
      </c>
      <c r="J5" s="16">
        <v>45778</v>
      </c>
      <c r="K5" s="9">
        <v>1</v>
      </c>
      <c r="L5" s="23">
        <v>65000</v>
      </c>
      <c r="M5" s="23">
        <f t="shared" si="0"/>
        <v>65000</v>
      </c>
    </row>
    <row r="6" spans="1:13" x14ac:dyDescent="0.25">
      <c r="A6" s="12" t="s">
        <v>10</v>
      </c>
      <c r="B6" s="6" t="s">
        <v>36</v>
      </c>
      <c r="C6" s="7" t="s">
        <v>12</v>
      </c>
      <c r="D6" s="6" t="s">
        <v>31</v>
      </c>
      <c r="E6" s="4" t="s">
        <v>37</v>
      </c>
      <c r="F6" s="4" t="s">
        <v>13</v>
      </c>
      <c r="G6" s="4">
        <v>7386</v>
      </c>
      <c r="H6" s="8">
        <v>43341</v>
      </c>
      <c r="I6" s="8">
        <v>45898</v>
      </c>
      <c r="J6" s="16">
        <v>45839</v>
      </c>
      <c r="K6" s="9">
        <v>1</v>
      </c>
      <c r="L6" s="23">
        <v>65000</v>
      </c>
      <c r="M6" s="23">
        <f t="shared" si="0"/>
        <v>65000</v>
      </c>
    </row>
    <row r="7" spans="1:13" x14ac:dyDescent="0.25">
      <c r="A7" s="12" t="s">
        <v>10</v>
      </c>
      <c r="B7" s="6" t="s">
        <v>38</v>
      </c>
      <c r="C7" s="7" t="s">
        <v>12</v>
      </c>
      <c r="D7" s="6" t="s">
        <v>39</v>
      </c>
      <c r="E7" s="4" t="s">
        <v>40</v>
      </c>
      <c r="F7" s="4" t="s">
        <v>13</v>
      </c>
      <c r="G7" s="4">
        <v>7385</v>
      </c>
      <c r="H7" s="8">
        <v>43349</v>
      </c>
      <c r="I7" s="8">
        <v>45906</v>
      </c>
      <c r="J7" s="16">
        <v>45870</v>
      </c>
      <c r="K7" s="9">
        <v>1</v>
      </c>
      <c r="L7" s="23">
        <v>100000</v>
      </c>
      <c r="M7" s="23">
        <f t="shared" si="0"/>
        <v>100000</v>
      </c>
    </row>
    <row r="8" spans="1:13" x14ac:dyDescent="0.25">
      <c r="A8" s="5" t="s">
        <v>100</v>
      </c>
      <c r="B8" s="6" t="s">
        <v>104</v>
      </c>
      <c r="C8" s="7" t="s">
        <v>101</v>
      </c>
      <c r="D8" s="6" t="s">
        <v>104</v>
      </c>
      <c r="E8" s="15"/>
      <c r="F8" s="15"/>
      <c r="G8" s="15"/>
      <c r="H8" s="15"/>
      <c r="I8" s="15"/>
      <c r="J8" s="18">
        <v>45717</v>
      </c>
      <c r="K8" s="27">
        <v>4</v>
      </c>
      <c r="L8" s="23">
        <v>12000</v>
      </c>
      <c r="M8" s="23">
        <f t="shared" si="0"/>
        <v>48000</v>
      </c>
    </row>
    <row r="9" spans="1:13" x14ac:dyDescent="0.25">
      <c r="A9" s="5" t="s">
        <v>100</v>
      </c>
      <c r="B9" s="6" t="s">
        <v>102</v>
      </c>
      <c r="C9" s="7" t="s">
        <v>101</v>
      </c>
      <c r="D9" s="6" t="s">
        <v>102</v>
      </c>
      <c r="E9" s="15"/>
      <c r="F9" s="15"/>
      <c r="G9" s="15"/>
      <c r="H9" s="15"/>
      <c r="I9" s="15"/>
      <c r="J9" s="18">
        <v>45717</v>
      </c>
      <c r="K9" s="27">
        <v>4</v>
      </c>
      <c r="L9" s="23">
        <v>5000</v>
      </c>
      <c r="M9" s="23">
        <f t="shared" si="0"/>
        <v>20000</v>
      </c>
    </row>
    <row r="10" spans="1:13" x14ac:dyDescent="0.25">
      <c r="A10" s="5" t="s">
        <v>49</v>
      </c>
      <c r="B10" s="6" t="s">
        <v>105</v>
      </c>
      <c r="C10" s="7" t="s">
        <v>101</v>
      </c>
      <c r="D10" s="6" t="s">
        <v>105</v>
      </c>
      <c r="E10" s="15"/>
      <c r="F10" s="15"/>
      <c r="G10" s="15"/>
      <c r="H10" s="15"/>
      <c r="I10" s="15"/>
      <c r="J10" s="18">
        <v>45717</v>
      </c>
      <c r="K10" s="27">
        <v>3</v>
      </c>
      <c r="L10" s="23">
        <v>12000</v>
      </c>
      <c r="M10" s="23">
        <f t="shared" si="0"/>
        <v>36000</v>
      </c>
    </row>
    <row r="11" spans="1:13" x14ac:dyDescent="0.25">
      <c r="A11" s="5" t="s">
        <v>49</v>
      </c>
      <c r="B11" s="6" t="s">
        <v>104</v>
      </c>
      <c r="C11" s="7" t="s">
        <v>101</v>
      </c>
      <c r="D11" s="6" t="s">
        <v>104</v>
      </c>
      <c r="E11" s="15"/>
      <c r="F11" s="15"/>
      <c r="G11" s="15"/>
      <c r="H11" s="15"/>
      <c r="I11" s="15"/>
      <c r="J11" s="18">
        <v>45717</v>
      </c>
      <c r="K11" s="27">
        <v>2</v>
      </c>
      <c r="L11" s="23">
        <v>12000</v>
      </c>
      <c r="M11" s="23">
        <f t="shared" ref="M11:M12" si="1">L11*K11</f>
        <v>24000</v>
      </c>
    </row>
    <row r="12" spans="1:13" x14ac:dyDescent="0.25">
      <c r="A12" s="5" t="s">
        <v>49</v>
      </c>
      <c r="B12" s="6" t="s">
        <v>102</v>
      </c>
      <c r="C12" s="7" t="s">
        <v>101</v>
      </c>
      <c r="D12" s="6" t="s">
        <v>102</v>
      </c>
      <c r="E12" s="15"/>
      <c r="F12" s="15"/>
      <c r="G12" s="15"/>
      <c r="H12" s="15"/>
      <c r="I12" s="15"/>
      <c r="J12" s="18">
        <v>45717</v>
      </c>
      <c r="K12" s="27">
        <v>2</v>
      </c>
      <c r="L12" s="23">
        <v>5000</v>
      </c>
      <c r="M12" s="23">
        <f t="shared" si="1"/>
        <v>10000</v>
      </c>
    </row>
    <row r="13" spans="1:13" x14ac:dyDescent="0.25">
      <c r="M13" s="24">
        <f>SUM(M2:M12)</f>
        <v>563000</v>
      </c>
    </row>
  </sheetData>
  <autoFilter ref="A1:K7" xr:uid="{8040CA4B-D996-45C0-AC39-46B8B23C701C}">
    <sortState xmlns:xlrd2="http://schemas.microsoft.com/office/spreadsheetml/2017/richdata2" ref="A2:K7">
      <sortCondition ref="J2:J7"/>
    </sortState>
  </autoFilter>
  <sortState xmlns:xlrd2="http://schemas.microsoft.com/office/spreadsheetml/2017/richdata2" ref="A2:K7">
    <sortCondition ref="J2:J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30D3-EC5B-4322-AA56-A77B71752143}">
  <dimension ref="A1:M32"/>
  <sheetViews>
    <sheetView workbookViewId="0">
      <selection activeCell="J15" sqref="J15:J19"/>
    </sheetView>
  </sheetViews>
  <sheetFormatPr defaultRowHeight="15" x14ac:dyDescent="0.25"/>
  <cols>
    <col min="1" max="1" width="11" bestFit="1" customWidth="1"/>
    <col min="2" max="2" width="24.85546875" bestFit="1" customWidth="1"/>
    <col min="3" max="3" width="12" customWidth="1"/>
    <col min="4" max="4" width="14.42578125" bestFit="1" customWidth="1"/>
    <col min="5" max="5" width="15.7109375" bestFit="1" customWidth="1"/>
    <col min="8" max="9" width="10.42578125" bestFit="1" customWidth="1"/>
    <col min="10" max="10" width="10.7109375" bestFit="1" customWidth="1"/>
    <col min="11" max="11" width="10.7109375" customWidth="1"/>
    <col min="12" max="12" width="16.28515625" customWidth="1"/>
    <col min="13" max="13" width="12.7109375" bestFit="1" customWidth="1"/>
  </cols>
  <sheetData>
    <row r="1" spans="1:13" ht="22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6" t="s">
        <v>94</v>
      </c>
      <c r="L1" s="2" t="s">
        <v>93</v>
      </c>
      <c r="M1" s="2" t="s">
        <v>107</v>
      </c>
    </row>
    <row r="2" spans="1:13" x14ac:dyDescent="0.25">
      <c r="A2" s="5" t="s">
        <v>10</v>
      </c>
      <c r="B2" s="6" t="s">
        <v>64</v>
      </c>
      <c r="C2" s="7" t="s">
        <v>12</v>
      </c>
      <c r="D2" s="6" t="s">
        <v>14</v>
      </c>
      <c r="E2" s="4" t="s">
        <v>73</v>
      </c>
      <c r="F2" s="7" t="s">
        <v>13</v>
      </c>
      <c r="G2" s="4">
        <v>6066</v>
      </c>
      <c r="H2" s="8">
        <v>42438</v>
      </c>
      <c r="I2" s="8">
        <v>44630</v>
      </c>
      <c r="J2" s="18">
        <v>46054</v>
      </c>
      <c r="K2" s="27">
        <v>1</v>
      </c>
      <c r="L2" s="34">
        <v>65000</v>
      </c>
      <c r="M2" s="34">
        <f>L2*K2</f>
        <v>65000</v>
      </c>
    </row>
    <row r="3" spans="1:13" x14ac:dyDescent="0.25">
      <c r="A3" s="5" t="s">
        <v>68</v>
      </c>
      <c r="B3" s="6" t="s">
        <v>41</v>
      </c>
      <c r="C3" s="7" t="s">
        <v>12</v>
      </c>
      <c r="D3" s="6" t="s">
        <v>31</v>
      </c>
      <c r="E3" s="7" t="s">
        <v>44</v>
      </c>
      <c r="F3" s="7" t="s">
        <v>13</v>
      </c>
      <c r="G3" s="4">
        <v>7582</v>
      </c>
      <c r="H3" s="13">
        <v>43542</v>
      </c>
      <c r="I3" s="13">
        <v>45369</v>
      </c>
      <c r="J3" s="18">
        <v>46054</v>
      </c>
      <c r="K3" s="27">
        <v>1</v>
      </c>
      <c r="L3" s="34">
        <v>65000</v>
      </c>
      <c r="M3" s="34">
        <f t="shared" ref="M3:M13" si="0">L3*K3</f>
        <v>65000</v>
      </c>
    </row>
    <row r="4" spans="1:13" x14ac:dyDescent="0.25">
      <c r="A4" s="5" t="s">
        <v>68</v>
      </c>
      <c r="B4" s="5" t="s">
        <v>69</v>
      </c>
      <c r="C4" s="7" t="s">
        <v>12</v>
      </c>
      <c r="D4" s="6" t="s">
        <v>31</v>
      </c>
      <c r="E4" s="7" t="s">
        <v>76</v>
      </c>
      <c r="F4" s="7" t="s">
        <v>13</v>
      </c>
      <c r="G4" s="4">
        <v>8607</v>
      </c>
      <c r="H4" s="13">
        <v>44329</v>
      </c>
      <c r="I4" s="13">
        <v>46157</v>
      </c>
      <c r="J4" s="18">
        <v>46113</v>
      </c>
      <c r="K4" s="27">
        <v>1</v>
      </c>
      <c r="L4" s="34">
        <v>95000</v>
      </c>
      <c r="M4" s="34">
        <f t="shared" si="0"/>
        <v>95000</v>
      </c>
    </row>
    <row r="5" spans="1:13" x14ac:dyDescent="0.25">
      <c r="A5" s="12" t="s">
        <v>10</v>
      </c>
      <c r="B5" s="6" t="s">
        <v>78</v>
      </c>
      <c r="C5" s="7" t="s">
        <v>79</v>
      </c>
      <c r="D5" s="6" t="s">
        <v>80</v>
      </c>
      <c r="E5" s="4" t="s">
        <v>81</v>
      </c>
      <c r="F5" s="4" t="s">
        <v>13</v>
      </c>
      <c r="G5" s="4">
        <v>8300</v>
      </c>
      <c r="H5" s="8">
        <v>42639</v>
      </c>
      <c r="I5" s="8">
        <v>44801</v>
      </c>
      <c r="J5" s="18">
        <v>46204</v>
      </c>
      <c r="K5" s="27"/>
      <c r="L5" s="34">
        <v>350000</v>
      </c>
      <c r="M5" s="34">
        <f t="shared" si="0"/>
        <v>0</v>
      </c>
    </row>
    <row r="6" spans="1:13" x14ac:dyDescent="0.25">
      <c r="A6" s="12" t="s">
        <v>10</v>
      </c>
      <c r="B6" s="6" t="s">
        <v>48</v>
      </c>
      <c r="C6" s="7" t="s">
        <v>42</v>
      </c>
      <c r="D6" s="6" t="s">
        <v>31</v>
      </c>
      <c r="E6" s="4" t="s">
        <v>43</v>
      </c>
      <c r="F6" s="4" t="s">
        <v>13</v>
      </c>
      <c r="G6" s="4">
        <v>7788</v>
      </c>
      <c r="H6" s="8">
        <v>43732</v>
      </c>
      <c r="I6" s="13">
        <v>44829</v>
      </c>
      <c r="J6" s="17">
        <v>46235</v>
      </c>
      <c r="K6" s="27">
        <v>1</v>
      </c>
      <c r="L6" s="34">
        <v>65000</v>
      </c>
      <c r="M6" s="34">
        <f t="shared" si="0"/>
        <v>65000</v>
      </c>
    </row>
    <row r="7" spans="1:13" x14ac:dyDescent="0.25">
      <c r="A7" s="12" t="s">
        <v>10</v>
      </c>
      <c r="B7" s="6" t="s">
        <v>62</v>
      </c>
      <c r="C7" s="7" t="s">
        <v>12</v>
      </c>
      <c r="D7" s="6" t="s">
        <v>14</v>
      </c>
      <c r="E7" s="4" t="s">
        <v>71</v>
      </c>
      <c r="F7" s="4" t="s">
        <v>13</v>
      </c>
      <c r="G7" s="4">
        <v>6175</v>
      </c>
      <c r="H7" s="8">
        <v>42614</v>
      </c>
      <c r="I7" s="8">
        <v>45545</v>
      </c>
      <c r="J7" s="18">
        <v>46235</v>
      </c>
      <c r="K7" s="27">
        <v>1</v>
      </c>
      <c r="L7" s="34">
        <v>65000</v>
      </c>
      <c r="M7" s="34">
        <f t="shared" si="0"/>
        <v>65000</v>
      </c>
    </row>
    <row r="8" spans="1:13" x14ac:dyDescent="0.25">
      <c r="A8" s="12" t="s">
        <v>10</v>
      </c>
      <c r="B8" s="6" t="s">
        <v>63</v>
      </c>
      <c r="C8" s="7" t="s">
        <v>12</v>
      </c>
      <c r="D8" s="6" t="s">
        <v>14</v>
      </c>
      <c r="E8" s="4" t="s">
        <v>72</v>
      </c>
      <c r="F8" s="4" t="s">
        <v>13</v>
      </c>
      <c r="G8" s="4">
        <v>6174</v>
      </c>
      <c r="H8" s="8">
        <v>42614</v>
      </c>
      <c r="I8" s="8">
        <v>45545</v>
      </c>
      <c r="J8" s="18">
        <v>46235</v>
      </c>
      <c r="K8" s="27">
        <v>1</v>
      </c>
      <c r="L8" s="34">
        <v>65000</v>
      </c>
      <c r="M8" s="34">
        <f t="shared" si="0"/>
        <v>65000</v>
      </c>
    </row>
    <row r="9" spans="1:13" x14ac:dyDescent="0.25">
      <c r="A9" s="12" t="s">
        <v>10</v>
      </c>
      <c r="B9" s="6" t="s">
        <v>65</v>
      </c>
      <c r="C9" s="7" t="s">
        <v>12</v>
      </c>
      <c r="D9" s="6" t="s">
        <v>14</v>
      </c>
      <c r="E9" s="4" t="s">
        <v>74</v>
      </c>
      <c r="F9" s="4" t="s">
        <v>13</v>
      </c>
      <c r="G9" s="4">
        <v>6177</v>
      </c>
      <c r="H9" s="8">
        <v>42614</v>
      </c>
      <c r="I9" s="8">
        <v>44814</v>
      </c>
      <c r="J9" s="18">
        <v>46235</v>
      </c>
      <c r="K9" s="27">
        <v>1</v>
      </c>
      <c r="L9" s="34">
        <v>65000</v>
      </c>
      <c r="M9" s="34">
        <f t="shared" si="0"/>
        <v>65000</v>
      </c>
    </row>
    <row r="10" spans="1:13" x14ac:dyDescent="0.25">
      <c r="A10" s="5" t="s">
        <v>10</v>
      </c>
      <c r="B10" s="6" t="s">
        <v>50</v>
      </c>
      <c r="C10" s="7" t="s">
        <v>12</v>
      </c>
      <c r="D10" s="6" t="s">
        <v>31</v>
      </c>
      <c r="E10" s="4" t="s">
        <v>52</v>
      </c>
      <c r="F10" s="4" t="s">
        <v>13</v>
      </c>
      <c r="G10" s="4">
        <v>8831</v>
      </c>
      <c r="H10" s="8">
        <v>44480</v>
      </c>
      <c r="I10" s="8">
        <v>46304</v>
      </c>
      <c r="J10" s="18">
        <v>46266</v>
      </c>
      <c r="K10" s="27">
        <v>1</v>
      </c>
      <c r="L10" s="34">
        <v>65000</v>
      </c>
      <c r="M10" s="34">
        <f t="shared" si="0"/>
        <v>65000</v>
      </c>
    </row>
    <row r="11" spans="1:13" x14ac:dyDescent="0.25">
      <c r="A11" s="5" t="s">
        <v>10</v>
      </c>
      <c r="B11" s="6" t="s">
        <v>51</v>
      </c>
      <c r="C11" s="7" t="s">
        <v>12</v>
      </c>
      <c r="D11" s="6" t="s">
        <v>31</v>
      </c>
      <c r="E11" s="4" t="s">
        <v>53</v>
      </c>
      <c r="F11" s="4" t="s">
        <v>13</v>
      </c>
      <c r="G11" s="4">
        <v>8832</v>
      </c>
      <c r="H11" s="8">
        <v>44480</v>
      </c>
      <c r="I11" s="8">
        <v>46304</v>
      </c>
      <c r="J11" s="18">
        <v>46266</v>
      </c>
      <c r="K11" s="27">
        <v>1</v>
      </c>
      <c r="L11" s="34">
        <v>65000</v>
      </c>
      <c r="M11" s="34">
        <f t="shared" si="0"/>
        <v>65000</v>
      </c>
    </row>
    <row r="12" spans="1:13" x14ac:dyDescent="0.25">
      <c r="A12" s="5" t="s">
        <v>10</v>
      </c>
      <c r="B12" s="6" t="s">
        <v>66</v>
      </c>
      <c r="C12" s="7" t="s">
        <v>12</v>
      </c>
      <c r="D12" s="6" t="s">
        <v>67</v>
      </c>
      <c r="E12" s="4" t="s">
        <v>75</v>
      </c>
      <c r="F12" s="4" t="s">
        <v>13</v>
      </c>
      <c r="G12" s="4">
        <v>5146</v>
      </c>
      <c r="H12" s="8">
        <v>41597</v>
      </c>
      <c r="I12" s="8">
        <v>43429</v>
      </c>
      <c r="J12" s="18">
        <v>46296</v>
      </c>
      <c r="K12" s="27">
        <v>1</v>
      </c>
      <c r="L12" s="34">
        <v>65000</v>
      </c>
      <c r="M12" s="34">
        <f t="shared" si="0"/>
        <v>65000</v>
      </c>
    </row>
    <row r="13" spans="1:13" x14ac:dyDescent="0.25">
      <c r="A13" s="5" t="s">
        <v>10</v>
      </c>
      <c r="B13" s="5" t="s">
        <v>70</v>
      </c>
      <c r="C13" s="7" t="s">
        <v>42</v>
      </c>
      <c r="D13" s="6" t="s">
        <v>56</v>
      </c>
      <c r="E13" s="7" t="s">
        <v>77</v>
      </c>
      <c r="F13" s="7"/>
      <c r="G13" s="8"/>
      <c r="H13" s="8">
        <v>44559</v>
      </c>
      <c r="I13" s="13">
        <v>46387</v>
      </c>
      <c r="J13" s="18">
        <v>46327</v>
      </c>
      <c r="K13" s="27">
        <v>1</v>
      </c>
      <c r="L13" s="34">
        <v>65000</v>
      </c>
      <c r="M13" s="34">
        <f t="shared" si="0"/>
        <v>65000</v>
      </c>
    </row>
    <row r="14" spans="1:13" x14ac:dyDescent="0.25">
      <c r="A14" s="5" t="s">
        <v>100</v>
      </c>
      <c r="B14" s="6" t="s">
        <v>104</v>
      </c>
      <c r="C14" s="7" t="s">
        <v>101</v>
      </c>
      <c r="D14" s="6" t="s">
        <v>104</v>
      </c>
      <c r="E14" s="15"/>
      <c r="F14" s="15"/>
      <c r="G14" s="15"/>
      <c r="H14" s="15"/>
      <c r="I14" s="15"/>
      <c r="J14" s="18">
        <v>46082</v>
      </c>
      <c r="K14" s="27">
        <v>4</v>
      </c>
      <c r="L14" s="23">
        <v>12000</v>
      </c>
      <c r="M14" s="23">
        <f t="shared" ref="M14:M19" si="1">L14*K14</f>
        <v>48000</v>
      </c>
    </row>
    <row r="15" spans="1:13" x14ac:dyDescent="0.25">
      <c r="A15" s="5" t="s">
        <v>100</v>
      </c>
      <c r="B15" s="6" t="s">
        <v>102</v>
      </c>
      <c r="C15" s="7" t="s">
        <v>101</v>
      </c>
      <c r="D15" s="6" t="s">
        <v>102</v>
      </c>
      <c r="E15" s="15"/>
      <c r="F15" s="15"/>
      <c r="G15" s="15"/>
      <c r="H15" s="15"/>
      <c r="I15" s="15"/>
      <c r="J15" s="18">
        <v>46082</v>
      </c>
      <c r="K15" s="27">
        <v>4</v>
      </c>
      <c r="L15" s="23">
        <v>5000</v>
      </c>
      <c r="M15" s="23">
        <f t="shared" si="1"/>
        <v>20000</v>
      </c>
    </row>
    <row r="16" spans="1:13" x14ac:dyDescent="0.25">
      <c r="A16" s="5" t="s">
        <v>100</v>
      </c>
      <c r="B16" s="6" t="s">
        <v>105</v>
      </c>
      <c r="C16" s="7" t="s">
        <v>101</v>
      </c>
      <c r="D16" s="6" t="s">
        <v>105</v>
      </c>
      <c r="E16" s="15"/>
      <c r="F16" s="15"/>
      <c r="G16" s="15"/>
      <c r="H16" s="15"/>
      <c r="I16" s="15"/>
      <c r="J16" s="18">
        <v>46082</v>
      </c>
      <c r="K16" s="27">
        <v>3</v>
      </c>
      <c r="L16" s="23">
        <v>12000</v>
      </c>
      <c r="M16" s="23">
        <f t="shared" ref="M16" si="2">L16*K16</f>
        <v>36000</v>
      </c>
    </row>
    <row r="17" spans="1:13" x14ac:dyDescent="0.25">
      <c r="A17" s="5" t="s">
        <v>49</v>
      </c>
      <c r="B17" s="6" t="s">
        <v>105</v>
      </c>
      <c r="C17" s="7" t="s">
        <v>101</v>
      </c>
      <c r="D17" s="6" t="s">
        <v>105</v>
      </c>
      <c r="E17" s="15"/>
      <c r="F17" s="15"/>
      <c r="G17" s="15"/>
      <c r="H17" s="15"/>
      <c r="I17" s="15"/>
      <c r="J17" s="18">
        <v>46082</v>
      </c>
      <c r="K17" s="27">
        <v>3</v>
      </c>
      <c r="L17" s="23">
        <v>12000</v>
      </c>
      <c r="M17" s="23">
        <f t="shared" si="1"/>
        <v>36000</v>
      </c>
    </row>
    <row r="18" spans="1:13" x14ac:dyDescent="0.25">
      <c r="A18" s="5" t="s">
        <v>49</v>
      </c>
      <c r="B18" s="6" t="s">
        <v>104</v>
      </c>
      <c r="C18" s="7" t="s">
        <v>101</v>
      </c>
      <c r="D18" s="6" t="s">
        <v>104</v>
      </c>
      <c r="E18" s="15"/>
      <c r="F18" s="15"/>
      <c r="G18" s="15"/>
      <c r="H18" s="15"/>
      <c r="I18" s="15"/>
      <c r="J18" s="18">
        <v>46082</v>
      </c>
      <c r="K18" s="27">
        <v>2</v>
      </c>
      <c r="L18" s="23">
        <v>12000</v>
      </c>
      <c r="M18" s="23">
        <f t="shared" si="1"/>
        <v>24000</v>
      </c>
    </row>
    <row r="19" spans="1:13" x14ac:dyDescent="0.25">
      <c r="A19" s="5" t="s">
        <v>49</v>
      </c>
      <c r="B19" s="6" t="s">
        <v>102</v>
      </c>
      <c r="C19" s="7" t="s">
        <v>101</v>
      </c>
      <c r="D19" s="6" t="s">
        <v>102</v>
      </c>
      <c r="E19" s="15"/>
      <c r="F19" s="15"/>
      <c r="G19" s="15"/>
      <c r="H19" s="15"/>
      <c r="I19" s="15"/>
      <c r="J19" s="18">
        <v>46082</v>
      </c>
      <c r="K19" s="27">
        <v>2</v>
      </c>
      <c r="L19" s="23">
        <v>5000</v>
      </c>
      <c r="M19" s="23">
        <f t="shared" si="1"/>
        <v>10000</v>
      </c>
    </row>
    <row r="20" spans="1:13" x14ac:dyDescent="0.25">
      <c r="A20" s="30"/>
      <c r="B20" s="31"/>
      <c r="C20" s="32"/>
      <c r="D20" s="31"/>
      <c r="J20" s="33"/>
      <c r="K20" s="28"/>
      <c r="L20" s="24"/>
      <c r="M20" s="24">
        <f>SUM(M2:M19)</f>
        <v>919000</v>
      </c>
    </row>
    <row r="21" spans="1:13" x14ac:dyDescent="0.25">
      <c r="A21" s="30"/>
      <c r="B21" s="31"/>
      <c r="C21" s="32"/>
      <c r="D21" s="31"/>
      <c r="J21" s="33"/>
      <c r="K21" s="28"/>
      <c r="L21" s="24"/>
      <c r="M21" s="24"/>
    </row>
    <row r="22" spans="1:13" x14ac:dyDescent="0.25">
      <c r="A22" s="30"/>
      <c r="B22" s="31"/>
      <c r="C22" s="32"/>
      <c r="D22" s="31"/>
      <c r="J22" s="33"/>
      <c r="K22" s="28"/>
      <c r="L22" s="24"/>
      <c r="M22" s="24"/>
    </row>
    <row r="23" spans="1:13" x14ac:dyDescent="0.25">
      <c r="A23" s="30"/>
      <c r="B23" s="31"/>
      <c r="C23" s="32"/>
      <c r="D23" s="31"/>
      <c r="J23" s="33"/>
      <c r="K23" s="28"/>
      <c r="L23" s="24"/>
      <c r="M23" s="24"/>
    </row>
    <row r="24" spans="1:13" x14ac:dyDescent="0.25">
      <c r="A24" s="30"/>
      <c r="B24" s="31"/>
      <c r="C24" s="32"/>
      <c r="D24" s="31"/>
      <c r="J24" s="33"/>
      <c r="K24" s="28"/>
      <c r="L24" s="24"/>
      <c r="M24" s="24"/>
    </row>
    <row r="25" spans="1:13" x14ac:dyDescent="0.25">
      <c r="A25" t="s">
        <v>10</v>
      </c>
      <c r="B25" t="s">
        <v>95</v>
      </c>
      <c r="C25">
        <v>6</v>
      </c>
      <c r="J25" t="s">
        <v>97</v>
      </c>
      <c r="L25" s="24">
        <v>12000</v>
      </c>
    </row>
    <row r="26" spans="1:13" x14ac:dyDescent="0.25">
      <c r="A26" t="s">
        <v>10</v>
      </c>
      <c r="B26" t="s">
        <v>96</v>
      </c>
      <c r="C26">
        <v>2</v>
      </c>
      <c r="J26" t="s">
        <v>98</v>
      </c>
      <c r="L26" s="24">
        <v>5000</v>
      </c>
    </row>
    <row r="27" spans="1:13" x14ac:dyDescent="0.25">
      <c r="J27" t="s">
        <v>99</v>
      </c>
      <c r="L27" s="24">
        <v>17000</v>
      </c>
    </row>
    <row r="28" spans="1:13" x14ac:dyDescent="0.25">
      <c r="A28" t="s">
        <v>100</v>
      </c>
      <c r="B28" s="25" t="s">
        <v>95</v>
      </c>
      <c r="C28">
        <v>1</v>
      </c>
      <c r="L28" s="24"/>
    </row>
    <row r="29" spans="1:13" x14ac:dyDescent="0.25">
      <c r="B29" s="25" t="s">
        <v>96</v>
      </c>
      <c r="C29">
        <v>4</v>
      </c>
    </row>
    <row r="32" spans="1:13" x14ac:dyDescent="0.25">
      <c r="A32" t="s">
        <v>49</v>
      </c>
    </row>
  </sheetData>
  <sortState xmlns:xlrd2="http://schemas.microsoft.com/office/spreadsheetml/2017/richdata2" ref="A2:L13">
    <sortCondition ref="J2:J1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E18E-4E38-411B-AE0A-662CB9A7BB80}">
  <dimension ref="A1:M15"/>
  <sheetViews>
    <sheetView workbookViewId="0">
      <selection activeCell="L10" sqref="L10"/>
    </sheetView>
  </sheetViews>
  <sheetFormatPr defaultRowHeight="15" x14ac:dyDescent="0.25"/>
  <cols>
    <col min="1" max="1" width="6.85546875" bestFit="1" customWidth="1"/>
    <col min="2" max="2" width="16.7109375" bestFit="1" customWidth="1"/>
    <col min="3" max="3" width="9.5703125" bestFit="1" customWidth="1"/>
    <col min="4" max="4" width="14.42578125" bestFit="1" customWidth="1"/>
    <col min="5" max="5" width="15.7109375" bestFit="1" customWidth="1"/>
    <col min="8" max="9" width="10.42578125" bestFit="1" customWidth="1"/>
    <col min="10" max="10" width="10.7109375" bestFit="1" customWidth="1"/>
    <col min="12" max="12" width="12.7109375" bestFit="1" customWidth="1"/>
    <col min="13" max="13" width="14.42578125" bestFit="1" customWidth="1"/>
  </cols>
  <sheetData>
    <row r="1" spans="1:13" ht="22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6" t="s">
        <v>94</v>
      </c>
      <c r="L1" s="2" t="s">
        <v>93</v>
      </c>
      <c r="M1" s="2" t="s">
        <v>107</v>
      </c>
    </row>
    <row r="2" spans="1:13" x14ac:dyDescent="0.25">
      <c r="A2" s="5" t="s">
        <v>10</v>
      </c>
      <c r="B2" s="6" t="s">
        <v>54</v>
      </c>
      <c r="C2" s="7" t="s">
        <v>12</v>
      </c>
      <c r="D2" s="6" t="s">
        <v>56</v>
      </c>
      <c r="E2" s="7" t="s">
        <v>57</v>
      </c>
      <c r="F2" s="4" t="s">
        <v>13</v>
      </c>
      <c r="G2" s="7">
        <v>9187</v>
      </c>
      <c r="H2" s="13">
        <v>44729</v>
      </c>
      <c r="I2" s="13">
        <v>46587</v>
      </c>
      <c r="J2" s="18">
        <v>46539</v>
      </c>
      <c r="K2" s="15">
        <v>1</v>
      </c>
      <c r="L2" s="23">
        <v>70000</v>
      </c>
      <c r="M2" s="23">
        <f>L2*K2</f>
        <v>70000</v>
      </c>
    </row>
    <row r="3" spans="1:13" x14ac:dyDescent="0.25">
      <c r="A3" s="5" t="s">
        <v>10</v>
      </c>
      <c r="B3" s="6" t="s">
        <v>55</v>
      </c>
      <c r="C3" s="7" t="s">
        <v>12</v>
      </c>
      <c r="D3" s="6" t="s">
        <v>56</v>
      </c>
      <c r="E3" s="7" t="s">
        <v>58</v>
      </c>
      <c r="F3" s="4" t="s">
        <v>13</v>
      </c>
      <c r="G3" s="7">
        <v>9186</v>
      </c>
      <c r="H3" s="13">
        <v>44729</v>
      </c>
      <c r="I3" s="13">
        <v>46587</v>
      </c>
      <c r="J3" s="18">
        <v>46539</v>
      </c>
      <c r="K3" s="15">
        <v>1</v>
      </c>
      <c r="L3" s="23">
        <v>70000</v>
      </c>
      <c r="M3" s="23">
        <f t="shared" ref="M3:M8" si="0">L3*K3</f>
        <v>70000</v>
      </c>
    </row>
    <row r="4" spans="1:13" x14ac:dyDescent="0.25">
      <c r="A4" s="5" t="s">
        <v>10</v>
      </c>
      <c r="B4" s="5" t="s">
        <v>86</v>
      </c>
      <c r="C4" s="7" t="s">
        <v>12</v>
      </c>
      <c r="D4" s="6" t="s">
        <v>87</v>
      </c>
      <c r="E4" s="4" t="s">
        <v>88</v>
      </c>
      <c r="F4" s="4" t="s">
        <v>13</v>
      </c>
      <c r="G4" s="4">
        <v>9236</v>
      </c>
      <c r="H4" s="8">
        <v>44763</v>
      </c>
      <c r="I4" s="8">
        <v>46591</v>
      </c>
      <c r="J4" s="18">
        <v>46539</v>
      </c>
      <c r="K4" s="15">
        <v>1</v>
      </c>
      <c r="L4" s="23">
        <v>70000</v>
      </c>
      <c r="M4" s="23">
        <f t="shared" si="0"/>
        <v>70000</v>
      </c>
    </row>
    <row r="5" spans="1:13" x14ac:dyDescent="0.25">
      <c r="A5" s="5" t="s">
        <v>10</v>
      </c>
      <c r="B5" s="6" t="s">
        <v>89</v>
      </c>
      <c r="C5" s="7" t="s">
        <v>12</v>
      </c>
      <c r="D5" s="6" t="s">
        <v>59</v>
      </c>
      <c r="E5" s="7" t="s">
        <v>60</v>
      </c>
      <c r="F5" s="4" t="s">
        <v>13</v>
      </c>
      <c r="G5" s="4">
        <v>9160</v>
      </c>
      <c r="H5" s="13">
        <v>44757</v>
      </c>
      <c r="I5" s="13">
        <v>46584</v>
      </c>
      <c r="J5" s="18">
        <v>46539</v>
      </c>
      <c r="K5" s="15">
        <v>1</v>
      </c>
      <c r="L5" s="23">
        <v>70000</v>
      </c>
      <c r="M5" s="23">
        <f t="shared" si="0"/>
        <v>70000</v>
      </c>
    </row>
    <row r="6" spans="1:13" x14ac:dyDescent="0.25">
      <c r="A6" s="5" t="s">
        <v>10</v>
      </c>
      <c r="B6" s="6" t="s">
        <v>82</v>
      </c>
      <c r="C6" s="7" t="s">
        <v>42</v>
      </c>
      <c r="D6" s="6" t="s">
        <v>59</v>
      </c>
      <c r="E6" s="4" t="s">
        <v>83</v>
      </c>
      <c r="F6" s="7"/>
      <c r="G6" s="4">
        <v>9401</v>
      </c>
      <c r="H6" s="8">
        <v>44851</v>
      </c>
      <c r="I6" s="8">
        <v>46678</v>
      </c>
      <c r="J6" s="18">
        <v>46631</v>
      </c>
      <c r="K6" s="15">
        <v>1</v>
      </c>
      <c r="L6" s="23">
        <v>70000</v>
      </c>
      <c r="M6" s="23">
        <f t="shared" si="0"/>
        <v>70000</v>
      </c>
    </row>
    <row r="7" spans="1:13" x14ac:dyDescent="0.25">
      <c r="A7" s="5" t="s">
        <v>10</v>
      </c>
      <c r="B7" s="6" t="s">
        <v>84</v>
      </c>
      <c r="C7" s="7"/>
      <c r="D7" s="6" t="s">
        <v>59</v>
      </c>
      <c r="E7" s="4" t="s">
        <v>85</v>
      </c>
      <c r="F7" s="7"/>
      <c r="G7" s="4">
        <v>9402</v>
      </c>
      <c r="H7" s="8">
        <v>44851</v>
      </c>
      <c r="I7" s="8">
        <v>46678</v>
      </c>
      <c r="J7" s="18">
        <v>46631</v>
      </c>
      <c r="K7" s="15">
        <v>1</v>
      </c>
      <c r="L7" s="23">
        <v>70000</v>
      </c>
      <c r="M7" s="23">
        <f t="shared" si="0"/>
        <v>70000</v>
      </c>
    </row>
    <row r="8" spans="1:13" x14ac:dyDescent="0.25">
      <c r="A8" s="22" t="s">
        <v>10</v>
      </c>
      <c r="B8" s="19" t="s">
        <v>90</v>
      </c>
      <c r="C8" s="20" t="s">
        <v>42</v>
      </c>
      <c r="D8" s="19" t="s">
        <v>91</v>
      </c>
      <c r="E8" s="20" t="s">
        <v>92</v>
      </c>
      <c r="F8" s="20"/>
      <c r="G8" s="20">
        <v>9529</v>
      </c>
      <c r="H8" s="21">
        <v>44915</v>
      </c>
      <c r="I8" s="21">
        <v>46742</v>
      </c>
      <c r="J8" s="18">
        <v>46631</v>
      </c>
      <c r="K8" s="15">
        <v>1</v>
      </c>
      <c r="L8" s="23">
        <v>450000</v>
      </c>
      <c r="M8" s="23">
        <f t="shared" si="0"/>
        <v>450000</v>
      </c>
    </row>
    <row r="9" spans="1:13" x14ac:dyDescent="0.25">
      <c r="A9" s="5" t="s">
        <v>100</v>
      </c>
      <c r="B9" s="6" t="s">
        <v>104</v>
      </c>
      <c r="C9" s="7" t="s">
        <v>101</v>
      </c>
      <c r="D9" s="6" t="s">
        <v>104</v>
      </c>
      <c r="E9" s="15"/>
      <c r="F9" s="15"/>
      <c r="G9" s="15"/>
      <c r="H9" s="15"/>
      <c r="I9" s="15"/>
      <c r="J9" s="18">
        <v>46447</v>
      </c>
      <c r="K9" s="27">
        <v>4</v>
      </c>
      <c r="L9" s="23">
        <v>12000</v>
      </c>
      <c r="M9" s="23">
        <f t="shared" ref="M9:M14" si="1">L9*K9</f>
        <v>48000</v>
      </c>
    </row>
    <row r="10" spans="1:13" x14ac:dyDescent="0.25">
      <c r="A10" s="5" t="s">
        <v>100</v>
      </c>
      <c r="B10" s="6" t="s">
        <v>102</v>
      </c>
      <c r="C10" s="7" t="s">
        <v>101</v>
      </c>
      <c r="D10" s="6" t="s">
        <v>102</v>
      </c>
      <c r="E10" s="15"/>
      <c r="F10" s="15"/>
      <c r="G10" s="15"/>
      <c r="H10" s="15"/>
      <c r="I10" s="15"/>
      <c r="J10" s="18">
        <v>46447</v>
      </c>
      <c r="K10" s="27">
        <v>4</v>
      </c>
      <c r="L10" s="23">
        <v>5000</v>
      </c>
      <c r="M10" s="23">
        <f t="shared" si="1"/>
        <v>20000</v>
      </c>
    </row>
    <row r="11" spans="1:13" x14ac:dyDescent="0.25">
      <c r="A11" s="5" t="s">
        <v>100</v>
      </c>
      <c r="B11" s="6" t="s">
        <v>105</v>
      </c>
      <c r="C11" s="7" t="s">
        <v>101</v>
      </c>
      <c r="D11" s="6" t="s">
        <v>105</v>
      </c>
      <c r="E11" s="15"/>
      <c r="F11" s="15"/>
      <c r="G11" s="15"/>
      <c r="H11" s="15"/>
      <c r="I11" s="15"/>
      <c r="J11" s="18">
        <v>46447</v>
      </c>
      <c r="K11" s="27">
        <v>3</v>
      </c>
      <c r="L11" s="23">
        <v>12000</v>
      </c>
      <c r="M11" s="23">
        <f t="shared" si="1"/>
        <v>36000</v>
      </c>
    </row>
    <row r="12" spans="1:13" x14ac:dyDescent="0.25">
      <c r="A12" s="5" t="s">
        <v>49</v>
      </c>
      <c r="B12" s="6" t="s">
        <v>105</v>
      </c>
      <c r="C12" s="7" t="s">
        <v>101</v>
      </c>
      <c r="D12" s="6" t="s">
        <v>105</v>
      </c>
      <c r="E12" s="15"/>
      <c r="F12" s="15"/>
      <c r="G12" s="15"/>
      <c r="H12" s="15"/>
      <c r="I12" s="15"/>
      <c r="J12" s="18">
        <v>46447</v>
      </c>
      <c r="K12" s="27">
        <v>3</v>
      </c>
      <c r="L12" s="23">
        <v>12000</v>
      </c>
      <c r="M12" s="23">
        <f t="shared" si="1"/>
        <v>36000</v>
      </c>
    </row>
    <row r="13" spans="1:13" x14ac:dyDescent="0.25">
      <c r="A13" s="5" t="s">
        <v>49</v>
      </c>
      <c r="B13" s="6" t="s">
        <v>104</v>
      </c>
      <c r="C13" s="7" t="s">
        <v>101</v>
      </c>
      <c r="D13" s="6" t="s">
        <v>104</v>
      </c>
      <c r="E13" s="15"/>
      <c r="F13" s="15"/>
      <c r="G13" s="15"/>
      <c r="H13" s="15"/>
      <c r="I13" s="15"/>
      <c r="J13" s="18">
        <v>46447</v>
      </c>
      <c r="K13" s="27">
        <v>2</v>
      </c>
      <c r="L13" s="23">
        <v>12000</v>
      </c>
      <c r="M13" s="23">
        <f t="shared" si="1"/>
        <v>24000</v>
      </c>
    </row>
    <row r="14" spans="1:13" x14ac:dyDescent="0.25">
      <c r="A14" s="5" t="s">
        <v>49</v>
      </c>
      <c r="B14" s="6" t="s">
        <v>102</v>
      </c>
      <c r="C14" s="7" t="s">
        <v>101</v>
      </c>
      <c r="D14" s="6" t="s">
        <v>102</v>
      </c>
      <c r="E14" s="15"/>
      <c r="F14" s="15"/>
      <c r="G14" s="15"/>
      <c r="H14" s="15"/>
      <c r="I14" s="15"/>
      <c r="J14" s="18">
        <v>46447</v>
      </c>
      <c r="K14" s="27">
        <v>2</v>
      </c>
      <c r="L14" s="23">
        <v>5000</v>
      </c>
      <c r="M14" s="23">
        <f t="shared" si="1"/>
        <v>10000</v>
      </c>
    </row>
    <row r="15" spans="1:13" x14ac:dyDescent="0.25">
      <c r="M15" s="24">
        <f>SUM(M2:M14)</f>
        <v>1044000</v>
      </c>
    </row>
  </sheetData>
  <sortState xmlns:xlrd2="http://schemas.microsoft.com/office/spreadsheetml/2017/richdata2" ref="A2:K8">
    <sortCondition ref="J2:J8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7878-B520-4832-B8B9-7B1D75495B2D}">
  <dimension ref="A1:M8"/>
  <sheetViews>
    <sheetView workbookViewId="0">
      <selection activeCell="J10" sqref="J10"/>
    </sheetView>
  </sheetViews>
  <sheetFormatPr defaultRowHeight="15" x14ac:dyDescent="0.25"/>
  <cols>
    <col min="1" max="1" width="10.42578125" customWidth="1"/>
    <col min="2" max="2" width="24.85546875" bestFit="1" customWidth="1"/>
    <col min="3" max="3" width="11.28515625" customWidth="1"/>
    <col min="4" max="4" width="14.42578125" bestFit="1" customWidth="1"/>
    <col min="5" max="5" width="17.7109375" customWidth="1"/>
    <col min="8" max="9" width="10.42578125" bestFit="1" customWidth="1"/>
    <col min="10" max="10" width="10.7109375" bestFit="1" customWidth="1"/>
    <col min="12" max="12" width="11.7109375" bestFit="1" customWidth="1"/>
    <col min="13" max="13" width="12.7109375" bestFit="1" customWidth="1"/>
  </cols>
  <sheetData>
    <row r="1" spans="1:13" ht="22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6" t="s">
        <v>94</v>
      </c>
      <c r="L1" s="2" t="s">
        <v>93</v>
      </c>
      <c r="M1" s="2" t="s">
        <v>107</v>
      </c>
    </row>
    <row r="2" spans="1:13" x14ac:dyDescent="0.25">
      <c r="A2" s="5" t="s">
        <v>100</v>
      </c>
      <c r="B2" s="6" t="s">
        <v>104</v>
      </c>
      <c r="C2" s="7" t="s">
        <v>101</v>
      </c>
      <c r="D2" s="6" t="s">
        <v>104</v>
      </c>
      <c r="E2" s="15"/>
      <c r="F2" s="15"/>
      <c r="G2" s="15"/>
      <c r="H2" s="15"/>
      <c r="I2" s="15"/>
      <c r="J2" s="18">
        <v>46813</v>
      </c>
      <c r="K2" s="27">
        <v>4</v>
      </c>
      <c r="L2" s="23">
        <v>12000</v>
      </c>
      <c r="M2" s="23">
        <f t="shared" ref="M2:M7" si="0">L2*K2</f>
        <v>48000</v>
      </c>
    </row>
    <row r="3" spans="1:13" x14ac:dyDescent="0.25">
      <c r="A3" s="5" t="s">
        <v>100</v>
      </c>
      <c r="B3" s="6" t="s">
        <v>102</v>
      </c>
      <c r="C3" s="7" t="s">
        <v>101</v>
      </c>
      <c r="D3" s="6" t="s">
        <v>102</v>
      </c>
      <c r="E3" s="15"/>
      <c r="F3" s="15"/>
      <c r="G3" s="15"/>
      <c r="H3" s="15"/>
      <c r="I3" s="15"/>
      <c r="J3" s="18">
        <v>46813</v>
      </c>
      <c r="K3" s="27">
        <v>4</v>
      </c>
      <c r="L3" s="23">
        <v>5000</v>
      </c>
      <c r="M3" s="23">
        <f t="shared" si="0"/>
        <v>20000</v>
      </c>
    </row>
    <row r="4" spans="1:13" x14ac:dyDescent="0.25">
      <c r="A4" s="5" t="s">
        <v>100</v>
      </c>
      <c r="B4" s="6" t="s">
        <v>105</v>
      </c>
      <c r="C4" s="7" t="s">
        <v>101</v>
      </c>
      <c r="D4" s="6" t="s">
        <v>105</v>
      </c>
      <c r="E4" s="15"/>
      <c r="F4" s="15"/>
      <c r="G4" s="15"/>
      <c r="H4" s="15"/>
      <c r="I4" s="15"/>
      <c r="J4" s="18">
        <v>46813</v>
      </c>
      <c r="K4" s="27">
        <v>3</v>
      </c>
      <c r="L4" s="23">
        <v>12000</v>
      </c>
      <c r="M4" s="23">
        <f t="shared" si="0"/>
        <v>36000</v>
      </c>
    </row>
    <row r="5" spans="1:13" x14ac:dyDescent="0.25">
      <c r="A5" s="5" t="s">
        <v>49</v>
      </c>
      <c r="B5" s="6" t="s">
        <v>105</v>
      </c>
      <c r="C5" s="7" t="s">
        <v>101</v>
      </c>
      <c r="D5" s="6" t="s">
        <v>105</v>
      </c>
      <c r="E5" s="15"/>
      <c r="F5" s="15"/>
      <c r="G5" s="15"/>
      <c r="H5" s="15"/>
      <c r="I5" s="15"/>
      <c r="J5" s="18">
        <v>46813</v>
      </c>
      <c r="K5" s="27">
        <v>3</v>
      </c>
      <c r="L5" s="23">
        <v>12000</v>
      </c>
      <c r="M5" s="23">
        <f t="shared" si="0"/>
        <v>36000</v>
      </c>
    </row>
    <row r="6" spans="1:13" x14ac:dyDescent="0.25">
      <c r="A6" s="5" t="s">
        <v>49</v>
      </c>
      <c r="B6" s="6" t="s">
        <v>104</v>
      </c>
      <c r="C6" s="7" t="s">
        <v>101</v>
      </c>
      <c r="D6" s="6" t="s">
        <v>104</v>
      </c>
      <c r="E6" s="15"/>
      <c r="F6" s="15"/>
      <c r="G6" s="15"/>
      <c r="H6" s="15"/>
      <c r="I6" s="15"/>
      <c r="J6" s="18">
        <v>46813</v>
      </c>
      <c r="K6" s="27">
        <v>2</v>
      </c>
      <c r="L6" s="23">
        <v>12000</v>
      </c>
      <c r="M6" s="23">
        <f t="shared" si="0"/>
        <v>24000</v>
      </c>
    </row>
    <row r="7" spans="1:13" x14ac:dyDescent="0.25">
      <c r="A7" s="5" t="s">
        <v>49</v>
      </c>
      <c r="B7" s="6" t="s">
        <v>102</v>
      </c>
      <c r="C7" s="7" t="s">
        <v>101</v>
      </c>
      <c r="D7" s="6" t="s">
        <v>102</v>
      </c>
      <c r="E7" s="15"/>
      <c r="F7" s="15"/>
      <c r="G7" s="15"/>
      <c r="H7" s="15"/>
      <c r="I7" s="15"/>
      <c r="J7" s="18">
        <v>46813</v>
      </c>
      <c r="K7" s="27">
        <v>2</v>
      </c>
      <c r="L7" s="23">
        <v>5000</v>
      </c>
      <c r="M7" s="23">
        <f t="shared" si="0"/>
        <v>10000</v>
      </c>
    </row>
    <row r="8" spans="1:13" x14ac:dyDescent="0.25">
      <c r="M8" s="24">
        <f>SUM(M2:M7)</f>
        <v>174000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2024</vt:lpstr>
      <vt:lpstr>2025</vt:lpstr>
      <vt:lpstr>2026</vt:lpstr>
      <vt:lpstr>2027</vt:lpstr>
      <vt:lpstr>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Cleidson Alves</dc:creator>
  <cp:lastModifiedBy>Cleidson Alves</cp:lastModifiedBy>
  <cp:lastPrinted>2022-02-28T13:36:44Z</cp:lastPrinted>
  <dcterms:created xsi:type="dcterms:W3CDTF">2017-08-22T14:35:59Z</dcterms:created>
  <dcterms:modified xsi:type="dcterms:W3CDTF">2023-08-24T20:07:29Z</dcterms:modified>
</cp:coreProperties>
</file>