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ug83224/Desktop/"/>
    </mc:Choice>
  </mc:AlternateContent>
  <xr:revisionPtr revIDLastSave="0" documentId="13_ncr:1_{8CEB71A5-BAEA-8D44-A720-1C3ACB5A5473}" xr6:coauthVersionLast="47" xr6:coauthVersionMax="47" xr10:uidLastSave="{00000000-0000-0000-0000-000000000000}"/>
  <bookViews>
    <workbookView xWindow="33400" yWindow="2860" windowWidth="30720" windowHeight="17020" tabRatio="985" activeTab="1" xr2:uid="{00000000-000D-0000-FFFF-FFFF00000000}"/>
  </bookViews>
  <sheets>
    <sheet name="raw" sheetId="1" r:id="rId1"/>
    <sheet name="format" sheetId="2" r:id="rId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R266" i="2" l="1"/>
  <c r="S266" i="2" s="1"/>
  <c r="K266" i="2"/>
  <c r="F266" i="2"/>
  <c r="E266" i="2"/>
  <c r="R265" i="2"/>
  <c r="Q265" i="2" s="1"/>
  <c r="K265" i="2"/>
  <c r="F265" i="2"/>
  <c r="E265" i="2"/>
  <c r="R264" i="2"/>
  <c r="S264" i="2" s="1"/>
  <c r="K264" i="2"/>
  <c r="F264" i="2"/>
  <c r="E264" i="2"/>
  <c r="R263" i="2"/>
  <c r="K263" i="2"/>
  <c r="F263" i="2"/>
  <c r="E263" i="2"/>
  <c r="R262" i="2"/>
  <c r="S262" i="2" s="1"/>
  <c r="S261" i="2"/>
  <c r="R261" i="2"/>
  <c r="Q261" i="2"/>
  <c r="R260" i="2"/>
  <c r="Q260" i="2" s="1"/>
  <c r="S259" i="2"/>
  <c r="R259" i="2"/>
  <c r="Q259" i="2"/>
  <c r="R258" i="2"/>
  <c r="S258" i="2" s="1"/>
  <c r="S257" i="2"/>
  <c r="R257" i="2"/>
  <c r="Q257" i="2"/>
  <c r="R256" i="2"/>
  <c r="S255" i="2"/>
  <c r="R255" i="2"/>
  <c r="Q255" i="2"/>
  <c r="R254" i="2"/>
  <c r="S253" i="2"/>
  <c r="R253" i="2"/>
  <c r="Q253" i="2"/>
  <c r="R252" i="2"/>
  <c r="S251" i="2"/>
  <c r="R251" i="2"/>
  <c r="Q251" i="2"/>
  <c r="R250" i="2"/>
  <c r="S249" i="2"/>
  <c r="R249" i="2"/>
  <c r="Q249" i="2"/>
  <c r="R248" i="2"/>
  <c r="S247" i="2"/>
  <c r="R247" i="2"/>
  <c r="Q247" i="2"/>
  <c r="R246" i="2"/>
  <c r="S245" i="2"/>
  <c r="R245" i="2"/>
  <c r="Q245" i="2"/>
  <c r="R244" i="2"/>
  <c r="S243" i="2"/>
  <c r="R243" i="2"/>
  <c r="Q243" i="2"/>
  <c r="R242" i="2"/>
  <c r="S241" i="2"/>
  <c r="R241" i="2"/>
  <c r="Q241" i="2"/>
  <c r="R240" i="2"/>
  <c r="S239" i="2"/>
  <c r="R239" i="2"/>
  <c r="Q239" i="2"/>
  <c r="R238" i="2"/>
  <c r="S237" i="2"/>
  <c r="R237" i="2"/>
  <c r="Q237" i="2"/>
  <c r="R236" i="2"/>
  <c r="S235" i="2"/>
  <c r="R235" i="2"/>
  <c r="Q235" i="2"/>
  <c r="R234" i="2"/>
  <c r="S233" i="2"/>
  <c r="R233" i="2"/>
  <c r="Q233" i="2"/>
  <c r="R232" i="2"/>
  <c r="S231" i="2"/>
  <c r="R231" i="2"/>
  <c r="Q231" i="2"/>
  <c r="R230" i="2"/>
  <c r="S229" i="2"/>
  <c r="R229" i="2"/>
  <c r="Q229" i="2"/>
  <c r="R228" i="2"/>
  <c r="S227" i="2"/>
  <c r="R227" i="2"/>
  <c r="Q227" i="2"/>
  <c r="R226" i="2"/>
  <c r="S225" i="2"/>
  <c r="R225" i="2"/>
  <c r="Q225" i="2"/>
  <c r="R224" i="2"/>
  <c r="S223" i="2"/>
  <c r="R223" i="2"/>
  <c r="Q223" i="2"/>
  <c r="R222" i="2"/>
  <c r="S221" i="2"/>
  <c r="R221" i="2"/>
  <c r="Q221" i="2"/>
  <c r="R220" i="2"/>
  <c r="S219" i="2"/>
  <c r="R219" i="2"/>
  <c r="Q219" i="2"/>
  <c r="R218" i="2"/>
  <c r="S217" i="2"/>
  <c r="R217" i="2"/>
  <c r="Q217" i="2"/>
  <c r="R216" i="2"/>
  <c r="S215" i="2"/>
  <c r="R215" i="2"/>
  <c r="Q215" i="2"/>
  <c r="R214" i="2"/>
  <c r="S213" i="2"/>
  <c r="R213" i="2"/>
  <c r="Q213" i="2"/>
  <c r="R212" i="2"/>
  <c r="S211" i="2"/>
  <c r="R211" i="2"/>
  <c r="Q211" i="2"/>
  <c r="R210" i="2"/>
  <c r="S209" i="2"/>
  <c r="R209" i="2"/>
  <c r="Q209" i="2"/>
  <c r="R208" i="2"/>
  <c r="S207" i="2"/>
  <c r="R207" i="2"/>
  <c r="Q207" i="2"/>
  <c r="R206" i="2"/>
  <c r="S205" i="2"/>
  <c r="R205" i="2"/>
  <c r="Q205" i="2"/>
  <c r="R204" i="2"/>
  <c r="S203" i="2"/>
  <c r="R203" i="2"/>
  <c r="Q203" i="2"/>
  <c r="R202" i="2"/>
  <c r="S201" i="2"/>
  <c r="R201" i="2"/>
  <c r="Q201" i="2"/>
  <c r="R200" i="2"/>
  <c r="S199" i="2"/>
  <c r="R199" i="2"/>
  <c r="Q199" i="2"/>
  <c r="R198" i="2"/>
  <c r="S197" i="2"/>
  <c r="R197" i="2"/>
  <c r="Q197" i="2"/>
  <c r="R196" i="2"/>
  <c r="S195" i="2"/>
  <c r="R195" i="2"/>
  <c r="Q195" i="2"/>
  <c r="R194" i="2"/>
  <c r="S193" i="2"/>
  <c r="R193" i="2"/>
  <c r="Q193" i="2"/>
  <c r="R192" i="2"/>
  <c r="S191" i="2"/>
  <c r="R191" i="2"/>
  <c r="Q191" i="2"/>
  <c r="R190" i="2"/>
  <c r="S189" i="2"/>
  <c r="R189" i="2"/>
  <c r="Q189" i="2"/>
  <c r="R188" i="2"/>
  <c r="S187" i="2"/>
  <c r="R187" i="2"/>
  <c r="Q187" i="2"/>
  <c r="R186" i="2"/>
  <c r="S185" i="2"/>
  <c r="R185" i="2"/>
  <c r="Q185" i="2"/>
  <c r="R184" i="2"/>
  <c r="S183" i="2"/>
  <c r="R183" i="2"/>
  <c r="Q183" i="2"/>
  <c r="R182" i="2"/>
  <c r="S181" i="2"/>
  <c r="R181" i="2"/>
  <c r="Q181" i="2"/>
  <c r="R180" i="2"/>
  <c r="S179" i="2"/>
  <c r="R179" i="2"/>
  <c r="Q179" i="2"/>
  <c r="R178" i="2"/>
  <c r="S177" i="2"/>
  <c r="R177" i="2"/>
  <c r="Q177" i="2"/>
  <c r="R176" i="2"/>
  <c r="S175" i="2"/>
  <c r="R175" i="2"/>
  <c r="Q175" i="2"/>
  <c r="R174" i="2"/>
  <c r="S173" i="2"/>
  <c r="R173" i="2"/>
  <c r="Q173" i="2"/>
  <c r="R172" i="2"/>
  <c r="S171" i="2"/>
  <c r="R171" i="2"/>
  <c r="Q171" i="2"/>
  <c r="R170" i="2"/>
  <c r="S169" i="2"/>
  <c r="R169" i="2"/>
  <c r="Q169" i="2"/>
  <c r="R168" i="2"/>
  <c r="S167" i="2"/>
  <c r="R167" i="2"/>
  <c r="Q167" i="2"/>
  <c r="R166" i="2"/>
  <c r="S165" i="2"/>
  <c r="R165" i="2"/>
  <c r="Q165" i="2"/>
  <c r="R164" i="2"/>
  <c r="S163" i="2"/>
  <c r="R163" i="2"/>
  <c r="Q163" i="2"/>
  <c r="R162" i="2"/>
  <c r="S161" i="2"/>
  <c r="R161" i="2"/>
  <c r="Q161" i="2"/>
  <c r="R160" i="2"/>
  <c r="S159" i="2"/>
  <c r="R159" i="2"/>
  <c r="Q159" i="2"/>
  <c r="R158" i="2"/>
  <c r="S157" i="2"/>
  <c r="R157" i="2"/>
  <c r="Q157" i="2"/>
  <c r="R156" i="2"/>
  <c r="S155" i="2"/>
  <c r="R155" i="2"/>
  <c r="Q155" i="2"/>
  <c r="R154" i="2"/>
  <c r="S153" i="2"/>
  <c r="R153" i="2"/>
  <c r="Q153" i="2"/>
  <c r="R152" i="2"/>
  <c r="S151" i="2"/>
  <c r="R151" i="2"/>
  <c r="Q151" i="2"/>
  <c r="R150" i="2"/>
  <c r="S149" i="2"/>
  <c r="R149" i="2"/>
  <c r="Q149" i="2"/>
  <c r="R148" i="2"/>
  <c r="S147" i="2"/>
  <c r="R147" i="2"/>
  <c r="Q147" i="2"/>
  <c r="R146" i="2"/>
  <c r="S145" i="2"/>
  <c r="R145" i="2"/>
  <c r="Q145" i="2"/>
  <c r="R144" i="2"/>
  <c r="S143" i="2"/>
  <c r="R143" i="2"/>
  <c r="Q143" i="2"/>
  <c r="R142" i="2"/>
  <c r="S141" i="2"/>
  <c r="R141" i="2"/>
  <c r="Q141" i="2"/>
  <c r="R140" i="2"/>
  <c r="S139" i="2"/>
  <c r="R139" i="2"/>
  <c r="Q139" i="2"/>
  <c r="R138" i="2"/>
  <c r="S137" i="2"/>
  <c r="R137" i="2"/>
  <c r="Q137" i="2"/>
  <c r="R136" i="2"/>
  <c r="S135" i="2"/>
  <c r="R135" i="2"/>
  <c r="Q135" i="2"/>
  <c r="R134" i="2"/>
  <c r="S133" i="2"/>
  <c r="R133" i="2"/>
  <c r="Q133" i="2"/>
  <c r="R132" i="2"/>
  <c r="S131" i="2"/>
  <c r="R131" i="2"/>
  <c r="Q131" i="2"/>
  <c r="R130" i="2"/>
  <c r="S129" i="2"/>
  <c r="R129" i="2"/>
  <c r="Q129" i="2"/>
  <c r="R128" i="2"/>
  <c r="S127" i="2"/>
  <c r="R127" i="2"/>
  <c r="Q127" i="2"/>
  <c r="R126" i="2"/>
  <c r="S125" i="2"/>
  <c r="R125" i="2"/>
  <c r="Q125" i="2"/>
  <c r="R124" i="2"/>
  <c r="S123" i="2"/>
  <c r="R123" i="2"/>
  <c r="Q123" i="2"/>
  <c r="R122" i="2"/>
  <c r="S121" i="2"/>
  <c r="R121" i="2"/>
  <c r="Q121" i="2"/>
  <c r="R120" i="2"/>
  <c r="S119" i="2"/>
  <c r="R119" i="2"/>
  <c r="Q119" i="2"/>
  <c r="R118" i="2"/>
  <c r="S117" i="2"/>
  <c r="R117" i="2"/>
  <c r="Q117" i="2"/>
  <c r="R116" i="2"/>
  <c r="S115" i="2"/>
  <c r="R115" i="2"/>
  <c r="Q115" i="2"/>
  <c r="R114" i="2"/>
  <c r="S113" i="2"/>
  <c r="R113" i="2"/>
  <c r="Q113" i="2"/>
  <c r="R112" i="2"/>
  <c r="S111" i="2"/>
  <c r="R111" i="2"/>
  <c r="Q111" i="2"/>
  <c r="R110" i="2"/>
  <c r="S109" i="2"/>
  <c r="R109" i="2"/>
  <c r="Q109" i="2"/>
  <c r="R108" i="2"/>
  <c r="S107" i="2"/>
  <c r="R107" i="2"/>
  <c r="Q107" i="2"/>
  <c r="R106" i="2"/>
  <c r="S105" i="2"/>
  <c r="R105" i="2"/>
  <c r="Q105" i="2"/>
  <c r="R104" i="2"/>
  <c r="S103" i="2"/>
  <c r="R103" i="2"/>
  <c r="Q103" i="2"/>
  <c r="R102" i="2"/>
  <c r="S101" i="2"/>
  <c r="R101" i="2"/>
  <c r="Q101" i="2"/>
  <c r="R100" i="2"/>
  <c r="S99" i="2"/>
  <c r="R99" i="2"/>
  <c r="Q99" i="2"/>
  <c r="R98" i="2"/>
  <c r="S97" i="2"/>
  <c r="R97" i="2"/>
  <c r="Q97" i="2"/>
  <c r="R96" i="2"/>
  <c r="S95" i="2"/>
  <c r="R95" i="2"/>
  <c r="Q95" i="2"/>
  <c r="R94" i="2"/>
  <c r="S93" i="2"/>
  <c r="R93" i="2"/>
  <c r="Q93" i="2"/>
  <c r="R92" i="2"/>
  <c r="S91" i="2"/>
  <c r="R91" i="2"/>
  <c r="Q91" i="2"/>
  <c r="R90" i="2"/>
  <c r="S89" i="2"/>
  <c r="R89" i="2"/>
  <c r="Q89" i="2"/>
  <c r="R88" i="2"/>
  <c r="S87" i="2"/>
  <c r="R87" i="2"/>
  <c r="Q87" i="2"/>
  <c r="R86" i="2"/>
  <c r="S85" i="2"/>
  <c r="R85" i="2"/>
  <c r="Q85" i="2"/>
  <c r="R84" i="2"/>
  <c r="S83" i="2"/>
  <c r="R83" i="2"/>
  <c r="Q83" i="2"/>
  <c r="R82" i="2"/>
  <c r="S81" i="2"/>
  <c r="R81" i="2"/>
  <c r="Q81" i="2"/>
  <c r="R80" i="2"/>
  <c r="S79" i="2"/>
  <c r="R79" i="2"/>
  <c r="Q79" i="2"/>
  <c r="R78" i="2"/>
  <c r="S77" i="2"/>
  <c r="R77" i="2"/>
  <c r="Q77" i="2"/>
  <c r="R76" i="2"/>
  <c r="S75" i="2"/>
  <c r="R75" i="2"/>
  <c r="Q75" i="2"/>
  <c r="R74" i="2"/>
  <c r="S73" i="2"/>
  <c r="R73" i="2"/>
  <c r="Q73" i="2"/>
  <c r="R72" i="2"/>
  <c r="S71" i="2"/>
  <c r="R71" i="2"/>
  <c r="Q71" i="2"/>
  <c r="R70" i="2"/>
  <c r="S69" i="2"/>
  <c r="R69" i="2"/>
  <c r="Q69" i="2"/>
  <c r="R68" i="2"/>
  <c r="S67" i="2"/>
  <c r="R67" i="2"/>
  <c r="Q67" i="2"/>
  <c r="R66" i="2"/>
  <c r="S65" i="2"/>
  <c r="R65" i="2"/>
  <c r="Q65" i="2"/>
  <c r="R64" i="2"/>
  <c r="S63" i="2"/>
  <c r="R63" i="2"/>
  <c r="Q63" i="2"/>
  <c r="R62" i="2"/>
  <c r="S61" i="2"/>
  <c r="R61" i="2"/>
  <c r="Q61" i="2"/>
  <c r="R60" i="2"/>
  <c r="S59" i="2"/>
  <c r="R59" i="2"/>
  <c r="Q59" i="2"/>
  <c r="R58" i="2"/>
  <c r="S57" i="2"/>
  <c r="R57" i="2"/>
  <c r="Q57" i="2"/>
  <c r="R56" i="2"/>
  <c r="S55" i="2"/>
  <c r="R55" i="2"/>
  <c r="Q55" i="2"/>
  <c r="R54" i="2"/>
  <c r="S53" i="2"/>
  <c r="R53" i="2"/>
  <c r="Q53" i="2"/>
  <c r="R52" i="2"/>
  <c r="S51" i="2"/>
  <c r="R51" i="2"/>
  <c r="Q51" i="2"/>
  <c r="R50" i="2"/>
  <c r="S49" i="2"/>
  <c r="R49" i="2"/>
  <c r="Q49" i="2"/>
  <c r="R48" i="2"/>
  <c r="S47" i="2"/>
  <c r="R47" i="2"/>
  <c r="Q47" i="2"/>
  <c r="R46" i="2"/>
  <c r="S45" i="2"/>
  <c r="R45" i="2"/>
  <c r="Q45" i="2"/>
  <c r="R44" i="2"/>
  <c r="S43" i="2"/>
  <c r="R43" i="2"/>
  <c r="Q43" i="2"/>
  <c r="R42" i="2"/>
  <c r="S41" i="2"/>
  <c r="R41" i="2"/>
  <c r="Q41" i="2"/>
  <c r="R40" i="2"/>
  <c r="S39" i="2"/>
  <c r="R39" i="2"/>
  <c r="Q39" i="2"/>
  <c r="R38" i="2"/>
  <c r="S37" i="2"/>
  <c r="R37" i="2"/>
  <c r="Q37" i="2"/>
  <c r="R36" i="2"/>
  <c r="S35" i="2"/>
  <c r="R35" i="2"/>
  <c r="Q35" i="2"/>
  <c r="R34" i="2"/>
  <c r="S33" i="2"/>
  <c r="R33" i="2"/>
  <c r="Q33" i="2"/>
  <c r="R32" i="2"/>
  <c r="S31" i="2"/>
  <c r="R31" i="2"/>
  <c r="Q31" i="2"/>
  <c r="R30" i="2"/>
  <c r="S29" i="2"/>
  <c r="R29" i="2"/>
  <c r="Q29" i="2"/>
  <c r="R28" i="2"/>
  <c r="S27" i="2"/>
  <c r="R27" i="2"/>
  <c r="Q27" i="2"/>
  <c r="R26" i="2"/>
  <c r="S25" i="2"/>
  <c r="R25" i="2"/>
  <c r="Q25" i="2"/>
  <c r="R24" i="2"/>
  <c r="S23" i="2"/>
  <c r="R23" i="2"/>
  <c r="Q23" i="2"/>
  <c r="R22" i="2"/>
  <c r="S21" i="2"/>
  <c r="R21" i="2"/>
  <c r="Q21" i="2"/>
  <c r="R20" i="2"/>
  <c r="S19" i="2"/>
  <c r="R19" i="2"/>
  <c r="Q19" i="2"/>
  <c r="R18" i="2"/>
  <c r="S17" i="2"/>
  <c r="R17" i="2"/>
  <c r="Q17" i="2"/>
  <c r="R16" i="2"/>
  <c r="S15" i="2"/>
  <c r="R15" i="2"/>
  <c r="Q15" i="2"/>
  <c r="R14" i="2"/>
  <c r="S13" i="2"/>
  <c r="R13" i="2"/>
  <c r="Q13" i="2"/>
  <c r="R12" i="2"/>
  <c r="S11" i="2"/>
  <c r="R11" i="2"/>
  <c r="Q11" i="2"/>
  <c r="R10" i="2"/>
  <c r="S9" i="2"/>
  <c r="R9" i="2"/>
  <c r="Q9" i="2"/>
  <c r="R8" i="2"/>
  <c r="S7" i="2"/>
  <c r="R7" i="2"/>
  <c r="Q7" i="2"/>
  <c r="R6" i="2"/>
  <c r="S5" i="2"/>
  <c r="R5" i="2"/>
  <c r="Q5" i="2"/>
  <c r="R4" i="2"/>
  <c r="S3" i="2"/>
  <c r="R3" i="2"/>
  <c r="Q3" i="2"/>
  <c r="R2" i="2"/>
  <c r="L266" i="1"/>
  <c r="K266" i="1"/>
  <c r="M266" i="1" s="1"/>
  <c r="J266" i="1"/>
  <c r="N266" i="1" s="1"/>
  <c r="G266" i="1"/>
  <c r="F266" i="1"/>
  <c r="M265" i="1"/>
  <c r="K265" i="1"/>
  <c r="L265" i="1" s="1"/>
  <c r="J265" i="1"/>
  <c r="N265" i="1" s="1"/>
  <c r="G265" i="1"/>
  <c r="F265" i="1"/>
  <c r="L264" i="1"/>
  <c r="K264" i="1"/>
  <c r="J264" i="1"/>
  <c r="N264" i="1" s="1"/>
  <c r="G264" i="1"/>
  <c r="F264" i="1"/>
  <c r="K263" i="1"/>
  <c r="L263" i="1" s="1"/>
  <c r="J263" i="1"/>
  <c r="N263" i="1" s="1"/>
  <c r="G263" i="1"/>
  <c r="F263" i="1"/>
  <c r="L262" i="1"/>
  <c r="K262" i="1"/>
  <c r="J262" i="1"/>
  <c r="G262" i="1"/>
  <c r="F262" i="1"/>
  <c r="N261" i="1"/>
  <c r="L261" i="1"/>
  <c r="M261" i="1" s="1"/>
  <c r="K261" i="1"/>
  <c r="J261" i="1"/>
  <c r="G261" i="1"/>
  <c r="F261" i="1"/>
  <c r="N260" i="1"/>
  <c r="K260" i="1"/>
  <c r="L260" i="1" s="1"/>
  <c r="M260" i="1" s="1"/>
  <c r="J260" i="1"/>
  <c r="G260" i="1"/>
  <c r="F260" i="1"/>
  <c r="N259" i="1"/>
  <c r="L259" i="1"/>
  <c r="K259" i="1"/>
  <c r="J259" i="1"/>
  <c r="G259" i="1"/>
  <c r="F259" i="1"/>
  <c r="N258" i="1"/>
  <c r="M258" i="1"/>
  <c r="K258" i="1"/>
  <c r="L258" i="1" s="1"/>
  <c r="J258" i="1"/>
  <c r="G258" i="1"/>
  <c r="F258" i="1"/>
  <c r="K257" i="1"/>
  <c r="J257" i="1"/>
  <c r="N257" i="1" s="1"/>
  <c r="G257" i="1"/>
  <c r="F257" i="1"/>
  <c r="K256" i="1"/>
  <c r="J256" i="1"/>
  <c r="N256" i="1" s="1"/>
  <c r="G256" i="1"/>
  <c r="F256" i="1"/>
  <c r="N255" i="1"/>
  <c r="K255" i="1"/>
  <c r="L255" i="1" s="1"/>
  <c r="J255" i="1"/>
  <c r="G255" i="1"/>
  <c r="F255" i="1"/>
  <c r="N254" i="1"/>
  <c r="L254" i="1"/>
  <c r="K254" i="1"/>
  <c r="J254" i="1"/>
  <c r="M254" i="1" s="1"/>
  <c r="G254" i="1"/>
  <c r="F254" i="1"/>
  <c r="N253" i="1"/>
  <c r="K253" i="1"/>
  <c r="L253" i="1" s="1"/>
  <c r="J253" i="1"/>
  <c r="G253" i="1"/>
  <c r="F253" i="1"/>
  <c r="N252" i="1"/>
  <c r="L252" i="1"/>
  <c r="M252" i="1" s="1"/>
  <c r="K252" i="1"/>
  <c r="J252" i="1"/>
  <c r="G252" i="1"/>
  <c r="F252" i="1"/>
  <c r="L251" i="1"/>
  <c r="M251" i="1" s="1"/>
  <c r="K251" i="1"/>
  <c r="J251" i="1"/>
  <c r="N251" i="1" s="1"/>
  <c r="G251" i="1"/>
  <c r="F251" i="1"/>
  <c r="K250" i="1"/>
  <c r="J250" i="1"/>
  <c r="N250" i="1" s="1"/>
  <c r="G250" i="1"/>
  <c r="F250" i="1"/>
  <c r="L249" i="1"/>
  <c r="K249" i="1"/>
  <c r="J249" i="1"/>
  <c r="G249" i="1"/>
  <c r="F249" i="1"/>
  <c r="N248" i="1"/>
  <c r="L248" i="1"/>
  <c r="K248" i="1"/>
  <c r="J248" i="1"/>
  <c r="G248" i="1"/>
  <c r="F248" i="1"/>
  <c r="K247" i="1"/>
  <c r="L247" i="1" s="1"/>
  <c r="J247" i="1"/>
  <c r="N247" i="1" s="1"/>
  <c r="G247" i="1"/>
  <c r="F247" i="1"/>
  <c r="L246" i="1"/>
  <c r="M246" i="1" s="1"/>
  <c r="K246" i="1"/>
  <c r="J246" i="1"/>
  <c r="N246" i="1" s="1"/>
  <c r="G246" i="1"/>
  <c r="F246" i="1"/>
  <c r="N245" i="1"/>
  <c r="L245" i="1"/>
  <c r="K245" i="1"/>
  <c r="J245" i="1"/>
  <c r="G245" i="1"/>
  <c r="F245" i="1"/>
  <c r="K244" i="1"/>
  <c r="J244" i="1"/>
  <c r="N244" i="1" s="1"/>
  <c r="G244" i="1"/>
  <c r="F244" i="1"/>
  <c r="L243" i="1"/>
  <c r="K243" i="1"/>
  <c r="J243" i="1"/>
  <c r="M243" i="1" s="1"/>
  <c r="G243" i="1"/>
  <c r="F243" i="1"/>
  <c r="N242" i="1"/>
  <c r="M242" i="1"/>
  <c r="K242" i="1"/>
  <c r="L242" i="1" s="1"/>
  <c r="J242" i="1"/>
  <c r="G242" i="1"/>
  <c r="F242" i="1"/>
  <c r="K241" i="1"/>
  <c r="L241" i="1" s="1"/>
  <c r="M241" i="1" s="1"/>
  <c r="J241" i="1"/>
  <c r="N241" i="1" s="1"/>
  <c r="G241" i="1"/>
  <c r="F241" i="1"/>
  <c r="N240" i="1"/>
  <c r="K240" i="1"/>
  <c r="J240" i="1"/>
  <c r="G240" i="1"/>
  <c r="F240" i="1"/>
  <c r="K239" i="1"/>
  <c r="J239" i="1"/>
  <c r="N239" i="1" s="1"/>
  <c r="G239" i="1"/>
  <c r="F239" i="1"/>
  <c r="L238" i="1"/>
  <c r="K238" i="1"/>
  <c r="J238" i="1"/>
  <c r="M238" i="1" s="1"/>
  <c r="G238" i="1"/>
  <c r="F238" i="1"/>
  <c r="N237" i="1"/>
  <c r="K237" i="1"/>
  <c r="L237" i="1" s="1"/>
  <c r="M237" i="1" s="1"/>
  <c r="J237" i="1"/>
  <c r="G237" i="1"/>
  <c r="F237" i="1"/>
  <c r="N236" i="1"/>
  <c r="L236" i="1"/>
  <c r="M236" i="1" s="1"/>
  <c r="K236" i="1"/>
  <c r="J236" i="1"/>
  <c r="G236" i="1"/>
  <c r="F236" i="1"/>
  <c r="N235" i="1"/>
  <c r="K235" i="1"/>
  <c r="L235" i="1" s="1"/>
  <c r="J235" i="1"/>
  <c r="G235" i="1"/>
  <c r="F235" i="1"/>
  <c r="L234" i="1"/>
  <c r="K234" i="1"/>
  <c r="J234" i="1"/>
  <c r="N234" i="1" s="1"/>
  <c r="G234" i="1"/>
  <c r="F234" i="1"/>
  <c r="K233" i="1"/>
  <c r="J233" i="1"/>
  <c r="N233" i="1" s="1"/>
  <c r="G233" i="1"/>
  <c r="F233" i="1"/>
  <c r="L232" i="1"/>
  <c r="K232" i="1"/>
  <c r="J232" i="1"/>
  <c r="N232" i="1" s="1"/>
  <c r="G232" i="1"/>
  <c r="F232" i="1"/>
  <c r="N231" i="1"/>
  <c r="M231" i="1"/>
  <c r="K231" i="1"/>
  <c r="L231" i="1" s="1"/>
  <c r="J231" i="1"/>
  <c r="G231" i="1"/>
  <c r="F231" i="1"/>
  <c r="N230" i="1"/>
  <c r="M230" i="1"/>
  <c r="L230" i="1"/>
  <c r="K230" i="1"/>
  <c r="J230" i="1"/>
  <c r="G230" i="1"/>
  <c r="F230" i="1"/>
  <c r="N229" i="1"/>
  <c r="L229" i="1"/>
  <c r="M229" i="1" s="1"/>
  <c r="K229" i="1"/>
  <c r="J229" i="1"/>
  <c r="G229" i="1"/>
  <c r="F229" i="1"/>
  <c r="K228" i="1"/>
  <c r="J228" i="1"/>
  <c r="N228" i="1" s="1"/>
  <c r="G228" i="1"/>
  <c r="F228" i="1"/>
  <c r="K227" i="1"/>
  <c r="J227" i="1"/>
  <c r="N227" i="1" s="1"/>
  <c r="G227" i="1"/>
  <c r="F227" i="1"/>
  <c r="K226" i="1"/>
  <c r="J226" i="1"/>
  <c r="N226" i="1" s="1"/>
  <c r="G226" i="1"/>
  <c r="F226" i="1"/>
  <c r="M225" i="1"/>
  <c r="K225" i="1"/>
  <c r="L225" i="1" s="1"/>
  <c r="J225" i="1"/>
  <c r="N225" i="1" s="1"/>
  <c r="G225" i="1"/>
  <c r="F225" i="1"/>
  <c r="N224" i="1"/>
  <c r="K224" i="1"/>
  <c r="J224" i="1"/>
  <c r="G224" i="1"/>
  <c r="F224" i="1"/>
  <c r="L223" i="1"/>
  <c r="K223" i="1"/>
  <c r="J223" i="1"/>
  <c r="N223" i="1" s="1"/>
  <c r="G223" i="1"/>
  <c r="F223" i="1"/>
  <c r="K222" i="1"/>
  <c r="J222" i="1"/>
  <c r="N222" i="1" s="1"/>
  <c r="G222" i="1"/>
  <c r="F222" i="1"/>
  <c r="K221" i="1"/>
  <c r="J221" i="1"/>
  <c r="N221" i="1" s="1"/>
  <c r="G221" i="1"/>
  <c r="F221" i="1"/>
  <c r="K220" i="1"/>
  <c r="J220" i="1"/>
  <c r="N220" i="1" s="1"/>
  <c r="G220" i="1"/>
  <c r="F220" i="1"/>
  <c r="N219" i="1"/>
  <c r="L219" i="1"/>
  <c r="K219" i="1"/>
  <c r="J219" i="1"/>
  <c r="M219" i="1" s="1"/>
  <c r="G219" i="1"/>
  <c r="F219" i="1"/>
  <c r="N218" i="1"/>
  <c r="K218" i="1"/>
  <c r="L218" i="1" s="1"/>
  <c r="M218" i="1" s="1"/>
  <c r="J218" i="1"/>
  <c r="G218" i="1"/>
  <c r="F218" i="1"/>
  <c r="N217" i="1"/>
  <c r="L217" i="1"/>
  <c r="M217" i="1" s="1"/>
  <c r="K217" i="1"/>
  <c r="J217" i="1"/>
  <c r="G217" i="1"/>
  <c r="F217" i="1"/>
  <c r="N216" i="1"/>
  <c r="K216" i="1"/>
  <c r="L216" i="1" s="1"/>
  <c r="J216" i="1"/>
  <c r="G216" i="1"/>
  <c r="F216" i="1"/>
  <c r="N215" i="1"/>
  <c r="L215" i="1"/>
  <c r="K215" i="1"/>
  <c r="J215" i="1"/>
  <c r="M215" i="1" s="1"/>
  <c r="G215" i="1"/>
  <c r="F215" i="1"/>
  <c r="L214" i="1"/>
  <c r="M214" i="1" s="1"/>
  <c r="K214" i="1"/>
  <c r="J214" i="1"/>
  <c r="N214" i="1" s="1"/>
  <c r="G214" i="1"/>
  <c r="F214" i="1"/>
  <c r="L213" i="1"/>
  <c r="K213" i="1"/>
  <c r="J213" i="1"/>
  <c r="N213" i="1" s="1"/>
  <c r="G213" i="1"/>
  <c r="F213" i="1"/>
  <c r="K212" i="1"/>
  <c r="J212" i="1"/>
  <c r="N212" i="1" s="1"/>
  <c r="G212" i="1"/>
  <c r="F212" i="1"/>
  <c r="N211" i="1"/>
  <c r="L211" i="1"/>
  <c r="K211" i="1"/>
  <c r="J211" i="1"/>
  <c r="M211" i="1" s="1"/>
  <c r="G211" i="1"/>
  <c r="F211" i="1"/>
  <c r="N210" i="1"/>
  <c r="M210" i="1"/>
  <c r="K210" i="1"/>
  <c r="L210" i="1" s="1"/>
  <c r="J210" i="1"/>
  <c r="G210" i="1"/>
  <c r="F210" i="1"/>
  <c r="N209" i="1"/>
  <c r="L209" i="1"/>
  <c r="M209" i="1" s="1"/>
  <c r="K209" i="1"/>
  <c r="J209" i="1"/>
  <c r="G209" i="1"/>
  <c r="F209" i="1"/>
  <c r="N208" i="1"/>
  <c r="K208" i="1"/>
  <c r="J208" i="1"/>
  <c r="G208" i="1"/>
  <c r="F208" i="1"/>
  <c r="N207" i="1"/>
  <c r="K207" i="1"/>
  <c r="J207" i="1"/>
  <c r="G207" i="1"/>
  <c r="F207" i="1"/>
  <c r="L206" i="1"/>
  <c r="M206" i="1" s="1"/>
  <c r="K206" i="1"/>
  <c r="J206" i="1"/>
  <c r="N206" i="1" s="1"/>
  <c r="G206" i="1"/>
  <c r="F206" i="1"/>
  <c r="L205" i="1"/>
  <c r="K205" i="1"/>
  <c r="J205" i="1"/>
  <c r="N205" i="1" s="1"/>
  <c r="G205" i="1"/>
  <c r="F205" i="1"/>
  <c r="K204" i="1"/>
  <c r="J204" i="1"/>
  <c r="N204" i="1" s="1"/>
  <c r="G204" i="1"/>
  <c r="F204" i="1"/>
  <c r="N203" i="1"/>
  <c r="L203" i="1"/>
  <c r="K203" i="1"/>
  <c r="J203" i="1"/>
  <c r="M203" i="1" s="1"/>
  <c r="G203" i="1"/>
  <c r="F203" i="1"/>
  <c r="N202" i="1"/>
  <c r="M202" i="1"/>
  <c r="K202" i="1"/>
  <c r="L202" i="1" s="1"/>
  <c r="J202" i="1"/>
  <c r="G202" i="1"/>
  <c r="F202" i="1"/>
  <c r="N201" i="1"/>
  <c r="L201" i="1"/>
  <c r="M201" i="1" s="1"/>
  <c r="K201" i="1"/>
  <c r="J201" i="1"/>
  <c r="G201" i="1"/>
  <c r="F201" i="1"/>
  <c r="N200" i="1"/>
  <c r="K200" i="1"/>
  <c r="J200" i="1"/>
  <c r="G200" i="1"/>
  <c r="F200" i="1"/>
  <c r="N199" i="1"/>
  <c r="L199" i="1"/>
  <c r="K199" i="1"/>
  <c r="M199" i="1" s="1"/>
  <c r="J199" i="1"/>
  <c r="G199" i="1"/>
  <c r="F199" i="1"/>
  <c r="L198" i="1"/>
  <c r="M198" i="1" s="1"/>
  <c r="K198" i="1"/>
  <c r="J198" i="1"/>
  <c r="N198" i="1" s="1"/>
  <c r="G198" i="1"/>
  <c r="F198" i="1"/>
  <c r="L197" i="1"/>
  <c r="K197" i="1"/>
  <c r="J197" i="1"/>
  <c r="N197" i="1" s="1"/>
  <c r="G197" i="1"/>
  <c r="F197" i="1"/>
  <c r="K196" i="1"/>
  <c r="J196" i="1"/>
  <c r="N196" i="1" s="1"/>
  <c r="G196" i="1"/>
  <c r="F196" i="1"/>
  <c r="N195" i="1"/>
  <c r="L195" i="1"/>
  <c r="K195" i="1"/>
  <c r="J195" i="1"/>
  <c r="M195" i="1" s="1"/>
  <c r="G195" i="1"/>
  <c r="F195" i="1"/>
  <c r="N194" i="1"/>
  <c r="M194" i="1"/>
  <c r="K194" i="1"/>
  <c r="L194" i="1" s="1"/>
  <c r="J194" i="1"/>
  <c r="G194" i="1"/>
  <c r="F194" i="1"/>
  <c r="N193" i="1"/>
  <c r="L193" i="1"/>
  <c r="M193" i="1" s="1"/>
  <c r="K193" i="1"/>
  <c r="J193" i="1"/>
  <c r="G193" i="1"/>
  <c r="F193" i="1"/>
  <c r="N192" i="1"/>
  <c r="K192" i="1"/>
  <c r="J192" i="1"/>
  <c r="G192" i="1"/>
  <c r="F192" i="1"/>
  <c r="N191" i="1"/>
  <c r="L191" i="1"/>
  <c r="K191" i="1"/>
  <c r="M191" i="1" s="1"/>
  <c r="J191" i="1"/>
  <c r="G191" i="1"/>
  <c r="F191" i="1"/>
  <c r="L190" i="1"/>
  <c r="M190" i="1" s="1"/>
  <c r="K190" i="1"/>
  <c r="J190" i="1"/>
  <c r="N190" i="1" s="1"/>
  <c r="G190" i="1"/>
  <c r="F190" i="1"/>
  <c r="L189" i="1"/>
  <c r="K189" i="1"/>
  <c r="J189" i="1"/>
  <c r="N189" i="1" s="1"/>
  <c r="G189" i="1"/>
  <c r="F189" i="1"/>
  <c r="K188" i="1"/>
  <c r="J188" i="1"/>
  <c r="N188" i="1" s="1"/>
  <c r="G188" i="1"/>
  <c r="F188" i="1"/>
  <c r="N187" i="1"/>
  <c r="L187" i="1"/>
  <c r="K187" i="1"/>
  <c r="J187" i="1"/>
  <c r="M187" i="1" s="1"/>
  <c r="G187" i="1"/>
  <c r="F187" i="1"/>
  <c r="N186" i="1"/>
  <c r="M186" i="1"/>
  <c r="K186" i="1"/>
  <c r="L186" i="1" s="1"/>
  <c r="J186" i="1"/>
  <c r="G186" i="1"/>
  <c r="F186" i="1"/>
  <c r="N185" i="1"/>
  <c r="L185" i="1"/>
  <c r="M185" i="1" s="1"/>
  <c r="K185" i="1"/>
  <c r="J185" i="1"/>
  <c r="G185" i="1"/>
  <c r="F185" i="1"/>
  <c r="N184" i="1"/>
  <c r="K184" i="1"/>
  <c r="J184" i="1"/>
  <c r="G184" i="1"/>
  <c r="F184" i="1"/>
  <c r="N183" i="1"/>
  <c r="K183" i="1"/>
  <c r="J183" i="1"/>
  <c r="G183" i="1"/>
  <c r="F183" i="1"/>
  <c r="L182" i="1"/>
  <c r="M182" i="1" s="1"/>
  <c r="K182" i="1"/>
  <c r="J182" i="1"/>
  <c r="N182" i="1" s="1"/>
  <c r="G182" i="1"/>
  <c r="F182" i="1"/>
  <c r="L181" i="1"/>
  <c r="K181" i="1"/>
  <c r="J181" i="1"/>
  <c r="N181" i="1" s="1"/>
  <c r="G181" i="1"/>
  <c r="F181" i="1"/>
  <c r="K180" i="1"/>
  <c r="J180" i="1"/>
  <c r="N180" i="1" s="1"/>
  <c r="G180" i="1"/>
  <c r="F180" i="1"/>
  <c r="N179" i="1"/>
  <c r="L179" i="1"/>
  <c r="K179" i="1"/>
  <c r="J179" i="1"/>
  <c r="M179" i="1" s="1"/>
  <c r="G179" i="1"/>
  <c r="F179" i="1"/>
  <c r="N178" i="1"/>
  <c r="M178" i="1"/>
  <c r="K178" i="1"/>
  <c r="L178" i="1" s="1"/>
  <c r="J178" i="1"/>
  <c r="G178" i="1"/>
  <c r="F178" i="1"/>
  <c r="N177" i="1"/>
  <c r="L177" i="1"/>
  <c r="M177" i="1" s="1"/>
  <c r="K177" i="1"/>
  <c r="J177" i="1"/>
  <c r="G177" i="1"/>
  <c r="F177" i="1"/>
  <c r="N176" i="1"/>
  <c r="K176" i="1"/>
  <c r="J176" i="1"/>
  <c r="G176" i="1"/>
  <c r="F176" i="1"/>
  <c r="N175" i="1"/>
  <c r="K175" i="1"/>
  <c r="J175" i="1"/>
  <c r="G175" i="1"/>
  <c r="F175" i="1"/>
  <c r="L174" i="1"/>
  <c r="M174" i="1" s="1"/>
  <c r="K174" i="1"/>
  <c r="J174" i="1"/>
  <c r="N174" i="1" s="1"/>
  <c r="G174" i="1"/>
  <c r="F174" i="1"/>
  <c r="L173" i="1"/>
  <c r="K173" i="1"/>
  <c r="J173" i="1"/>
  <c r="N173" i="1" s="1"/>
  <c r="G173" i="1"/>
  <c r="F173" i="1"/>
  <c r="K172" i="1"/>
  <c r="J172" i="1"/>
  <c r="N172" i="1" s="1"/>
  <c r="G172" i="1"/>
  <c r="F172" i="1"/>
  <c r="N171" i="1"/>
  <c r="L171" i="1"/>
  <c r="K171" i="1"/>
  <c r="J171" i="1"/>
  <c r="M171" i="1" s="1"/>
  <c r="G171" i="1"/>
  <c r="F171" i="1"/>
  <c r="N170" i="1"/>
  <c r="M170" i="1"/>
  <c r="K170" i="1"/>
  <c r="L170" i="1" s="1"/>
  <c r="J170" i="1"/>
  <c r="G170" i="1"/>
  <c r="F170" i="1"/>
  <c r="L169" i="1"/>
  <c r="K169" i="1"/>
  <c r="J169" i="1"/>
  <c r="N169" i="1" s="1"/>
  <c r="G169" i="1"/>
  <c r="F169" i="1"/>
  <c r="N168" i="1"/>
  <c r="K168" i="1"/>
  <c r="J168" i="1"/>
  <c r="G168" i="1"/>
  <c r="F168" i="1"/>
  <c r="N167" i="1"/>
  <c r="K167" i="1"/>
  <c r="J167" i="1"/>
  <c r="G167" i="1"/>
  <c r="F167" i="1"/>
  <c r="L166" i="1"/>
  <c r="M166" i="1" s="1"/>
  <c r="K166" i="1"/>
  <c r="J166" i="1"/>
  <c r="N166" i="1" s="1"/>
  <c r="G166" i="1"/>
  <c r="F166" i="1"/>
  <c r="L165" i="1"/>
  <c r="K165" i="1"/>
  <c r="J165" i="1"/>
  <c r="N165" i="1" s="1"/>
  <c r="G165" i="1"/>
  <c r="F165" i="1"/>
  <c r="K164" i="1"/>
  <c r="L164" i="1" s="1"/>
  <c r="J164" i="1"/>
  <c r="N164" i="1" s="1"/>
  <c r="G164" i="1"/>
  <c r="F164" i="1"/>
  <c r="N163" i="1"/>
  <c r="L163" i="1"/>
  <c r="K163" i="1"/>
  <c r="J163" i="1"/>
  <c r="M163" i="1" s="1"/>
  <c r="G163" i="1"/>
  <c r="F163" i="1"/>
  <c r="N162" i="1"/>
  <c r="K162" i="1"/>
  <c r="L162" i="1" s="1"/>
  <c r="J162" i="1"/>
  <c r="G162" i="1"/>
  <c r="F162" i="1"/>
  <c r="L161" i="1"/>
  <c r="K161" i="1"/>
  <c r="J161" i="1"/>
  <c r="N161" i="1" s="1"/>
  <c r="G161" i="1"/>
  <c r="F161" i="1"/>
  <c r="N160" i="1"/>
  <c r="L160" i="1"/>
  <c r="K160" i="1"/>
  <c r="M160" i="1" s="1"/>
  <c r="J160" i="1"/>
  <c r="G160" i="1"/>
  <c r="F160" i="1"/>
  <c r="K159" i="1"/>
  <c r="J159" i="1"/>
  <c r="N159" i="1" s="1"/>
  <c r="G159" i="1"/>
  <c r="F159" i="1"/>
  <c r="K158" i="1"/>
  <c r="J158" i="1"/>
  <c r="N158" i="1" s="1"/>
  <c r="G158" i="1"/>
  <c r="F158" i="1"/>
  <c r="N157" i="1"/>
  <c r="L157" i="1"/>
  <c r="K157" i="1"/>
  <c r="J157" i="1"/>
  <c r="G157" i="1"/>
  <c r="F157" i="1"/>
  <c r="M156" i="1"/>
  <c r="K156" i="1"/>
  <c r="L156" i="1" s="1"/>
  <c r="J156" i="1"/>
  <c r="N156" i="1" s="1"/>
  <c r="G156" i="1"/>
  <c r="F156" i="1"/>
  <c r="L155" i="1"/>
  <c r="K155" i="1"/>
  <c r="J155" i="1"/>
  <c r="M155" i="1" s="1"/>
  <c r="G155" i="1"/>
  <c r="F155" i="1"/>
  <c r="N154" i="1"/>
  <c r="K154" i="1"/>
  <c r="L154" i="1" s="1"/>
  <c r="J154" i="1"/>
  <c r="G154" i="1"/>
  <c r="F154" i="1"/>
  <c r="N153" i="1"/>
  <c r="L153" i="1"/>
  <c r="M153" i="1" s="1"/>
  <c r="K153" i="1"/>
  <c r="J153" i="1"/>
  <c r="G153" i="1"/>
  <c r="F153" i="1"/>
  <c r="N152" i="1"/>
  <c r="K152" i="1"/>
  <c r="J152" i="1"/>
  <c r="G152" i="1"/>
  <c r="F152" i="1"/>
  <c r="L151" i="1"/>
  <c r="K151" i="1"/>
  <c r="J151" i="1"/>
  <c r="M151" i="1" s="1"/>
  <c r="G151" i="1"/>
  <c r="F151" i="1"/>
  <c r="K150" i="1"/>
  <c r="J150" i="1"/>
  <c r="N150" i="1" s="1"/>
  <c r="G150" i="1"/>
  <c r="F150" i="1"/>
  <c r="L149" i="1"/>
  <c r="K149" i="1"/>
  <c r="J149" i="1"/>
  <c r="N149" i="1" s="1"/>
  <c r="G149" i="1"/>
  <c r="F149" i="1"/>
  <c r="K148" i="1"/>
  <c r="L148" i="1" s="1"/>
  <c r="J148" i="1"/>
  <c r="N148" i="1" s="1"/>
  <c r="G148" i="1"/>
  <c r="F148" i="1"/>
  <c r="L147" i="1"/>
  <c r="K147" i="1"/>
  <c r="J147" i="1"/>
  <c r="G147" i="1"/>
  <c r="F147" i="1"/>
  <c r="N146" i="1"/>
  <c r="K146" i="1"/>
  <c r="L146" i="1" s="1"/>
  <c r="J146" i="1"/>
  <c r="G146" i="1"/>
  <c r="F146" i="1"/>
  <c r="N145" i="1"/>
  <c r="L145" i="1"/>
  <c r="K145" i="1"/>
  <c r="J145" i="1"/>
  <c r="M145" i="1" s="1"/>
  <c r="G145" i="1"/>
  <c r="F145" i="1"/>
  <c r="N144" i="1"/>
  <c r="K144" i="1"/>
  <c r="L144" i="1" s="1"/>
  <c r="M144" i="1" s="1"/>
  <c r="J144" i="1"/>
  <c r="G144" i="1"/>
  <c r="F144" i="1"/>
  <c r="N143" i="1"/>
  <c r="L143" i="1"/>
  <c r="M143" i="1" s="1"/>
  <c r="K143" i="1"/>
  <c r="J143" i="1"/>
  <c r="G143" i="1"/>
  <c r="F143" i="1"/>
  <c r="L142" i="1"/>
  <c r="K142" i="1"/>
  <c r="J142" i="1"/>
  <c r="N142" i="1" s="1"/>
  <c r="G142" i="1"/>
  <c r="F142" i="1"/>
  <c r="K141" i="1"/>
  <c r="J141" i="1"/>
  <c r="N141" i="1" s="1"/>
  <c r="G141" i="1"/>
  <c r="F141" i="1"/>
  <c r="K140" i="1"/>
  <c r="L140" i="1" s="1"/>
  <c r="J140" i="1"/>
  <c r="N140" i="1" s="1"/>
  <c r="G140" i="1"/>
  <c r="F140" i="1"/>
  <c r="N139" i="1"/>
  <c r="L139" i="1"/>
  <c r="K139" i="1"/>
  <c r="J139" i="1"/>
  <c r="G139" i="1"/>
  <c r="F139" i="1"/>
  <c r="N138" i="1"/>
  <c r="K138" i="1"/>
  <c r="L138" i="1" s="1"/>
  <c r="J138" i="1"/>
  <c r="G138" i="1"/>
  <c r="F138" i="1"/>
  <c r="L137" i="1"/>
  <c r="K137" i="1"/>
  <c r="J137" i="1"/>
  <c r="N137" i="1" s="1"/>
  <c r="G137" i="1"/>
  <c r="F137" i="1"/>
  <c r="N136" i="1"/>
  <c r="K136" i="1"/>
  <c r="J136" i="1"/>
  <c r="G136" i="1"/>
  <c r="F136" i="1"/>
  <c r="N135" i="1"/>
  <c r="L135" i="1"/>
  <c r="K135" i="1"/>
  <c r="M135" i="1" s="1"/>
  <c r="J135" i="1"/>
  <c r="G135" i="1"/>
  <c r="F135" i="1"/>
  <c r="L134" i="1"/>
  <c r="M134" i="1" s="1"/>
  <c r="K134" i="1"/>
  <c r="J134" i="1"/>
  <c r="N134" i="1" s="1"/>
  <c r="G134" i="1"/>
  <c r="F134" i="1"/>
  <c r="L133" i="1"/>
  <c r="K133" i="1"/>
  <c r="J133" i="1"/>
  <c r="N133" i="1" s="1"/>
  <c r="G133" i="1"/>
  <c r="F133" i="1"/>
  <c r="K132" i="1"/>
  <c r="L132" i="1" s="1"/>
  <c r="J132" i="1"/>
  <c r="N132" i="1" s="1"/>
  <c r="G132" i="1"/>
  <c r="F132" i="1"/>
  <c r="N131" i="1"/>
  <c r="L131" i="1"/>
  <c r="K131" i="1"/>
  <c r="J131" i="1"/>
  <c r="M131" i="1" s="1"/>
  <c r="G131" i="1"/>
  <c r="F131" i="1"/>
  <c r="N130" i="1"/>
  <c r="K130" i="1"/>
  <c r="L130" i="1" s="1"/>
  <c r="J130" i="1"/>
  <c r="G130" i="1"/>
  <c r="F130" i="1"/>
  <c r="L129" i="1"/>
  <c r="K129" i="1"/>
  <c r="J129" i="1"/>
  <c r="N129" i="1" s="1"/>
  <c r="G129" i="1"/>
  <c r="F129" i="1"/>
  <c r="N128" i="1"/>
  <c r="K128" i="1"/>
  <c r="L128" i="1" s="1"/>
  <c r="J128" i="1"/>
  <c r="G128" i="1"/>
  <c r="F128" i="1"/>
  <c r="K127" i="1"/>
  <c r="J127" i="1"/>
  <c r="N127" i="1" s="1"/>
  <c r="G127" i="1"/>
  <c r="F127" i="1"/>
  <c r="L126" i="1"/>
  <c r="K126" i="1"/>
  <c r="M126" i="1" s="1"/>
  <c r="J126" i="1"/>
  <c r="N126" i="1" s="1"/>
  <c r="G126" i="1"/>
  <c r="F126" i="1"/>
  <c r="N125" i="1"/>
  <c r="L125" i="1"/>
  <c r="K125" i="1"/>
  <c r="J125" i="1"/>
  <c r="G125" i="1"/>
  <c r="F125" i="1"/>
  <c r="K124" i="1"/>
  <c r="L124" i="1" s="1"/>
  <c r="J124" i="1"/>
  <c r="N124" i="1" s="1"/>
  <c r="G124" i="1"/>
  <c r="F124" i="1"/>
  <c r="L123" i="1"/>
  <c r="K123" i="1"/>
  <c r="J123" i="1"/>
  <c r="M123" i="1" s="1"/>
  <c r="G123" i="1"/>
  <c r="F123" i="1"/>
  <c r="N122" i="1"/>
  <c r="K122" i="1"/>
  <c r="L122" i="1" s="1"/>
  <c r="J122" i="1"/>
  <c r="G122" i="1"/>
  <c r="F122" i="1"/>
  <c r="N121" i="1"/>
  <c r="L121" i="1"/>
  <c r="M121" i="1" s="1"/>
  <c r="K121" i="1"/>
  <c r="J121" i="1"/>
  <c r="G121" i="1"/>
  <c r="F121" i="1"/>
  <c r="N120" i="1"/>
  <c r="K120" i="1"/>
  <c r="J120" i="1"/>
  <c r="G120" i="1"/>
  <c r="F120" i="1"/>
  <c r="L119" i="1"/>
  <c r="K119" i="1"/>
  <c r="J119" i="1"/>
  <c r="M119" i="1" s="1"/>
  <c r="G119" i="1"/>
  <c r="F119" i="1"/>
  <c r="K118" i="1"/>
  <c r="J118" i="1"/>
  <c r="N118" i="1" s="1"/>
  <c r="G118" i="1"/>
  <c r="F118" i="1"/>
  <c r="L117" i="1"/>
  <c r="K117" i="1"/>
  <c r="J117" i="1"/>
  <c r="N117" i="1" s="1"/>
  <c r="G117" i="1"/>
  <c r="F117" i="1"/>
  <c r="K116" i="1"/>
  <c r="L116" i="1" s="1"/>
  <c r="J116" i="1"/>
  <c r="N116" i="1" s="1"/>
  <c r="G116" i="1"/>
  <c r="F116" i="1"/>
  <c r="L115" i="1"/>
  <c r="K115" i="1"/>
  <c r="J115" i="1"/>
  <c r="G115" i="1"/>
  <c r="F115" i="1"/>
  <c r="N114" i="1"/>
  <c r="K114" i="1"/>
  <c r="L114" i="1" s="1"/>
  <c r="J114" i="1"/>
  <c r="G114" i="1"/>
  <c r="F114" i="1"/>
  <c r="N113" i="1"/>
  <c r="L113" i="1"/>
  <c r="K113" i="1"/>
  <c r="J113" i="1"/>
  <c r="M113" i="1" s="1"/>
  <c r="G113" i="1"/>
  <c r="F113" i="1"/>
  <c r="N112" i="1"/>
  <c r="K112" i="1"/>
  <c r="L112" i="1" s="1"/>
  <c r="M112" i="1" s="1"/>
  <c r="J112" i="1"/>
  <c r="G112" i="1"/>
  <c r="F112" i="1"/>
  <c r="N111" i="1"/>
  <c r="L111" i="1"/>
  <c r="M111" i="1" s="1"/>
  <c r="K111" i="1"/>
  <c r="J111" i="1"/>
  <c r="G111" i="1"/>
  <c r="F111" i="1"/>
  <c r="L110" i="1"/>
  <c r="K110" i="1"/>
  <c r="J110" i="1"/>
  <c r="N110" i="1" s="1"/>
  <c r="G110" i="1"/>
  <c r="F110" i="1"/>
  <c r="K109" i="1"/>
  <c r="J109" i="1"/>
  <c r="N109" i="1" s="1"/>
  <c r="G109" i="1"/>
  <c r="F109" i="1"/>
  <c r="K108" i="1"/>
  <c r="L108" i="1" s="1"/>
  <c r="J108" i="1"/>
  <c r="N108" i="1" s="1"/>
  <c r="G108" i="1"/>
  <c r="F108" i="1"/>
  <c r="N107" i="1"/>
  <c r="M107" i="1"/>
  <c r="L107" i="1"/>
  <c r="K107" i="1"/>
  <c r="J107" i="1"/>
  <c r="G107" i="1"/>
  <c r="F107" i="1"/>
  <c r="N106" i="1"/>
  <c r="L106" i="1"/>
  <c r="M106" i="1" s="1"/>
  <c r="K106" i="1"/>
  <c r="J106" i="1"/>
  <c r="G106" i="1"/>
  <c r="F106" i="1"/>
  <c r="N105" i="1"/>
  <c r="K105" i="1"/>
  <c r="J105" i="1"/>
  <c r="G105" i="1"/>
  <c r="F105" i="1"/>
  <c r="L104" i="1"/>
  <c r="K104" i="1"/>
  <c r="J104" i="1"/>
  <c r="N104" i="1" s="1"/>
  <c r="G104" i="1"/>
  <c r="F104" i="1"/>
  <c r="K103" i="1"/>
  <c r="J103" i="1"/>
  <c r="N103" i="1" s="1"/>
  <c r="G103" i="1"/>
  <c r="F103" i="1"/>
  <c r="K102" i="1"/>
  <c r="J102" i="1"/>
  <c r="N102" i="1" s="1"/>
  <c r="G102" i="1"/>
  <c r="F102" i="1"/>
  <c r="N101" i="1"/>
  <c r="K101" i="1"/>
  <c r="J101" i="1"/>
  <c r="G101" i="1"/>
  <c r="F101" i="1"/>
  <c r="N100" i="1"/>
  <c r="K100" i="1"/>
  <c r="L100" i="1" s="1"/>
  <c r="J100" i="1"/>
  <c r="G100" i="1"/>
  <c r="F100" i="1"/>
  <c r="L99" i="1"/>
  <c r="K99" i="1"/>
  <c r="J99" i="1"/>
  <c r="M99" i="1" s="1"/>
  <c r="G99" i="1"/>
  <c r="F99" i="1"/>
  <c r="N98" i="1"/>
  <c r="K98" i="1"/>
  <c r="L98" i="1" s="1"/>
  <c r="J98" i="1"/>
  <c r="G98" i="1"/>
  <c r="F98" i="1"/>
  <c r="K97" i="1"/>
  <c r="J97" i="1"/>
  <c r="N97" i="1" s="1"/>
  <c r="G97" i="1"/>
  <c r="F97" i="1"/>
  <c r="K96" i="1"/>
  <c r="J96" i="1"/>
  <c r="N96" i="1" s="1"/>
  <c r="G96" i="1"/>
  <c r="F96" i="1"/>
  <c r="N95" i="1"/>
  <c r="L95" i="1"/>
  <c r="K95" i="1"/>
  <c r="M95" i="1" s="1"/>
  <c r="J95" i="1"/>
  <c r="G95" i="1"/>
  <c r="F95" i="1"/>
  <c r="L94" i="1"/>
  <c r="M94" i="1" s="1"/>
  <c r="K94" i="1"/>
  <c r="J94" i="1"/>
  <c r="N94" i="1" s="1"/>
  <c r="G94" i="1"/>
  <c r="F94" i="1"/>
  <c r="L93" i="1"/>
  <c r="K93" i="1"/>
  <c r="J93" i="1"/>
  <c r="N93" i="1" s="1"/>
  <c r="G93" i="1"/>
  <c r="F93" i="1"/>
  <c r="K92" i="1"/>
  <c r="L92" i="1" s="1"/>
  <c r="J92" i="1"/>
  <c r="N92" i="1" s="1"/>
  <c r="G92" i="1"/>
  <c r="F92" i="1"/>
  <c r="L91" i="1"/>
  <c r="K91" i="1"/>
  <c r="J91" i="1"/>
  <c r="N91" i="1" s="1"/>
  <c r="G91" i="1"/>
  <c r="F91" i="1"/>
  <c r="N90" i="1"/>
  <c r="L90" i="1"/>
  <c r="K90" i="1"/>
  <c r="M90" i="1" s="1"/>
  <c r="J90" i="1"/>
  <c r="G90" i="1"/>
  <c r="F90" i="1"/>
  <c r="N89" i="1"/>
  <c r="K89" i="1"/>
  <c r="L89" i="1" s="1"/>
  <c r="M89" i="1" s="1"/>
  <c r="J89" i="1"/>
  <c r="G89" i="1"/>
  <c r="F89" i="1"/>
  <c r="N88" i="1"/>
  <c r="L88" i="1"/>
  <c r="M88" i="1" s="1"/>
  <c r="K88" i="1"/>
  <c r="J88" i="1"/>
  <c r="G88" i="1"/>
  <c r="F88" i="1"/>
  <c r="N87" i="1"/>
  <c r="K87" i="1"/>
  <c r="J87" i="1"/>
  <c r="G87" i="1"/>
  <c r="F87" i="1"/>
  <c r="K86" i="1"/>
  <c r="L86" i="1" s="1"/>
  <c r="J86" i="1"/>
  <c r="N86" i="1" s="1"/>
  <c r="G86" i="1"/>
  <c r="F86" i="1"/>
  <c r="K85" i="1"/>
  <c r="J85" i="1"/>
  <c r="N85" i="1" s="1"/>
  <c r="G85" i="1"/>
  <c r="F85" i="1"/>
  <c r="N84" i="1"/>
  <c r="K84" i="1"/>
  <c r="L84" i="1" s="1"/>
  <c r="J84" i="1"/>
  <c r="G84" i="1"/>
  <c r="F84" i="1"/>
  <c r="N83" i="1"/>
  <c r="L83" i="1"/>
  <c r="M83" i="1" s="1"/>
  <c r="K83" i="1"/>
  <c r="J83" i="1"/>
  <c r="G83" i="1"/>
  <c r="F83" i="1"/>
  <c r="N82" i="1"/>
  <c r="K82" i="1"/>
  <c r="J82" i="1"/>
  <c r="G82" i="1"/>
  <c r="F82" i="1"/>
  <c r="L81" i="1"/>
  <c r="K81" i="1"/>
  <c r="J81" i="1"/>
  <c r="M81" i="1" s="1"/>
  <c r="G81" i="1"/>
  <c r="F81" i="1"/>
  <c r="K80" i="1"/>
  <c r="L80" i="1" s="1"/>
  <c r="J80" i="1"/>
  <c r="N80" i="1" s="1"/>
  <c r="G80" i="1"/>
  <c r="F80" i="1"/>
  <c r="K79" i="1"/>
  <c r="J79" i="1"/>
  <c r="N79" i="1" s="1"/>
  <c r="G79" i="1"/>
  <c r="F79" i="1"/>
  <c r="L78" i="1"/>
  <c r="K78" i="1"/>
  <c r="M78" i="1" s="1"/>
  <c r="J78" i="1"/>
  <c r="N78" i="1" s="1"/>
  <c r="G78" i="1"/>
  <c r="F78" i="1"/>
  <c r="N77" i="1"/>
  <c r="L77" i="1"/>
  <c r="K77" i="1"/>
  <c r="J77" i="1"/>
  <c r="G77" i="1"/>
  <c r="F77" i="1"/>
  <c r="K76" i="1"/>
  <c r="L76" i="1" s="1"/>
  <c r="J76" i="1"/>
  <c r="N76" i="1" s="1"/>
  <c r="G76" i="1"/>
  <c r="F76" i="1"/>
  <c r="L75" i="1"/>
  <c r="K75" i="1"/>
  <c r="J75" i="1"/>
  <c r="N75" i="1" s="1"/>
  <c r="G75" i="1"/>
  <c r="F75" i="1"/>
  <c r="N74" i="1"/>
  <c r="K74" i="1"/>
  <c r="J74" i="1"/>
  <c r="G74" i="1"/>
  <c r="F74" i="1"/>
  <c r="K73" i="1"/>
  <c r="J73" i="1"/>
  <c r="N73" i="1" s="1"/>
  <c r="G73" i="1"/>
  <c r="F73" i="1"/>
  <c r="N72" i="1"/>
  <c r="L72" i="1"/>
  <c r="K72" i="1"/>
  <c r="M72" i="1" s="1"/>
  <c r="J72" i="1"/>
  <c r="G72" i="1"/>
  <c r="F72" i="1"/>
  <c r="N71" i="1"/>
  <c r="K71" i="1"/>
  <c r="L71" i="1" s="1"/>
  <c r="M71" i="1" s="1"/>
  <c r="J71" i="1"/>
  <c r="G71" i="1"/>
  <c r="F71" i="1"/>
  <c r="K70" i="1"/>
  <c r="J70" i="1"/>
  <c r="N70" i="1" s="1"/>
  <c r="G70" i="1"/>
  <c r="F70" i="1"/>
  <c r="K69" i="1"/>
  <c r="J69" i="1"/>
  <c r="N69" i="1" s="1"/>
  <c r="G69" i="1"/>
  <c r="F69" i="1"/>
  <c r="K68" i="1"/>
  <c r="L68" i="1" s="1"/>
  <c r="J68" i="1"/>
  <c r="N68" i="1" s="1"/>
  <c r="G68" i="1"/>
  <c r="F68" i="1"/>
  <c r="N67" i="1"/>
  <c r="L67" i="1"/>
  <c r="K67" i="1"/>
  <c r="J67" i="1"/>
  <c r="M67" i="1" s="1"/>
  <c r="G67" i="1"/>
  <c r="F67" i="1"/>
  <c r="N66" i="1"/>
  <c r="K66" i="1"/>
  <c r="L66" i="1" s="1"/>
  <c r="M66" i="1" s="1"/>
  <c r="J66" i="1"/>
  <c r="G66" i="1"/>
  <c r="F66" i="1"/>
  <c r="N65" i="1"/>
  <c r="L65" i="1"/>
  <c r="M65" i="1" s="1"/>
  <c r="K65" i="1"/>
  <c r="J65" i="1"/>
  <c r="G65" i="1"/>
  <c r="F65" i="1"/>
  <c r="N64" i="1"/>
  <c r="K64" i="1"/>
  <c r="J64" i="1"/>
  <c r="G64" i="1"/>
  <c r="F64" i="1"/>
  <c r="L63" i="1"/>
  <c r="K63" i="1"/>
  <c r="J63" i="1"/>
  <c r="N63" i="1" s="1"/>
  <c r="G63" i="1"/>
  <c r="F63" i="1"/>
  <c r="K62" i="1"/>
  <c r="J62" i="1"/>
  <c r="N62" i="1" s="1"/>
  <c r="G62" i="1"/>
  <c r="F62" i="1"/>
  <c r="L61" i="1"/>
  <c r="K61" i="1"/>
  <c r="J61" i="1"/>
  <c r="N61" i="1" s="1"/>
  <c r="G61" i="1"/>
  <c r="F61" i="1"/>
  <c r="N60" i="1"/>
  <c r="M60" i="1"/>
  <c r="K60" i="1"/>
  <c r="L60" i="1" s="1"/>
  <c r="J60" i="1"/>
  <c r="G60" i="1"/>
  <c r="F60" i="1"/>
  <c r="N59" i="1"/>
  <c r="M59" i="1"/>
  <c r="L59" i="1"/>
  <c r="K59" i="1"/>
  <c r="J59" i="1"/>
  <c r="G59" i="1"/>
  <c r="F59" i="1"/>
  <c r="N58" i="1"/>
  <c r="L58" i="1"/>
  <c r="M58" i="1" s="1"/>
  <c r="K58" i="1"/>
  <c r="J58" i="1"/>
  <c r="G58" i="1"/>
  <c r="F58" i="1"/>
  <c r="K57" i="1"/>
  <c r="L57" i="1" s="1"/>
  <c r="J57" i="1"/>
  <c r="N57" i="1" s="1"/>
  <c r="G57" i="1"/>
  <c r="F57" i="1"/>
  <c r="K56" i="1"/>
  <c r="J56" i="1"/>
  <c r="N56" i="1" s="1"/>
  <c r="G56" i="1"/>
  <c r="F56" i="1"/>
  <c r="K55" i="1"/>
  <c r="J55" i="1"/>
  <c r="N55" i="1" s="1"/>
  <c r="G55" i="1"/>
  <c r="F55" i="1"/>
  <c r="K54" i="1"/>
  <c r="L54" i="1" s="1"/>
  <c r="M54" i="1" s="1"/>
  <c r="J54" i="1"/>
  <c r="N54" i="1" s="1"/>
  <c r="G54" i="1"/>
  <c r="F54" i="1"/>
  <c r="N53" i="1"/>
  <c r="K53" i="1"/>
  <c r="J53" i="1"/>
  <c r="G53" i="1"/>
  <c r="F53" i="1"/>
  <c r="K52" i="1"/>
  <c r="L52" i="1" s="1"/>
  <c r="J52" i="1"/>
  <c r="N52" i="1" s="1"/>
  <c r="G52" i="1"/>
  <c r="F52" i="1"/>
  <c r="L51" i="1"/>
  <c r="K51" i="1"/>
  <c r="J51" i="1"/>
  <c r="N51" i="1" s="1"/>
  <c r="G51" i="1"/>
  <c r="F51" i="1"/>
  <c r="N50" i="1"/>
  <c r="K50" i="1"/>
  <c r="J50" i="1"/>
  <c r="G50" i="1"/>
  <c r="F50" i="1"/>
  <c r="N49" i="1"/>
  <c r="L49" i="1"/>
  <c r="K49" i="1"/>
  <c r="M49" i="1" s="1"/>
  <c r="J49" i="1"/>
  <c r="G49" i="1"/>
  <c r="F49" i="1"/>
  <c r="N48" i="1"/>
  <c r="K48" i="1"/>
  <c r="L48" i="1" s="1"/>
  <c r="M48" i="1" s="1"/>
  <c r="J48" i="1"/>
  <c r="G48" i="1"/>
  <c r="F48" i="1"/>
  <c r="N47" i="1"/>
  <c r="L47" i="1"/>
  <c r="M47" i="1" s="1"/>
  <c r="K47" i="1"/>
  <c r="J47" i="1"/>
  <c r="G47" i="1"/>
  <c r="F47" i="1"/>
  <c r="L46" i="1"/>
  <c r="K46" i="1"/>
  <c r="M46" i="1" s="1"/>
  <c r="J46" i="1"/>
  <c r="N46" i="1" s="1"/>
  <c r="G46" i="1"/>
  <c r="F46" i="1"/>
  <c r="K45" i="1"/>
  <c r="J45" i="1"/>
  <c r="N45" i="1" s="1"/>
  <c r="G45" i="1"/>
  <c r="F45" i="1"/>
  <c r="K44" i="1"/>
  <c r="L44" i="1" s="1"/>
  <c r="J44" i="1"/>
  <c r="N44" i="1" s="1"/>
  <c r="G44" i="1"/>
  <c r="F44" i="1"/>
  <c r="N43" i="1"/>
  <c r="M43" i="1"/>
  <c r="L43" i="1"/>
  <c r="K43" i="1"/>
  <c r="J43" i="1"/>
  <c r="G43" i="1"/>
  <c r="F43" i="1"/>
  <c r="N42" i="1"/>
  <c r="L42" i="1"/>
  <c r="M42" i="1" s="1"/>
  <c r="K42" i="1"/>
  <c r="J42" i="1"/>
  <c r="G42" i="1"/>
  <c r="F42" i="1"/>
  <c r="N41" i="1"/>
  <c r="K41" i="1"/>
  <c r="J41" i="1"/>
  <c r="G41" i="1"/>
  <c r="F41" i="1"/>
  <c r="L40" i="1"/>
  <c r="K40" i="1"/>
  <c r="M40" i="1" s="1"/>
  <c r="J40" i="1"/>
  <c r="N40" i="1" s="1"/>
  <c r="G40" i="1"/>
  <c r="F40" i="1"/>
  <c r="K39" i="1"/>
  <c r="J39" i="1"/>
  <c r="N39" i="1" s="1"/>
  <c r="G39" i="1"/>
  <c r="F39" i="1"/>
  <c r="K38" i="1"/>
  <c r="J38" i="1"/>
  <c r="N38" i="1" s="1"/>
  <c r="G38" i="1"/>
  <c r="F38" i="1"/>
  <c r="N37" i="1"/>
  <c r="K37" i="1"/>
  <c r="J37" i="1"/>
  <c r="G37" i="1"/>
  <c r="F37" i="1"/>
  <c r="N36" i="1"/>
  <c r="K36" i="1"/>
  <c r="L36" i="1" s="1"/>
  <c r="J36" i="1"/>
  <c r="G36" i="1"/>
  <c r="F36" i="1"/>
  <c r="L35" i="1"/>
  <c r="K35" i="1"/>
  <c r="M35" i="1" s="1"/>
  <c r="J35" i="1"/>
  <c r="N35" i="1" s="1"/>
  <c r="G35" i="1"/>
  <c r="F35" i="1"/>
  <c r="K34" i="1"/>
  <c r="J34" i="1"/>
  <c r="N34" i="1" s="1"/>
  <c r="G34" i="1"/>
  <c r="F34" i="1"/>
  <c r="K33" i="1"/>
  <c r="J33" i="1"/>
  <c r="N33" i="1" s="1"/>
  <c r="G33" i="1"/>
  <c r="F33" i="1"/>
  <c r="K32" i="1"/>
  <c r="J32" i="1"/>
  <c r="N32" i="1" s="1"/>
  <c r="G32" i="1"/>
  <c r="F32" i="1"/>
  <c r="N31" i="1"/>
  <c r="L31" i="1"/>
  <c r="K31" i="1"/>
  <c r="M31" i="1" s="1"/>
  <c r="J31" i="1"/>
  <c r="G31" i="1"/>
  <c r="F31" i="1"/>
  <c r="N30" i="1"/>
  <c r="K30" i="1"/>
  <c r="L30" i="1" s="1"/>
  <c r="M30" i="1" s="1"/>
  <c r="J30" i="1"/>
  <c r="G30" i="1"/>
  <c r="F30" i="1"/>
  <c r="N29" i="1"/>
  <c r="L29" i="1"/>
  <c r="M29" i="1" s="1"/>
  <c r="K29" i="1"/>
  <c r="J29" i="1"/>
  <c r="G29" i="1"/>
  <c r="F29" i="1"/>
  <c r="N28" i="1"/>
  <c r="K28" i="1"/>
  <c r="J28" i="1"/>
  <c r="G28" i="1"/>
  <c r="F28" i="1"/>
  <c r="L27" i="1"/>
  <c r="K27" i="1"/>
  <c r="M27" i="1" s="1"/>
  <c r="J27" i="1"/>
  <c r="N27" i="1" s="1"/>
  <c r="G27" i="1"/>
  <c r="F27" i="1"/>
  <c r="K26" i="1"/>
  <c r="L26" i="1" s="1"/>
  <c r="J26" i="1"/>
  <c r="N26" i="1" s="1"/>
  <c r="G26" i="1"/>
  <c r="F26" i="1"/>
  <c r="K25" i="1"/>
  <c r="J25" i="1"/>
  <c r="N25" i="1" s="1"/>
  <c r="G25" i="1"/>
  <c r="F25" i="1"/>
  <c r="K24" i="1"/>
  <c r="J24" i="1"/>
  <c r="N24" i="1" s="1"/>
  <c r="G24" i="1"/>
  <c r="F24" i="1"/>
  <c r="N23" i="1"/>
  <c r="L23" i="1"/>
  <c r="K23" i="1"/>
  <c r="M23" i="1" s="1"/>
  <c r="J23" i="1"/>
  <c r="G23" i="1"/>
  <c r="F23" i="1"/>
  <c r="N22" i="1"/>
  <c r="K22" i="1"/>
  <c r="L22" i="1" s="1"/>
  <c r="M22" i="1" s="1"/>
  <c r="J22" i="1"/>
  <c r="G22" i="1"/>
  <c r="F22" i="1"/>
  <c r="N21" i="1"/>
  <c r="L21" i="1"/>
  <c r="M21" i="1" s="1"/>
  <c r="K21" i="1"/>
  <c r="J21" i="1"/>
  <c r="G21" i="1"/>
  <c r="F21" i="1"/>
  <c r="N20" i="1"/>
  <c r="K20" i="1"/>
  <c r="J20" i="1"/>
  <c r="G20" i="1"/>
  <c r="F20" i="1"/>
  <c r="L19" i="1"/>
  <c r="K19" i="1"/>
  <c r="M19" i="1" s="1"/>
  <c r="J19" i="1"/>
  <c r="N19" i="1" s="1"/>
  <c r="G19" i="1"/>
  <c r="F19" i="1"/>
  <c r="K18" i="1"/>
  <c r="L18" i="1" s="1"/>
  <c r="J18" i="1"/>
  <c r="N18" i="1" s="1"/>
  <c r="G18" i="1"/>
  <c r="F18" i="1"/>
  <c r="K17" i="1"/>
  <c r="L17" i="1" s="1"/>
  <c r="J17" i="1"/>
  <c r="N17" i="1" s="1"/>
  <c r="G17" i="1"/>
  <c r="F17" i="1"/>
  <c r="K16" i="1"/>
  <c r="J16" i="1"/>
  <c r="N16" i="1" s="1"/>
  <c r="G16" i="1"/>
  <c r="F16" i="1"/>
  <c r="N15" i="1"/>
  <c r="L15" i="1"/>
  <c r="K15" i="1"/>
  <c r="M15" i="1" s="1"/>
  <c r="J15" i="1"/>
  <c r="G15" i="1"/>
  <c r="F15" i="1"/>
  <c r="N14" i="1"/>
  <c r="K14" i="1"/>
  <c r="L14" i="1" s="1"/>
  <c r="M14" i="1" s="1"/>
  <c r="J14" i="1"/>
  <c r="G14" i="1"/>
  <c r="F14" i="1"/>
  <c r="N13" i="1"/>
  <c r="L13" i="1"/>
  <c r="M13" i="1" s="1"/>
  <c r="K13" i="1"/>
  <c r="J13" i="1"/>
  <c r="G13" i="1"/>
  <c r="F13" i="1"/>
  <c r="N12" i="1"/>
  <c r="K12" i="1"/>
  <c r="J12" i="1"/>
  <c r="G12" i="1"/>
  <c r="F12" i="1"/>
  <c r="L11" i="1"/>
  <c r="K11" i="1"/>
  <c r="M11" i="1" s="1"/>
  <c r="J11" i="1"/>
  <c r="N11" i="1" s="1"/>
  <c r="G11" i="1"/>
  <c r="F11" i="1"/>
  <c r="K10" i="1"/>
  <c r="J10" i="1"/>
  <c r="N10" i="1" s="1"/>
  <c r="G10" i="1"/>
  <c r="F10" i="1"/>
  <c r="K9" i="1"/>
  <c r="J9" i="1"/>
  <c r="N9" i="1" s="1"/>
  <c r="G9" i="1"/>
  <c r="F9" i="1"/>
  <c r="K8" i="1"/>
  <c r="J8" i="1"/>
  <c r="N8" i="1" s="1"/>
  <c r="G8" i="1"/>
  <c r="F8" i="1"/>
  <c r="N7" i="1"/>
  <c r="L7" i="1"/>
  <c r="K7" i="1"/>
  <c r="M7" i="1" s="1"/>
  <c r="J7" i="1"/>
  <c r="G7" i="1"/>
  <c r="F7" i="1"/>
  <c r="N6" i="1"/>
  <c r="K6" i="1"/>
  <c r="L6" i="1" s="1"/>
  <c r="M6" i="1" s="1"/>
  <c r="J6" i="1"/>
  <c r="G6" i="1"/>
  <c r="F6" i="1"/>
  <c r="N5" i="1"/>
  <c r="L5" i="1"/>
  <c r="M5" i="1" s="1"/>
  <c r="K5" i="1"/>
  <c r="J5" i="1"/>
  <c r="G5" i="1"/>
  <c r="F5" i="1"/>
  <c r="N4" i="1"/>
  <c r="K4" i="1"/>
  <c r="J4" i="1"/>
  <c r="G4" i="1"/>
  <c r="F4" i="1"/>
  <c r="L3" i="1"/>
  <c r="K3" i="1"/>
  <c r="M3" i="1" s="1"/>
  <c r="J3" i="1"/>
  <c r="N3" i="1" s="1"/>
  <c r="G3" i="1"/>
  <c r="F3" i="1"/>
  <c r="K2" i="1"/>
  <c r="L2" i="1" s="1"/>
  <c r="J2" i="1"/>
  <c r="N2" i="1" s="1"/>
  <c r="G2" i="1"/>
  <c r="F2" i="1"/>
  <c r="M38" i="1" l="1"/>
  <c r="M62" i="1"/>
  <c r="M82" i="1"/>
  <c r="M159" i="1"/>
  <c r="M167" i="1"/>
  <c r="M12" i="1"/>
  <c r="M222" i="1"/>
  <c r="M79" i="1"/>
  <c r="M118" i="1"/>
  <c r="M207" i="1"/>
  <c r="M55" i="1"/>
  <c r="M152" i="1"/>
  <c r="M32" i="1"/>
  <c r="M41" i="1"/>
  <c r="M50" i="1"/>
  <c r="M24" i="1"/>
  <c r="M73" i="1"/>
  <c r="M200" i="1"/>
  <c r="M227" i="1"/>
  <c r="L239" i="1"/>
  <c r="M239" i="1" s="1"/>
  <c r="N262" i="1"/>
  <c r="M262" i="1"/>
  <c r="M53" i="1"/>
  <c r="L4" i="1"/>
  <c r="M4" i="1" s="1"/>
  <c r="L12" i="1"/>
  <c r="L20" i="1"/>
  <c r="M20" i="1" s="1"/>
  <c r="L28" i="1"/>
  <c r="M28" i="1" s="1"/>
  <c r="M36" i="1"/>
  <c r="L41" i="1"/>
  <c r="L53" i="1"/>
  <c r="L64" i="1"/>
  <c r="M64" i="1" s="1"/>
  <c r="L70" i="1"/>
  <c r="M70" i="1" s="1"/>
  <c r="L82" i="1"/>
  <c r="L87" i="1"/>
  <c r="M87" i="1" s="1"/>
  <c r="M93" i="1"/>
  <c r="M100" i="1"/>
  <c r="L105" i="1"/>
  <c r="M105" i="1" s="1"/>
  <c r="M115" i="1"/>
  <c r="M116" i="1"/>
  <c r="L120" i="1"/>
  <c r="M120" i="1" s="1"/>
  <c r="M130" i="1"/>
  <c r="M133" i="1"/>
  <c r="M147" i="1"/>
  <c r="M148" i="1"/>
  <c r="L152" i="1"/>
  <c r="M162" i="1"/>
  <c r="M165" i="1"/>
  <c r="L221" i="1"/>
  <c r="M221" i="1" s="1"/>
  <c r="L227" i="1"/>
  <c r="M235" i="1"/>
  <c r="M69" i="1"/>
  <c r="M76" i="1"/>
  <c r="M173" i="1"/>
  <c r="M181" i="1"/>
  <c r="M189" i="1"/>
  <c r="M197" i="1"/>
  <c r="M205" i="1"/>
  <c r="M213" i="1"/>
  <c r="M224" i="1"/>
  <c r="L224" i="1"/>
  <c r="L10" i="1"/>
  <c r="M10" i="1" s="1"/>
  <c r="L34" i="1"/>
  <c r="M34" i="1" s="1"/>
  <c r="L39" i="1"/>
  <c r="M39" i="1" s="1"/>
  <c r="L103" i="1"/>
  <c r="M103" i="1" s="1"/>
  <c r="M141" i="1"/>
  <c r="M142" i="1"/>
  <c r="M161" i="1"/>
  <c r="M234" i="1"/>
  <c r="L244" i="1"/>
  <c r="M244" i="1" s="1"/>
  <c r="M45" i="1"/>
  <c r="M63" i="1"/>
  <c r="M104" i="1"/>
  <c r="M129" i="1"/>
  <c r="M2" i="1"/>
  <c r="L9" i="1"/>
  <c r="M9" i="1" s="1"/>
  <c r="M18" i="1"/>
  <c r="L25" i="1"/>
  <c r="M25" i="1" s="1"/>
  <c r="M26" i="1"/>
  <c r="L33" i="1"/>
  <c r="M33" i="1" s="1"/>
  <c r="L45" i="1"/>
  <c r="L56" i="1"/>
  <c r="M56" i="1" s="1"/>
  <c r="L74" i="1"/>
  <c r="M74" i="1" s="1"/>
  <c r="M75" i="1"/>
  <c r="L79" i="1"/>
  <c r="M80" i="1"/>
  <c r="N81" i="1"/>
  <c r="M86" i="1"/>
  <c r="M92" i="1"/>
  <c r="L97" i="1"/>
  <c r="M97" i="1" s="1"/>
  <c r="M98" i="1"/>
  <c r="N99" i="1"/>
  <c r="L109" i="1"/>
  <c r="M109" i="1" s="1"/>
  <c r="N115" i="1"/>
  <c r="L118" i="1"/>
  <c r="N119" i="1"/>
  <c r="L127" i="1"/>
  <c r="M127" i="1" s="1"/>
  <c r="M128" i="1"/>
  <c r="L141" i="1"/>
  <c r="N147" i="1"/>
  <c r="L150" i="1"/>
  <c r="M150" i="1" s="1"/>
  <c r="N151" i="1"/>
  <c r="L159" i="1"/>
  <c r="L220" i="1"/>
  <c r="M220" i="1" s="1"/>
  <c r="L226" i="1"/>
  <c r="M226" i="1" s="1"/>
  <c r="N238" i="1"/>
  <c r="M247" i="1"/>
  <c r="M250" i="1"/>
  <c r="L257" i="1"/>
  <c r="M257" i="1" s="1"/>
  <c r="L69" i="1"/>
  <c r="M110" i="1"/>
  <c r="M124" i="1"/>
  <c r="M138" i="1"/>
  <c r="M57" i="1"/>
  <c r="L62" i="1"/>
  <c r="L8" i="1"/>
  <c r="M8" i="1" s="1"/>
  <c r="L16" i="1"/>
  <c r="M16" i="1" s="1"/>
  <c r="M17" i="1"/>
  <c r="L24" i="1"/>
  <c r="L32" i="1"/>
  <c r="L38" i="1"/>
  <c r="L50" i="1"/>
  <c r="M51" i="1"/>
  <c r="L55" i="1"/>
  <c r="M61" i="1"/>
  <c r="M68" i="1"/>
  <c r="L73" i="1"/>
  <c r="L85" i="1"/>
  <c r="M85" i="1" s="1"/>
  <c r="L96" i="1"/>
  <c r="M96" i="1" s="1"/>
  <c r="L102" i="1"/>
  <c r="M102" i="1" s="1"/>
  <c r="M114" i="1"/>
  <c r="M117" i="1"/>
  <c r="M132" i="1"/>
  <c r="L136" i="1"/>
  <c r="M136" i="1" s="1"/>
  <c r="M137" i="1"/>
  <c r="M146" i="1"/>
  <c r="M149" i="1"/>
  <c r="M164" i="1"/>
  <c r="L168" i="1"/>
  <c r="M168" i="1" s="1"/>
  <c r="M169" i="1"/>
  <c r="L176" i="1"/>
  <c r="M176" i="1" s="1"/>
  <c r="L184" i="1"/>
  <c r="M184" i="1" s="1"/>
  <c r="L192" i="1"/>
  <c r="M192" i="1" s="1"/>
  <c r="L200" i="1"/>
  <c r="L208" i="1"/>
  <c r="M208" i="1" s="1"/>
  <c r="M216" i="1"/>
  <c r="M223" i="1"/>
  <c r="L233" i="1"/>
  <c r="M233" i="1" s="1"/>
  <c r="L240" i="1"/>
  <c r="M240" i="1" s="1"/>
  <c r="L250" i="1"/>
  <c r="M52" i="1"/>
  <c r="M91" i="1"/>
  <c r="M101" i="1"/>
  <c r="M108" i="1"/>
  <c r="N123" i="1"/>
  <c r="N155" i="1"/>
  <c r="L158" i="1"/>
  <c r="M158" i="1" s="1"/>
  <c r="L167" i="1"/>
  <c r="L172" i="1"/>
  <c r="M172" i="1" s="1"/>
  <c r="L175" i="1"/>
  <c r="M175" i="1" s="1"/>
  <c r="M180" i="1"/>
  <c r="L180" i="1"/>
  <c r="L183" i="1"/>
  <c r="M183" i="1" s="1"/>
  <c r="M188" i="1"/>
  <c r="L188" i="1"/>
  <c r="L196" i="1"/>
  <c r="M196" i="1" s="1"/>
  <c r="L204" i="1"/>
  <c r="M204" i="1" s="1"/>
  <c r="L207" i="1"/>
  <c r="L212" i="1"/>
  <c r="M212" i="1" s="1"/>
  <c r="L222" i="1"/>
  <c r="L228" i="1"/>
  <c r="M228" i="1" s="1"/>
  <c r="N249" i="1"/>
  <c r="M249" i="1"/>
  <c r="M259" i="1"/>
  <c r="M44" i="1"/>
  <c r="L37" i="1"/>
  <c r="M37" i="1" s="1"/>
  <c r="M77" i="1"/>
  <c r="M84" i="1"/>
  <c r="L101" i="1"/>
  <c r="M122" i="1"/>
  <c r="M125" i="1"/>
  <c r="M139" i="1"/>
  <c r="M140" i="1"/>
  <c r="M154" i="1"/>
  <c r="M157" i="1"/>
  <c r="N243" i="1"/>
  <c r="M245" i="1"/>
  <c r="M253" i="1"/>
  <c r="M256" i="1"/>
  <c r="L256" i="1"/>
  <c r="M263" i="1"/>
  <c r="M264" i="1"/>
  <c r="Q4" i="2"/>
  <c r="S4" i="2"/>
  <c r="S8" i="2"/>
  <c r="Q8" i="2"/>
  <c r="Q12" i="2"/>
  <c r="S12" i="2"/>
  <c r="S16" i="2"/>
  <c r="Q16" i="2"/>
  <c r="Q20" i="2"/>
  <c r="S20" i="2"/>
  <c r="S24" i="2"/>
  <c r="Q24" i="2"/>
  <c r="Q28" i="2"/>
  <c r="S28" i="2"/>
  <c r="S32" i="2"/>
  <c r="Q32" i="2"/>
  <c r="Q36" i="2"/>
  <c r="S36" i="2"/>
  <c r="S40" i="2"/>
  <c r="Q40" i="2"/>
  <c r="Q44" i="2"/>
  <c r="S44" i="2"/>
  <c r="S48" i="2"/>
  <c r="Q48" i="2"/>
  <c r="Q52" i="2"/>
  <c r="S52" i="2"/>
  <c r="S56" i="2"/>
  <c r="Q56" i="2"/>
  <c r="Q60" i="2"/>
  <c r="S60" i="2"/>
  <c r="S64" i="2"/>
  <c r="Q64" i="2"/>
  <c r="Q68" i="2"/>
  <c r="S68" i="2"/>
  <c r="S72" i="2"/>
  <c r="Q72" i="2"/>
  <c r="Q76" i="2"/>
  <c r="S76" i="2"/>
  <c r="S80" i="2"/>
  <c r="Q80" i="2"/>
  <c r="Q84" i="2"/>
  <c r="S84" i="2"/>
  <c r="S88" i="2"/>
  <c r="Q88" i="2"/>
  <c r="Q92" i="2"/>
  <c r="S92" i="2"/>
  <c r="S96" i="2"/>
  <c r="Q96" i="2"/>
  <c r="Q100" i="2"/>
  <c r="S100" i="2"/>
  <c r="S104" i="2"/>
  <c r="Q104" i="2"/>
  <c r="Q108" i="2"/>
  <c r="S108" i="2"/>
  <c r="S112" i="2"/>
  <c r="Q112" i="2"/>
  <c r="Q116" i="2"/>
  <c r="S116" i="2"/>
  <c r="S120" i="2"/>
  <c r="Q120" i="2"/>
  <c r="Q124" i="2"/>
  <c r="S124" i="2"/>
  <c r="S128" i="2"/>
  <c r="Q128" i="2"/>
  <c r="Q132" i="2"/>
  <c r="S132" i="2"/>
  <c r="S136" i="2"/>
  <c r="Q136" i="2"/>
  <c r="Q140" i="2"/>
  <c r="S140" i="2"/>
  <c r="S144" i="2"/>
  <c r="Q144" i="2"/>
  <c r="Q148" i="2"/>
  <c r="S148" i="2"/>
  <c r="S152" i="2"/>
  <c r="Q152" i="2"/>
  <c r="Q156" i="2"/>
  <c r="S156" i="2"/>
  <c r="S160" i="2"/>
  <c r="Q160" i="2"/>
  <c r="Q164" i="2"/>
  <c r="S164" i="2"/>
  <c r="S168" i="2"/>
  <c r="Q168" i="2"/>
  <c r="Q172" i="2"/>
  <c r="S172" i="2"/>
  <c r="S176" i="2"/>
  <c r="Q176" i="2"/>
  <c r="Q180" i="2"/>
  <c r="S180" i="2"/>
  <c r="S184" i="2"/>
  <c r="Q184" i="2"/>
  <c r="Q188" i="2"/>
  <c r="S188" i="2"/>
  <c r="S192" i="2"/>
  <c r="Q192" i="2"/>
  <c r="Q196" i="2"/>
  <c r="S196" i="2"/>
  <c r="S200" i="2"/>
  <c r="Q200" i="2"/>
  <c r="Q204" i="2"/>
  <c r="S204" i="2"/>
  <c r="S208" i="2"/>
  <c r="Q208" i="2"/>
  <c r="Q212" i="2"/>
  <c r="S212" i="2"/>
  <c r="S216" i="2"/>
  <c r="Q216" i="2"/>
  <c r="Q220" i="2"/>
  <c r="S220" i="2"/>
  <c r="S224" i="2"/>
  <c r="Q224" i="2"/>
  <c r="Q228" i="2"/>
  <c r="S228" i="2"/>
  <c r="S232" i="2"/>
  <c r="Q232" i="2"/>
  <c r="Q236" i="2"/>
  <c r="S236" i="2"/>
  <c r="S240" i="2"/>
  <c r="Q240" i="2"/>
  <c r="Q244" i="2"/>
  <c r="S244" i="2"/>
  <c r="S248" i="2"/>
  <c r="Q248" i="2"/>
  <c r="Q252" i="2"/>
  <c r="S252" i="2"/>
  <c r="S256" i="2"/>
  <c r="Q256" i="2"/>
  <c r="S263" i="2"/>
  <c r="Q263" i="2"/>
  <c r="M232" i="1"/>
  <c r="M248" i="1"/>
  <c r="M255" i="1"/>
  <c r="S2" i="2"/>
  <c r="Q2" i="2"/>
  <c r="S6" i="2"/>
  <c r="Q6" i="2"/>
  <c r="S10" i="2"/>
  <c r="Q10" i="2"/>
  <c r="S14" i="2"/>
  <c r="Q14" i="2"/>
  <c r="S18" i="2"/>
  <c r="Q18" i="2"/>
  <c r="S22" i="2"/>
  <c r="Q22" i="2"/>
  <c r="S26" i="2"/>
  <c r="Q26" i="2"/>
  <c r="S30" i="2"/>
  <c r="Q30" i="2"/>
  <c r="S34" i="2"/>
  <c r="Q34" i="2"/>
  <c r="S38" i="2"/>
  <c r="Q38" i="2"/>
  <c r="S42" i="2"/>
  <c r="Q42" i="2"/>
  <c r="S46" i="2"/>
  <c r="Q46" i="2"/>
  <c r="S50" i="2"/>
  <c r="Q50" i="2"/>
  <c r="S54" i="2"/>
  <c r="Q54" i="2"/>
  <c r="S58" i="2"/>
  <c r="Q58" i="2"/>
  <c r="S62" i="2"/>
  <c r="Q62" i="2"/>
  <c r="S66" i="2"/>
  <c r="Q66" i="2"/>
  <c r="S70" i="2"/>
  <c r="Q70" i="2"/>
  <c r="S74" i="2"/>
  <c r="Q74" i="2"/>
  <c r="S78" i="2"/>
  <c r="Q78" i="2"/>
  <c r="S82" i="2"/>
  <c r="Q82" i="2"/>
  <c r="S86" i="2"/>
  <c r="Q86" i="2"/>
  <c r="S90" i="2"/>
  <c r="Q90" i="2"/>
  <c r="S94" i="2"/>
  <c r="Q94" i="2"/>
  <c r="S98" i="2"/>
  <c r="Q98" i="2"/>
  <c r="S102" i="2"/>
  <c r="Q102" i="2"/>
  <c r="S106" i="2"/>
  <c r="Q106" i="2"/>
  <c r="S110" i="2"/>
  <c r="Q110" i="2"/>
  <c r="S114" i="2"/>
  <c r="Q114" i="2"/>
  <c r="S118" i="2"/>
  <c r="Q118" i="2"/>
  <c r="S122" i="2"/>
  <c r="Q122" i="2"/>
  <c r="S126" i="2"/>
  <c r="Q126" i="2"/>
  <c r="S130" i="2"/>
  <c r="Q130" i="2"/>
  <c r="S134" i="2"/>
  <c r="Q134" i="2"/>
  <c r="S138" i="2"/>
  <c r="Q138" i="2"/>
  <c r="S142" i="2"/>
  <c r="Q142" i="2"/>
  <c r="S146" i="2"/>
  <c r="Q146" i="2"/>
  <c r="S150" i="2"/>
  <c r="Q150" i="2"/>
  <c r="S154" i="2"/>
  <c r="Q154" i="2"/>
  <c r="S158" i="2"/>
  <c r="Q158" i="2"/>
  <c r="S162" i="2"/>
  <c r="Q162" i="2"/>
  <c r="S166" i="2"/>
  <c r="Q166" i="2"/>
  <c r="S170" i="2"/>
  <c r="Q170" i="2"/>
  <c r="S174" i="2"/>
  <c r="Q174" i="2"/>
  <c r="S178" i="2"/>
  <c r="Q178" i="2"/>
  <c r="S182" i="2"/>
  <c r="Q182" i="2"/>
  <c r="S186" i="2"/>
  <c r="Q186" i="2"/>
  <c r="S190" i="2"/>
  <c r="Q190" i="2"/>
  <c r="S194" i="2"/>
  <c r="Q194" i="2"/>
  <c r="S198" i="2"/>
  <c r="Q198" i="2"/>
  <c r="S202" i="2"/>
  <c r="Q202" i="2"/>
  <c r="S206" i="2"/>
  <c r="Q206" i="2"/>
  <c r="S210" i="2"/>
  <c r="Q210" i="2"/>
  <c r="S214" i="2"/>
  <c r="Q214" i="2"/>
  <c r="S218" i="2"/>
  <c r="Q218" i="2"/>
  <c r="S222" i="2"/>
  <c r="Q222" i="2"/>
  <c r="S226" i="2"/>
  <c r="Q226" i="2"/>
  <c r="S230" i="2"/>
  <c r="Q230" i="2"/>
  <c r="S234" i="2"/>
  <c r="Q234" i="2"/>
  <c r="S238" i="2"/>
  <c r="Q238" i="2"/>
  <c r="S242" i="2"/>
  <c r="Q242" i="2"/>
  <c r="S246" i="2"/>
  <c r="Q246" i="2"/>
  <c r="S250" i="2"/>
  <c r="Q250" i="2"/>
  <c r="S254" i="2"/>
  <c r="Q254" i="2"/>
  <c r="Q258" i="2"/>
  <c r="S260" i="2"/>
  <c r="Q264" i="2"/>
  <c r="S265" i="2"/>
  <c r="Q262" i="2"/>
  <c r="Q266" i="2"/>
</calcChain>
</file>

<file path=xl/sharedStrings.xml><?xml version="1.0" encoding="utf-8"?>
<sst xmlns="http://schemas.openxmlformats.org/spreadsheetml/2006/main" count="1358" uniqueCount="30">
  <si>
    <t>Q2</t>
  </si>
  <si>
    <t>x</t>
  </si>
  <si>
    <t>cs_h2(nb//)</t>
  </si>
  <si>
    <t>stat</t>
  </si>
  <si>
    <t>ptp syst</t>
  </si>
  <si>
    <t>%stat_u</t>
  </si>
  <si>
    <t>%sys_u</t>
  </si>
  <si>
    <t>*%norm</t>
  </si>
  <si>
    <t>*Elab</t>
  </si>
  <si>
    <t>*E'</t>
  </si>
  <si>
    <t>y</t>
  </si>
  <si>
    <t>y+</t>
  </si>
  <si>
    <t>sig_r per nucleon</t>
  </si>
  <si>
    <t>theta</t>
  </si>
  <si>
    <t>exp</t>
  </si>
  <si>
    <t>*y</t>
  </si>
  <si>
    <t>*value</t>
  </si>
  <si>
    <t>obs</t>
  </si>
  <si>
    <t>target</t>
  </si>
  <si>
    <t>current</t>
  </si>
  <si>
    <t>lepton beam</t>
  </si>
  <si>
    <t>units</t>
  </si>
  <si>
    <t>*epsilon</t>
  </si>
  <si>
    <t>sin2 theta/2</t>
  </si>
  <si>
    <t>e00116</t>
  </si>
  <si>
    <t>sig_r</t>
  </si>
  <si>
    <t>p</t>
  </si>
  <si>
    <t>nc</t>
  </si>
  <si>
    <t>*%norm_c</t>
  </si>
  <si>
    <t>e_minus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</si>
</sst>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rgb="FF000000"/>
      <name val="Calibri"/>
      <family val="2"/>
      <charset val="1"/>
    </font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66"/>
  <sheetViews>
    <sheetView zoomScaleNormal="100" workbookViewId="0">
      <selection activeCell="F1" sqref="F1"/>
    </sheetView>
  </sheetViews>
  <sheetFormatPr baseColWidth="10" defaultColWidth="8.83203125" defaultRowHeight="16" x14ac:dyDescent="0.2"/>
  <cols>
    <col min="1" max="1025" width="10.6640625"/>
  </cols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">
      <c r="A2">
        <v>3.5853000000000002</v>
      </c>
      <c r="B2">
        <v>0.48309999999999997</v>
      </c>
      <c r="C2">
        <v>1.3552</v>
      </c>
      <c r="D2">
        <v>2.1499999999999998E-2</v>
      </c>
      <c r="E2">
        <v>2.0799999999999999E-2</v>
      </c>
      <c r="F2">
        <f t="shared" ref="F2:F65" si="0">D2/C2*100</f>
        <v>1.5864817001180636</v>
      </c>
      <c r="G2">
        <f t="shared" ref="G2:G65" si="1">E2/C2*100</f>
        <v>1.5348288075560803</v>
      </c>
      <c r="H2">
        <v>1.75</v>
      </c>
      <c r="I2">
        <v>5.5</v>
      </c>
      <c r="J2">
        <f t="shared" ref="J2:J65" si="2">I2-A2/B2/2/0.938</f>
        <v>1.5440059512591691</v>
      </c>
      <c r="K2">
        <f t="shared" ref="K2:K65" si="3">A2/2/0.938/B2/I2</f>
        <v>0.71927164522560549</v>
      </c>
      <c r="L2">
        <f t="shared" ref="L2:L65" si="4">1+(1-K2)^2+2*0.938*0.938*B2*B2*K2*K2/A2</f>
        <v>1.1380695661991318</v>
      </c>
      <c r="M2">
        <f t="shared" ref="M2:M65" si="5">C2*K2/J2*A2*A2/2*137*137/L2/389380</f>
        <v>0.17185693159611837</v>
      </c>
      <c r="N2">
        <f t="shared" ref="N2:N65" si="6">ASIN(SQRT(A2/J2/I2/4))*2*180/PI()</f>
        <v>37.916967876501587</v>
      </c>
    </row>
    <row r="3" spans="1:14" x14ac:dyDescent="0.2">
      <c r="A3">
        <v>3.6240999999999999</v>
      </c>
      <c r="B3">
        <v>0.4904</v>
      </c>
      <c r="C3">
        <v>1.3206</v>
      </c>
      <c r="D3">
        <v>2.0899999999999998E-2</v>
      </c>
      <c r="E3">
        <v>2.0299999999999999E-2</v>
      </c>
      <c r="F3">
        <f t="shared" si="0"/>
        <v>1.5826139633499923</v>
      </c>
      <c r="G3">
        <f t="shared" si="1"/>
        <v>1.5371800696653035</v>
      </c>
      <c r="H3">
        <v>1.75</v>
      </c>
      <c r="I3">
        <v>5.5</v>
      </c>
      <c r="J3">
        <f t="shared" si="2"/>
        <v>1.5607197640323203</v>
      </c>
      <c r="K3">
        <f t="shared" si="3"/>
        <v>0.71623277017594178</v>
      </c>
      <c r="L3">
        <f t="shared" si="4"/>
        <v>1.1404263200608629</v>
      </c>
      <c r="M3">
        <f t="shared" si="5"/>
        <v>0.16821749516639373</v>
      </c>
      <c r="N3">
        <f t="shared" si="6"/>
        <v>37.916909480619076</v>
      </c>
    </row>
    <row r="4" spans="1:14" x14ac:dyDescent="0.2">
      <c r="A4">
        <v>3.6629</v>
      </c>
      <c r="B4">
        <v>0.49780000000000002</v>
      </c>
      <c r="C4">
        <v>1.2746999999999999</v>
      </c>
      <c r="D4">
        <v>0.02</v>
      </c>
      <c r="E4">
        <v>1.9599999999999999E-2</v>
      </c>
      <c r="F4">
        <f t="shared" si="0"/>
        <v>1.5689966266572528</v>
      </c>
      <c r="G4">
        <f t="shared" si="1"/>
        <v>1.5376166941241076</v>
      </c>
      <c r="H4">
        <v>1.75</v>
      </c>
      <c r="I4">
        <v>5.5</v>
      </c>
      <c r="J4">
        <f t="shared" si="2"/>
        <v>1.5777313569899456</v>
      </c>
      <c r="K4">
        <f t="shared" si="3"/>
        <v>0.71313975327455537</v>
      </c>
      <c r="L4">
        <f t="shared" si="4"/>
        <v>1.1428326028042755</v>
      </c>
      <c r="M4">
        <f t="shared" si="5"/>
        <v>0.1630251378262137</v>
      </c>
      <c r="N4">
        <f t="shared" si="6"/>
        <v>37.913137391990126</v>
      </c>
    </row>
    <row r="5" spans="1:14" x14ac:dyDescent="0.2">
      <c r="A5">
        <v>3.7016</v>
      </c>
      <c r="B5">
        <v>0.50519999999999998</v>
      </c>
      <c r="C5">
        <v>1.2117</v>
      </c>
      <c r="D5">
        <v>1.9400000000000001E-2</v>
      </c>
      <c r="E5">
        <v>1.8599999999999998E-2</v>
      </c>
      <c r="F5">
        <f t="shared" si="0"/>
        <v>1.601056367087563</v>
      </c>
      <c r="G5">
        <f t="shared" si="1"/>
        <v>1.5350334241148798</v>
      </c>
      <c r="H5">
        <v>1.75</v>
      </c>
      <c r="I5">
        <v>5.5</v>
      </c>
      <c r="J5">
        <f t="shared" si="2"/>
        <v>1.5943501022204885</v>
      </c>
      <c r="K5">
        <f t="shared" si="3"/>
        <v>0.71011816323263843</v>
      </c>
      <c r="L5">
        <f t="shared" si="4"/>
        <v>1.1452149503619995</v>
      </c>
      <c r="M5">
        <f t="shared" si="5"/>
        <v>0.15562218077850534</v>
      </c>
      <c r="N5">
        <f t="shared" si="6"/>
        <v>37.913762169979144</v>
      </c>
    </row>
    <row r="6" spans="1:14" x14ac:dyDescent="0.2">
      <c r="A6">
        <v>3.7404000000000002</v>
      </c>
      <c r="B6">
        <v>0.51270000000000004</v>
      </c>
      <c r="C6">
        <v>1.1546000000000001</v>
      </c>
      <c r="D6">
        <v>1.8700000000000001E-2</v>
      </c>
      <c r="E6">
        <v>1.77E-2</v>
      </c>
      <c r="F6">
        <f t="shared" si="0"/>
        <v>1.6196085224320109</v>
      </c>
      <c r="G6">
        <f t="shared" si="1"/>
        <v>1.5329984410185344</v>
      </c>
      <c r="H6">
        <v>1.75</v>
      </c>
      <c r="I6">
        <v>5.5</v>
      </c>
      <c r="J6">
        <f t="shared" si="2"/>
        <v>1.6111436880630698</v>
      </c>
      <c r="K6">
        <f t="shared" si="3"/>
        <v>0.70706478398853279</v>
      </c>
      <c r="L6">
        <f t="shared" si="4"/>
        <v>1.1476358341681148</v>
      </c>
      <c r="M6">
        <f t="shared" si="5"/>
        <v>0.1488764418032463</v>
      </c>
      <c r="N6">
        <f t="shared" si="6"/>
        <v>37.912764406377661</v>
      </c>
    </row>
    <row r="7" spans="1:14" x14ac:dyDescent="0.2">
      <c r="A7">
        <v>3.7791000000000001</v>
      </c>
      <c r="B7">
        <v>0.5202</v>
      </c>
      <c r="C7">
        <v>1.1127</v>
      </c>
      <c r="D7">
        <v>1.8200000000000001E-2</v>
      </c>
      <c r="E7">
        <v>1.7100000000000001E-2</v>
      </c>
      <c r="F7">
        <f t="shared" si="0"/>
        <v>1.6356610047631888</v>
      </c>
      <c r="G7">
        <f t="shared" si="1"/>
        <v>1.5368023726071718</v>
      </c>
      <c r="H7">
        <v>1.75</v>
      </c>
      <c r="I7">
        <v>5.5</v>
      </c>
      <c r="J7">
        <f t="shared" si="2"/>
        <v>1.6275554998118649</v>
      </c>
      <c r="K7">
        <f t="shared" si="3"/>
        <v>0.70408081821602453</v>
      </c>
      <c r="L7">
        <f t="shared" si="4"/>
        <v>1.1500326249576149</v>
      </c>
      <c r="M7">
        <f t="shared" si="5"/>
        <v>0.14406845502239896</v>
      </c>
      <c r="N7">
        <f t="shared" si="6"/>
        <v>37.915882302576847</v>
      </c>
    </row>
    <row r="8" spans="1:14" x14ac:dyDescent="0.2">
      <c r="A8">
        <v>3.8178999999999998</v>
      </c>
      <c r="B8">
        <v>0.52780000000000005</v>
      </c>
      <c r="C8">
        <v>1.1025</v>
      </c>
      <c r="D8">
        <v>1.7899999999999999E-2</v>
      </c>
      <c r="E8">
        <v>1.6899999999999998E-2</v>
      </c>
      <c r="F8">
        <f t="shared" si="0"/>
        <v>1.6235827664399092</v>
      </c>
      <c r="G8">
        <f t="shared" si="1"/>
        <v>1.5328798185941042</v>
      </c>
      <c r="H8">
        <v>1.75</v>
      </c>
      <c r="I8">
        <v>5.5</v>
      </c>
      <c r="J8">
        <f t="shared" si="2"/>
        <v>1.6441304816791913</v>
      </c>
      <c r="K8">
        <f t="shared" si="3"/>
        <v>0.70106718514923783</v>
      </c>
      <c r="L8">
        <f t="shared" si="4"/>
        <v>1.152466612918567</v>
      </c>
      <c r="M8">
        <f t="shared" si="5"/>
        <v>0.14330462260993879</v>
      </c>
      <c r="N8">
        <f t="shared" si="6"/>
        <v>37.91749978539282</v>
      </c>
    </row>
    <row r="9" spans="1:14" x14ac:dyDescent="0.2">
      <c r="A9">
        <v>3.8567</v>
      </c>
      <c r="B9">
        <v>0.53549999999999998</v>
      </c>
      <c r="C9">
        <v>1.0683</v>
      </c>
      <c r="D9">
        <v>1.7399999999999999E-2</v>
      </c>
      <c r="E9">
        <v>1.6400000000000001E-2</v>
      </c>
      <c r="F9">
        <f t="shared" si="0"/>
        <v>1.6287559674248806</v>
      </c>
      <c r="G9">
        <f t="shared" si="1"/>
        <v>1.5351493026303473</v>
      </c>
      <c r="H9">
        <v>1.75</v>
      </c>
      <c r="I9">
        <v>5.5</v>
      </c>
      <c r="J9">
        <f t="shared" si="2"/>
        <v>1.6609519429662409</v>
      </c>
      <c r="K9">
        <f t="shared" si="3"/>
        <v>0.6980087376425016</v>
      </c>
      <c r="L9">
        <f t="shared" si="4"/>
        <v>1.154945829978292</v>
      </c>
      <c r="M9">
        <f t="shared" si="5"/>
        <v>0.13934924464740858</v>
      </c>
      <c r="N9">
        <f t="shared" si="6"/>
        <v>37.916163899759667</v>
      </c>
    </row>
    <row r="10" spans="1:14" x14ac:dyDescent="0.2">
      <c r="A10">
        <v>3.8954</v>
      </c>
      <c r="B10">
        <v>0.54330000000000001</v>
      </c>
      <c r="C10">
        <v>0.97950000000000004</v>
      </c>
      <c r="D10">
        <v>1.6500000000000001E-2</v>
      </c>
      <c r="E10">
        <v>1.4999999999999999E-2</v>
      </c>
      <c r="F10">
        <f t="shared" si="0"/>
        <v>1.6845329249617151</v>
      </c>
      <c r="G10">
        <f t="shared" si="1"/>
        <v>1.5313935681470137</v>
      </c>
      <c r="H10">
        <v>1.75</v>
      </c>
      <c r="I10">
        <v>5.5</v>
      </c>
      <c r="J10">
        <f t="shared" si="2"/>
        <v>1.6780982285857138</v>
      </c>
      <c r="K10">
        <f t="shared" si="3"/>
        <v>0.69489123116623386</v>
      </c>
      <c r="L10">
        <f t="shared" si="4"/>
        <v>1.1574781376787606</v>
      </c>
      <c r="M10">
        <f t="shared" si="5"/>
        <v>0.12815416154639728</v>
      </c>
      <c r="N10">
        <f t="shared" si="6"/>
        <v>37.910539856519549</v>
      </c>
    </row>
    <row r="11" spans="1:14" x14ac:dyDescent="0.2">
      <c r="A11">
        <v>3.9342000000000001</v>
      </c>
      <c r="B11">
        <v>0.55110000000000003</v>
      </c>
      <c r="C11">
        <v>0.92569999999999997</v>
      </c>
      <c r="D11">
        <v>1.61E-2</v>
      </c>
      <c r="E11">
        <v>1.4200000000000001E-2</v>
      </c>
      <c r="F11">
        <f t="shared" si="0"/>
        <v>1.7392243707464623</v>
      </c>
      <c r="G11">
        <f t="shared" si="1"/>
        <v>1.5339742897266935</v>
      </c>
      <c r="H11">
        <v>1.75</v>
      </c>
      <c r="I11">
        <v>5.5</v>
      </c>
      <c r="J11">
        <f t="shared" si="2"/>
        <v>1.6946624293572188</v>
      </c>
      <c r="K11">
        <f t="shared" si="3"/>
        <v>0.69187955829868741</v>
      </c>
      <c r="L11">
        <f t="shared" si="4"/>
        <v>1.1599663057677656</v>
      </c>
      <c r="M11">
        <f t="shared" si="5"/>
        <v>0.1215409296053038</v>
      </c>
      <c r="N11">
        <f t="shared" si="6"/>
        <v>37.91228673744709</v>
      </c>
    </row>
    <row r="12" spans="1:14" x14ac:dyDescent="0.2">
      <c r="A12">
        <v>3.9729000000000001</v>
      </c>
      <c r="B12">
        <v>0.55900000000000005</v>
      </c>
      <c r="C12">
        <v>0.89990000000000003</v>
      </c>
      <c r="D12">
        <v>1.5699999999999999E-2</v>
      </c>
      <c r="E12">
        <v>1.38E-2</v>
      </c>
      <c r="F12">
        <f t="shared" si="0"/>
        <v>1.7446382931436824</v>
      </c>
      <c r="G12">
        <f t="shared" si="1"/>
        <v>1.5335037226358483</v>
      </c>
      <c r="H12">
        <v>1.75</v>
      </c>
      <c r="I12">
        <v>5.5</v>
      </c>
      <c r="J12">
        <f t="shared" si="2"/>
        <v>1.7115375079623605</v>
      </c>
      <c r="K12">
        <f t="shared" si="3"/>
        <v>0.68881136218866168</v>
      </c>
      <c r="L12">
        <f t="shared" si="4"/>
        <v>1.1625061368979177</v>
      </c>
      <c r="M12">
        <f t="shared" si="5"/>
        <v>0.11851290515915111</v>
      </c>
      <c r="N12">
        <f t="shared" si="6"/>
        <v>37.90992959647609</v>
      </c>
    </row>
    <row r="13" spans="1:14" x14ac:dyDescent="0.2">
      <c r="A13">
        <v>4.0117000000000003</v>
      </c>
      <c r="B13">
        <v>0.56689999999999996</v>
      </c>
      <c r="C13">
        <v>0.87570000000000003</v>
      </c>
      <c r="D13">
        <v>1.5299999999999999E-2</v>
      </c>
      <c r="E13">
        <v>1.35E-2</v>
      </c>
      <c r="F13">
        <f t="shared" si="0"/>
        <v>1.7471736896197325</v>
      </c>
      <c r="G13">
        <f t="shared" si="1"/>
        <v>1.541623843782117</v>
      </c>
      <c r="H13">
        <v>1.75</v>
      </c>
      <c r="I13">
        <v>5.5</v>
      </c>
      <c r="J13">
        <f t="shared" si="2"/>
        <v>1.7278482345724182</v>
      </c>
      <c r="K13">
        <f t="shared" si="3"/>
        <v>0.68584577553228765</v>
      </c>
      <c r="L13">
        <f t="shared" si="4"/>
        <v>1.1650019676600007</v>
      </c>
      <c r="M13">
        <f t="shared" si="5"/>
        <v>0.11572946887563329</v>
      </c>
      <c r="N13">
        <f t="shared" si="6"/>
        <v>37.91453536807591</v>
      </c>
    </row>
    <row r="14" spans="1:14" x14ac:dyDescent="0.2">
      <c r="A14">
        <v>4.0505000000000004</v>
      </c>
      <c r="B14">
        <v>0.57489999999999997</v>
      </c>
      <c r="C14">
        <v>0.85</v>
      </c>
      <c r="D14">
        <v>1.49E-2</v>
      </c>
      <c r="E14">
        <v>1.3100000000000001E-2</v>
      </c>
      <c r="F14">
        <f t="shared" si="0"/>
        <v>1.7529411764705884</v>
      </c>
      <c r="G14">
        <f t="shared" si="1"/>
        <v>1.5411764705882354</v>
      </c>
      <c r="H14">
        <v>1.75</v>
      </c>
      <c r="I14">
        <v>5.5</v>
      </c>
      <c r="J14">
        <f t="shared" si="2"/>
        <v>1.7443639961858568</v>
      </c>
      <c r="K14">
        <f t="shared" si="3"/>
        <v>0.68284290978438977</v>
      </c>
      <c r="L14">
        <f t="shared" si="4"/>
        <v>1.1675390330971731</v>
      </c>
      <c r="M14">
        <f t="shared" si="5"/>
        <v>0.11269015543330611</v>
      </c>
      <c r="N14">
        <f t="shared" si="6"/>
        <v>37.916740876748868</v>
      </c>
    </row>
    <row r="15" spans="1:14" x14ac:dyDescent="0.2">
      <c r="A15">
        <v>4.0891999999999999</v>
      </c>
      <c r="B15">
        <v>0.58299999999999996</v>
      </c>
      <c r="C15">
        <v>0.84079999999999999</v>
      </c>
      <c r="D15">
        <v>1.47E-2</v>
      </c>
      <c r="E15">
        <v>1.29E-2</v>
      </c>
      <c r="F15">
        <f t="shared" si="0"/>
        <v>1.7483349191246431</v>
      </c>
      <c r="G15">
        <f t="shared" si="1"/>
        <v>1.5342530922930542</v>
      </c>
      <c r="H15">
        <v>1.75</v>
      </c>
      <c r="I15">
        <v>5.5</v>
      </c>
      <c r="J15">
        <f t="shared" si="2"/>
        <v>1.761159285659426</v>
      </c>
      <c r="K15">
        <f t="shared" si="3"/>
        <v>0.67978922078919524</v>
      </c>
      <c r="L15">
        <f t="shared" si="4"/>
        <v>1.1701250257674187</v>
      </c>
      <c r="M15">
        <f t="shared" si="5"/>
        <v>0.11177644017879766</v>
      </c>
      <c r="N15">
        <f t="shared" si="6"/>
        <v>37.915299428330968</v>
      </c>
    </row>
    <row r="16" spans="1:14" x14ac:dyDescent="0.2">
      <c r="A16">
        <v>4.1280000000000001</v>
      </c>
      <c r="B16">
        <v>0.59119999999999995</v>
      </c>
      <c r="C16">
        <v>0.80349999999999999</v>
      </c>
      <c r="D16">
        <v>1.4200000000000001E-2</v>
      </c>
      <c r="E16">
        <v>1.23E-2</v>
      </c>
      <c r="F16">
        <f t="shared" si="0"/>
        <v>1.7672682016179215</v>
      </c>
      <c r="G16">
        <f t="shared" si="1"/>
        <v>1.5308027380211575</v>
      </c>
      <c r="H16">
        <v>1.75</v>
      </c>
      <c r="I16">
        <v>5.5</v>
      </c>
      <c r="J16">
        <f t="shared" si="2"/>
        <v>1.7780337631386844</v>
      </c>
      <c r="K16">
        <f t="shared" si="3"/>
        <v>0.67672113397478473</v>
      </c>
      <c r="L16">
        <f t="shared" si="4"/>
        <v>1.1727406301772267</v>
      </c>
      <c r="M16">
        <f t="shared" si="5"/>
        <v>0.10709532684373893</v>
      </c>
      <c r="N16">
        <f t="shared" si="6"/>
        <v>37.913485407891415</v>
      </c>
    </row>
    <row r="17" spans="1:14" x14ac:dyDescent="0.2">
      <c r="A17">
        <v>4.1666999999999996</v>
      </c>
      <c r="B17">
        <v>0.59950000000000003</v>
      </c>
      <c r="C17">
        <v>0.7409</v>
      </c>
      <c r="D17">
        <v>1.35E-2</v>
      </c>
      <c r="E17">
        <v>1.14E-2</v>
      </c>
      <c r="F17">
        <f t="shared" si="0"/>
        <v>1.8221082467269536</v>
      </c>
      <c r="G17">
        <f t="shared" si="1"/>
        <v>1.538669186124983</v>
      </c>
      <c r="H17">
        <v>1.75</v>
      </c>
      <c r="I17">
        <v>5.5</v>
      </c>
      <c r="J17">
        <f t="shared" si="2"/>
        <v>1.7951535661380933</v>
      </c>
      <c r="K17">
        <f t="shared" si="3"/>
        <v>0.67360844252034668</v>
      </c>
      <c r="L17">
        <f t="shared" si="4"/>
        <v>1.1754025231741592</v>
      </c>
      <c r="M17">
        <f t="shared" si="5"/>
        <v>9.8969381172357387E-2</v>
      </c>
      <c r="N17">
        <f t="shared" si="6"/>
        <v>37.90854374121389</v>
      </c>
    </row>
    <row r="18" spans="1:14" x14ac:dyDescent="0.2">
      <c r="A18">
        <v>4.1692</v>
      </c>
      <c r="B18">
        <v>0.6</v>
      </c>
      <c r="C18">
        <v>0.75890000000000002</v>
      </c>
      <c r="D18">
        <v>1.0200000000000001E-2</v>
      </c>
      <c r="E18">
        <v>1.17E-2</v>
      </c>
      <c r="F18">
        <f t="shared" si="0"/>
        <v>1.3440505995519831</v>
      </c>
      <c r="G18">
        <f t="shared" si="1"/>
        <v>1.5417050994860984</v>
      </c>
      <c r="H18">
        <v>1.75</v>
      </c>
      <c r="I18">
        <v>5.5</v>
      </c>
      <c r="J18">
        <f t="shared" si="2"/>
        <v>1.7960199004975119</v>
      </c>
      <c r="K18">
        <f t="shared" si="3"/>
        <v>0.67345092718227051</v>
      </c>
      <c r="L18">
        <f t="shared" si="4"/>
        <v>1.1755466936523338</v>
      </c>
      <c r="M18">
        <f t="shared" si="5"/>
        <v>0.10141038587426869</v>
      </c>
      <c r="N18">
        <f t="shared" si="6"/>
        <v>37.910852671520317</v>
      </c>
    </row>
    <row r="19" spans="1:14" x14ac:dyDescent="0.2">
      <c r="A19">
        <v>4.2142999999999997</v>
      </c>
      <c r="B19">
        <v>0.60970000000000002</v>
      </c>
      <c r="C19">
        <v>0.71479999999999999</v>
      </c>
      <c r="D19">
        <v>9.7000000000000003E-3</v>
      </c>
      <c r="E19">
        <v>1.0999999999999999E-2</v>
      </c>
      <c r="F19">
        <f t="shared" si="0"/>
        <v>1.357022943480694</v>
      </c>
      <c r="G19">
        <f t="shared" si="1"/>
        <v>1.5388919977616116</v>
      </c>
      <c r="H19">
        <v>1.75</v>
      </c>
      <c r="I19">
        <v>5.5</v>
      </c>
      <c r="J19">
        <f t="shared" si="2"/>
        <v>1.8155181705288315</v>
      </c>
      <c r="K19">
        <f t="shared" si="3"/>
        <v>0.66990578717657612</v>
      </c>
      <c r="L19">
        <f t="shared" si="4"/>
        <v>1.1786200405791853</v>
      </c>
      <c r="M19">
        <f t="shared" si="5"/>
        <v>9.5788251625947035E-2</v>
      </c>
      <c r="N19">
        <f t="shared" si="6"/>
        <v>37.910094325194791</v>
      </c>
    </row>
    <row r="20" spans="1:14" x14ac:dyDescent="0.2">
      <c r="A20">
        <v>4.2592999999999996</v>
      </c>
      <c r="B20">
        <v>0.61950000000000005</v>
      </c>
      <c r="C20">
        <v>0.68200000000000005</v>
      </c>
      <c r="D20">
        <v>9.2999999999999992E-3</v>
      </c>
      <c r="E20">
        <v>1.0500000000000001E-2</v>
      </c>
      <c r="F20">
        <f t="shared" si="0"/>
        <v>1.3636363636363633</v>
      </c>
      <c r="G20">
        <f t="shared" si="1"/>
        <v>1.5395894428152492</v>
      </c>
      <c r="H20">
        <v>1.75</v>
      </c>
      <c r="I20">
        <v>5.5</v>
      </c>
      <c r="J20">
        <f t="shared" si="2"/>
        <v>1.8350834895050867</v>
      </c>
      <c r="K20">
        <f t="shared" si="3"/>
        <v>0.66634845645362062</v>
      </c>
      <c r="L20">
        <f t="shared" si="4"/>
        <v>1.1817250054034434</v>
      </c>
      <c r="M20">
        <f t="shared" si="5"/>
        <v>9.1627845739810823E-2</v>
      </c>
      <c r="N20">
        <f t="shared" si="6"/>
        <v>37.908171123005808</v>
      </c>
    </row>
    <row r="21" spans="1:14" x14ac:dyDescent="0.2">
      <c r="A21">
        <v>4.3044000000000002</v>
      </c>
      <c r="B21">
        <v>0.62929999999999997</v>
      </c>
      <c r="C21">
        <v>0.62319999999999998</v>
      </c>
      <c r="D21">
        <v>8.6999999999999994E-3</v>
      </c>
      <c r="E21">
        <v>9.5999999999999992E-3</v>
      </c>
      <c r="F21">
        <f t="shared" si="0"/>
        <v>1.3960205391527598</v>
      </c>
      <c r="G21">
        <f t="shared" si="1"/>
        <v>1.5404364569961488</v>
      </c>
      <c r="H21">
        <v>1.75</v>
      </c>
      <c r="I21">
        <v>5.5</v>
      </c>
      <c r="J21">
        <f t="shared" si="2"/>
        <v>1.8539547275088535</v>
      </c>
      <c r="K21">
        <f t="shared" si="3"/>
        <v>0.66291732227111744</v>
      </c>
      <c r="L21">
        <f t="shared" si="4"/>
        <v>1.1847718390628903</v>
      </c>
      <c r="M21">
        <f t="shared" si="5"/>
        <v>8.3987703781899473E-2</v>
      </c>
      <c r="N21">
        <f t="shared" si="6"/>
        <v>37.914111349185319</v>
      </c>
    </row>
    <row r="22" spans="1:14" x14ac:dyDescent="0.2">
      <c r="A22">
        <v>4.3494999999999999</v>
      </c>
      <c r="B22">
        <v>0.63929999999999998</v>
      </c>
      <c r="C22">
        <v>0.60150000000000003</v>
      </c>
      <c r="D22">
        <v>8.5000000000000006E-3</v>
      </c>
      <c r="E22">
        <v>9.1999999999999998E-3</v>
      </c>
      <c r="F22">
        <f t="shared" si="0"/>
        <v>1.4131338320864506</v>
      </c>
      <c r="G22">
        <f t="shared" si="1"/>
        <v>1.5295095594347463</v>
      </c>
      <c r="H22">
        <v>1.75</v>
      </c>
      <c r="I22">
        <v>5.5</v>
      </c>
      <c r="J22">
        <f t="shared" si="2"/>
        <v>1.8733821340438648</v>
      </c>
      <c r="K22">
        <f t="shared" si="3"/>
        <v>0.65938506653747908</v>
      </c>
      <c r="L22">
        <f t="shared" si="4"/>
        <v>1.1879110948811487</v>
      </c>
      <c r="M22">
        <f t="shared" si="5"/>
        <v>8.1260706592975546E-2</v>
      </c>
      <c r="N22">
        <f t="shared" si="6"/>
        <v>37.91408701520465</v>
      </c>
    </row>
    <row r="23" spans="1:14" x14ac:dyDescent="0.2">
      <c r="A23">
        <v>4.3945999999999996</v>
      </c>
      <c r="B23">
        <v>0.64939999999999998</v>
      </c>
      <c r="C23">
        <v>0.55510000000000004</v>
      </c>
      <c r="D23">
        <v>8.0000000000000002E-3</v>
      </c>
      <c r="E23">
        <v>8.5000000000000006E-3</v>
      </c>
      <c r="F23">
        <f t="shared" si="0"/>
        <v>1.4411817690506215</v>
      </c>
      <c r="G23">
        <f t="shared" si="1"/>
        <v>1.5312556296162854</v>
      </c>
      <c r="H23">
        <v>1.75</v>
      </c>
      <c r="I23">
        <v>5.5</v>
      </c>
      <c r="J23">
        <f t="shared" si="2"/>
        <v>1.8927666870452176</v>
      </c>
      <c r="K23">
        <f t="shared" si="3"/>
        <v>0.65586060235541499</v>
      </c>
      <c r="L23">
        <f t="shared" si="4"/>
        <v>1.1910699415401034</v>
      </c>
      <c r="M23">
        <f t="shared" si="5"/>
        <v>7.5166550981979538E-2</v>
      </c>
      <c r="N23">
        <f t="shared" si="6"/>
        <v>37.914508757787736</v>
      </c>
    </row>
    <row r="24" spans="1:14" x14ac:dyDescent="0.2">
      <c r="A24">
        <v>4.4396000000000004</v>
      </c>
      <c r="B24">
        <v>0.65969999999999995</v>
      </c>
      <c r="C24">
        <v>0.53180000000000005</v>
      </c>
      <c r="D24">
        <v>7.7000000000000002E-3</v>
      </c>
      <c r="E24">
        <v>8.2000000000000007E-3</v>
      </c>
      <c r="F24">
        <f t="shared" si="0"/>
        <v>1.4479127491538171</v>
      </c>
      <c r="G24">
        <f t="shared" si="1"/>
        <v>1.5419330575404286</v>
      </c>
      <c r="H24">
        <v>1.75</v>
      </c>
      <c r="I24">
        <v>5.5</v>
      </c>
      <c r="J24">
        <f t="shared" si="2"/>
        <v>1.9127262084949761</v>
      </c>
      <c r="K24">
        <f t="shared" si="3"/>
        <v>0.65223159845545886</v>
      </c>
      <c r="L24">
        <f t="shared" si="4"/>
        <v>1.1943246792946633</v>
      </c>
      <c r="M24">
        <f t="shared" si="5"/>
        <v>7.2127376555989622E-2</v>
      </c>
      <c r="N24">
        <f t="shared" si="6"/>
        <v>37.908562207630368</v>
      </c>
    </row>
    <row r="25" spans="1:14" x14ac:dyDescent="0.2">
      <c r="A25">
        <v>4.4847000000000001</v>
      </c>
      <c r="B25">
        <v>0.67</v>
      </c>
      <c r="C25">
        <v>0.52710000000000001</v>
      </c>
      <c r="D25">
        <v>7.7000000000000002E-3</v>
      </c>
      <c r="E25">
        <v>8.0999999999999996E-3</v>
      </c>
      <c r="F25">
        <f t="shared" si="0"/>
        <v>1.4608233731739708</v>
      </c>
      <c r="G25">
        <f t="shared" si="1"/>
        <v>1.5367103016505406</v>
      </c>
      <c r="H25">
        <v>1.75</v>
      </c>
      <c r="I25">
        <v>5.5</v>
      </c>
      <c r="J25">
        <f t="shared" si="2"/>
        <v>1.9319924895776976</v>
      </c>
      <c r="K25">
        <f t="shared" si="3"/>
        <v>0.64872863825860039</v>
      </c>
      <c r="L25">
        <f t="shared" si="4"/>
        <v>1.1975188423069301</v>
      </c>
      <c r="M25">
        <f t="shared" si="5"/>
        <v>7.1642806168555048E-2</v>
      </c>
      <c r="N25">
        <f t="shared" si="6"/>
        <v>37.910235448072264</v>
      </c>
    </row>
    <row r="26" spans="1:14" x14ac:dyDescent="0.2">
      <c r="A26">
        <v>4.5297999999999998</v>
      </c>
      <c r="B26">
        <v>0.6804</v>
      </c>
      <c r="C26">
        <v>0.51160000000000005</v>
      </c>
      <c r="D26">
        <v>7.4000000000000003E-3</v>
      </c>
      <c r="E26">
        <v>7.9000000000000008E-3</v>
      </c>
      <c r="F26">
        <f t="shared" si="0"/>
        <v>1.4464425332290851</v>
      </c>
      <c r="G26">
        <f t="shared" si="1"/>
        <v>1.5441751368256449</v>
      </c>
      <c r="H26">
        <v>1.75</v>
      </c>
      <c r="I26">
        <v>5.5</v>
      </c>
      <c r="J26">
        <f t="shared" si="2"/>
        <v>1.9511970257054361</v>
      </c>
      <c r="K26">
        <f t="shared" si="3"/>
        <v>0.64523690441719339</v>
      </c>
      <c r="L26">
        <f t="shared" si="4"/>
        <v>1.2007295812602228</v>
      </c>
      <c r="M26">
        <f t="shared" si="5"/>
        <v>6.9678525557850174E-2</v>
      </c>
      <c r="N26">
        <f t="shared" si="6"/>
        <v>37.912498323812635</v>
      </c>
    </row>
    <row r="27" spans="1:14" x14ac:dyDescent="0.2">
      <c r="A27">
        <v>4.5747999999999998</v>
      </c>
      <c r="B27">
        <v>0.69099999999999995</v>
      </c>
      <c r="C27">
        <v>0.51500000000000001</v>
      </c>
      <c r="D27">
        <v>7.1999999999999998E-3</v>
      </c>
      <c r="E27">
        <v>7.9000000000000008E-3</v>
      </c>
      <c r="F27">
        <f t="shared" si="0"/>
        <v>1.3980582524271845</v>
      </c>
      <c r="G27">
        <f t="shared" si="1"/>
        <v>1.5339805825242721</v>
      </c>
      <c r="H27">
        <v>1.75</v>
      </c>
      <c r="I27">
        <v>5.5</v>
      </c>
      <c r="J27">
        <f t="shared" si="2"/>
        <v>1.970922213410927</v>
      </c>
      <c r="K27">
        <f t="shared" si="3"/>
        <v>0.64165050665255863</v>
      </c>
      <c r="L27">
        <f t="shared" si="4"/>
        <v>1.2040308883079878</v>
      </c>
      <c r="M27">
        <f t="shared" si="5"/>
        <v>7.0239333279591185E-2</v>
      </c>
      <c r="N27">
        <f t="shared" si="6"/>
        <v>37.909087528265999</v>
      </c>
    </row>
    <row r="28" spans="1:14" x14ac:dyDescent="0.2">
      <c r="A28">
        <v>4.6199000000000003</v>
      </c>
      <c r="B28">
        <v>0.70169999999999999</v>
      </c>
      <c r="C28">
        <v>0.46239999999999998</v>
      </c>
      <c r="D28">
        <v>6.6E-3</v>
      </c>
      <c r="E28">
        <v>7.1000000000000004E-3</v>
      </c>
      <c r="F28">
        <f t="shared" si="0"/>
        <v>1.4273356401384083</v>
      </c>
      <c r="G28">
        <f t="shared" si="1"/>
        <v>1.5354671280276817</v>
      </c>
      <c r="H28">
        <v>1.75</v>
      </c>
      <c r="I28">
        <v>5.5</v>
      </c>
      <c r="J28">
        <f t="shared" si="2"/>
        <v>1.9904756131393353</v>
      </c>
      <c r="K28">
        <f t="shared" si="3"/>
        <v>0.63809534306557536</v>
      </c>
      <c r="L28">
        <f t="shared" si="4"/>
        <v>1.2073369641818981</v>
      </c>
      <c r="M28">
        <f t="shared" si="5"/>
        <v>6.3156883325026336E-2</v>
      </c>
      <c r="N28">
        <f t="shared" si="6"/>
        <v>37.907868083790937</v>
      </c>
    </row>
    <row r="29" spans="1:14" x14ac:dyDescent="0.2">
      <c r="A29">
        <v>4.665</v>
      </c>
      <c r="B29">
        <v>0.71240000000000003</v>
      </c>
      <c r="C29">
        <v>0.4032</v>
      </c>
      <c r="D29">
        <v>6.1000000000000004E-3</v>
      </c>
      <c r="E29">
        <v>6.1999999999999998E-3</v>
      </c>
      <c r="F29">
        <f t="shared" si="0"/>
        <v>1.5128968253968254</v>
      </c>
      <c r="G29">
        <f t="shared" si="1"/>
        <v>1.5376984126984126</v>
      </c>
      <c r="H29">
        <v>1.75</v>
      </c>
      <c r="I29">
        <v>5.5</v>
      </c>
      <c r="J29">
        <f t="shared" si="2"/>
        <v>2.0094416423537242</v>
      </c>
      <c r="K29">
        <f t="shared" si="3"/>
        <v>0.6346469741175047</v>
      </c>
      <c r="L29">
        <f t="shared" si="4"/>
        <v>1.2105902715380241</v>
      </c>
      <c r="M29">
        <f t="shared" si="5"/>
        <v>5.5172282799495015E-2</v>
      </c>
      <c r="N29">
        <f t="shared" si="6"/>
        <v>37.91242345996455</v>
      </c>
    </row>
    <row r="30" spans="1:14" x14ac:dyDescent="0.2">
      <c r="A30">
        <v>4.7100999999999997</v>
      </c>
      <c r="B30">
        <v>0.72340000000000004</v>
      </c>
      <c r="C30">
        <v>0.3493</v>
      </c>
      <c r="D30">
        <v>5.4999999999999997E-3</v>
      </c>
      <c r="E30">
        <v>5.4000000000000003E-3</v>
      </c>
      <c r="F30">
        <f t="shared" si="0"/>
        <v>1.5745777268823358</v>
      </c>
      <c r="G30">
        <f t="shared" si="1"/>
        <v>1.5459490409390211</v>
      </c>
      <c r="H30">
        <v>1.75</v>
      </c>
      <c r="I30">
        <v>5.5</v>
      </c>
      <c r="J30">
        <f t="shared" si="2"/>
        <v>2.0292863067261746</v>
      </c>
      <c r="K30">
        <f t="shared" si="3"/>
        <v>0.63103885332251375</v>
      </c>
      <c r="L30">
        <f t="shared" si="4"/>
        <v>1.2139852203195489</v>
      </c>
      <c r="M30">
        <f t="shared" si="5"/>
        <v>4.7840500488366994E-2</v>
      </c>
      <c r="N30">
        <f t="shared" si="6"/>
        <v>37.90837049936237</v>
      </c>
    </row>
    <row r="31" spans="1:14" x14ac:dyDescent="0.2">
      <c r="A31">
        <v>4.7550999999999997</v>
      </c>
      <c r="B31">
        <v>0.73440000000000005</v>
      </c>
      <c r="C31">
        <v>0.29530000000000001</v>
      </c>
      <c r="D31">
        <v>5.0000000000000001E-3</v>
      </c>
      <c r="E31">
        <v>4.4999999999999997E-3</v>
      </c>
      <c r="F31">
        <f t="shared" si="0"/>
        <v>1.6931933626820181</v>
      </c>
      <c r="G31">
        <f t="shared" si="1"/>
        <v>1.5238740264138164</v>
      </c>
      <c r="H31">
        <v>1.75</v>
      </c>
      <c r="I31">
        <v>5.5</v>
      </c>
      <c r="J31">
        <f t="shared" si="2"/>
        <v>2.0486090787890614</v>
      </c>
      <c r="K31">
        <f t="shared" si="3"/>
        <v>0.62752562203835238</v>
      </c>
      <c r="L31">
        <f t="shared" si="4"/>
        <v>1.2173338564527922</v>
      </c>
      <c r="M31">
        <f t="shared" si="5"/>
        <v>4.0493276884195559E-2</v>
      </c>
      <c r="N31">
        <f t="shared" si="6"/>
        <v>37.908993891678129</v>
      </c>
    </row>
    <row r="32" spans="1:14" x14ac:dyDescent="0.2">
      <c r="A32">
        <v>4.8002000000000002</v>
      </c>
      <c r="B32">
        <v>0.74560000000000004</v>
      </c>
      <c r="C32">
        <v>0.27860000000000001</v>
      </c>
      <c r="D32">
        <v>5.0000000000000001E-3</v>
      </c>
      <c r="E32">
        <v>4.3E-3</v>
      </c>
      <c r="F32">
        <f t="shared" si="0"/>
        <v>1.7946877243359656</v>
      </c>
      <c r="G32">
        <f t="shared" si="1"/>
        <v>1.5434314429289304</v>
      </c>
      <c r="H32">
        <v>1.75</v>
      </c>
      <c r="I32">
        <v>5.5</v>
      </c>
      <c r="J32">
        <f t="shared" si="2"/>
        <v>2.0682108311904606</v>
      </c>
      <c r="K32">
        <f t="shared" si="3"/>
        <v>0.62396166705627987</v>
      </c>
      <c r="L32">
        <f t="shared" si="4"/>
        <v>1.2207469766034227</v>
      </c>
      <c r="M32">
        <f t="shared" si="5"/>
        <v>3.8236199538146651E-2</v>
      </c>
      <c r="N32">
        <f t="shared" si="6"/>
        <v>37.907361106719968</v>
      </c>
    </row>
    <row r="33" spans="1:14" x14ac:dyDescent="0.2">
      <c r="A33">
        <v>4.8452999999999999</v>
      </c>
      <c r="B33">
        <v>0.75680000000000003</v>
      </c>
      <c r="C33">
        <v>0.27010000000000001</v>
      </c>
      <c r="D33">
        <v>4.8999999999999998E-3</v>
      </c>
      <c r="E33">
        <v>4.1999999999999997E-3</v>
      </c>
      <c r="F33">
        <f t="shared" si="0"/>
        <v>1.8141429100333208</v>
      </c>
      <c r="G33">
        <f t="shared" si="1"/>
        <v>1.5549796371714177</v>
      </c>
      <c r="H33">
        <v>1.75</v>
      </c>
      <c r="I33">
        <v>5.5</v>
      </c>
      <c r="J33">
        <f t="shared" si="2"/>
        <v>2.0872324048738489</v>
      </c>
      <c r="K33">
        <f t="shared" si="3"/>
        <v>0.62050319911384566</v>
      </c>
      <c r="L33">
        <f t="shared" si="4"/>
        <v>1.2241054251886105</v>
      </c>
      <c r="M33">
        <f t="shared" si="5"/>
        <v>3.7115713976646383E-2</v>
      </c>
      <c r="N33">
        <f t="shared" si="6"/>
        <v>37.911227789922741</v>
      </c>
    </row>
    <row r="34" spans="1:14" x14ac:dyDescent="0.2">
      <c r="A34">
        <v>4.8476999999999997</v>
      </c>
      <c r="B34">
        <v>0.75739999999999996</v>
      </c>
      <c r="C34">
        <v>0.2737</v>
      </c>
      <c r="D34">
        <v>3.5000000000000001E-3</v>
      </c>
      <c r="E34">
        <v>4.1999999999999997E-3</v>
      </c>
      <c r="F34">
        <f t="shared" si="0"/>
        <v>1.2787723785166241</v>
      </c>
      <c r="G34">
        <f t="shared" si="1"/>
        <v>1.5345268542199486</v>
      </c>
      <c r="H34">
        <v>1.75</v>
      </c>
      <c r="I34">
        <v>5.5</v>
      </c>
      <c r="J34">
        <f t="shared" si="2"/>
        <v>2.0882468528007663</v>
      </c>
      <c r="K34">
        <f t="shared" si="3"/>
        <v>0.62031875403622427</v>
      </c>
      <c r="L34">
        <f t="shared" si="4"/>
        <v>1.2242851212638777</v>
      </c>
      <c r="M34">
        <f t="shared" si="5"/>
        <v>3.7612679284627033E-2</v>
      </c>
      <c r="N34">
        <f t="shared" si="6"/>
        <v>37.911410713961587</v>
      </c>
    </row>
    <row r="35" spans="1:14" x14ac:dyDescent="0.2">
      <c r="A35">
        <v>4.9001000000000001</v>
      </c>
      <c r="B35">
        <v>0.77070000000000005</v>
      </c>
      <c r="C35">
        <v>0.2959</v>
      </c>
      <c r="D35">
        <v>3.5000000000000001E-3</v>
      </c>
      <c r="E35">
        <v>4.5999999999999999E-3</v>
      </c>
      <c r="F35">
        <f t="shared" si="0"/>
        <v>1.1828320378506252</v>
      </c>
      <c r="G35">
        <f t="shared" si="1"/>
        <v>1.5545792497465361</v>
      </c>
      <c r="H35">
        <v>1.75</v>
      </c>
      <c r="I35">
        <v>5.5</v>
      </c>
      <c r="J35">
        <f t="shared" si="2"/>
        <v>2.1108815318392189</v>
      </c>
      <c r="K35">
        <f t="shared" si="3"/>
        <v>0.61620335784741476</v>
      </c>
      <c r="L35">
        <f t="shared" si="4"/>
        <v>1.2282932509573516</v>
      </c>
      <c r="M35">
        <f t="shared" si="5"/>
        <v>4.0695883742763367E-2</v>
      </c>
      <c r="N35">
        <f t="shared" si="6"/>
        <v>37.91082993521708</v>
      </c>
    </row>
    <row r="36" spans="1:14" x14ac:dyDescent="0.2">
      <c r="A36">
        <v>4.9524999999999997</v>
      </c>
      <c r="B36">
        <v>0.78420000000000001</v>
      </c>
      <c r="C36">
        <v>0.2671</v>
      </c>
      <c r="D36">
        <v>3.2000000000000002E-3</v>
      </c>
      <c r="E36">
        <v>4.1000000000000003E-3</v>
      </c>
      <c r="F36">
        <f t="shared" si="0"/>
        <v>1.1980531636091352</v>
      </c>
      <c r="G36">
        <f t="shared" si="1"/>
        <v>1.5350056158742045</v>
      </c>
      <c r="H36">
        <v>1.75</v>
      </c>
      <c r="I36">
        <v>5.5</v>
      </c>
      <c r="J36">
        <f t="shared" si="2"/>
        <v>2.1336070222719608</v>
      </c>
      <c r="K36">
        <f t="shared" si="3"/>
        <v>0.61207145049600709</v>
      </c>
      <c r="L36">
        <f t="shared" si="4"/>
        <v>1.2323480636525033</v>
      </c>
      <c r="M36">
        <f t="shared" si="5"/>
        <v>3.6754850273624275E-2</v>
      </c>
      <c r="N36">
        <f t="shared" si="6"/>
        <v>37.909423907219292</v>
      </c>
    </row>
    <row r="37" spans="1:14" x14ac:dyDescent="0.2">
      <c r="A37">
        <v>5.0049000000000001</v>
      </c>
      <c r="B37">
        <v>0.79790000000000005</v>
      </c>
      <c r="C37">
        <v>0.21879999999999999</v>
      </c>
      <c r="D37">
        <v>2.7000000000000001E-3</v>
      </c>
      <c r="E37">
        <v>3.3999999999999998E-3</v>
      </c>
      <c r="F37">
        <f t="shared" si="0"/>
        <v>1.2340036563071299</v>
      </c>
      <c r="G37">
        <f t="shared" si="1"/>
        <v>1.5539305301645336</v>
      </c>
      <c r="H37">
        <v>1.75</v>
      </c>
      <c r="I37">
        <v>5.5</v>
      </c>
      <c r="J37">
        <f t="shared" si="2"/>
        <v>2.1564016256960232</v>
      </c>
      <c r="K37">
        <f t="shared" si="3"/>
        <v>0.60792697714617761</v>
      </c>
      <c r="L37">
        <f t="shared" si="4"/>
        <v>1.2364468750844448</v>
      </c>
      <c r="M37">
        <f t="shared" si="5"/>
        <v>3.0117708710138597E-2</v>
      </c>
      <c r="N37">
        <f t="shared" si="6"/>
        <v>37.907416813819722</v>
      </c>
    </row>
    <row r="38" spans="1:14" x14ac:dyDescent="0.2">
      <c r="A38">
        <v>5.0572999999999997</v>
      </c>
      <c r="B38">
        <v>0.81169999999999998</v>
      </c>
      <c r="C38">
        <v>0.1789</v>
      </c>
      <c r="D38">
        <v>2.3999999999999998E-3</v>
      </c>
      <c r="E38">
        <v>2.8E-3</v>
      </c>
      <c r="F38">
        <f t="shared" si="0"/>
        <v>1.3415315818893234</v>
      </c>
      <c r="G38">
        <f t="shared" si="1"/>
        <v>1.5651201788708775</v>
      </c>
      <c r="H38">
        <v>1.75</v>
      </c>
      <c r="I38">
        <v>5.5</v>
      </c>
      <c r="J38">
        <f t="shared" si="2"/>
        <v>2.178835884464756</v>
      </c>
      <c r="K38">
        <f t="shared" si="3"/>
        <v>0.60384802100640789</v>
      </c>
      <c r="L38">
        <f t="shared" si="4"/>
        <v>1.2405281259977294</v>
      </c>
      <c r="M38">
        <f t="shared" si="5"/>
        <v>2.4636657434273606E-2</v>
      </c>
      <c r="N38">
        <f t="shared" si="6"/>
        <v>37.908705542124665</v>
      </c>
    </row>
    <row r="39" spans="1:14" x14ac:dyDescent="0.2">
      <c r="A39">
        <v>5.1097000000000001</v>
      </c>
      <c r="B39">
        <v>0.82569999999999999</v>
      </c>
      <c r="C39">
        <v>0.14419999999999999</v>
      </c>
      <c r="D39">
        <v>2.0999999999999999E-3</v>
      </c>
      <c r="E39">
        <v>2.3E-3</v>
      </c>
      <c r="F39">
        <f t="shared" si="0"/>
        <v>1.4563106796116505</v>
      </c>
      <c r="G39">
        <f t="shared" si="1"/>
        <v>1.59500693481276</v>
      </c>
      <c r="H39">
        <v>1.75</v>
      </c>
      <c r="I39">
        <v>5.5</v>
      </c>
      <c r="J39">
        <f t="shared" si="2"/>
        <v>2.2013192657105822</v>
      </c>
      <c r="K39">
        <f t="shared" si="3"/>
        <v>0.59976013350716684</v>
      </c>
      <c r="L39">
        <f t="shared" si="4"/>
        <v>1.2446498019698704</v>
      </c>
      <c r="M39">
        <f t="shared" si="5"/>
        <v>1.9862821931240379E-2</v>
      </c>
      <c r="N39">
        <f t="shared" si="6"/>
        <v>37.909528845100198</v>
      </c>
    </row>
    <row r="40" spans="1:14" x14ac:dyDescent="0.2">
      <c r="A40">
        <v>5.1620999999999997</v>
      </c>
      <c r="B40">
        <v>0.84</v>
      </c>
      <c r="C40">
        <v>0.12180000000000001</v>
      </c>
      <c r="D40">
        <v>1.9E-3</v>
      </c>
      <c r="E40">
        <v>1.9E-3</v>
      </c>
      <c r="F40">
        <f t="shared" si="0"/>
        <v>1.5599343185550083</v>
      </c>
      <c r="G40">
        <f t="shared" si="1"/>
        <v>1.5599343185550083</v>
      </c>
      <c r="H40">
        <v>1.75</v>
      </c>
      <c r="I40">
        <v>5.5</v>
      </c>
      <c r="J40">
        <f t="shared" si="2"/>
        <v>2.2242232713981114</v>
      </c>
      <c r="K40">
        <f t="shared" si="3"/>
        <v>0.59559576883670706</v>
      </c>
      <c r="L40">
        <f t="shared" si="4"/>
        <v>1.248866749124923</v>
      </c>
      <c r="M40">
        <f t="shared" si="5"/>
        <v>1.6772381560966238E-2</v>
      </c>
      <c r="N40">
        <f t="shared" si="6"/>
        <v>37.906613937078347</v>
      </c>
    </row>
    <row r="41" spans="1:14" x14ac:dyDescent="0.2">
      <c r="A41">
        <v>5.2145000000000001</v>
      </c>
      <c r="B41">
        <v>0.85440000000000005</v>
      </c>
      <c r="C41">
        <v>9.2499999999999999E-2</v>
      </c>
      <c r="D41">
        <v>1.6999999999999999E-3</v>
      </c>
      <c r="E41">
        <v>1.5E-3</v>
      </c>
      <c r="F41">
        <f t="shared" si="0"/>
        <v>1.8378378378378377</v>
      </c>
      <c r="G41">
        <f t="shared" si="1"/>
        <v>1.6216216216216217</v>
      </c>
      <c r="H41">
        <v>1.75</v>
      </c>
      <c r="I41">
        <v>5.5</v>
      </c>
      <c r="J41">
        <f t="shared" si="2"/>
        <v>2.246741313496722</v>
      </c>
      <c r="K41">
        <f t="shared" si="3"/>
        <v>0.59150157936423242</v>
      </c>
      <c r="L41">
        <f t="shared" si="4"/>
        <v>1.2530610423065445</v>
      </c>
      <c r="M41">
        <f t="shared" si="5"/>
        <v>1.2736062555855436E-2</v>
      </c>
      <c r="N41">
        <f t="shared" si="6"/>
        <v>37.90713801941228</v>
      </c>
    </row>
    <row r="42" spans="1:14" x14ac:dyDescent="0.2">
      <c r="A42">
        <v>5.2668999999999997</v>
      </c>
      <c r="B42">
        <v>0.86899999999999999</v>
      </c>
      <c r="C42">
        <v>8.1600000000000006E-2</v>
      </c>
      <c r="D42">
        <v>1.6000000000000001E-3</v>
      </c>
      <c r="E42">
        <v>1.4E-3</v>
      </c>
      <c r="F42">
        <f t="shared" si="0"/>
        <v>1.9607843137254901</v>
      </c>
      <c r="G42">
        <f t="shared" si="1"/>
        <v>1.7156862745098038</v>
      </c>
      <c r="H42">
        <v>1.75</v>
      </c>
      <c r="I42">
        <v>5.5</v>
      </c>
      <c r="J42">
        <f t="shared" si="2"/>
        <v>2.2692566266154026</v>
      </c>
      <c r="K42">
        <f t="shared" si="3"/>
        <v>0.58740788606992689</v>
      </c>
      <c r="L42">
        <f t="shared" si="4"/>
        <v>1.2572884508243938</v>
      </c>
      <c r="M42">
        <f t="shared" si="5"/>
        <v>1.1232050209502034E-2</v>
      </c>
      <c r="N42">
        <f t="shared" si="6"/>
        <v>37.90767535792191</v>
      </c>
    </row>
    <row r="43" spans="1:14" x14ac:dyDescent="0.2">
      <c r="A43">
        <v>5.3193000000000001</v>
      </c>
      <c r="B43">
        <v>0.88380000000000003</v>
      </c>
      <c r="C43">
        <v>7.4999999999999997E-2</v>
      </c>
      <c r="D43">
        <v>1.6000000000000001E-3</v>
      </c>
      <c r="E43">
        <v>1.5E-3</v>
      </c>
      <c r="F43">
        <f t="shared" si="0"/>
        <v>2.1333333333333337</v>
      </c>
      <c r="G43">
        <f t="shared" si="1"/>
        <v>2</v>
      </c>
      <c r="H43">
        <v>1.75</v>
      </c>
      <c r="I43">
        <v>5.5</v>
      </c>
      <c r="J43">
        <f t="shared" si="2"/>
        <v>2.2917540606539601</v>
      </c>
      <c r="K43">
        <f t="shared" si="3"/>
        <v>0.58331744351746184</v>
      </c>
      <c r="L43">
        <f t="shared" si="4"/>
        <v>1.2615466669264104</v>
      </c>
      <c r="M43">
        <f t="shared" si="5"/>
        <v>1.0319089139436608E-2</v>
      </c>
      <c r="N43">
        <f t="shared" si="6"/>
        <v>37.908355643094971</v>
      </c>
    </row>
    <row r="44" spans="1:14" x14ac:dyDescent="0.2">
      <c r="A44">
        <v>5.3718000000000004</v>
      </c>
      <c r="B44">
        <v>0.89890000000000003</v>
      </c>
      <c r="C44">
        <v>6.9599999999999995E-2</v>
      </c>
      <c r="D44">
        <v>1.6999999999999999E-3</v>
      </c>
      <c r="E44">
        <v>1.6999999999999999E-3</v>
      </c>
      <c r="F44">
        <f t="shared" si="0"/>
        <v>2.4425287356321839</v>
      </c>
      <c r="G44">
        <f t="shared" si="1"/>
        <v>2.4425287356321839</v>
      </c>
      <c r="H44">
        <v>1.75</v>
      </c>
      <c r="I44">
        <v>5.5</v>
      </c>
      <c r="J44">
        <f t="shared" si="2"/>
        <v>2.3145145891412886</v>
      </c>
      <c r="K44">
        <f t="shared" si="3"/>
        <v>0.57917916561067484</v>
      </c>
      <c r="L44">
        <f t="shared" si="4"/>
        <v>1.2658802573007559</v>
      </c>
      <c r="M44">
        <f t="shared" si="5"/>
        <v>9.5685645032041605E-3</v>
      </c>
      <c r="N44">
        <f t="shared" si="6"/>
        <v>37.907152142636221</v>
      </c>
    </row>
    <row r="45" spans="1:14" x14ac:dyDescent="0.2">
      <c r="A45">
        <v>5.4241999999999999</v>
      </c>
      <c r="B45">
        <v>0.91410000000000002</v>
      </c>
      <c r="C45">
        <v>4.0500000000000001E-2</v>
      </c>
      <c r="D45">
        <v>1.1999999999999999E-3</v>
      </c>
      <c r="E45">
        <v>1.4E-3</v>
      </c>
      <c r="F45">
        <f t="shared" si="0"/>
        <v>2.9629629629629628</v>
      </c>
      <c r="G45">
        <f t="shared" si="1"/>
        <v>3.4567901234567899</v>
      </c>
      <c r="H45">
        <v>1.75</v>
      </c>
      <c r="I45">
        <v>5.5</v>
      </c>
      <c r="J45">
        <f t="shared" si="2"/>
        <v>2.3369274635776063</v>
      </c>
      <c r="K45">
        <f t="shared" si="3"/>
        <v>0.57510409753134428</v>
      </c>
      <c r="L45">
        <f t="shared" si="4"/>
        <v>1.2701927262817607</v>
      </c>
      <c r="M45">
        <f t="shared" si="5"/>
        <v>5.5641075738151668E-3</v>
      </c>
      <c r="N45">
        <f t="shared" si="6"/>
        <v>37.908536286283663</v>
      </c>
    </row>
    <row r="46" spans="1:14" x14ac:dyDescent="0.2">
      <c r="A46">
        <v>5.4766000000000004</v>
      </c>
      <c r="B46">
        <v>0.92959999999999998</v>
      </c>
      <c r="C46">
        <v>2.0299999999999999E-2</v>
      </c>
      <c r="D46">
        <v>8.9999999999999998E-4</v>
      </c>
      <c r="E46">
        <v>1.1000000000000001E-3</v>
      </c>
      <c r="F46">
        <f t="shared" si="0"/>
        <v>4.4334975369458132</v>
      </c>
      <c r="G46">
        <f t="shared" si="1"/>
        <v>5.418719211822661</v>
      </c>
      <c r="H46">
        <v>1.75</v>
      </c>
      <c r="I46">
        <v>5.5</v>
      </c>
      <c r="J46">
        <f t="shared" si="2"/>
        <v>2.3596209388268878</v>
      </c>
      <c r="K46">
        <f t="shared" si="3"/>
        <v>0.570978011122384</v>
      </c>
      <c r="L46">
        <f t="shared" si="4"/>
        <v>1.2745821809900921</v>
      </c>
      <c r="M46">
        <f t="shared" si="5"/>
        <v>2.7858958695036358E-3</v>
      </c>
      <c r="N46">
        <f t="shared" si="6"/>
        <v>37.907553949207532</v>
      </c>
    </row>
    <row r="47" spans="1:14" x14ac:dyDescent="0.2">
      <c r="A47">
        <v>3.9954000000000001</v>
      </c>
      <c r="B47">
        <v>0.53</v>
      </c>
      <c r="C47">
        <v>0.86629999999999996</v>
      </c>
      <c r="D47">
        <v>1.8499999999999999E-2</v>
      </c>
      <c r="E47">
        <v>1.3299999999999999E-2</v>
      </c>
      <c r="F47">
        <f t="shared" si="0"/>
        <v>2.1355188733695027</v>
      </c>
      <c r="G47">
        <f t="shared" si="1"/>
        <v>1.5352649197737505</v>
      </c>
      <c r="H47">
        <v>1.75</v>
      </c>
      <c r="I47">
        <v>5.5</v>
      </c>
      <c r="J47">
        <f t="shared" si="2"/>
        <v>1.4816148368668784</v>
      </c>
      <c r="K47">
        <f t="shared" si="3"/>
        <v>0.73061548420602207</v>
      </c>
      <c r="L47">
        <f t="shared" si="4"/>
        <v>1.1386076867710435</v>
      </c>
      <c r="M47">
        <f t="shared" si="5"/>
        <v>0.14434634287028508</v>
      </c>
      <c r="N47">
        <f t="shared" si="6"/>
        <v>40.987753128271976</v>
      </c>
    </row>
    <row r="48" spans="1:14" x14ac:dyDescent="0.2">
      <c r="A48">
        <v>4.0385999999999997</v>
      </c>
      <c r="B48">
        <v>0.53790000000000004</v>
      </c>
      <c r="C48">
        <v>0.79459999999999997</v>
      </c>
      <c r="D48">
        <v>1.7600000000000001E-2</v>
      </c>
      <c r="E48">
        <v>1.2200000000000001E-2</v>
      </c>
      <c r="F48">
        <f t="shared" si="0"/>
        <v>2.2149509187012333</v>
      </c>
      <c r="G48">
        <f t="shared" si="1"/>
        <v>1.5353637050088096</v>
      </c>
      <c r="H48">
        <v>1.75</v>
      </c>
      <c r="I48">
        <v>5.5</v>
      </c>
      <c r="J48">
        <f t="shared" si="2"/>
        <v>1.4978214258957783</v>
      </c>
      <c r="K48">
        <f t="shared" si="3"/>
        <v>0.72766883165531304</v>
      </c>
      <c r="L48">
        <f t="shared" si="4"/>
        <v>1.1409179842602468</v>
      </c>
      <c r="M48">
        <f t="shared" si="5"/>
        <v>0.13300471866173824</v>
      </c>
      <c r="N48">
        <f t="shared" si="6"/>
        <v>40.985083350772861</v>
      </c>
    </row>
    <row r="49" spans="1:14" x14ac:dyDescent="0.2">
      <c r="A49">
        <v>4.0818000000000003</v>
      </c>
      <c r="B49">
        <v>0.54579999999999995</v>
      </c>
      <c r="C49">
        <v>0.76449999999999996</v>
      </c>
      <c r="D49">
        <v>1.67E-2</v>
      </c>
      <c r="E49">
        <v>1.17E-2</v>
      </c>
      <c r="F49">
        <f t="shared" si="0"/>
        <v>2.1844342707652062</v>
      </c>
      <c r="G49">
        <f t="shared" si="1"/>
        <v>1.5304120340091565</v>
      </c>
      <c r="H49">
        <v>1.75</v>
      </c>
      <c r="I49">
        <v>5.5</v>
      </c>
      <c r="J49">
        <f t="shared" si="2"/>
        <v>1.5135588611931694</v>
      </c>
      <c r="K49">
        <f t="shared" si="3"/>
        <v>0.72480747978306004</v>
      </c>
      <c r="L49">
        <f t="shared" si="4"/>
        <v>1.1431986917783923</v>
      </c>
      <c r="M49">
        <f t="shared" si="5"/>
        <v>0.12859380973350851</v>
      </c>
      <c r="N49">
        <f t="shared" si="6"/>
        <v>40.989107175565458</v>
      </c>
    </row>
    <row r="50" spans="1:14" x14ac:dyDescent="0.2">
      <c r="A50">
        <v>4.125</v>
      </c>
      <c r="B50">
        <v>0.55379999999999996</v>
      </c>
      <c r="C50">
        <v>0.74</v>
      </c>
      <c r="D50">
        <v>1.6400000000000001E-2</v>
      </c>
      <c r="E50">
        <v>1.14E-2</v>
      </c>
      <c r="F50">
        <f t="shared" si="0"/>
        <v>2.2162162162162167</v>
      </c>
      <c r="G50">
        <f t="shared" si="1"/>
        <v>1.5405405405405406</v>
      </c>
      <c r="H50">
        <v>1.75</v>
      </c>
      <c r="I50">
        <v>5.5</v>
      </c>
      <c r="J50">
        <f t="shared" si="2"/>
        <v>1.5295642973801473</v>
      </c>
      <c r="K50">
        <f t="shared" si="3"/>
        <v>0.72189740047633688</v>
      </c>
      <c r="L50">
        <f t="shared" si="4"/>
        <v>1.1455228740436372</v>
      </c>
      <c r="M50">
        <f t="shared" si="5"/>
        <v>0.12503197684244888</v>
      </c>
      <c r="N50">
        <f t="shared" si="6"/>
        <v>40.989294988308934</v>
      </c>
    </row>
    <row r="51" spans="1:14" x14ac:dyDescent="0.2">
      <c r="A51">
        <v>4.1681999999999997</v>
      </c>
      <c r="B51">
        <v>0.56189999999999996</v>
      </c>
      <c r="C51">
        <v>0.72460000000000002</v>
      </c>
      <c r="D51">
        <v>1.61E-2</v>
      </c>
      <c r="E51">
        <v>1.11E-2</v>
      </c>
      <c r="F51">
        <f t="shared" si="0"/>
        <v>2.2219155396080597</v>
      </c>
      <c r="G51">
        <f t="shared" si="1"/>
        <v>1.5318796577422027</v>
      </c>
      <c r="H51">
        <v>1.75</v>
      </c>
      <c r="I51">
        <v>5.5</v>
      </c>
      <c r="J51">
        <f t="shared" si="2"/>
        <v>1.5458177421943744</v>
      </c>
      <c r="K51">
        <f t="shared" si="3"/>
        <v>0.71894222869193181</v>
      </c>
      <c r="L51">
        <f t="shared" si="4"/>
        <v>1.1478893385812534</v>
      </c>
      <c r="M51">
        <f t="shared" si="5"/>
        <v>0.12293303673197491</v>
      </c>
      <c r="N51">
        <f t="shared" si="6"/>
        <v>40.986042838787576</v>
      </c>
    </row>
    <row r="52" spans="1:14" x14ac:dyDescent="0.2">
      <c r="A52">
        <v>4.2114000000000003</v>
      </c>
      <c r="B52">
        <v>0.56999999999999995</v>
      </c>
      <c r="C52">
        <v>0.67310000000000003</v>
      </c>
      <c r="D52">
        <v>1.52E-2</v>
      </c>
      <c r="E52">
        <v>1.03E-2</v>
      </c>
      <c r="F52">
        <f t="shared" si="0"/>
        <v>2.2582082900014853</v>
      </c>
      <c r="G52">
        <f t="shared" si="1"/>
        <v>1.5302332491457435</v>
      </c>
      <c r="H52">
        <v>1.75</v>
      </c>
      <c r="I52">
        <v>5.5</v>
      </c>
      <c r="J52">
        <f t="shared" si="2"/>
        <v>1.5616092469980916</v>
      </c>
      <c r="K52">
        <f t="shared" si="3"/>
        <v>0.71607104600034699</v>
      </c>
      <c r="L52">
        <f t="shared" si="4"/>
        <v>1.1502255682747089</v>
      </c>
      <c r="M52">
        <f t="shared" si="5"/>
        <v>0.11470194924065602</v>
      </c>
      <c r="N52">
        <f t="shared" si="6"/>
        <v>40.989191719664738</v>
      </c>
    </row>
    <row r="53" spans="1:14" x14ac:dyDescent="0.2">
      <c r="A53">
        <v>4.2545999999999999</v>
      </c>
      <c r="B53">
        <v>0.57820000000000005</v>
      </c>
      <c r="C53">
        <v>0.64900000000000002</v>
      </c>
      <c r="D53">
        <v>1.49E-2</v>
      </c>
      <c r="E53">
        <v>0.01</v>
      </c>
      <c r="F53">
        <f t="shared" si="0"/>
        <v>2.295839753466872</v>
      </c>
      <c r="G53">
        <f t="shared" si="1"/>
        <v>1.5408320493066257</v>
      </c>
      <c r="H53">
        <v>1.75</v>
      </c>
      <c r="I53">
        <v>5.5</v>
      </c>
      <c r="J53">
        <f t="shared" si="2"/>
        <v>1.5776367212708511</v>
      </c>
      <c r="K53">
        <f t="shared" si="3"/>
        <v>0.71315695976893612</v>
      </c>
      <c r="L53">
        <f t="shared" si="4"/>
        <v>1.1526028966711483</v>
      </c>
      <c r="M53">
        <f t="shared" si="5"/>
        <v>0.1110447620870732</v>
      </c>
      <c r="N53">
        <f t="shared" si="6"/>
        <v>40.98907379257426</v>
      </c>
    </row>
    <row r="54" spans="1:14" x14ac:dyDescent="0.2">
      <c r="A54">
        <v>4.2977999999999996</v>
      </c>
      <c r="B54">
        <v>0.58650000000000002</v>
      </c>
      <c r="C54">
        <v>0.63249999999999995</v>
      </c>
      <c r="D54">
        <v>1.47E-2</v>
      </c>
      <c r="E54">
        <v>9.7000000000000003E-3</v>
      </c>
      <c r="F54">
        <f t="shared" si="0"/>
        <v>2.3241106719367592</v>
      </c>
      <c r="G54">
        <f t="shared" si="1"/>
        <v>1.5335968379446643</v>
      </c>
      <c r="H54">
        <v>1.75</v>
      </c>
      <c r="I54">
        <v>5.5</v>
      </c>
      <c r="J54">
        <f t="shared" si="2"/>
        <v>1.5938820693754465</v>
      </c>
      <c r="K54">
        <f t="shared" si="3"/>
        <v>0.71020326011355506</v>
      </c>
      <c r="L54">
        <f t="shared" si="4"/>
        <v>1.1550201669777374</v>
      </c>
      <c r="M54">
        <f t="shared" si="5"/>
        <v>0.10862438738780672</v>
      </c>
      <c r="N54">
        <f t="shared" si="6"/>
        <v>40.986030754272853</v>
      </c>
    </row>
    <row r="55" spans="1:14" x14ac:dyDescent="0.2">
      <c r="A55">
        <v>4.3410000000000002</v>
      </c>
      <c r="B55">
        <v>0.5948</v>
      </c>
      <c r="C55">
        <v>0.6119</v>
      </c>
      <c r="D55">
        <v>1.43E-2</v>
      </c>
      <c r="E55">
        <v>9.4000000000000004E-3</v>
      </c>
      <c r="F55">
        <f t="shared" si="0"/>
        <v>2.3369831671841803</v>
      </c>
      <c r="G55">
        <f t="shared" si="1"/>
        <v>1.5361987252819089</v>
      </c>
      <c r="H55">
        <v>1.75</v>
      </c>
      <c r="I55">
        <v>5.5</v>
      </c>
      <c r="J55">
        <f t="shared" si="2"/>
        <v>1.6096740335215074</v>
      </c>
      <c r="K55">
        <f t="shared" si="3"/>
        <v>0.70733199390518042</v>
      </c>
      <c r="L55">
        <f t="shared" si="4"/>
        <v>1.1574066279072199</v>
      </c>
      <c r="M55">
        <f t="shared" si="5"/>
        <v>0.10551080144303968</v>
      </c>
      <c r="N55">
        <f t="shared" si="6"/>
        <v>40.989079621479895</v>
      </c>
    </row>
    <row r="56" spans="1:14" x14ac:dyDescent="0.2">
      <c r="A56">
        <v>4.3841999999999999</v>
      </c>
      <c r="B56">
        <v>0.60319999999999996</v>
      </c>
      <c r="C56">
        <v>0.55120000000000002</v>
      </c>
      <c r="D56">
        <v>1.35E-2</v>
      </c>
      <c r="E56">
        <v>8.5000000000000006E-3</v>
      </c>
      <c r="F56">
        <f t="shared" si="0"/>
        <v>2.4492017416545715</v>
      </c>
      <c r="G56">
        <f t="shared" si="1"/>
        <v>1.5420899854862118</v>
      </c>
      <c r="H56">
        <v>1.75</v>
      </c>
      <c r="I56">
        <v>5.5</v>
      </c>
      <c r="J56">
        <f t="shared" si="2"/>
        <v>1.6256737343973571</v>
      </c>
      <c r="K56">
        <f t="shared" si="3"/>
        <v>0.70442295738229865</v>
      </c>
      <c r="L56">
        <f t="shared" si="4"/>
        <v>1.1598319038251057</v>
      </c>
      <c r="M56">
        <f t="shared" si="5"/>
        <v>9.5396509343730188E-2</v>
      </c>
      <c r="N56">
        <f t="shared" si="6"/>
        <v>40.98933215589512</v>
      </c>
    </row>
    <row r="57" spans="1:14" x14ac:dyDescent="0.2">
      <c r="A57">
        <v>4.4273999999999996</v>
      </c>
      <c r="B57">
        <v>0.61170000000000002</v>
      </c>
      <c r="C57">
        <v>0.53400000000000003</v>
      </c>
      <c r="D57">
        <v>1.32E-2</v>
      </c>
      <c r="E57">
        <v>8.2000000000000007E-3</v>
      </c>
      <c r="F57">
        <f t="shared" si="0"/>
        <v>2.4719101123595504</v>
      </c>
      <c r="G57">
        <f t="shared" si="1"/>
        <v>1.5355805243445693</v>
      </c>
      <c r="H57">
        <v>1.75</v>
      </c>
      <c r="I57">
        <v>5.5</v>
      </c>
      <c r="J57">
        <f t="shared" si="2"/>
        <v>1.6418647671054107</v>
      </c>
      <c r="K57">
        <f t="shared" si="3"/>
        <v>0.70147913325356159</v>
      </c>
      <c r="L57">
        <f t="shared" si="4"/>
        <v>1.1622948731723008</v>
      </c>
      <c r="M57">
        <f t="shared" si="5"/>
        <v>9.2733644345300473E-2</v>
      </c>
      <c r="N57">
        <f t="shared" si="6"/>
        <v>40.98708401926519</v>
      </c>
    </row>
    <row r="58" spans="1:14" x14ac:dyDescent="0.2">
      <c r="A58">
        <v>4.4706000000000001</v>
      </c>
      <c r="B58">
        <v>0.62029999999999996</v>
      </c>
      <c r="C58">
        <v>0.51929999999999998</v>
      </c>
      <c r="D58">
        <v>1.3100000000000001E-2</v>
      </c>
      <c r="E58">
        <v>8.0000000000000002E-3</v>
      </c>
      <c r="F58">
        <f t="shared" si="0"/>
        <v>2.5226266127479304</v>
      </c>
      <c r="G58">
        <f t="shared" si="1"/>
        <v>1.5405353360292702</v>
      </c>
      <c r="H58">
        <v>1.75</v>
      </c>
      <c r="I58">
        <v>5.5</v>
      </c>
      <c r="J58">
        <f t="shared" si="2"/>
        <v>1.6582314355767735</v>
      </c>
      <c r="K58">
        <f t="shared" si="3"/>
        <v>0.69850337534967766</v>
      </c>
      <c r="L58">
        <f t="shared" si="4"/>
        <v>1.1647944295515704</v>
      </c>
      <c r="M58">
        <f t="shared" si="5"/>
        <v>9.0461029952948843E-2</v>
      </c>
      <c r="N58">
        <f t="shared" si="6"/>
        <v>40.982611584826138</v>
      </c>
    </row>
    <row r="59" spans="1:14" x14ac:dyDescent="0.2">
      <c r="A59">
        <v>4.5137999999999998</v>
      </c>
      <c r="B59">
        <v>0.62890000000000001</v>
      </c>
      <c r="C59">
        <v>0.4758</v>
      </c>
      <c r="D59">
        <v>1.24E-2</v>
      </c>
      <c r="E59">
        <v>7.3000000000000001E-3</v>
      </c>
      <c r="F59">
        <f t="shared" si="0"/>
        <v>2.6061370323665405</v>
      </c>
      <c r="G59">
        <f t="shared" si="1"/>
        <v>1.5342580916351407</v>
      </c>
      <c r="H59">
        <v>1.75</v>
      </c>
      <c r="I59">
        <v>5.5</v>
      </c>
      <c r="J59">
        <f t="shared" si="2"/>
        <v>1.6741504864655212</v>
      </c>
      <c r="K59">
        <f t="shared" si="3"/>
        <v>0.69560900246081436</v>
      </c>
      <c r="L59">
        <f t="shared" si="4"/>
        <v>1.1672621438457105</v>
      </c>
      <c r="M59">
        <f t="shared" si="5"/>
        <v>8.3166583248006729E-2</v>
      </c>
      <c r="N59">
        <f t="shared" si="6"/>
        <v>40.983950139644122</v>
      </c>
    </row>
    <row r="60" spans="1:14" x14ac:dyDescent="0.2">
      <c r="A60">
        <v>4.5570000000000004</v>
      </c>
      <c r="B60">
        <v>0.63759999999999994</v>
      </c>
      <c r="C60">
        <v>0.45240000000000002</v>
      </c>
      <c r="D60">
        <v>1.2E-2</v>
      </c>
      <c r="E60">
        <v>7.0000000000000001E-3</v>
      </c>
      <c r="F60">
        <f t="shared" si="0"/>
        <v>2.6525198938992038</v>
      </c>
      <c r="G60">
        <f t="shared" si="1"/>
        <v>1.5473032714412023</v>
      </c>
      <c r="H60">
        <v>1.75</v>
      </c>
      <c r="I60">
        <v>5.5</v>
      </c>
      <c r="J60">
        <f t="shared" si="2"/>
        <v>1.6902376448997161</v>
      </c>
      <c r="K60">
        <f t="shared" si="3"/>
        <v>0.69268406456368803</v>
      </c>
      <c r="L60">
        <f t="shared" si="4"/>
        <v>1.1697653982226823</v>
      </c>
      <c r="M60">
        <f t="shared" si="5"/>
        <v>7.9324402063699812E-2</v>
      </c>
      <c r="N60">
        <f t="shared" si="6"/>
        <v>40.983133643719306</v>
      </c>
    </row>
    <row r="61" spans="1:14" x14ac:dyDescent="0.2">
      <c r="A61">
        <v>4.6001000000000003</v>
      </c>
      <c r="B61">
        <v>0.64629999999999999</v>
      </c>
      <c r="C61">
        <v>0.42009999999999997</v>
      </c>
      <c r="D61">
        <v>1.1599999999999999E-2</v>
      </c>
      <c r="E61">
        <v>6.4999999999999997E-3</v>
      </c>
      <c r="F61">
        <f t="shared" si="0"/>
        <v>2.7612473220661746</v>
      </c>
      <c r="G61">
        <f t="shared" si="1"/>
        <v>1.5472506546060463</v>
      </c>
      <c r="H61">
        <v>1.75</v>
      </c>
      <c r="I61">
        <v>5.5</v>
      </c>
      <c r="J61">
        <f t="shared" si="2"/>
        <v>1.7059741741327619</v>
      </c>
      <c r="K61">
        <f t="shared" si="3"/>
        <v>0.68982287743040693</v>
      </c>
      <c r="L61">
        <f t="shared" si="4"/>
        <v>1.1722445581093541</v>
      </c>
      <c r="M61">
        <f t="shared" si="5"/>
        <v>7.3904628903237152E-2</v>
      </c>
      <c r="N61">
        <f t="shared" si="6"/>
        <v>40.986267623913854</v>
      </c>
    </row>
    <row r="62" spans="1:14" x14ac:dyDescent="0.2">
      <c r="A62">
        <v>4.6433</v>
      </c>
      <c r="B62">
        <v>0.6552</v>
      </c>
      <c r="C62">
        <v>0.42299999999999999</v>
      </c>
      <c r="D62">
        <v>1.1299999999999999E-2</v>
      </c>
      <c r="E62">
        <v>6.4999999999999997E-3</v>
      </c>
      <c r="F62">
        <f t="shared" si="0"/>
        <v>2.6713947990543736</v>
      </c>
      <c r="G62">
        <f t="shared" si="1"/>
        <v>1.5366430260047281</v>
      </c>
      <c r="H62">
        <v>1.75</v>
      </c>
      <c r="I62">
        <v>5.5</v>
      </c>
      <c r="J62">
        <f t="shared" si="2"/>
        <v>1.7223647591451425</v>
      </c>
      <c r="K62">
        <f t="shared" si="3"/>
        <v>0.68684277106451952</v>
      </c>
      <c r="L62">
        <f t="shared" si="4"/>
        <v>1.1748162103651274</v>
      </c>
      <c r="M62">
        <f t="shared" si="5"/>
        <v>7.4609413090039781E-2</v>
      </c>
      <c r="N62">
        <f t="shared" si="6"/>
        <v>40.981672037117121</v>
      </c>
    </row>
    <row r="63" spans="1:14" x14ac:dyDescent="0.2">
      <c r="A63">
        <v>4.6456</v>
      </c>
      <c r="B63">
        <v>0.65559999999999996</v>
      </c>
      <c r="C63">
        <v>0.4093</v>
      </c>
      <c r="D63">
        <v>6.4000000000000003E-3</v>
      </c>
      <c r="E63">
        <v>6.3E-3</v>
      </c>
      <c r="F63">
        <f t="shared" si="0"/>
        <v>1.5636452479843637</v>
      </c>
      <c r="G63">
        <f t="shared" si="1"/>
        <v>1.5392132909846079</v>
      </c>
      <c r="H63">
        <v>1.75</v>
      </c>
      <c r="I63">
        <v>5.5</v>
      </c>
      <c r="J63">
        <f t="shared" si="2"/>
        <v>1.7227995384361203</v>
      </c>
      <c r="K63">
        <f t="shared" si="3"/>
        <v>0.68676372028434185</v>
      </c>
      <c r="L63">
        <f t="shared" si="4"/>
        <v>1.1749037437896102</v>
      </c>
      <c r="M63">
        <f t="shared" si="5"/>
        <v>7.2232588565306774E-2</v>
      </c>
      <c r="N63">
        <f t="shared" si="6"/>
        <v>40.986871446803363</v>
      </c>
    </row>
    <row r="64" spans="1:14" x14ac:dyDescent="0.2">
      <c r="A64">
        <v>4.6958000000000002</v>
      </c>
      <c r="B64">
        <v>0.66600000000000004</v>
      </c>
      <c r="C64">
        <v>0.38069999999999998</v>
      </c>
      <c r="D64">
        <v>6.0000000000000001E-3</v>
      </c>
      <c r="E64">
        <v>5.7999999999999996E-3</v>
      </c>
      <c r="F64">
        <f t="shared" si="0"/>
        <v>1.5760441292356189</v>
      </c>
      <c r="G64">
        <f t="shared" si="1"/>
        <v>1.5235093249277645</v>
      </c>
      <c r="H64">
        <v>1.75</v>
      </c>
      <c r="I64">
        <v>5.5</v>
      </c>
      <c r="J64">
        <f t="shared" si="2"/>
        <v>1.7416040774249728</v>
      </c>
      <c r="K64">
        <f t="shared" si="3"/>
        <v>0.68334471319545953</v>
      </c>
      <c r="L64">
        <f t="shared" si="4"/>
        <v>1.1778870995868858</v>
      </c>
      <c r="M64">
        <f t="shared" si="5"/>
        <v>6.739478594812065E-2</v>
      </c>
      <c r="N64">
        <f t="shared" si="6"/>
        <v>40.984558561252193</v>
      </c>
    </row>
    <row r="65" spans="1:14" x14ac:dyDescent="0.2">
      <c r="A65">
        <v>4.7460000000000004</v>
      </c>
      <c r="B65">
        <v>0.67649999999999999</v>
      </c>
      <c r="C65">
        <v>0.36930000000000002</v>
      </c>
      <c r="D65">
        <v>5.7999999999999996E-3</v>
      </c>
      <c r="E65">
        <v>5.7000000000000002E-3</v>
      </c>
      <c r="F65">
        <f t="shared" si="0"/>
        <v>1.57053885729759</v>
      </c>
      <c r="G65">
        <f t="shared" si="1"/>
        <v>1.5434606011372869</v>
      </c>
      <c r="H65">
        <v>1.75</v>
      </c>
      <c r="I65">
        <v>5.5</v>
      </c>
      <c r="J65">
        <f t="shared" si="2"/>
        <v>1.7603832279842466</v>
      </c>
      <c r="K65">
        <f t="shared" si="3"/>
        <v>0.67993032218468241</v>
      </c>
      <c r="L65">
        <f t="shared" si="4"/>
        <v>1.1808908796485369</v>
      </c>
      <c r="M65">
        <f t="shared" si="5"/>
        <v>6.5572190523164112E-2</v>
      </c>
      <c r="N65">
        <f t="shared" si="6"/>
        <v>40.982603787798716</v>
      </c>
    </row>
    <row r="66" spans="1:14" x14ac:dyDescent="0.2">
      <c r="A66">
        <v>4.7962999999999996</v>
      </c>
      <c r="B66">
        <v>0.68710000000000004</v>
      </c>
      <c r="C66">
        <v>0.36059999999999998</v>
      </c>
      <c r="D66">
        <v>5.7000000000000002E-3</v>
      </c>
      <c r="E66">
        <v>5.4999999999999997E-3</v>
      </c>
      <c r="F66">
        <f t="shared" ref="F66:F129" si="7">D66/C66*100</f>
        <v>1.5806988352745428</v>
      </c>
      <c r="G66">
        <f t="shared" ref="G66:G129" si="8">E66/C66*100</f>
        <v>1.5252357182473655</v>
      </c>
      <c r="H66">
        <v>1.75</v>
      </c>
      <c r="I66">
        <v>5.5</v>
      </c>
      <c r="J66">
        <f t="shared" ref="J66:J129" si="9">I66-A66/B66/2/0.938</f>
        <v>1.7790523751908069</v>
      </c>
      <c r="K66">
        <f t="shared" ref="K66:K129" si="10">A66/2/0.938/B66/I66</f>
        <v>0.6765359317834897</v>
      </c>
      <c r="L66">
        <f t="shared" ref="L66:L129" si="11">1+(1-K66)^2+2*0.938*0.938*B66*B66*K66*K66/A66</f>
        <v>1.1839066893775885</v>
      </c>
      <c r="M66">
        <f t="shared" ref="M66:M129" si="12">C66*K66/J66*A66*A66/2*137*137/L66/389380</f>
        <v>6.4218559371316569E-2</v>
      </c>
      <c r="N66">
        <f t="shared" ref="N66:N129" si="13">ASIN(SQRT(A66/J66/I66/4))*2*180/PI()</f>
        <v>40.982460515164227</v>
      </c>
    </row>
    <row r="67" spans="1:14" x14ac:dyDescent="0.2">
      <c r="A67">
        <v>4.8464999999999998</v>
      </c>
      <c r="B67">
        <v>0.69779999999999998</v>
      </c>
      <c r="C67">
        <v>0.36870000000000003</v>
      </c>
      <c r="D67">
        <v>5.5999999999999999E-3</v>
      </c>
      <c r="E67">
        <v>5.7000000000000002E-3</v>
      </c>
      <c r="F67">
        <f t="shared" si="7"/>
        <v>1.5188500135611607</v>
      </c>
      <c r="G67">
        <f t="shared" si="8"/>
        <v>1.5459723352318959</v>
      </c>
      <c r="H67">
        <v>1.75</v>
      </c>
      <c r="I67">
        <v>5.5</v>
      </c>
      <c r="J67">
        <f t="shared" si="9"/>
        <v>1.7977612856977854</v>
      </c>
      <c r="K67">
        <f t="shared" si="10"/>
        <v>0.67313431169131177</v>
      </c>
      <c r="L67">
        <f t="shared" si="11"/>
        <v>1.1869486162100416</v>
      </c>
      <c r="M67">
        <f t="shared" si="12"/>
        <v>6.5842279165419529E-2</v>
      </c>
      <c r="N67">
        <f t="shared" si="13"/>
        <v>40.981404832007584</v>
      </c>
    </row>
    <row r="68" spans="1:14" x14ac:dyDescent="0.2">
      <c r="A68">
        <v>4.8967000000000001</v>
      </c>
      <c r="B68">
        <v>0.70860000000000001</v>
      </c>
      <c r="C68">
        <v>0.33500000000000002</v>
      </c>
      <c r="D68">
        <v>5.1999999999999998E-3</v>
      </c>
      <c r="E68">
        <v>5.1000000000000004E-3</v>
      </c>
      <c r="F68">
        <f t="shared" si="7"/>
        <v>1.5522388059701491</v>
      </c>
      <c r="G68">
        <f t="shared" si="8"/>
        <v>1.5223880597014925</v>
      </c>
      <c r="H68">
        <v>1.75</v>
      </c>
      <c r="I68">
        <v>5.5</v>
      </c>
      <c r="J68">
        <f t="shared" si="9"/>
        <v>1.8164250117502481</v>
      </c>
      <c r="K68">
        <f t="shared" si="10"/>
        <v>0.66974090695450039</v>
      </c>
      <c r="L68">
        <f t="shared" si="11"/>
        <v>1.1900082586218805</v>
      </c>
      <c r="M68">
        <f t="shared" si="12"/>
        <v>5.9983068242219835E-2</v>
      </c>
      <c r="N68">
        <f t="shared" si="13"/>
        <v>40.98090347527436</v>
      </c>
    </row>
    <row r="69" spans="1:14" x14ac:dyDescent="0.2">
      <c r="A69">
        <v>4.9469000000000003</v>
      </c>
      <c r="B69">
        <v>0.71950000000000003</v>
      </c>
      <c r="C69">
        <v>0.3029</v>
      </c>
      <c r="D69">
        <v>4.7000000000000002E-3</v>
      </c>
      <c r="E69">
        <v>4.7000000000000002E-3</v>
      </c>
      <c r="F69">
        <f t="shared" si="7"/>
        <v>1.5516672169032684</v>
      </c>
      <c r="G69">
        <f t="shared" si="8"/>
        <v>1.5516672169032684</v>
      </c>
      <c r="H69">
        <v>1.75</v>
      </c>
      <c r="I69">
        <v>5.5</v>
      </c>
      <c r="J69">
        <f t="shared" si="9"/>
        <v>1.8350378061049857</v>
      </c>
      <c r="K69">
        <f t="shared" si="10"/>
        <v>0.66635676252636622</v>
      </c>
      <c r="L69">
        <f t="shared" si="11"/>
        <v>1.193084752060648</v>
      </c>
      <c r="M69">
        <f t="shared" si="12"/>
        <v>5.4374281577092759E-2</v>
      </c>
      <c r="N69">
        <f t="shared" si="13"/>
        <v>40.981006568972361</v>
      </c>
    </row>
    <row r="70" spans="1:14" x14ac:dyDescent="0.2">
      <c r="A70">
        <v>4.9972000000000003</v>
      </c>
      <c r="B70">
        <v>0.73050000000000004</v>
      </c>
      <c r="C70">
        <v>0.24160000000000001</v>
      </c>
      <c r="D70">
        <v>4.1999999999999997E-3</v>
      </c>
      <c r="E70">
        <v>3.7000000000000002E-3</v>
      </c>
      <c r="F70">
        <f t="shared" si="7"/>
        <v>1.73841059602649</v>
      </c>
      <c r="G70">
        <f t="shared" si="8"/>
        <v>1.5314569536423841</v>
      </c>
      <c r="H70">
        <v>1.75</v>
      </c>
      <c r="I70">
        <v>5.5</v>
      </c>
      <c r="J70">
        <f t="shared" si="9"/>
        <v>1.8535213343665942</v>
      </c>
      <c r="K70">
        <f t="shared" si="10"/>
        <v>0.66299612102425565</v>
      </c>
      <c r="L70">
        <f t="shared" si="11"/>
        <v>1.1961699615521362</v>
      </c>
      <c r="M70">
        <f t="shared" si="12"/>
        <v>4.3481888353804253E-2</v>
      </c>
      <c r="N70">
        <f t="shared" si="13"/>
        <v>40.983029296314484</v>
      </c>
    </row>
    <row r="71" spans="1:14" x14ac:dyDescent="0.2">
      <c r="A71">
        <v>5.0473999999999997</v>
      </c>
      <c r="B71">
        <v>0.74160000000000004</v>
      </c>
      <c r="C71">
        <v>0.20649999999999999</v>
      </c>
      <c r="D71">
        <v>3.8E-3</v>
      </c>
      <c r="E71">
        <v>3.2000000000000002E-3</v>
      </c>
      <c r="F71">
        <f t="shared" si="7"/>
        <v>1.8401937046004841</v>
      </c>
      <c r="G71">
        <f t="shared" si="8"/>
        <v>1.5496368038740922</v>
      </c>
      <c r="H71">
        <v>1.75</v>
      </c>
      <c r="I71">
        <v>5.5</v>
      </c>
      <c r="J71">
        <f t="shared" si="9"/>
        <v>1.8720176279950227</v>
      </c>
      <c r="K71">
        <f t="shared" si="10"/>
        <v>0.65963315854635951</v>
      </c>
      <c r="L71">
        <f t="shared" si="11"/>
        <v>1.1992776859346812</v>
      </c>
      <c r="M71">
        <f t="shared" si="12"/>
        <v>3.7253389414694221E-2</v>
      </c>
      <c r="N71">
        <f t="shared" si="13"/>
        <v>40.984441741530496</v>
      </c>
    </row>
    <row r="72" spans="1:14" x14ac:dyDescent="0.2">
      <c r="A72">
        <v>5.0975999999999999</v>
      </c>
      <c r="B72">
        <v>0.75290000000000001</v>
      </c>
      <c r="C72">
        <v>0.18090000000000001</v>
      </c>
      <c r="D72">
        <v>3.5000000000000001E-3</v>
      </c>
      <c r="E72">
        <v>2.8E-3</v>
      </c>
      <c r="F72">
        <f t="shared" si="7"/>
        <v>1.9347705914870093</v>
      </c>
      <c r="G72">
        <f t="shared" si="8"/>
        <v>1.5478164731896074</v>
      </c>
      <c r="H72">
        <v>1.75</v>
      </c>
      <c r="I72">
        <v>5.5</v>
      </c>
      <c r="J72">
        <f t="shared" si="9"/>
        <v>1.890927362315606</v>
      </c>
      <c r="K72">
        <f t="shared" si="10"/>
        <v>0.65619502503352622</v>
      </c>
      <c r="L72">
        <f t="shared" si="11"/>
        <v>1.2024597120513671</v>
      </c>
      <c r="M72">
        <f t="shared" si="12"/>
        <v>3.2696037719331855E-2</v>
      </c>
      <c r="N72">
        <f t="shared" si="13"/>
        <v>40.981144252057845</v>
      </c>
    </row>
    <row r="73" spans="1:14" x14ac:dyDescent="0.2">
      <c r="A73">
        <v>5.1478000000000002</v>
      </c>
      <c r="B73">
        <v>0.76419999999999999</v>
      </c>
      <c r="C73">
        <v>0.16639999999999999</v>
      </c>
      <c r="D73">
        <v>3.5000000000000001E-3</v>
      </c>
      <c r="E73">
        <v>2.5999999999999999E-3</v>
      </c>
      <c r="F73">
        <f t="shared" si="7"/>
        <v>2.1033653846153846</v>
      </c>
      <c r="G73">
        <f t="shared" si="8"/>
        <v>1.5625</v>
      </c>
      <c r="H73">
        <v>1.75</v>
      </c>
      <c r="I73">
        <v>5.5</v>
      </c>
      <c r="J73">
        <f t="shared" si="9"/>
        <v>1.9092778713082059</v>
      </c>
      <c r="K73">
        <f t="shared" si="10"/>
        <v>0.65285856885305338</v>
      </c>
      <c r="L73">
        <f t="shared" si="11"/>
        <v>1.2055947765245354</v>
      </c>
      <c r="M73">
        <f t="shared" si="12"/>
        <v>3.0142742453542971E-2</v>
      </c>
      <c r="N73">
        <f t="shared" si="13"/>
        <v>40.984182250936087</v>
      </c>
    </row>
    <row r="74" spans="1:14" x14ac:dyDescent="0.2">
      <c r="A74">
        <v>5.1980000000000004</v>
      </c>
      <c r="B74">
        <v>0.77569999999999995</v>
      </c>
      <c r="C74">
        <v>0.18099999999999999</v>
      </c>
      <c r="D74">
        <v>3.7000000000000002E-3</v>
      </c>
      <c r="E74">
        <v>2.8E-3</v>
      </c>
      <c r="F74">
        <f t="shared" si="7"/>
        <v>2.0441988950276246</v>
      </c>
      <c r="G74">
        <f t="shared" si="8"/>
        <v>1.5469613259668509</v>
      </c>
      <c r="H74">
        <v>1.75</v>
      </c>
      <c r="I74">
        <v>5.5</v>
      </c>
      <c r="J74">
        <f t="shared" si="9"/>
        <v>1.9280148091015108</v>
      </c>
      <c r="K74">
        <f t="shared" si="10"/>
        <v>0.64945185289063445</v>
      </c>
      <c r="L74">
        <f t="shared" si="11"/>
        <v>1.2088013588137103</v>
      </c>
      <c r="M74">
        <f t="shared" si="12"/>
        <v>3.2845076545372498E-2</v>
      </c>
      <c r="N74">
        <f t="shared" si="13"/>
        <v>40.982869930403048</v>
      </c>
    </row>
    <row r="75" spans="1:14" x14ac:dyDescent="0.2">
      <c r="A75">
        <v>5.2483000000000004</v>
      </c>
      <c r="B75">
        <v>0.7873</v>
      </c>
      <c r="C75">
        <v>0.1802</v>
      </c>
      <c r="D75">
        <v>3.5999999999999999E-3</v>
      </c>
      <c r="E75">
        <v>2.8E-3</v>
      </c>
      <c r="F75">
        <f t="shared" si="7"/>
        <v>1.9977802441731407</v>
      </c>
      <c r="G75">
        <f t="shared" si="8"/>
        <v>1.553829078801332</v>
      </c>
      <c r="H75">
        <v>1.75</v>
      </c>
      <c r="I75">
        <v>5.5</v>
      </c>
      <c r="J75">
        <f t="shared" si="9"/>
        <v>1.9465879851166044</v>
      </c>
      <c r="K75">
        <f t="shared" si="10"/>
        <v>0.64607491179698107</v>
      </c>
      <c r="L75">
        <f t="shared" si="11"/>
        <v>1.2120117283900933</v>
      </c>
      <c r="M75">
        <f t="shared" si="12"/>
        <v>3.2759073049514559E-2</v>
      </c>
      <c r="N75">
        <f t="shared" si="13"/>
        <v>40.983792101054469</v>
      </c>
    </row>
    <row r="76" spans="1:14" x14ac:dyDescent="0.2">
      <c r="A76">
        <v>5.2984999999999998</v>
      </c>
      <c r="B76">
        <v>0.79910000000000003</v>
      </c>
      <c r="C76">
        <v>0.16489999999999999</v>
      </c>
      <c r="D76">
        <v>3.3E-3</v>
      </c>
      <c r="E76">
        <v>2.5000000000000001E-3</v>
      </c>
      <c r="F76">
        <f t="shared" si="7"/>
        <v>2.0012128562765312</v>
      </c>
      <c r="G76">
        <f t="shared" si="8"/>
        <v>1.516070345664039</v>
      </c>
      <c r="H76">
        <v>1.75</v>
      </c>
      <c r="I76">
        <v>5.5</v>
      </c>
      <c r="J76">
        <f t="shared" si="9"/>
        <v>1.9655733435722862</v>
      </c>
      <c r="K76">
        <f t="shared" si="10"/>
        <v>0.6426230284414024</v>
      </c>
      <c r="L76">
        <f t="shared" si="11"/>
        <v>1.2152968121970888</v>
      </c>
      <c r="M76">
        <f t="shared" si="12"/>
        <v>3.0015715674432588E-2</v>
      </c>
      <c r="N76">
        <f t="shared" si="13"/>
        <v>40.979802150511226</v>
      </c>
    </row>
    <row r="77" spans="1:14" x14ac:dyDescent="0.2">
      <c r="A77">
        <v>5.3487</v>
      </c>
      <c r="B77">
        <v>0.81089999999999995</v>
      </c>
      <c r="C77">
        <v>0.14099999999999999</v>
      </c>
      <c r="D77">
        <v>2.8E-3</v>
      </c>
      <c r="E77">
        <v>2.2000000000000001E-3</v>
      </c>
      <c r="F77">
        <f t="shared" si="7"/>
        <v>1.9858156028368796</v>
      </c>
      <c r="G77">
        <f t="shared" si="8"/>
        <v>1.5602836879432627</v>
      </c>
      <c r="H77">
        <v>1.75</v>
      </c>
      <c r="I77">
        <v>5.5</v>
      </c>
      <c r="J77">
        <f t="shared" si="9"/>
        <v>1.9840061623072205</v>
      </c>
      <c r="K77">
        <f t="shared" si="10"/>
        <v>0.63927160685323259</v>
      </c>
      <c r="L77">
        <f t="shared" si="11"/>
        <v>1.2185332380850586</v>
      </c>
      <c r="M77">
        <f t="shared" si="12"/>
        <v>2.5707397267088383E-2</v>
      </c>
      <c r="N77">
        <f t="shared" si="13"/>
        <v>40.981850011773219</v>
      </c>
    </row>
    <row r="78" spans="1:14" x14ac:dyDescent="0.2">
      <c r="A78">
        <v>5.3989000000000003</v>
      </c>
      <c r="B78">
        <v>0.82289999999999996</v>
      </c>
      <c r="C78">
        <v>0.1089</v>
      </c>
      <c r="D78">
        <v>2.3999999999999998E-3</v>
      </c>
      <c r="E78">
        <v>1.6999999999999999E-3</v>
      </c>
      <c r="F78">
        <f t="shared" si="7"/>
        <v>2.2038567493112944</v>
      </c>
      <c r="G78">
        <f t="shared" si="8"/>
        <v>1.5610651974288337</v>
      </c>
      <c r="H78">
        <v>1.75</v>
      </c>
      <c r="I78">
        <v>5.5</v>
      </c>
      <c r="J78">
        <f t="shared" si="9"/>
        <v>2.0027604024562358</v>
      </c>
      <c r="K78">
        <f t="shared" si="10"/>
        <v>0.63586174500795711</v>
      </c>
      <c r="L78">
        <f t="shared" si="11"/>
        <v>1.2218346852775757</v>
      </c>
      <c r="M78">
        <f t="shared" si="12"/>
        <v>1.9879121869763362E-2</v>
      </c>
      <c r="N78">
        <f t="shared" si="13"/>
        <v>40.980423444787426</v>
      </c>
    </row>
    <row r="79" spans="1:14" x14ac:dyDescent="0.2">
      <c r="A79">
        <v>5.4019000000000004</v>
      </c>
      <c r="B79">
        <v>0.8236</v>
      </c>
      <c r="C79">
        <v>0.106</v>
      </c>
      <c r="D79">
        <v>1.4E-3</v>
      </c>
      <c r="E79">
        <v>1.6000000000000001E-3</v>
      </c>
      <c r="F79">
        <f t="shared" si="7"/>
        <v>1.3207547169811322</v>
      </c>
      <c r="G79">
        <f t="shared" si="8"/>
        <v>1.5094339622641511</v>
      </c>
      <c r="H79">
        <v>1.75</v>
      </c>
      <c r="I79">
        <v>5.5</v>
      </c>
      <c r="J79">
        <f t="shared" si="9"/>
        <v>2.0037911462599576</v>
      </c>
      <c r="K79">
        <f t="shared" si="10"/>
        <v>0.63567433704364407</v>
      </c>
      <c r="L79">
        <f t="shared" si="11"/>
        <v>1.2220207919943733</v>
      </c>
      <c r="M79">
        <f t="shared" si="12"/>
        <v>1.9352633581220739E-2</v>
      </c>
      <c r="N79">
        <f t="shared" si="13"/>
        <v>40.981300984374379</v>
      </c>
    </row>
    <row r="80" spans="1:14" x14ac:dyDescent="0.2">
      <c r="A80">
        <v>5.4603000000000002</v>
      </c>
      <c r="B80">
        <v>0.8377</v>
      </c>
      <c r="C80">
        <v>8.8499999999999995E-2</v>
      </c>
      <c r="D80">
        <v>1.2999999999999999E-3</v>
      </c>
      <c r="E80">
        <v>1.4E-3</v>
      </c>
      <c r="F80">
        <f t="shared" si="7"/>
        <v>1.4689265536723164</v>
      </c>
      <c r="G80">
        <f t="shared" si="8"/>
        <v>1.5819209039548021</v>
      </c>
      <c r="H80">
        <v>1.75</v>
      </c>
      <c r="I80">
        <v>5.5</v>
      </c>
      <c r="J80">
        <f t="shared" si="9"/>
        <v>2.0254772879238585</v>
      </c>
      <c r="K80">
        <f t="shared" si="10"/>
        <v>0.63173140219566204</v>
      </c>
      <c r="L80">
        <f t="shared" si="11"/>
        <v>1.2258746526907567</v>
      </c>
      <c r="M80">
        <f t="shared" si="12"/>
        <v>1.6179786990288068E-2</v>
      </c>
      <c r="N80">
        <f t="shared" si="13"/>
        <v>40.981056437431</v>
      </c>
    </row>
    <row r="81" spans="1:14" x14ac:dyDescent="0.2">
      <c r="A81">
        <v>5.5186999999999999</v>
      </c>
      <c r="B81">
        <v>0.85199999999999998</v>
      </c>
      <c r="C81">
        <v>7.1800000000000003E-2</v>
      </c>
      <c r="D81">
        <v>1.1000000000000001E-3</v>
      </c>
      <c r="E81">
        <v>1.1000000000000001E-3</v>
      </c>
      <c r="F81">
        <f t="shared" si="7"/>
        <v>1.5320334261838442</v>
      </c>
      <c r="G81">
        <f t="shared" si="8"/>
        <v>1.5320334261838442</v>
      </c>
      <c r="H81">
        <v>1.75</v>
      </c>
      <c r="I81">
        <v>5.5</v>
      </c>
      <c r="J81">
        <f t="shared" si="9"/>
        <v>2.0472561738590747</v>
      </c>
      <c r="K81">
        <f t="shared" si="10"/>
        <v>0.62777160475289551</v>
      </c>
      <c r="L81">
        <f t="shared" si="11"/>
        <v>1.2297721600464164</v>
      </c>
      <c r="M81">
        <f t="shared" si="12"/>
        <v>1.3141360697366499E-2</v>
      </c>
      <c r="N81">
        <f t="shared" si="13"/>
        <v>40.979847101630277</v>
      </c>
    </row>
    <row r="82" spans="1:14" x14ac:dyDescent="0.2">
      <c r="A82">
        <v>5.5770999999999997</v>
      </c>
      <c r="B82">
        <v>0.86639999999999995</v>
      </c>
      <c r="C82">
        <v>5.6000000000000001E-2</v>
      </c>
      <c r="D82">
        <v>1E-3</v>
      </c>
      <c r="E82">
        <v>8.9999999999999998E-4</v>
      </c>
      <c r="F82">
        <f t="shared" si="7"/>
        <v>1.7857142857142856</v>
      </c>
      <c r="G82">
        <f t="shared" si="8"/>
        <v>1.607142857142857</v>
      </c>
      <c r="H82">
        <v>1.75</v>
      </c>
      <c r="I82">
        <v>5.5</v>
      </c>
      <c r="J82">
        <f t="shared" si="9"/>
        <v>2.0687121377678284</v>
      </c>
      <c r="K82">
        <f t="shared" si="10"/>
        <v>0.62387052040584934</v>
      </c>
      <c r="L82">
        <f t="shared" si="11"/>
        <v>1.2336568564941466</v>
      </c>
      <c r="M82">
        <f t="shared" si="12"/>
        <v>1.0262245815846097E-2</v>
      </c>
      <c r="N82">
        <f t="shared" si="13"/>
        <v>40.982005122012026</v>
      </c>
    </row>
    <row r="83" spans="1:14" x14ac:dyDescent="0.2">
      <c r="A83">
        <v>5.6355000000000004</v>
      </c>
      <c r="B83">
        <v>0.88109999999999999</v>
      </c>
      <c r="C83">
        <v>5.1999999999999998E-2</v>
      </c>
      <c r="D83">
        <v>1E-3</v>
      </c>
      <c r="E83">
        <v>8.9999999999999998E-4</v>
      </c>
      <c r="F83">
        <f t="shared" si="7"/>
        <v>1.9230769230769231</v>
      </c>
      <c r="G83">
        <f t="shared" si="8"/>
        <v>1.7307692307692308</v>
      </c>
      <c r="H83">
        <v>1.75</v>
      </c>
      <c r="I83">
        <v>5.5</v>
      </c>
      <c r="J83">
        <f t="shared" si="9"/>
        <v>2.0906277745955753</v>
      </c>
      <c r="K83">
        <f t="shared" si="10"/>
        <v>0.61988585916444083</v>
      </c>
      <c r="L83">
        <f t="shared" si="11"/>
        <v>1.2376355203937337</v>
      </c>
      <c r="M83">
        <f t="shared" si="12"/>
        <v>9.5355994088774775E-3</v>
      </c>
      <c r="N83">
        <f t="shared" si="13"/>
        <v>40.979410388168702</v>
      </c>
    </row>
    <row r="84" spans="1:14" x14ac:dyDescent="0.2">
      <c r="A84">
        <v>5.6939000000000002</v>
      </c>
      <c r="B84">
        <v>0.89590000000000003</v>
      </c>
      <c r="C84">
        <v>5.0299999999999997E-2</v>
      </c>
      <c r="D84">
        <v>1E-3</v>
      </c>
      <c r="E84">
        <v>1.1000000000000001E-3</v>
      </c>
      <c r="F84">
        <f t="shared" si="7"/>
        <v>1.9880715705765408</v>
      </c>
      <c r="G84">
        <f t="shared" si="8"/>
        <v>2.1868787276341948</v>
      </c>
      <c r="H84">
        <v>1.75</v>
      </c>
      <c r="I84">
        <v>5.5</v>
      </c>
      <c r="J84">
        <f t="shared" si="9"/>
        <v>2.1122023308742905</v>
      </c>
      <c r="K84">
        <f t="shared" si="10"/>
        <v>0.61596321256831077</v>
      </c>
      <c r="L84">
        <f t="shared" si="11"/>
        <v>1.2415983036876295</v>
      </c>
      <c r="M84">
        <f t="shared" si="12"/>
        <v>9.2313092733069049E-3</v>
      </c>
      <c r="N84">
        <f t="shared" si="13"/>
        <v>40.9803263587944</v>
      </c>
    </row>
    <row r="85" spans="1:14" x14ac:dyDescent="0.2">
      <c r="A85">
        <v>5.7523</v>
      </c>
      <c r="B85">
        <v>0.91090000000000004</v>
      </c>
      <c r="C85">
        <v>4.07E-2</v>
      </c>
      <c r="D85">
        <v>1E-3</v>
      </c>
      <c r="E85">
        <v>1.1999999999999999E-3</v>
      </c>
      <c r="F85">
        <f t="shared" si="7"/>
        <v>2.4570024570024573</v>
      </c>
      <c r="G85">
        <f t="shared" si="8"/>
        <v>2.9484029484029484</v>
      </c>
      <c r="H85">
        <v>1.75</v>
      </c>
      <c r="I85">
        <v>5.5</v>
      </c>
      <c r="J85">
        <f t="shared" si="9"/>
        <v>2.1338149130139339</v>
      </c>
      <c r="K85">
        <f t="shared" si="10"/>
        <v>0.61203365217928485</v>
      </c>
      <c r="L85">
        <f t="shared" si="11"/>
        <v>1.2455972258843193</v>
      </c>
      <c r="M85">
        <f t="shared" si="12"/>
        <v>7.4740480635722729E-3</v>
      </c>
      <c r="N85">
        <f t="shared" si="13"/>
        <v>40.980842226446534</v>
      </c>
    </row>
    <row r="86" spans="1:14" x14ac:dyDescent="0.2">
      <c r="A86">
        <v>5.8106999999999998</v>
      </c>
      <c r="B86">
        <v>0.92610000000000003</v>
      </c>
      <c r="C86">
        <v>1.8200000000000001E-2</v>
      </c>
      <c r="D86">
        <v>5.9999999999999995E-4</v>
      </c>
      <c r="E86">
        <v>8.0000000000000004E-4</v>
      </c>
      <c r="F86">
        <f t="shared" si="7"/>
        <v>3.2967032967032961</v>
      </c>
      <c r="G86">
        <f t="shared" si="8"/>
        <v>4.3956043956043951</v>
      </c>
      <c r="H86">
        <v>1.75</v>
      </c>
      <c r="I86">
        <v>5.5</v>
      </c>
      <c r="J86">
        <f t="shared" si="9"/>
        <v>2.1554496709842428</v>
      </c>
      <c r="K86">
        <f t="shared" si="10"/>
        <v>0.60810005982104676</v>
      </c>
      <c r="L86">
        <f t="shared" si="11"/>
        <v>1.2496301912114407</v>
      </c>
      <c r="M86">
        <f t="shared" si="12"/>
        <v>3.3436548724672466E-3</v>
      </c>
      <c r="N86">
        <f t="shared" si="13"/>
        <v>40.981127457225774</v>
      </c>
    </row>
    <row r="87" spans="1:14" x14ac:dyDescent="0.2">
      <c r="A87">
        <v>5.8691000000000004</v>
      </c>
      <c r="B87">
        <v>0.94159999999999999</v>
      </c>
      <c r="C87">
        <v>6.1999999999999998E-3</v>
      </c>
      <c r="D87">
        <v>4.0000000000000002E-4</v>
      </c>
      <c r="E87">
        <v>4.0000000000000002E-4</v>
      </c>
      <c r="F87">
        <f t="shared" si="7"/>
        <v>6.4516129032258078</v>
      </c>
      <c r="G87">
        <f t="shared" si="8"/>
        <v>6.4516129032258078</v>
      </c>
      <c r="H87">
        <v>1.75</v>
      </c>
      <c r="I87">
        <v>5.5</v>
      </c>
      <c r="J87">
        <f t="shared" si="9"/>
        <v>2.1774446435138297</v>
      </c>
      <c r="K87">
        <f t="shared" si="10"/>
        <v>0.60410097390657647</v>
      </c>
      <c r="L87">
        <f t="shared" si="11"/>
        <v>1.2537459562170932</v>
      </c>
      <c r="M87">
        <f t="shared" si="12"/>
        <v>1.1390035392964024E-3</v>
      </c>
      <c r="N87">
        <f t="shared" si="13"/>
        <v>40.97786480147478</v>
      </c>
    </row>
    <row r="88" spans="1:14" x14ac:dyDescent="0.2">
      <c r="A88">
        <v>4.2816999999999998</v>
      </c>
      <c r="B88">
        <v>0.54720000000000002</v>
      </c>
      <c r="C88">
        <v>0.57799999999999996</v>
      </c>
      <c r="D88">
        <v>1.2800000000000001E-2</v>
      </c>
      <c r="E88">
        <v>8.8999999999999999E-3</v>
      </c>
      <c r="F88">
        <f t="shared" si="7"/>
        <v>2.2145328719723185</v>
      </c>
      <c r="G88">
        <f t="shared" si="8"/>
        <v>1.5397923875432529</v>
      </c>
      <c r="H88">
        <v>1.75</v>
      </c>
      <c r="I88">
        <v>5.5</v>
      </c>
      <c r="J88">
        <f t="shared" si="9"/>
        <v>1.3290276375017145</v>
      </c>
      <c r="K88">
        <f t="shared" si="10"/>
        <v>0.75835861136332461</v>
      </c>
      <c r="L88">
        <f t="shared" si="11"/>
        <v>1.129162461528707</v>
      </c>
      <c r="M88">
        <f t="shared" si="12"/>
        <v>0.12905712456366097</v>
      </c>
      <c r="N88">
        <f t="shared" si="13"/>
        <v>44.998919139187365</v>
      </c>
    </row>
    <row r="89" spans="1:14" x14ac:dyDescent="0.2">
      <c r="A89">
        <v>4.3280000000000003</v>
      </c>
      <c r="B89">
        <v>0.55510000000000004</v>
      </c>
      <c r="C89">
        <v>0.55830000000000002</v>
      </c>
      <c r="D89">
        <v>1.23E-2</v>
      </c>
      <c r="E89">
        <v>8.6E-3</v>
      </c>
      <c r="F89">
        <f t="shared" si="7"/>
        <v>2.203116603976357</v>
      </c>
      <c r="G89">
        <f t="shared" si="8"/>
        <v>1.5403904710728997</v>
      </c>
      <c r="H89">
        <v>1.75</v>
      </c>
      <c r="I89">
        <v>5.5</v>
      </c>
      <c r="J89">
        <f t="shared" si="9"/>
        <v>1.3439267747527381</v>
      </c>
      <c r="K89">
        <f t="shared" si="10"/>
        <v>0.75564967731768395</v>
      </c>
      <c r="L89">
        <f t="shared" si="11"/>
        <v>1.1312442702775967</v>
      </c>
      <c r="M89">
        <f t="shared" si="12"/>
        <v>0.12527607329979148</v>
      </c>
      <c r="N89">
        <f t="shared" si="13"/>
        <v>44.989599024784347</v>
      </c>
    </row>
    <row r="90" spans="1:14" x14ac:dyDescent="0.2">
      <c r="A90">
        <v>4.3742999999999999</v>
      </c>
      <c r="B90">
        <v>0.56289999999999996</v>
      </c>
      <c r="C90">
        <v>0.5494</v>
      </c>
      <c r="D90">
        <v>1.18E-2</v>
      </c>
      <c r="E90">
        <v>8.3999999999999995E-3</v>
      </c>
      <c r="F90">
        <f t="shared" si="7"/>
        <v>2.1477975973789585</v>
      </c>
      <c r="G90">
        <f t="shared" si="8"/>
        <v>1.5289406625409536</v>
      </c>
      <c r="H90">
        <v>1.75</v>
      </c>
      <c r="I90">
        <v>5.5</v>
      </c>
      <c r="J90">
        <f t="shared" si="9"/>
        <v>1.3576720236090818</v>
      </c>
      <c r="K90">
        <f t="shared" si="10"/>
        <v>0.7531505411619851</v>
      </c>
      <c r="L90">
        <f t="shared" si="11"/>
        <v>1.1332371346674637</v>
      </c>
      <c r="M90">
        <f t="shared" si="12"/>
        <v>0.12402504934806446</v>
      </c>
      <c r="N90">
        <f t="shared" si="13"/>
        <v>45.000639027177449</v>
      </c>
    </row>
    <row r="91" spans="1:14" x14ac:dyDescent="0.2">
      <c r="A91">
        <v>4.4206000000000003</v>
      </c>
      <c r="B91">
        <v>0.57089999999999996</v>
      </c>
      <c r="C91">
        <v>0.48089999999999999</v>
      </c>
      <c r="D91">
        <v>1.11E-2</v>
      </c>
      <c r="E91">
        <v>7.4000000000000003E-3</v>
      </c>
      <c r="F91">
        <f t="shared" si="7"/>
        <v>2.3081721771678105</v>
      </c>
      <c r="G91">
        <f t="shared" si="8"/>
        <v>1.5387814514452069</v>
      </c>
      <c r="H91">
        <v>1.75</v>
      </c>
      <c r="I91">
        <v>5.5</v>
      </c>
      <c r="J91">
        <f t="shared" si="9"/>
        <v>1.3724880215692048</v>
      </c>
      <c r="K91">
        <f t="shared" si="10"/>
        <v>0.75045672335105362</v>
      </c>
      <c r="L91">
        <f t="shared" si="11"/>
        <v>1.135339615515734</v>
      </c>
      <c r="M91">
        <f t="shared" si="12"/>
        <v>0.10908022161859521</v>
      </c>
      <c r="N91">
        <f t="shared" si="13"/>
        <v>44.992932335300189</v>
      </c>
    </row>
    <row r="92" spans="1:14" x14ac:dyDescent="0.2">
      <c r="A92">
        <v>4.4668000000000001</v>
      </c>
      <c r="B92">
        <v>0.57889999999999997</v>
      </c>
      <c r="C92">
        <v>0.47639999999999999</v>
      </c>
      <c r="D92">
        <v>1.09E-2</v>
      </c>
      <c r="E92">
        <v>7.3000000000000001E-3</v>
      </c>
      <c r="F92">
        <f t="shared" si="7"/>
        <v>2.2879932829554996</v>
      </c>
      <c r="G92">
        <f t="shared" si="8"/>
        <v>1.5323257766582703</v>
      </c>
      <c r="H92">
        <v>1.75</v>
      </c>
      <c r="I92">
        <v>5.5</v>
      </c>
      <c r="J92">
        <f t="shared" si="9"/>
        <v>1.386986605358814</v>
      </c>
      <c r="K92">
        <f t="shared" si="10"/>
        <v>0.74782061720748849</v>
      </c>
      <c r="L92">
        <f t="shared" si="11"/>
        <v>1.1374258460642896</v>
      </c>
      <c r="M92">
        <f t="shared" si="12"/>
        <v>0.10859362742305492</v>
      </c>
      <c r="N92">
        <f t="shared" si="13"/>
        <v>44.990287115701094</v>
      </c>
    </row>
    <row r="93" spans="1:14" x14ac:dyDescent="0.2">
      <c r="A93">
        <v>4.5130999999999997</v>
      </c>
      <c r="B93">
        <v>0.58689999999999998</v>
      </c>
      <c r="C93">
        <v>0.45440000000000003</v>
      </c>
      <c r="D93">
        <v>1.0500000000000001E-2</v>
      </c>
      <c r="E93">
        <v>7.0000000000000001E-3</v>
      </c>
      <c r="F93">
        <f t="shared" si="7"/>
        <v>2.3107394366197185</v>
      </c>
      <c r="G93">
        <f t="shared" si="8"/>
        <v>1.540492957746479</v>
      </c>
      <c r="H93">
        <v>1.75</v>
      </c>
      <c r="I93">
        <v>5.5</v>
      </c>
      <c r="J93">
        <f t="shared" si="9"/>
        <v>1.400999105923538</v>
      </c>
      <c r="K93">
        <f t="shared" si="10"/>
        <v>0.74527288983208395</v>
      </c>
      <c r="L93">
        <f t="shared" si="11"/>
        <v>1.1394825948693739</v>
      </c>
      <c r="M93">
        <f t="shared" si="12"/>
        <v>0.10413470793173038</v>
      </c>
      <c r="N93">
        <f t="shared" si="13"/>
        <v>44.996453402792675</v>
      </c>
    </row>
    <row r="94" spans="1:14" x14ac:dyDescent="0.2">
      <c r="A94">
        <v>4.5594000000000001</v>
      </c>
      <c r="B94">
        <v>0.59499999999999997</v>
      </c>
      <c r="C94">
        <v>0.42130000000000001</v>
      </c>
      <c r="D94">
        <v>0.01</v>
      </c>
      <c r="E94">
        <v>6.4999999999999997E-3</v>
      </c>
      <c r="F94">
        <f t="shared" si="7"/>
        <v>2.3736055067647759</v>
      </c>
      <c r="G94">
        <f t="shared" si="8"/>
        <v>1.542843579397104</v>
      </c>
      <c r="H94">
        <v>1.75</v>
      </c>
      <c r="I94">
        <v>5.5</v>
      </c>
      <c r="J94">
        <f t="shared" si="9"/>
        <v>1.4153213524215653</v>
      </c>
      <c r="K94">
        <f t="shared" si="10"/>
        <v>0.74266884501426089</v>
      </c>
      <c r="L94">
        <f t="shared" si="11"/>
        <v>1.1415813067973688</v>
      </c>
      <c r="M94">
        <f t="shared" si="12"/>
        <v>9.7023658123890286E-2</v>
      </c>
      <c r="N94">
        <f t="shared" si="13"/>
        <v>44.997302417059082</v>
      </c>
    </row>
    <row r="95" spans="1:14" x14ac:dyDescent="0.2">
      <c r="A95">
        <v>4.6056999999999997</v>
      </c>
      <c r="B95">
        <v>0.60319999999999996</v>
      </c>
      <c r="C95">
        <v>0.39550000000000002</v>
      </c>
      <c r="D95">
        <v>9.7999999999999997E-3</v>
      </c>
      <c r="E95">
        <v>6.1000000000000004E-3</v>
      </c>
      <c r="F95">
        <f t="shared" si="7"/>
        <v>2.4778761061946901</v>
      </c>
      <c r="G95">
        <f t="shared" si="8"/>
        <v>1.5423514538558787</v>
      </c>
      <c r="H95">
        <v>1.75</v>
      </c>
      <c r="I95">
        <v>5.5</v>
      </c>
      <c r="J95">
        <f t="shared" si="9"/>
        <v>1.4299337435595803</v>
      </c>
      <c r="K95">
        <f t="shared" si="10"/>
        <v>0.74001204662553099</v>
      </c>
      <c r="L95">
        <f t="shared" si="11"/>
        <v>1.1437210086271179</v>
      </c>
      <c r="M95">
        <f t="shared" si="12"/>
        <v>9.1490932508196385E-2</v>
      </c>
      <c r="N95">
        <f t="shared" si="13"/>
        <v>44.993318881000043</v>
      </c>
    </row>
    <row r="96" spans="1:14" x14ac:dyDescent="0.2">
      <c r="A96">
        <v>4.6520000000000001</v>
      </c>
      <c r="B96">
        <v>0.61140000000000005</v>
      </c>
      <c r="C96">
        <v>0.38890000000000002</v>
      </c>
      <c r="D96">
        <v>9.5999999999999992E-3</v>
      </c>
      <c r="E96">
        <v>6.0000000000000001E-3</v>
      </c>
      <c r="F96">
        <f t="shared" si="7"/>
        <v>2.4685008999742859</v>
      </c>
      <c r="G96">
        <f t="shared" si="8"/>
        <v>1.5428130624839289</v>
      </c>
      <c r="H96">
        <v>1.75</v>
      </c>
      <c r="I96">
        <v>5.5</v>
      </c>
      <c r="J96">
        <f t="shared" si="9"/>
        <v>1.4441541765447266</v>
      </c>
      <c r="K96">
        <f t="shared" si="10"/>
        <v>0.73742651335550424</v>
      </c>
      <c r="L96">
        <f t="shared" si="11"/>
        <v>1.1458373978721184</v>
      </c>
      <c r="M96">
        <f t="shared" si="12"/>
        <v>9.0393467861103999E-2</v>
      </c>
      <c r="N96">
        <f t="shared" si="13"/>
        <v>44.995854916458597</v>
      </c>
    </row>
    <row r="97" spans="1:14" x14ac:dyDescent="0.2">
      <c r="A97">
        <v>4.6982999999999997</v>
      </c>
      <c r="B97">
        <v>0.61970000000000003</v>
      </c>
      <c r="C97">
        <v>0.35589999999999999</v>
      </c>
      <c r="D97">
        <v>8.9999999999999993E-3</v>
      </c>
      <c r="E97">
        <v>5.4999999999999997E-3</v>
      </c>
      <c r="F97">
        <f t="shared" si="7"/>
        <v>2.5288002247822421</v>
      </c>
      <c r="G97">
        <f t="shared" si="8"/>
        <v>1.5453779151447034</v>
      </c>
      <c r="H97">
        <v>1.75</v>
      </c>
      <c r="I97">
        <v>5.5</v>
      </c>
      <c r="J97">
        <f t="shared" si="9"/>
        <v>1.4586504646825125</v>
      </c>
      <c r="K97">
        <f t="shared" si="10"/>
        <v>0.73479082460317957</v>
      </c>
      <c r="L97">
        <f t="shared" si="11"/>
        <v>1.1479937579543309</v>
      </c>
      <c r="M97">
        <f t="shared" si="12"/>
        <v>8.3084486040751429E-2</v>
      </c>
      <c r="N97">
        <f t="shared" si="13"/>
        <v>44.99385314605253</v>
      </c>
    </row>
    <row r="98" spans="1:14" x14ac:dyDescent="0.2">
      <c r="A98">
        <v>4.7446000000000002</v>
      </c>
      <c r="B98">
        <v>0.62809999999999999</v>
      </c>
      <c r="C98">
        <v>0.35899999999999999</v>
      </c>
      <c r="D98">
        <v>8.9999999999999993E-3</v>
      </c>
      <c r="E98">
        <v>5.4999999999999997E-3</v>
      </c>
      <c r="F98">
        <f t="shared" si="7"/>
        <v>2.5069637883008355</v>
      </c>
      <c r="G98">
        <f t="shared" si="8"/>
        <v>1.532033426183844</v>
      </c>
      <c r="H98">
        <v>1.75</v>
      </c>
      <c r="I98">
        <v>5.5</v>
      </c>
      <c r="J98">
        <f t="shared" si="9"/>
        <v>1.4734047482694788</v>
      </c>
      <c r="K98">
        <f t="shared" si="10"/>
        <v>0.73210822758736749</v>
      </c>
      <c r="L98">
        <f t="shared" si="11"/>
        <v>1.1501891422222494</v>
      </c>
      <c r="M98">
        <f t="shared" si="12"/>
        <v>8.41424424560243E-2</v>
      </c>
      <c r="N98">
        <f t="shared" si="13"/>
        <v>44.987735754551011</v>
      </c>
    </row>
    <row r="99" spans="1:14" x14ac:dyDescent="0.2">
      <c r="A99">
        <v>4.7908999999999997</v>
      </c>
      <c r="B99">
        <v>0.63649999999999995</v>
      </c>
      <c r="C99">
        <v>0.32550000000000001</v>
      </c>
      <c r="D99">
        <v>8.6E-3</v>
      </c>
      <c r="E99">
        <v>5.0000000000000001E-3</v>
      </c>
      <c r="F99">
        <f t="shared" si="7"/>
        <v>2.6420890937019967</v>
      </c>
      <c r="G99">
        <f t="shared" si="8"/>
        <v>1.5360983102918586</v>
      </c>
      <c r="H99">
        <v>1.75</v>
      </c>
      <c r="I99">
        <v>5.5</v>
      </c>
      <c r="J99">
        <f t="shared" si="9"/>
        <v>1.4877696022189575</v>
      </c>
      <c r="K99">
        <f t="shared" si="10"/>
        <v>0.72949643596018954</v>
      </c>
      <c r="L99">
        <f t="shared" si="11"/>
        <v>1.1523606079103059</v>
      </c>
      <c r="M99">
        <f t="shared" si="12"/>
        <v>7.6616408870200284E-2</v>
      </c>
      <c r="N99">
        <f t="shared" si="13"/>
        <v>44.987948019769249</v>
      </c>
    </row>
    <row r="100" spans="1:14" x14ac:dyDescent="0.2">
      <c r="A100">
        <v>4.8372000000000002</v>
      </c>
      <c r="B100">
        <v>0.64490000000000003</v>
      </c>
      <c r="C100">
        <v>0.2999</v>
      </c>
      <c r="D100">
        <v>8.2000000000000007E-3</v>
      </c>
      <c r="E100">
        <v>4.5999999999999999E-3</v>
      </c>
      <c r="F100">
        <f t="shared" si="7"/>
        <v>2.734244748249417</v>
      </c>
      <c r="G100">
        <f t="shared" si="8"/>
        <v>1.533844614871624</v>
      </c>
      <c r="H100">
        <v>1.75</v>
      </c>
      <c r="I100">
        <v>5.5</v>
      </c>
      <c r="J100">
        <f t="shared" si="9"/>
        <v>1.5017602438155895</v>
      </c>
      <c r="K100">
        <f t="shared" si="10"/>
        <v>0.72695268294262005</v>
      </c>
      <c r="L100">
        <f t="shared" si="11"/>
        <v>1.1545085563604978</v>
      </c>
      <c r="M100">
        <f t="shared" si="12"/>
        <v>7.0910481895927316E-2</v>
      </c>
      <c r="N100">
        <f t="shared" si="13"/>
        <v>44.994067961080198</v>
      </c>
    </row>
    <row r="101" spans="1:14" x14ac:dyDescent="0.2">
      <c r="A101">
        <v>4.8834</v>
      </c>
      <c r="B101">
        <v>0.65349999999999997</v>
      </c>
      <c r="C101">
        <v>0.29830000000000001</v>
      </c>
      <c r="D101">
        <v>8.0999999999999996E-3</v>
      </c>
      <c r="E101">
        <v>4.5999999999999999E-3</v>
      </c>
      <c r="F101">
        <f t="shared" si="7"/>
        <v>2.7153871940998995</v>
      </c>
      <c r="G101">
        <f t="shared" si="8"/>
        <v>1.5420717398592021</v>
      </c>
      <c r="H101">
        <v>1.75</v>
      </c>
      <c r="I101">
        <v>5.5</v>
      </c>
      <c r="J101">
        <f t="shared" si="9"/>
        <v>1.5166921431752587</v>
      </c>
      <c r="K101">
        <f t="shared" si="10"/>
        <v>0.72423779214995299</v>
      </c>
      <c r="L101">
        <f t="shared" si="11"/>
        <v>1.1567621506502335</v>
      </c>
      <c r="M101">
        <f t="shared" si="12"/>
        <v>7.0774209177923042E-2</v>
      </c>
      <c r="N101">
        <f t="shared" si="13"/>
        <v>44.984858081229149</v>
      </c>
    </row>
    <row r="102" spans="1:14" x14ac:dyDescent="0.2">
      <c r="A102">
        <v>4.9297000000000004</v>
      </c>
      <c r="B102">
        <v>0.66200000000000003</v>
      </c>
      <c r="C102">
        <v>0.27100000000000002</v>
      </c>
      <c r="D102">
        <v>7.6E-3</v>
      </c>
      <c r="E102">
        <v>4.1999999999999997E-3</v>
      </c>
      <c r="F102">
        <f t="shared" si="7"/>
        <v>2.8044280442804426</v>
      </c>
      <c r="G102">
        <f t="shared" si="8"/>
        <v>1.5498154981549814</v>
      </c>
      <c r="H102">
        <v>1.75</v>
      </c>
      <c r="I102">
        <v>5.5</v>
      </c>
      <c r="J102">
        <f t="shared" si="9"/>
        <v>1.5305561102557985</v>
      </c>
      <c r="K102">
        <f t="shared" si="10"/>
        <v>0.72171707086258208</v>
      </c>
      <c r="L102">
        <f t="shared" si="11"/>
        <v>1.1589240332774002</v>
      </c>
      <c r="M102">
        <f t="shared" si="12"/>
        <v>6.458185624267157E-2</v>
      </c>
      <c r="N102">
        <f t="shared" si="13"/>
        <v>44.992854685642193</v>
      </c>
    </row>
    <row r="103" spans="1:14" x14ac:dyDescent="0.2">
      <c r="A103">
        <v>4.976</v>
      </c>
      <c r="B103">
        <v>0.67069999999999996</v>
      </c>
      <c r="C103">
        <v>0.26529999999999998</v>
      </c>
      <c r="D103">
        <v>7.4000000000000003E-3</v>
      </c>
      <c r="E103">
        <v>4.1000000000000003E-3</v>
      </c>
      <c r="F103">
        <f t="shared" si="7"/>
        <v>2.7892951375800985</v>
      </c>
      <c r="G103">
        <f t="shared" si="8"/>
        <v>1.5454202789295139</v>
      </c>
      <c r="H103">
        <v>1.75</v>
      </c>
      <c r="I103">
        <v>5.5</v>
      </c>
      <c r="J103">
        <f t="shared" si="9"/>
        <v>1.5452482099502696</v>
      </c>
      <c r="K103">
        <f t="shared" si="10"/>
        <v>0.71904578000904185</v>
      </c>
      <c r="L103">
        <f t="shared" si="11"/>
        <v>1.161183207615025</v>
      </c>
      <c r="M103">
        <f t="shared" si="12"/>
        <v>6.3444362397280407E-2</v>
      </c>
      <c r="N103">
        <f t="shared" si="13"/>
        <v>44.98798613005436</v>
      </c>
    </row>
    <row r="104" spans="1:14" x14ac:dyDescent="0.2">
      <c r="A104">
        <v>4.9786999999999999</v>
      </c>
      <c r="B104">
        <v>0.67120000000000002</v>
      </c>
      <c r="C104">
        <v>0.2636</v>
      </c>
      <c r="D104">
        <v>4.8999999999999998E-3</v>
      </c>
      <c r="E104">
        <v>4.1000000000000003E-3</v>
      </c>
      <c r="F104">
        <f t="shared" si="7"/>
        <v>1.8588770864946889</v>
      </c>
      <c r="G104">
        <f t="shared" si="8"/>
        <v>1.5553869499241277</v>
      </c>
      <c r="H104">
        <v>1.75</v>
      </c>
      <c r="I104">
        <v>5.5</v>
      </c>
      <c r="J104">
        <f t="shared" si="9"/>
        <v>1.5460499731887132</v>
      </c>
      <c r="K104">
        <f t="shared" si="10"/>
        <v>0.71890000487477945</v>
      </c>
      <c r="L104">
        <f t="shared" si="11"/>
        <v>1.1613097692428702</v>
      </c>
      <c r="M104">
        <f t="shared" si="12"/>
        <v>6.3053863049253922E-2</v>
      </c>
      <c r="N104">
        <f t="shared" si="13"/>
        <v>44.988549254098082</v>
      </c>
    </row>
    <row r="105" spans="1:14" x14ac:dyDescent="0.2">
      <c r="A105">
        <v>5.0324999999999998</v>
      </c>
      <c r="B105">
        <v>0.68130000000000002</v>
      </c>
      <c r="C105">
        <v>0.2402</v>
      </c>
      <c r="D105">
        <v>4.5999999999999999E-3</v>
      </c>
      <c r="E105">
        <v>3.7000000000000002E-3</v>
      </c>
      <c r="F105">
        <f t="shared" si="7"/>
        <v>1.9150707743547042</v>
      </c>
      <c r="G105">
        <f t="shared" si="8"/>
        <v>1.5403830141548711</v>
      </c>
      <c r="H105">
        <v>1.75</v>
      </c>
      <c r="I105">
        <v>5.5</v>
      </c>
      <c r="J105">
        <f t="shared" si="9"/>
        <v>1.5625725871491758</v>
      </c>
      <c r="K105">
        <f t="shared" si="10"/>
        <v>0.71589589324560443</v>
      </c>
      <c r="L105">
        <f t="shared" si="11"/>
        <v>1.1638969616565313</v>
      </c>
      <c r="M105">
        <f t="shared" si="12"/>
        <v>5.7712940668327238E-2</v>
      </c>
      <c r="N105">
        <f t="shared" si="13"/>
        <v>44.991343850032592</v>
      </c>
    </row>
    <row r="106" spans="1:14" x14ac:dyDescent="0.2">
      <c r="A106">
        <v>5.0862999999999996</v>
      </c>
      <c r="B106">
        <v>0.69159999999999999</v>
      </c>
      <c r="C106">
        <v>0.2311</v>
      </c>
      <c r="D106">
        <v>4.4999999999999997E-3</v>
      </c>
      <c r="E106">
        <v>3.5999999999999999E-3</v>
      </c>
      <c r="F106">
        <f t="shared" si="7"/>
        <v>1.9472090004327129</v>
      </c>
      <c r="G106">
        <f t="shared" si="8"/>
        <v>1.5577672003461704</v>
      </c>
      <c r="H106">
        <v>1.75</v>
      </c>
      <c r="I106">
        <v>5.5</v>
      </c>
      <c r="J106">
        <f t="shared" si="9"/>
        <v>1.5797464795332599</v>
      </c>
      <c r="K106">
        <f t="shared" si="10"/>
        <v>0.71277336735758912</v>
      </c>
      <c r="L106">
        <f t="shared" si="11"/>
        <v>1.1665702128792639</v>
      </c>
      <c r="M106">
        <f t="shared" si="12"/>
        <v>5.5730709549806141E-2</v>
      </c>
      <c r="N106">
        <f t="shared" si="13"/>
        <v>44.984296205690093</v>
      </c>
    </row>
    <row r="107" spans="1:14" x14ac:dyDescent="0.2">
      <c r="A107">
        <v>5.1402000000000001</v>
      </c>
      <c r="B107">
        <v>0.70189999999999997</v>
      </c>
      <c r="C107">
        <v>0.2419</v>
      </c>
      <c r="D107">
        <v>4.4999999999999997E-3</v>
      </c>
      <c r="E107">
        <v>3.7000000000000002E-3</v>
      </c>
      <c r="F107">
        <f t="shared" si="7"/>
        <v>1.8602728400165354</v>
      </c>
      <c r="G107">
        <f t="shared" si="8"/>
        <v>1.5295576684580405</v>
      </c>
      <c r="H107">
        <v>1.75</v>
      </c>
      <c r="I107">
        <v>5.5</v>
      </c>
      <c r="J107">
        <f t="shared" si="9"/>
        <v>1.5963403931637274</v>
      </c>
      <c r="K107">
        <f t="shared" si="10"/>
        <v>0.70975629215204961</v>
      </c>
      <c r="L107">
        <f t="shared" si="11"/>
        <v>1.1692033934164008</v>
      </c>
      <c r="M107">
        <f t="shared" si="12"/>
        <v>5.8576994105824086E-2</v>
      </c>
      <c r="N107">
        <f t="shared" si="13"/>
        <v>44.986477911416465</v>
      </c>
    </row>
    <row r="108" spans="1:14" x14ac:dyDescent="0.2">
      <c r="A108">
        <v>5.194</v>
      </c>
      <c r="B108">
        <v>0.71230000000000004</v>
      </c>
      <c r="C108">
        <v>0.2407</v>
      </c>
      <c r="D108">
        <v>4.4000000000000003E-3</v>
      </c>
      <c r="E108">
        <v>3.7000000000000002E-3</v>
      </c>
      <c r="F108">
        <f t="shared" si="7"/>
        <v>1.8280016618196928</v>
      </c>
      <c r="G108">
        <f t="shared" si="8"/>
        <v>1.5371832156211052</v>
      </c>
      <c r="H108">
        <v>1.75</v>
      </c>
      <c r="I108">
        <v>5.5</v>
      </c>
      <c r="J108">
        <f t="shared" si="9"/>
        <v>1.6130749453630346</v>
      </c>
      <c r="K108">
        <f t="shared" si="10"/>
        <v>0.70671364629763012</v>
      </c>
      <c r="L108">
        <f t="shared" si="11"/>
        <v>1.1718681249374532</v>
      </c>
      <c r="M108">
        <f t="shared" si="12"/>
        <v>5.8509672731606135E-2</v>
      </c>
      <c r="N108">
        <f t="shared" si="13"/>
        <v>44.986089250217894</v>
      </c>
    </row>
    <row r="109" spans="1:14" x14ac:dyDescent="0.2">
      <c r="A109">
        <v>5.2477999999999998</v>
      </c>
      <c r="B109">
        <v>0.7228</v>
      </c>
      <c r="C109">
        <v>0.22969999999999999</v>
      </c>
      <c r="D109">
        <v>4.1999999999999997E-3</v>
      </c>
      <c r="E109">
        <v>3.5000000000000001E-3</v>
      </c>
      <c r="F109">
        <f t="shared" si="7"/>
        <v>1.8284719198955159</v>
      </c>
      <c r="G109">
        <f t="shared" si="8"/>
        <v>1.5237265999129299</v>
      </c>
      <c r="H109">
        <v>1.75</v>
      </c>
      <c r="I109">
        <v>5.5</v>
      </c>
      <c r="J109">
        <f t="shared" si="9"/>
        <v>1.6298633718906452</v>
      </c>
      <c r="K109">
        <f t="shared" si="10"/>
        <v>0.70366120511079167</v>
      </c>
      <c r="L109">
        <f t="shared" si="11"/>
        <v>1.174557177224157</v>
      </c>
      <c r="M109">
        <f t="shared" si="12"/>
        <v>5.6039117613163526E-2</v>
      </c>
      <c r="N109">
        <f t="shared" si="13"/>
        <v>44.984924366885494</v>
      </c>
    </row>
    <row r="110" spans="1:14" x14ac:dyDescent="0.2">
      <c r="A110">
        <v>5.3015999999999996</v>
      </c>
      <c r="B110">
        <v>0.73329999999999995</v>
      </c>
      <c r="C110">
        <v>0.19550000000000001</v>
      </c>
      <c r="D110">
        <v>3.7000000000000002E-3</v>
      </c>
      <c r="E110">
        <v>3.0000000000000001E-3</v>
      </c>
      <c r="F110">
        <f t="shared" si="7"/>
        <v>1.8925831202046037</v>
      </c>
      <c r="G110">
        <f t="shared" si="8"/>
        <v>1.5345268542199488</v>
      </c>
      <c r="H110">
        <v>1.75</v>
      </c>
      <c r="I110">
        <v>5.5</v>
      </c>
      <c r="J110">
        <f t="shared" si="9"/>
        <v>1.646171017077632</v>
      </c>
      <c r="K110">
        <f t="shared" si="10"/>
        <v>0.7006961787131577</v>
      </c>
      <c r="L110">
        <f t="shared" si="11"/>
        <v>1.1772125295030216</v>
      </c>
      <c r="M110">
        <f t="shared" si="12"/>
        <v>4.7884846203432772E-2</v>
      </c>
      <c r="N110">
        <f t="shared" si="13"/>
        <v>44.990711398575797</v>
      </c>
    </row>
    <row r="111" spans="1:14" x14ac:dyDescent="0.2">
      <c r="A111">
        <v>5.3555000000000001</v>
      </c>
      <c r="B111">
        <v>0.74399999999999999</v>
      </c>
      <c r="C111">
        <v>0.16339999999999999</v>
      </c>
      <c r="D111">
        <v>3.3999999999999998E-3</v>
      </c>
      <c r="E111">
        <v>2.5000000000000001E-3</v>
      </c>
      <c r="F111">
        <f t="shared" si="7"/>
        <v>2.0807833537331701</v>
      </c>
      <c r="G111">
        <f t="shared" si="8"/>
        <v>1.5299877600979193</v>
      </c>
      <c r="H111">
        <v>1.75</v>
      </c>
      <c r="I111">
        <v>5.5</v>
      </c>
      <c r="J111">
        <f t="shared" si="9"/>
        <v>1.6629783112089322</v>
      </c>
      <c r="K111">
        <f t="shared" si="10"/>
        <v>0.69764030705292146</v>
      </c>
      <c r="L111">
        <f t="shared" si="11"/>
        <v>1.1799420450760765</v>
      </c>
      <c r="M111">
        <f t="shared" si="12"/>
        <v>4.0158168726162513E-2</v>
      </c>
      <c r="N111">
        <f t="shared" si="13"/>
        <v>44.989696969844829</v>
      </c>
    </row>
    <row r="112" spans="1:14" x14ac:dyDescent="0.2">
      <c r="A112">
        <v>5.4093</v>
      </c>
      <c r="B112">
        <v>0.75480000000000003</v>
      </c>
      <c r="C112">
        <v>0.13919999999999999</v>
      </c>
      <c r="D112">
        <v>3.0999999999999999E-3</v>
      </c>
      <c r="E112">
        <v>2.0999999999999999E-3</v>
      </c>
      <c r="F112">
        <f t="shared" si="7"/>
        <v>2.2270114942528738</v>
      </c>
      <c r="G112">
        <f t="shared" si="8"/>
        <v>1.5086206896551724</v>
      </c>
      <c r="H112">
        <v>1.75</v>
      </c>
      <c r="I112">
        <v>5.5</v>
      </c>
      <c r="J112">
        <f t="shared" si="9"/>
        <v>1.6798858308954885</v>
      </c>
      <c r="K112">
        <f t="shared" si="10"/>
        <v>0.69456621256445661</v>
      </c>
      <c r="L112">
        <f t="shared" si="11"/>
        <v>1.1826997158625927</v>
      </c>
      <c r="M112">
        <f t="shared" si="12"/>
        <v>3.4317707074286025E-2</v>
      </c>
      <c r="N112">
        <f t="shared" si="13"/>
        <v>44.986848663822535</v>
      </c>
    </row>
    <row r="113" spans="1:14" x14ac:dyDescent="0.2">
      <c r="A113">
        <v>5.4630999999999998</v>
      </c>
      <c r="B113">
        <v>0.76570000000000005</v>
      </c>
      <c r="C113">
        <v>0.12</v>
      </c>
      <c r="D113">
        <v>2.8999999999999998E-3</v>
      </c>
      <c r="E113">
        <v>1.8E-3</v>
      </c>
      <c r="F113">
        <f t="shared" si="7"/>
        <v>2.4166666666666665</v>
      </c>
      <c r="G113">
        <f t="shared" si="8"/>
        <v>1.5</v>
      </c>
      <c r="H113">
        <v>1.75</v>
      </c>
      <c r="I113">
        <v>5.5</v>
      </c>
      <c r="J113">
        <f t="shared" si="9"/>
        <v>1.6968130949201825</v>
      </c>
      <c r="K113">
        <f t="shared" si="10"/>
        <v>0.69148852819633044</v>
      </c>
      <c r="L113">
        <f t="shared" si="11"/>
        <v>1.1854785017881855</v>
      </c>
      <c r="M113">
        <f t="shared" si="12"/>
        <v>2.9672513362666492E-2</v>
      </c>
      <c r="N113">
        <f t="shared" si="13"/>
        <v>44.983780934975002</v>
      </c>
    </row>
    <row r="114" spans="1:14" x14ac:dyDescent="0.2">
      <c r="A114">
        <v>5.5168999999999997</v>
      </c>
      <c r="B114">
        <v>0.77659999999999996</v>
      </c>
      <c r="C114">
        <v>0.1038</v>
      </c>
      <c r="D114">
        <v>2.8E-3</v>
      </c>
      <c r="E114">
        <v>1.6000000000000001E-3</v>
      </c>
      <c r="F114">
        <f t="shared" si="7"/>
        <v>2.6974951830443161</v>
      </c>
      <c r="G114">
        <f t="shared" si="8"/>
        <v>1.5414258188824663</v>
      </c>
      <c r="H114">
        <v>1.75</v>
      </c>
      <c r="I114">
        <v>5.5</v>
      </c>
      <c r="J114">
        <f t="shared" si="9"/>
        <v>1.7132651923781261</v>
      </c>
      <c r="K114">
        <f t="shared" si="10"/>
        <v>0.68849723774943161</v>
      </c>
      <c r="L114">
        <f t="shared" si="11"/>
        <v>1.1882224006418003</v>
      </c>
      <c r="M114">
        <f t="shared" si="12"/>
        <v>2.5751643434874932E-2</v>
      </c>
      <c r="N114">
        <f t="shared" si="13"/>
        <v>44.987352304450987</v>
      </c>
    </row>
    <row r="115" spans="1:14" x14ac:dyDescent="0.2">
      <c r="A115">
        <v>5.5707000000000004</v>
      </c>
      <c r="B115">
        <v>0.78769999999999996</v>
      </c>
      <c r="C115">
        <v>0.10879999999999999</v>
      </c>
      <c r="D115">
        <v>2.8999999999999998E-3</v>
      </c>
      <c r="E115">
        <v>1.6999999999999999E-3</v>
      </c>
      <c r="F115">
        <f t="shared" si="7"/>
        <v>2.6654411764705883</v>
      </c>
      <c r="G115">
        <f t="shared" si="8"/>
        <v>1.5625</v>
      </c>
      <c r="H115">
        <v>1.75</v>
      </c>
      <c r="I115">
        <v>5.5</v>
      </c>
      <c r="J115">
        <f t="shared" si="9"/>
        <v>1.730219258628058</v>
      </c>
      <c r="K115">
        <f t="shared" si="10"/>
        <v>0.68541468024944396</v>
      </c>
      <c r="L115">
        <f t="shared" si="11"/>
        <v>1.1910416093529728</v>
      </c>
      <c r="M115">
        <f t="shared" si="12"/>
        <v>2.7065201289827735E-2</v>
      </c>
      <c r="N115">
        <f t="shared" si="13"/>
        <v>44.983971365613598</v>
      </c>
    </row>
    <row r="116" spans="1:14" x14ac:dyDescent="0.2">
      <c r="A116">
        <v>5.6246</v>
      </c>
      <c r="B116">
        <v>0.79879999999999995</v>
      </c>
      <c r="C116">
        <v>0.1343</v>
      </c>
      <c r="D116">
        <v>3.0999999999999999E-3</v>
      </c>
      <c r="E116">
        <v>2.0999999999999999E-3</v>
      </c>
      <c r="F116">
        <f t="shared" si="7"/>
        <v>2.3082650781831715</v>
      </c>
      <c r="G116">
        <f t="shared" si="8"/>
        <v>1.5636634400595681</v>
      </c>
      <c r="H116">
        <v>1.75</v>
      </c>
      <c r="I116">
        <v>5.5</v>
      </c>
      <c r="J116">
        <f t="shared" si="9"/>
        <v>1.7466354115394833</v>
      </c>
      <c r="K116">
        <f t="shared" si="10"/>
        <v>0.6824299251746393</v>
      </c>
      <c r="L116">
        <f t="shared" si="11"/>
        <v>1.1938193474659076</v>
      </c>
      <c r="M116">
        <f t="shared" si="12"/>
        <v>3.3513052321034208E-2</v>
      </c>
      <c r="N116">
        <f t="shared" si="13"/>
        <v>44.988382701561314</v>
      </c>
    </row>
    <row r="117" spans="1:14" x14ac:dyDescent="0.2">
      <c r="A117">
        <v>5.6783999999999999</v>
      </c>
      <c r="B117">
        <v>0.81010000000000004</v>
      </c>
      <c r="C117">
        <v>0.1111</v>
      </c>
      <c r="D117">
        <v>2.7000000000000001E-3</v>
      </c>
      <c r="E117">
        <v>1.6999999999999999E-3</v>
      </c>
      <c r="F117">
        <f t="shared" si="7"/>
        <v>2.4302430243024302</v>
      </c>
      <c r="G117">
        <f t="shared" si="8"/>
        <v>1.5301530153015301</v>
      </c>
      <c r="H117">
        <v>1.75</v>
      </c>
      <c r="I117">
        <v>5.5</v>
      </c>
      <c r="J117">
        <f t="shared" si="9"/>
        <v>1.7635900856168489</v>
      </c>
      <c r="K117">
        <f t="shared" si="10"/>
        <v>0.67934725716057287</v>
      </c>
      <c r="L117">
        <f t="shared" si="11"/>
        <v>1.1966760327301174</v>
      </c>
      <c r="M117">
        <f t="shared" si="12"/>
        <v>2.7792083469391451E-2</v>
      </c>
      <c r="N117">
        <f t="shared" si="13"/>
        <v>44.985047714948365</v>
      </c>
    </row>
    <row r="118" spans="1:14" x14ac:dyDescent="0.2">
      <c r="A118">
        <v>5.7321999999999997</v>
      </c>
      <c r="B118">
        <v>0.82140000000000002</v>
      </c>
      <c r="C118">
        <v>8.4599999999999995E-2</v>
      </c>
      <c r="D118">
        <v>2.2000000000000001E-3</v>
      </c>
      <c r="E118">
        <v>1.2999999999999999E-3</v>
      </c>
      <c r="F118">
        <f t="shared" si="7"/>
        <v>2.6004728132387709</v>
      </c>
      <c r="G118">
        <f t="shared" si="8"/>
        <v>1.5366430260047281</v>
      </c>
      <c r="H118">
        <v>1.75</v>
      </c>
      <c r="I118">
        <v>5.5</v>
      </c>
      <c r="J118">
        <f t="shared" si="9"/>
        <v>1.7800782687833916</v>
      </c>
      <c r="K118">
        <f t="shared" si="10"/>
        <v>0.67634940567574686</v>
      </c>
      <c r="L118">
        <f t="shared" si="11"/>
        <v>1.1994968146444587</v>
      </c>
      <c r="M118">
        <f t="shared" si="12"/>
        <v>2.1221860033953051E-2</v>
      </c>
      <c r="N118">
        <f t="shared" si="13"/>
        <v>44.987992353946225</v>
      </c>
    </row>
    <row r="119" spans="1:14" x14ac:dyDescent="0.2">
      <c r="A119">
        <v>5.7859999999999996</v>
      </c>
      <c r="B119">
        <v>0.83289999999999997</v>
      </c>
      <c r="C119">
        <v>7.0800000000000002E-2</v>
      </c>
      <c r="D119">
        <v>2E-3</v>
      </c>
      <c r="E119">
        <v>1.1000000000000001E-3</v>
      </c>
      <c r="F119">
        <f t="shared" si="7"/>
        <v>2.8248587570621471</v>
      </c>
      <c r="G119">
        <f t="shared" si="8"/>
        <v>1.5536723163841808</v>
      </c>
      <c r="H119">
        <v>1.75</v>
      </c>
      <c r="I119">
        <v>5.5</v>
      </c>
      <c r="J119">
        <f t="shared" si="9"/>
        <v>1.7970083462590312</v>
      </c>
      <c r="K119">
        <f t="shared" si="10"/>
        <v>0.67327120977108523</v>
      </c>
      <c r="L119">
        <f t="shared" si="11"/>
        <v>1.2023880660008137</v>
      </c>
      <c r="M119">
        <f t="shared" si="12"/>
        <v>1.7800119033354989E-2</v>
      </c>
      <c r="N119">
        <f t="shared" si="13"/>
        <v>44.985047812553276</v>
      </c>
    </row>
    <row r="120" spans="1:14" x14ac:dyDescent="0.2">
      <c r="A120">
        <v>5.7893999999999997</v>
      </c>
      <c r="B120">
        <v>0.83360000000000001</v>
      </c>
      <c r="C120">
        <v>6.5799999999999997E-2</v>
      </c>
      <c r="D120">
        <v>1E-3</v>
      </c>
      <c r="E120">
        <v>1E-3</v>
      </c>
      <c r="F120">
        <f t="shared" si="7"/>
        <v>1.5197568389057752</v>
      </c>
      <c r="G120">
        <f t="shared" si="8"/>
        <v>1.5197568389057752</v>
      </c>
      <c r="H120">
        <v>1.75</v>
      </c>
      <c r="I120">
        <v>5.5</v>
      </c>
      <c r="J120">
        <f t="shared" si="9"/>
        <v>1.7979437198433388</v>
      </c>
      <c r="K120">
        <f t="shared" si="10"/>
        <v>0.67310114184666558</v>
      </c>
      <c r="L120">
        <f t="shared" si="11"/>
        <v>1.2025554254454249</v>
      </c>
      <c r="M120">
        <f t="shared" si="12"/>
        <v>1.6547395123148494E-2</v>
      </c>
      <c r="N120">
        <f t="shared" si="13"/>
        <v>44.986639032368686</v>
      </c>
    </row>
    <row r="121" spans="1:14" x14ac:dyDescent="0.2">
      <c r="A121">
        <v>5.8520000000000003</v>
      </c>
      <c r="B121">
        <v>0.84709999999999996</v>
      </c>
      <c r="C121">
        <v>5.6800000000000003E-2</v>
      </c>
      <c r="D121">
        <v>8.9999999999999998E-4</v>
      </c>
      <c r="E121">
        <v>8.9999999999999998E-4</v>
      </c>
      <c r="F121">
        <f t="shared" si="7"/>
        <v>1.584507042253521</v>
      </c>
      <c r="G121">
        <f t="shared" si="8"/>
        <v>1.584507042253521</v>
      </c>
      <c r="H121">
        <v>1.75</v>
      </c>
      <c r="I121">
        <v>5.5</v>
      </c>
      <c r="J121">
        <f t="shared" si="9"/>
        <v>1.8175504839161523</v>
      </c>
      <c r="K121">
        <f t="shared" si="10"/>
        <v>0.66953627565160867</v>
      </c>
      <c r="L121">
        <f t="shared" si="11"/>
        <v>1.2059335458374822</v>
      </c>
      <c r="M121">
        <f t="shared" si="12"/>
        <v>1.4320517813561816E-2</v>
      </c>
      <c r="N121">
        <f t="shared" si="13"/>
        <v>44.984474227395729</v>
      </c>
    </row>
    <row r="122" spans="1:14" x14ac:dyDescent="0.2">
      <c r="A122">
        <v>5.9145000000000003</v>
      </c>
      <c r="B122">
        <v>0.86070000000000002</v>
      </c>
      <c r="C122">
        <v>4.5600000000000002E-2</v>
      </c>
      <c r="D122">
        <v>8.0000000000000004E-4</v>
      </c>
      <c r="E122">
        <v>6.9999999999999999E-4</v>
      </c>
      <c r="F122">
        <f t="shared" si="7"/>
        <v>1.7543859649122806</v>
      </c>
      <c r="G122">
        <f t="shared" si="8"/>
        <v>1.5350877192982455</v>
      </c>
      <c r="H122">
        <v>1.75</v>
      </c>
      <c r="I122">
        <v>5.5</v>
      </c>
      <c r="J122">
        <f t="shared" si="9"/>
        <v>1.8370296850161378</v>
      </c>
      <c r="K122">
        <f t="shared" si="10"/>
        <v>0.66599460272433852</v>
      </c>
      <c r="L122">
        <f t="shared" si="11"/>
        <v>1.2093199359877849</v>
      </c>
      <c r="M122">
        <f t="shared" si="12"/>
        <v>1.1525286651896262E-2</v>
      </c>
      <c r="N122">
        <f t="shared" si="13"/>
        <v>44.983601703034608</v>
      </c>
    </row>
    <row r="123" spans="1:14" x14ac:dyDescent="0.2">
      <c r="A123">
        <v>5.9771000000000001</v>
      </c>
      <c r="B123">
        <v>0.87439999999999996</v>
      </c>
      <c r="C123">
        <v>3.4599999999999999E-2</v>
      </c>
      <c r="D123">
        <v>6.9999999999999999E-4</v>
      </c>
      <c r="E123">
        <v>5.9999999999999995E-4</v>
      </c>
      <c r="F123">
        <f t="shared" si="7"/>
        <v>2.0231213872832372</v>
      </c>
      <c r="G123">
        <f t="shared" si="8"/>
        <v>1.7341040462427744</v>
      </c>
      <c r="H123">
        <v>1.75</v>
      </c>
      <c r="I123">
        <v>5.5</v>
      </c>
      <c r="J123">
        <f t="shared" si="9"/>
        <v>1.8562586687526941</v>
      </c>
      <c r="K123">
        <f t="shared" si="10"/>
        <v>0.66249842386314661</v>
      </c>
      <c r="L123">
        <f t="shared" si="11"/>
        <v>1.2127023552171743</v>
      </c>
      <c r="M123">
        <f t="shared" si="12"/>
        <v>8.7677220573223243E-3</v>
      </c>
      <c r="N123">
        <f t="shared" si="13"/>
        <v>44.98634203766872</v>
      </c>
    </row>
    <row r="124" spans="1:14" x14ac:dyDescent="0.2">
      <c r="A124">
        <v>6.0396999999999998</v>
      </c>
      <c r="B124">
        <v>0.88829999999999998</v>
      </c>
      <c r="C124">
        <v>3.0700000000000002E-2</v>
      </c>
      <c r="D124">
        <v>6.9999999999999999E-4</v>
      </c>
      <c r="E124">
        <v>5.9999999999999995E-4</v>
      </c>
      <c r="F124">
        <f t="shared" si="7"/>
        <v>2.2801302931596092</v>
      </c>
      <c r="G124">
        <f t="shared" si="8"/>
        <v>1.9543973941368076</v>
      </c>
      <c r="H124">
        <v>1.75</v>
      </c>
      <c r="I124">
        <v>5.5</v>
      </c>
      <c r="J124">
        <f t="shared" si="9"/>
        <v>1.8757105820345847</v>
      </c>
      <c r="K124">
        <f t="shared" si="10"/>
        <v>0.65896171235734813</v>
      </c>
      <c r="L124">
        <f t="shared" si="11"/>
        <v>1.2161368657043479</v>
      </c>
      <c r="M124">
        <f t="shared" si="12"/>
        <v>7.796837931471832E-3</v>
      </c>
      <c r="N124">
        <f t="shared" si="13"/>
        <v>44.986206100525017</v>
      </c>
    </row>
    <row r="125" spans="1:14" x14ac:dyDescent="0.2">
      <c r="A125">
        <v>6.1022999999999996</v>
      </c>
      <c r="B125">
        <v>0.90239999999999998</v>
      </c>
      <c r="C125">
        <v>2.9399999999999999E-2</v>
      </c>
      <c r="D125">
        <v>6.9999999999999999E-4</v>
      </c>
      <c r="E125">
        <v>5.9999999999999995E-4</v>
      </c>
      <c r="F125">
        <f t="shared" si="7"/>
        <v>2.3809523809523814</v>
      </c>
      <c r="G125">
        <f t="shared" si="8"/>
        <v>2.0408163265306123</v>
      </c>
      <c r="H125">
        <v>1.75</v>
      </c>
      <c r="I125">
        <v>5.5</v>
      </c>
      <c r="J125">
        <f t="shared" si="9"/>
        <v>1.8953621898108244</v>
      </c>
      <c r="K125">
        <f t="shared" si="10"/>
        <v>0.65538869276166833</v>
      </c>
      <c r="L125">
        <f t="shared" si="11"/>
        <v>1.2196214158864291</v>
      </c>
      <c r="M125">
        <f t="shared" si="12"/>
        <v>7.4808961727985271E-3</v>
      </c>
      <c r="N125">
        <f t="shared" si="13"/>
        <v>44.983573293272443</v>
      </c>
    </row>
    <row r="126" spans="1:14" x14ac:dyDescent="0.2">
      <c r="A126">
        <v>6.1649000000000003</v>
      </c>
      <c r="B126">
        <v>0.91659999999999997</v>
      </c>
      <c r="C126">
        <v>2.3800000000000002E-2</v>
      </c>
      <c r="D126">
        <v>6.9999999999999999E-4</v>
      </c>
      <c r="E126">
        <v>6.9999999999999999E-4</v>
      </c>
      <c r="F126">
        <f t="shared" si="7"/>
        <v>2.9411764705882351</v>
      </c>
      <c r="G126">
        <f t="shared" si="8"/>
        <v>2.9411764705882351</v>
      </c>
      <c r="H126">
        <v>1.75</v>
      </c>
      <c r="I126">
        <v>5.5</v>
      </c>
      <c r="J126">
        <f t="shared" si="9"/>
        <v>1.9148003165494796</v>
      </c>
      <c r="K126">
        <f t="shared" si="10"/>
        <v>0.65185448790009459</v>
      </c>
      <c r="L126">
        <f t="shared" si="11"/>
        <v>1.2231044711490244</v>
      </c>
      <c r="M126">
        <f t="shared" si="12"/>
        <v>6.06778442931581E-3</v>
      </c>
      <c r="N126">
        <f t="shared" si="13"/>
        <v>44.983639058317706</v>
      </c>
    </row>
    <row r="127" spans="1:14" x14ac:dyDescent="0.2">
      <c r="A127">
        <v>6.2275</v>
      </c>
      <c r="B127">
        <v>0.93100000000000005</v>
      </c>
      <c r="C127">
        <v>1.18E-2</v>
      </c>
      <c r="D127">
        <v>5.0000000000000001E-4</v>
      </c>
      <c r="E127">
        <v>5.0000000000000001E-4</v>
      </c>
      <c r="F127">
        <f t="shared" si="7"/>
        <v>4.2372881355932206</v>
      </c>
      <c r="G127">
        <f t="shared" si="8"/>
        <v>4.2372881355932206</v>
      </c>
      <c r="H127">
        <v>1.75</v>
      </c>
      <c r="I127">
        <v>5.5</v>
      </c>
      <c r="J127">
        <f t="shared" si="9"/>
        <v>1.934411493247282</v>
      </c>
      <c r="K127">
        <f t="shared" si="10"/>
        <v>0.64828881940958505</v>
      </c>
      <c r="L127">
        <f t="shared" si="11"/>
        <v>1.2266346388498242</v>
      </c>
      <c r="M127">
        <f t="shared" si="12"/>
        <v>3.0133627880269639E-3</v>
      </c>
      <c r="N127">
        <f t="shared" si="13"/>
        <v>44.98158122033005</v>
      </c>
    </row>
    <row r="128" spans="1:14" x14ac:dyDescent="0.2">
      <c r="A128">
        <v>6.2900999999999998</v>
      </c>
      <c r="B128">
        <v>0.94550000000000001</v>
      </c>
      <c r="C128">
        <v>8.3000000000000001E-3</v>
      </c>
      <c r="D128">
        <v>5.0000000000000001E-4</v>
      </c>
      <c r="E128">
        <v>5.9999999999999995E-4</v>
      </c>
      <c r="F128">
        <f t="shared" si="7"/>
        <v>6.024096385542169</v>
      </c>
      <c r="G128">
        <f t="shared" si="8"/>
        <v>7.2289156626506017</v>
      </c>
      <c r="H128">
        <v>1.75</v>
      </c>
      <c r="I128">
        <v>5.5</v>
      </c>
      <c r="J128">
        <f t="shared" si="9"/>
        <v>1.9538003493148444</v>
      </c>
      <c r="K128">
        <f t="shared" si="10"/>
        <v>0.64476357285184649</v>
      </c>
      <c r="L128">
        <f t="shared" si="11"/>
        <v>1.2301615142143076</v>
      </c>
      <c r="M128">
        <f t="shared" si="12"/>
        <v>2.1231900213778232E-3</v>
      </c>
      <c r="N128">
        <f t="shared" si="13"/>
        <v>44.982263705732528</v>
      </c>
    </row>
    <row r="129" spans="1:14" x14ac:dyDescent="0.2">
      <c r="A129">
        <v>5.0149999999999997</v>
      </c>
      <c r="B129">
        <v>0.60319999999999996</v>
      </c>
      <c r="C129">
        <v>0.2387</v>
      </c>
      <c r="D129">
        <v>5.4000000000000003E-3</v>
      </c>
      <c r="E129">
        <v>3.7000000000000002E-3</v>
      </c>
      <c r="F129">
        <f t="shared" si="7"/>
        <v>2.2622538751571013</v>
      </c>
      <c r="G129">
        <f t="shared" si="8"/>
        <v>1.5500628403854211</v>
      </c>
      <c r="H129">
        <v>1.75</v>
      </c>
      <c r="I129">
        <v>5.5</v>
      </c>
      <c r="J129">
        <f t="shared" si="9"/>
        <v>1.0682345189550535</v>
      </c>
      <c r="K129">
        <f t="shared" si="10"/>
        <v>0.80577554200817192</v>
      </c>
      <c r="L129">
        <f t="shared" si="11"/>
        <v>1.1206157020656904</v>
      </c>
      <c r="M129">
        <f t="shared" si="12"/>
        <v>9.7391837857017896E-2</v>
      </c>
      <c r="N129">
        <f t="shared" si="13"/>
        <v>55.025448457407329</v>
      </c>
    </row>
    <row r="130" spans="1:14" x14ac:dyDescent="0.2">
      <c r="A130">
        <v>5.0692000000000004</v>
      </c>
      <c r="B130">
        <v>0.61129999999999995</v>
      </c>
      <c r="C130">
        <v>0.216</v>
      </c>
      <c r="D130">
        <v>5.1000000000000004E-3</v>
      </c>
      <c r="E130">
        <v>3.3E-3</v>
      </c>
      <c r="F130">
        <f t="shared" ref="F130:F193" si="14">D130/C130*100</f>
        <v>2.3611111111111116</v>
      </c>
      <c r="G130">
        <f t="shared" ref="G130:G193" si="15">E130/C130*100</f>
        <v>1.5277777777777777</v>
      </c>
      <c r="H130">
        <v>1.75</v>
      </c>
      <c r="I130">
        <v>5.5</v>
      </c>
      <c r="J130">
        <f t="shared" ref="J130:J193" si="16">I130-A130/B130/2/0.938</f>
        <v>1.0796954095173446</v>
      </c>
      <c r="K130">
        <f t="shared" ref="K130:K193" si="17">A130/2/0.938/B130/I130</f>
        <v>0.80369174372411922</v>
      </c>
      <c r="L130">
        <f t="shared" ref="L130:L193" si="18">1+(1-K130)^2+2*0.938*0.938*B130*B130*K130*K130/A130</f>
        <v>1.1223253612341431</v>
      </c>
      <c r="M130">
        <f t="shared" ref="M130:M193" si="19">C130*K130/J130*A130*A130/2*137*137/L130/389380</f>
        <v>8.8723686085213943E-2</v>
      </c>
      <c r="N130">
        <f t="shared" ref="N130:N193" si="20">ASIN(SQRT(A130/J130/I130/4))*2*180/PI()</f>
        <v>55.027773934104488</v>
      </c>
    </row>
    <row r="131" spans="1:14" x14ac:dyDescent="0.2">
      <c r="A131">
        <v>5.1234000000000002</v>
      </c>
      <c r="B131">
        <v>0.61950000000000005</v>
      </c>
      <c r="C131">
        <v>0.20250000000000001</v>
      </c>
      <c r="D131">
        <v>5.0000000000000001E-3</v>
      </c>
      <c r="E131">
        <v>3.0999999999999999E-3</v>
      </c>
      <c r="F131">
        <f t="shared" si="14"/>
        <v>2.4691358024691357</v>
      </c>
      <c r="G131">
        <f t="shared" si="15"/>
        <v>1.5308641975308641</v>
      </c>
      <c r="H131">
        <v>1.75</v>
      </c>
      <c r="I131">
        <v>5.5</v>
      </c>
      <c r="J131">
        <f t="shared" si="16"/>
        <v>1.0915682741601573</v>
      </c>
      <c r="K131">
        <f t="shared" si="17"/>
        <v>0.80153304106178958</v>
      </c>
      <c r="L131">
        <f t="shared" si="18"/>
        <v>1.1240734313108425</v>
      </c>
      <c r="M131">
        <f t="shared" si="19"/>
        <v>8.3686401836853205E-2</v>
      </c>
      <c r="N131">
        <f t="shared" si="20"/>
        <v>55.018785626048683</v>
      </c>
    </row>
    <row r="132" spans="1:14" x14ac:dyDescent="0.2">
      <c r="A132">
        <v>5.1776</v>
      </c>
      <c r="B132">
        <v>0.62770000000000004</v>
      </c>
      <c r="C132">
        <v>0.19420000000000001</v>
      </c>
      <c r="D132">
        <v>4.7000000000000002E-3</v>
      </c>
      <c r="E132">
        <v>3.0000000000000001E-3</v>
      </c>
      <c r="F132">
        <f t="shared" si="14"/>
        <v>2.4201853759011329</v>
      </c>
      <c r="G132">
        <f t="shared" si="15"/>
        <v>1.544799176107106</v>
      </c>
      <c r="H132">
        <v>1.75</v>
      </c>
      <c r="I132">
        <v>5.5</v>
      </c>
      <c r="J132">
        <f t="shared" si="16"/>
        <v>1.1031309349155354</v>
      </c>
      <c r="K132">
        <f t="shared" si="17"/>
        <v>0.79943073910626616</v>
      </c>
      <c r="L132">
        <f t="shared" si="18"/>
        <v>1.1258081937047149</v>
      </c>
      <c r="M132">
        <f t="shared" si="19"/>
        <v>8.0766839594027973E-2</v>
      </c>
      <c r="N132">
        <f t="shared" si="20"/>
        <v>55.018378392039871</v>
      </c>
    </row>
    <row r="133" spans="1:14" x14ac:dyDescent="0.2">
      <c r="A133">
        <v>5.2319000000000004</v>
      </c>
      <c r="B133">
        <v>0.63590000000000002</v>
      </c>
      <c r="C133">
        <v>0.18179999999999999</v>
      </c>
      <c r="D133">
        <v>4.5999999999999999E-3</v>
      </c>
      <c r="E133">
        <v>2.8E-3</v>
      </c>
      <c r="F133">
        <f t="shared" si="14"/>
        <v>2.5302530253025304</v>
      </c>
      <c r="G133">
        <f t="shared" si="15"/>
        <v>1.5401540154015403</v>
      </c>
      <c r="H133">
        <v>1.75</v>
      </c>
      <c r="I133">
        <v>5.5</v>
      </c>
      <c r="J133">
        <f t="shared" si="16"/>
        <v>1.1143115662001799</v>
      </c>
      <c r="K133">
        <f t="shared" si="17"/>
        <v>0.79739789705451269</v>
      </c>
      <c r="L133">
        <f t="shared" si="18"/>
        <v>1.127525298068347</v>
      </c>
      <c r="M133">
        <f t="shared" si="19"/>
        <v>7.6118881574849362E-2</v>
      </c>
      <c r="N133">
        <f t="shared" si="20"/>
        <v>55.028778937504526</v>
      </c>
    </row>
    <row r="134" spans="1:14" x14ac:dyDescent="0.2">
      <c r="A134">
        <v>5.2861000000000002</v>
      </c>
      <c r="B134">
        <v>0.64419999999999999</v>
      </c>
      <c r="C134">
        <v>0.16589999999999999</v>
      </c>
      <c r="D134">
        <v>4.3E-3</v>
      </c>
      <c r="E134">
        <v>2.5000000000000001E-3</v>
      </c>
      <c r="F134">
        <f t="shared" si="14"/>
        <v>2.5919228450874021</v>
      </c>
      <c r="G134">
        <f t="shared" si="15"/>
        <v>1.5069318866787222</v>
      </c>
      <c r="H134">
        <v>1.75</v>
      </c>
      <c r="I134">
        <v>5.5</v>
      </c>
      <c r="J134">
        <f t="shared" si="16"/>
        <v>1.1259693681325045</v>
      </c>
      <c r="K134">
        <f t="shared" si="17"/>
        <v>0.79527829670318095</v>
      </c>
      <c r="L134">
        <f t="shared" si="18"/>
        <v>1.1292845295197589</v>
      </c>
      <c r="M134">
        <f t="shared" si="19"/>
        <v>6.9878537900386631E-2</v>
      </c>
      <c r="N134">
        <f t="shared" si="20"/>
        <v>55.025755559867036</v>
      </c>
    </row>
    <row r="135" spans="1:14" x14ac:dyDescent="0.2">
      <c r="A135">
        <v>5.3403</v>
      </c>
      <c r="B135">
        <v>0.65259999999999996</v>
      </c>
      <c r="C135">
        <v>0.16089999999999999</v>
      </c>
      <c r="D135">
        <v>4.1999999999999997E-3</v>
      </c>
      <c r="E135">
        <v>2.5000000000000001E-3</v>
      </c>
      <c r="F135">
        <f t="shared" si="14"/>
        <v>2.6103169670602862</v>
      </c>
      <c r="G135">
        <f t="shared" si="15"/>
        <v>1.5537600994406466</v>
      </c>
      <c r="H135">
        <v>1.75</v>
      </c>
      <c r="I135">
        <v>5.5</v>
      </c>
      <c r="J135">
        <f t="shared" si="16"/>
        <v>1.1379990943230514</v>
      </c>
      <c r="K135">
        <f t="shared" si="17"/>
        <v>0.79309107375944521</v>
      </c>
      <c r="L135">
        <f t="shared" si="18"/>
        <v>1.1310807252456225</v>
      </c>
      <c r="M135">
        <f t="shared" si="19"/>
        <v>6.8141610800244251E-2</v>
      </c>
      <c r="N135">
        <f t="shared" si="20"/>
        <v>55.013040803806369</v>
      </c>
    </row>
    <row r="136" spans="1:14" x14ac:dyDescent="0.2">
      <c r="A136">
        <v>5.3944999999999999</v>
      </c>
      <c r="B136">
        <v>0.66090000000000004</v>
      </c>
      <c r="C136">
        <v>0.15509999999999999</v>
      </c>
      <c r="D136">
        <v>4.0000000000000001E-3</v>
      </c>
      <c r="E136">
        <v>2.3999999999999998E-3</v>
      </c>
      <c r="F136">
        <f t="shared" si="14"/>
        <v>2.5789813023855581</v>
      </c>
      <c r="G136">
        <f t="shared" si="15"/>
        <v>1.5473887814313347</v>
      </c>
      <c r="H136">
        <v>1.75</v>
      </c>
      <c r="I136">
        <v>5.5</v>
      </c>
      <c r="J136">
        <f t="shared" si="16"/>
        <v>1.1490648372817196</v>
      </c>
      <c r="K136">
        <f t="shared" si="17"/>
        <v>0.79107912049423279</v>
      </c>
      <c r="L136">
        <f t="shared" si="18"/>
        <v>1.1328132231496615</v>
      </c>
      <c r="M136">
        <f t="shared" si="19"/>
        <v>6.6110245179677424E-2</v>
      </c>
      <c r="N136">
        <f t="shared" si="20"/>
        <v>55.025608755780191</v>
      </c>
    </row>
    <row r="137" spans="1:14" x14ac:dyDescent="0.2">
      <c r="A137">
        <v>5.4486999999999997</v>
      </c>
      <c r="B137">
        <v>0.6694</v>
      </c>
      <c r="C137">
        <v>0.13250000000000001</v>
      </c>
      <c r="D137">
        <v>3.8E-3</v>
      </c>
      <c r="E137">
        <v>2E-3</v>
      </c>
      <c r="F137">
        <f t="shared" si="14"/>
        <v>2.8679245283018866</v>
      </c>
      <c r="G137">
        <f t="shared" si="15"/>
        <v>1.5094339622641511</v>
      </c>
      <c r="H137">
        <v>1.75</v>
      </c>
      <c r="I137">
        <v>5.5</v>
      </c>
      <c r="J137">
        <f t="shared" si="16"/>
        <v>1.1611528129126878</v>
      </c>
      <c r="K137">
        <f t="shared" si="17"/>
        <v>0.78888130674314783</v>
      </c>
      <c r="L137">
        <f t="shared" si="18"/>
        <v>1.1346322596672742</v>
      </c>
      <c r="M137">
        <f t="shared" si="19"/>
        <v>5.6768357527275243E-2</v>
      </c>
      <c r="N137">
        <f t="shared" si="20"/>
        <v>55.01165175421766</v>
      </c>
    </row>
    <row r="138" spans="1:14" x14ac:dyDescent="0.2">
      <c r="A138">
        <v>5.5029000000000003</v>
      </c>
      <c r="B138">
        <v>0.67779999999999996</v>
      </c>
      <c r="C138">
        <v>0.126</v>
      </c>
      <c r="D138">
        <v>3.5999999999999999E-3</v>
      </c>
      <c r="E138">
        <v>1.9E-3</v>
      </c>
      <c r="F138">
        <f t="shared" si="14"/>
        <v>2.8571428571428572</v>
      </c>
      <c r="G138">
        <f t="shared" si="15"/>
        <v>1.5079365079365079</v>
      </c>
      <c r="H138">
        <v>1.75</v>
      </c>
      <c r="I138">
        <v>5.5</v>
      </c>
      <c r="J138">
        <f t="shared" si="16"/>
        <v>1.1722992548952735</v>
      </c>
      <c r="K138">
        <f t="shared" si="17"/>
        <v>0.78685468092813204</v>
      </c>
      <c r="L138">
        <f t="shared" si="18"/>
        <v>1.1363879518356368</v>
      </c>
      <c r="M138">
        <f t="shared" si="19"/>
        <v>5.4315115540900433E-2</v>
      </c>
      <c r="N138">
        <f t="shared" si="20"/>
        <v>55.021930536858079</v>
      </c>
    </row>
    <row r="139" spans="1:14" x14ac:dyDescent="0.2">
      <c r="A139">
        <v>5.5571999999999999</v>
      </c>
      <c r="B139">
        <v>0.68630000000000002</v>
      </c>
      <c r="C139">
        <v>0.12089999999999999</v>
      </c>
      <c r="D139">
        <v>3.5000000000000001E-3</v>
      </c>
      <c r="E139">
        <v>1.9E-3</v>
      </c>
      <c r="F139">
        <f t="shared" si="14"/>
        <v>2.8949545078577339</v>
      </c>
      <c r="G139">
        <f t="shared" si="15"/>
        <v>1.5715467328370554</v>
      </c>
      <c r="H139">
        <v>1.75</v>
      </c>
      <c r="I139">
        <v>5.5</v>
      </c>
      <c r="J139">
        <f t="shared" si="16"/>
        <v>1.1837241324030749</v>
      </c>
      <c r="K139">
        <f t="shared" si="17"/>
        <v>0.78477743047216819</v>
      </c>
      <c r="L139">
        <f t="shared" si="18"/>
        <v>1.1381752998887078</v>
      </c>
      <c r="M139">
        <f t="shared" si="19"/>
        <v>5.2415858011602506E-2</v>
      </c>
      <c r="N139">
        <f t="shared" si="20"/>
        <v>55.025530623190107</v>
      </c>
    </row>
    <row r="140" spans="1:14" x14ac:dyDescent="0.2">
      <c r="A140">
        <v>5.6113999999999997</v>
      </c>
      <c r="B140">
        <v>0.69489999999999996</v>
      </c>
      <c r="C140">
        <v>0.1139</v>
      </c>
      <c r="D140">
        <v>3.5000000000000001E-3</v>
      </c>
      <c r="E140">
        <v>1.6999999999999999E-3</v>
      </c>
      <c r="F140">
        <f t="shared" si="14"/>
        <v>3.0728709394205445</v>
      </c>
      <c r="G140">
        <f t="shared" si="15"/>
        <v>1.4925373134328357</v>
      </c>
      <c r="H140">
        <v>1.75</v>
      </c>
      <c r="I140">
        <v>5.5</v>
      </c>
      <c r="J140">
        <f t="shared" si="16"/>
        <v>1.1955657131565616</v>
      </c>
      <c r="K140">
        <f t="shared" si="17"/>
        <v>0.78262441578971609</v>
      </c>
      <c r="L140">
        <f t="shared" si="18"/>
        <v>1.1400025578339028</v>
      </c>
      <c r="M140">
        <f t="shared" si="19"/>
        <v>4.9633830439720181E-2</v>
      </c>
      <c r="N140">
        <f t="shared" si="20"/>
        <v>55.018127218090974</v>
      </c>
    </row>
    <row r="141" spans="1:14" x14ac:dyDescent="0.2">
      <c r="A141">
        <v>5.6656000000000004</v>
      </c>
      <c r="B141">
        <v>0.70350000000000001</v>
      </c>
      <c r="C141">
        <v>0.106</v>
      </c>
      <c r="D141">
        <v>3.3E-3</v>
      </c>
      <c r="E141">
        <v>1.6000000000000001E-3</v>
      </c>
      <c r="F141">
        <f t="shared" si="14"/>
        <v>3.1132075471698113</v>
      </c>
      <c r="G141">
        <f t="shared" si="15"/>
        <v>1.5094339622641511</v>
      </c>
      <c r="H141">
        <v>1.75</v>
      </c>
      <c r="I141">
        <v>5.5</v>
      </c>
      <c r="J141">
        <f t="shared" si="16"/>
        <v>1.2071177769392447</v>
      </c>
      <c r="K141">
        <f t="shared" si="17"/>
        <v>0.78052404055650093</v>
      </c>
      <c r="L141">
        <f t="shared" si="18"/>
        <v>1.14181597776538</v>
      </c>
      <c r="M141">
        <f t="shared" si="19"/>
        <v>4.6438234943919104E-2</v>
      </c>
      <c r="N141">
        <f t="shared" si="20"/>
        <v>55.018023308171202</v>
      </c>
    </row>
    <row r="142" spans="1:14" x14ac:dyDescent="0.2">
      <c r="A142">
        <v>5.7198000000000002</v>
      </c>
      <c r="B142">
        <v>0.71220000000000006</v>
      </c>
      <c r="C142">
        <v>0.1036</v>
      </c>
      <c r="D142">
        <v>3.2000000000000002E-3</v>
      </c>
      <c r="E142">
        <v>1.6000000000000001E-3</v>
      </c>
      <c r="F142">
        <f t="shared" si="14"/>
        <v>3.0888030888030888</v>
      </c>
      <c r="G142">
        <f t="shared" si="15"/>
        <v>1.5444015444015444</v>
      </c>
      <c r="H142">
        <v>1.75</v>
      </c>
      <c r="I142">
        <v>5.5</v>
      </c>
      <c r="J142">
        <f t="shared" si="16"/>
        <v>1.2189919939357248</v>
      </c>
      <c r="K142">
        <f t="shared" si="17"/>
        <v>0.77836509201168624</v>
      </c>
      <c r="L142">
        <f t="shared" si="18"/>
        <v>1.1436641811993189</v>
      </c>
      <c r="M142">
        <f t="shared" si="19"/>
        <v>4.5608198463833079E-2</v>
      </c>
      <c r="N142">
        <f t="shared" si="20"/>
        <v>55.01003553371288</v>
      </c>
    </row>
    <row r="143" spans="1:14" x14ac:dyDescent="0.2">
      <c r="A143">
        <v>5.774</v>
      </c>
      <c r="B143">
        <v>0.72089999999999999</v>
      </c>
      <c r="C143">
        <v>9.6199999999999994E-2</v>
      </c>
      <c r="D143">
        <v>3.0000000000000001E-3</v>
      </c>
      <c r="E143">
        <v>1.5E-3</v>
      </c>
      <c r="F143">
        <f t="shared" si="14"/>
        <v>3.1185031185031189</v>
      </c>
      <c r="G143">
        <f t="shared" si="15"/>
        <v>1.5592515592515594</v>
      </c>
      <c r="H143">
        <v>1.75</v>
      </c>
      <c r="I143">
        <v>5.5</v>
      </c>
      <c r="J143">
        <f t="shared" si="16"/>
        <v>1.2305796089406122</v>
      </c>
      <c r="K143">
        <f t="shared" si="17"/>
        <v>0.7762582529198887</v>
      </c>
      <c r="L143">
        <f t="shared" si="18"/>
        <v>1.1454983859153862</v>
      </c>
      <c r="M143">
        <f t="shared" si="19"/>
        <v>4.2566521698398786E-2</v>
      </c>
      <c r="N143">
        <f t="shared" si="20"/>
        <v>55.009147693989597</v>
      </c>
    </row>
    <row r="144" spans="1:14" x14ac:dyDescent="0.2">
      <c r="A144">
        <v>5.8281999999999998</v>
      </c>
      <c r="B144">
        <v>0.72960000000000003</v>
      </c>
      <c r="C144">
        <v>9.8699999999999996E-2</v>
      </c>
      <c r="D144">
        <v>2.8999999999999998E-3</v>
      </c>
      <c r="E144">
        <v>1.5E-3</v>
      </c>
      <c r="F144">
        <f t="shared" si="14"/>
        <v>2.9381965552178317</v>
      </c>
      <c r="G144">
        <f t="shared" si="15"/>
        <v>1.5197568389057752</v>
      </c>
      <c r="H144">
        <v>1.75</v>
      </c>
      <c r="I144">
        <v>5.5</v>
      </c>
      <c r="J144">
        <f t="shared" si="16"/>
        <v>1.2418908745744961</v>
      </c>
      <c r="K144">
        <f t="shared" si="17"/>
        <v>0.77420165916827344</v>
      </c>
      <c r="L144">
        <f t="shared" si="18"/>
        <v>1.147318775019881</v>
      </c>
      <c r="M144">
        <f t="shared" si="19"/>
        <v>4.3904608100824701E-2</v>
      </c>
      <c r="N144">
        <f t="shared" si="20"/>
        <v>55.014914349442549</v>
      </c>
    </row>
    <row r="145" spans="1:14" x14ac:dyDescent="0.2">
      <c r="A145">
        <v>5.8318000000000003</v>
      </c>
      <c r="B145">
        <v>0.73019999999999996</v>
      </c>
      <c r="C145">
        <v>9.9400000000000002E-2</v>
      </c>
      <c r="D145">
        <v>1.4E-3</v>
      </c>
      <c r="E145">
        <v>1.5E-3</v>
      </c>
      <c r="F145">
        <f t="shared" si="14"/>
        <v>1.4084507042253522</v>
      </c>
      <c r="G145">
        <f t="shared" si="15"/>
        <v>1.5090543259557343</v>
      </c>
      <c r="H145">
        <v>1.75</v>
      </c>
      <c r="I145">
        <v>5.5</v>
      </c>
      <c r="J145">
        <f t="shared" si="16"/>
        <v>1.2427617167128311</v>
      </c>
      <c r="K145">
        <f t="shared" si="17"/>
        <v>0.77404332423403066</v>
      </c>
      <c r="L145">
        <f t="shared" si="18"/>
        <v>1.1474498077529596</v>
      </c>
      <c r="M145">
        <f t="shared" si="19"/>
        <v>4.4225508074664424E-2</v>
      </c>
      <c r="N145">
        <f t="shared" si="20"/>
        <v>55.012423686949482</v>
      </c>
    </row>
    <row r="146" spans="1:14" x14ac:dyDescent="0.2">
      <c r="A146">
        <v>5.8948999999999998</v>
      </c>
      <c r="B146">
        <v>0.74039999999999995</v>
      </c>
      <c r="C146">
        <v>9.7199999999999995E-2</v>
      </c>
      <c r="D146">
        <v>1.4E-3</v>
      </c>
      <c r="E146">
        <v>1.5E-3</v>
      </c>
      <c r="F146">
        <f t="shared" si="14"/>
        <v>1.440329218106996</v>
      </c>
      <c r="G146">
        <f t="shared" si="15"/>
        <v>1.5432098765432101</v>
      </c>
      <c r="H146">
        <v>1.75</v>
      </c>
      <c r="I146">
        <v>5.5</v>
      </c>
      <c r="J146">
        <f t="shared" si="16"/>
        <v>1.2559821867739327</v>
      </c>
      <c r="K146">
        <f t="shared" si="17"/>
        <v>0.7716396024047395</v>
      </c>
      <c r="L146">
        <f t="shared" si="18"/>
        <v>1.149584834826229</v>
      </c>
      <c r="M146">
        <f t="shared" si="19"/>
        <v>4.350574898778907E-2</v>
      </c>
      <c r="N146">
        <f t="shared" si="20"/>
        <v>55.017796485095602</v>
      </c>
    </row>
    <row r="147" spans="1:14" x14ac:dyDescent="0.2">
      <c r="A147">
        <v>5.9579000000000004</v>
      </c>
      <c r="B147">
        <v>0.75070000000000003</v>
      </c>
      <c r="C147">
        <v>9.0700000000000003E-2</v>
      </c>
      <c r="D147">
        <v>1.2999999999999999E-3</v>
      </c>
      <c r="E147">
        <v>1.4E-3</v>
      </c>
      <c r="F147">
        <f t="shared" si="14"/>
        <v>1.4332965821389194</v>
      </c>
      <c r="G147">
        <f t="shared" si="15"/>
        <v>1.5435501653803747</v>
      </c>
      <c r="H147">
        <v>1.75</v>
      </c>
      <c r="I147">
        <v>5.5</v>
      </c>
      <c r="J147">
        <f t="shared" si="16"/>
        <v>1.2694779825964844</v>
      </c>
      <c r="K147">
        <f t="shared" si="17"/>
        <v>0.7691858213460937</v>
      </c>
      <c r="L147">
        <f t="shared" si="18"/>
        <v>1.1517528710180907</v>
      </c>
      <c r="M147">
        <f t="shared" si="19"/>
        <v>4.0820469703996401E-2</v>
      </c>
      <c r="N147">
        <f t="shared" si="20"/>
        <v>55.01608403089098</v>
      </c>
    </row>
    <row r="148" spans="1:14" x14ac:dyDescent="0.2">
      <c r="A148">
        <v>6.0209999999999999</v>
      </c>
      <c r="B148">
        <v>0.7611</v>
      </c>
      <c r="C148">
        <v>7.6499999999999999E-2</v>
      </c>
      <c r="D148">
        <v>1.1000000000000001E-3</v>
      </c>
      <c r="E148">
        <v>1.1999999999999999E-3</v>
      </c>
      <c r="F148">
        <f t="shared" si="14"/>
        <v>1.4379084967320261</v>
      </c>
      <c r="G148">
        <f t="shared" si="15"/>
        <v>1.5686274509803921</v>
      </c>
      <c r="H148">
        <v>1.75</v>
      </c>
      <c r="I148">
        <v>5.5</v>
      </c>
      <c r="J148">
        <f t="shared" si="16"/>
        <v>1.283092533279321</v>
      </c>
      <c r="K148">
        <f t="shared" si="17"/>
        <v>0.76671044849466885</v>
      </c>
      <c r="L148">
        <f t="shared" si="18"/>
        <v>1.1539446759985832</v>
      </c>
      <c r="M148">
        <f t="shared" si="19"/>
        <v>3.4611833326445907E-2</v>
      </c>
      <c r="N148">
        <f t="shared" si="20"/>
        <v>55.012141644250462</v>
      </c>
    </row>
    <row r="149" spans="1:14" x14ac:dyDescent="0.2">
      <c r="A149">
        <v>6.0839999999999996</v>
      </c>
      <c r="B149">
        <v>0.77149999999999996</v>
      </c>
      <c r="C149">
        <v>5.9799999999999999E-2</v>
      </c>
      <c r="D149">
        <v>1E-3</v>
      </c>
      <c r="E149">
        <v>8.9999999999999998E-4</v>
      </c>
      <c r="F149">
        <f t="shared" si="14"/>
        <v>1.6722408026755853</v>
      </c>
      <c r="G149">
        <f t="shared" si="15"/>
        <v>1.5050167224080269</v>
      </c>
      <c r="H149">
        <v>1.75</v>
      </c>
      <c r="I149">
        <v>5.5</v>
      </c>
      <c r="J149">
        <f t="shared" si="16"/>
        <v>1.2964091218751159</v>
      </c>
      <c r="K149">
        <f t="shared" si="17"/>
        <v>0.76428925056816077</v>
      </c>
      <c r="L149">
        <f t="shared" si="18"/>
        <v>1.1561215408687937</v>
      </c>
      <c r="M149">
        <f t="shared" si="19"/>
        <v>2.7203781180016481E-2</v>
      </c>
      <c r="N149">
        <f t="shared" si="20"/>
        <v>55.014647558116877</v>
      </c>
    </row>
    <row r="150" spans="1:14" x14ac:dyDescent="0.2">
      <c r="A150">
        <v>6.1471</v>
      </c>
      <c r="B150">
        <v>0.78200000000000003</v>
      </c>
      <c r="C150">
        <v>4.8800000000000003E-2</v>
      </c>
      <c r="D150">
        <v>8.9999999999999998E-4</v>
      </c>
      <c r="E150">
        <v>8.0000000000000004E-4</v>
      </c>
      <c r="F150">
        <f t="shared" si="14"/>
        <v>1.8442622950819672</v>
      </c>
      <c r="G150">
        <f t="shared" si="15"/>
        <v>1.639344262295082</v>
      </c>
      <c r="H150">
        <v>1.75</v>
      </c>
      <c r="I150">
        <v>5.5</v>
      </c>
      <c r="J150">
        <f t="shared" si="16"/>
        <v>1.3098391855119722</v>
      </c>
      <c r="K150">
        <f t="shared" si="17"/>
        <v>0.76184742081600509</v>
      </c>
      <c r="L150">
        <f t="shared" si="18"/>
        <v>1.1583216096496749</v>
      </c>
      <c r="M150">
        <f t="shared" si="19"/>
        <v>2.2316122695221954E-2</v>
      </c>
      <c r="N150">
        <f t="shared" si="20"/>
        <v>55.015002887783403</v>
      </c>
    </row>
    <row r="151" spans="1:14" x14ac:dyDescent="0.2">
      <c r="A151">
        <v>6.2100999999999997</v>
      </c>
      <c r="B151">
        <v>0.79259999999999997</v>
      </c>
      <c r="C151">
        <v>4.5600000000000002E-2</v>
      </c>
      <c r="D151">
        <v>8.9999999999999998E-4</v>
      </c>
      <c r="E151">
        <v>6.9999999999999999E-4</v>
      </c>
      <c r="F151">
        <f t="shared" si="14"/>
        <v>1.9736842105263157</v>
      </c>
      <c r="G151">
        <f t="shared" si="15"/>
        <v>1.5350877192982455</v>
      </c>
      <c r="H151">
        <v>1.75</v>
      </c>
      <c r="I151">
        <v>5.5</v>
      </c>
      <c r="J151">
        <f t="shared" si="16"/>
        <v>1.323507637544945</v>
      </c>
      <c r="K151">
        <f t="shared" si="17"/>
        <v>0.75936224771910088</v>
      </c>
      <c r="L151">
        <f t="shared" si="18"/>
        <v>1.1605528088145387</v>
      </c>
      <c r="M151">
        <f t="shared" si="19"/>
        <v>2.0953528684324253E-2</v>
      </c>
      <c r="N151">
        <f t="shared" si="20"/>
        <v>55.009496415369284</v>
      </c>
    </row>
    <row r="152" spans="1:14" x14ac:dyDescent="0.2">
      <c r="A152">
        <v>6.2732000000000001</v>
      </c>
      <c r="B152">
        <v>0.80320000000000003</v>
      </c>
      <c r="C152">
        <v>4.3499999999999997E-2</v>
      </c>
      <c r="D152">
        <v>8.9999999999999998E-4</v>
      </c>
      <c r="E152">
        <v>6.9999999999999999E-4</v>
      </c>
      <c r="F152">
        <f t="shared" si="14"/>
        <v>2.0689655172413794</v>
      </c>
      <c r="G152">
        <f t="shared" si="15"/>
        <v>1.6091954022988506</v>
      </c>
      <c r="H152">
        <v>1.75</v>
      </c>
      <c r="I152">
        <v>5.5</v>
      </c>
      <c r="J152">
        <f t="shared" si="16"/>
        <v>1.3367489530152312</v>
      </c>
      <c r="K152">
        <f t="shared" si="17"/>
        <v>0.7569547358154125</v>
      </c>
      <c r="L152">
        <f t="shared" si="18"/>
        <v>1.162760256640903</v>
      </c>
      <c r="M152">
        <f t="shared" si="19"/>
        <v>2.0092542754715271E-2</v>
      </c>
      <c r="N152">
        <f t="shared" si="20"/>
        <v>55.014108546383312</v>
      </c>
    </row>
    <row r="153" spans="1:14" x14ac:dyDescent="0.2">
      <c r="A153">
        <v>6.3361999999999998</v>
      </c>
      <c r="B153">
        <v>0.81389999999999996</v>
      </c>
      <c r="C153">
        <v>4.7199999999999999E-2</v>
      </c>
      <c r="D153">
        <v>8.9999999999999998E-4</v>
      </c>
      <c r="E153">
        <v>6.9999999999999999E-4</v>
      </c>
      <c r="F153">
        <f t="shared" si="14"/>
        <v>1.9067796610169492</v>
      </c>
      <c r="G153">
        <f t="shared" si="15"/>
        <v>1.4830508474576272</v>
      </c>
      <c r="H153">
        <v>1.75</v>
      </c>
      <c r="I153">
        <v>5.5</v>
      </c>
      <c r="J153">
        <f t="shared" si="16"/>
        <v>1.3502207513325892</v>
      </c>
      <c r="K153">
        <f t="shared" si="17"/>
        <v>0.75450531793952902</v>
      </c>
      <c r="L153">
        <f t="shared" si="18"/>
        <v>1.1649982174323683</v>
      </c>
      <c r="M153">
        <f t="shared" si="19"/>
        <v>2.190632450886083E-2</v>
      </c>
      <c r="N153">
        <f t="shared" si="20"/>
        <v>55.013065559570386</v>
      </c>
    </row>
    <row r="154" spans="1:14" x14ac:dyDescent="0.2">
      <c r="A154">
        <v>6.3992000000000004</v>
      </c>
      <c r="B154">
        <v>0.82469999999999999</v>
      </c>
      <c r="C154">
        <v>4.58E-2</v>
      </c>
      <c r="D154">
        <v>8.9999999999999998E-4</v>
      </c>
      <c r="E154">
        <v>6.9999999999999999E-4</v>
      </c>
      <c r="F154">
        <f t="shared" si="14"/>
        <v>1.9650655021834063</v>
      </c>
      <c r="G154">
        <f t="shared" si="15"/>
        <v>1.5283842794759825</v>
      </c>
      <c r="H154">
        <v>1.75</v>
      </c>
      <c r="I154">
        <v>5.5</v>
      </c>
      <c r="J154">
        <f t="shared" si="16"/>
        <v>1.3638445252302116</v>
      </c>
      <c r="K154">
        <f t="shared" si="17"/>
        <v>0.75202826813996149</v>
      </c>
      <c r="L154">
        <f t="shared" si="18"/>
        <v>1.167261880628113</v>
      </c>
      <c r="M154">
        <f t="shared" si="19"/>
        <v>2.1352825034722855E-2</v>
      </c>
      <c r="N154">
        <f t="shared" si="20"/>
        <v>55.008718650427134</v>
      </c>
    </row>
    <row r="155" spans="1:14" x14ac:dyDescent="0.2">
      <c r="A155">
        <v>6.4622999999999999</v>
      </c>
      <c r="B155">
        <v>0.83550000000000002</v>
      </c>
      <c r="C155">
        <v>3.5499999999999997E-2</v>
      </c>
      <c r="D155">
        <v>8.0000000000000004E-4</v>
      </c>
      <c r="E155">
        <v>5.0000000000000001E-4</v>
      </c>
      <c r="F155">
        <f t="shared" si="14"/>
        <v>2.2535211267605639</v>
      </c>
      <c r="G155">
        <f t="shared" si="15"/>
        <v>1.4084507042253522</v>
      </c>
      <c r="H155">
        <v>1.75</v>
      </c>
      <c r="I155">
        <v>5.5</v>
      </c>
      <c r="J155">
        <f t="shared" si="16"/>
        <v>1.3770522866559736</v>
      </c>
      <c r="K155">
        <f t="shared" si="17"/>
        <v>0.74962685697164122</v>
      </c>
      <c r="L155">
        <f t="shared" si="18"/>
        <v>1.1695015867829568</v>
      </c>
      <c r="M155">
        <f t="shared" si="19"/>
        <v>1.663159777747833E-2</v>
      </c>
      <c r="N155">
        <f t="shared" si="20"/>
        <v>55.013930175519789</v>
      </c>
    </row>
    <row r="156" spans="1:14" x14ac:dyDescent="0.2">
      <c r="A156">
        <v>6.5252999999999997</v>
      </c>
      <c r="B156">
        <v>0.84640000000000004</v>
      </c>
      <c r="C156">
        <v>2.81E-2</v>
      </c>
      <c r="D156">
        <v>5.9999999999999995E-4</v>
      </c>
      <c r="E156">
        <v>4.0000000000000002E-4</v>
      </c>
      <c r="F156">
        <f t="shared" si="14"/>
        <v>2.1352313167259784</v>
      </c>
      <c r="G156">
        <f t="shared" si="15"/>
        <v>1.4234875444839858</v>
      </c>
      <c r="H156">
        <v>1.75</v>
      </c>
      <c r="I156">
        <v>5.5</v>
      </c>
      <c r="J156">
        <f t="shared" si="16"/>
        <v>1.3904715216786716</v>
      </c>
      <c r="K156">
        <f t="shared" si="17"/>
        <v>0.74718699605842331</v>
      </c>
      <c r="L156">
        <f t="shared" si="18"/>
        <v>1.1717706133090711</v>
      </c>
      <c r="M156">
        <f t="shared" si="19"/>
        <v>1.322419937334474E-2</v>
      </c>
      <c r="N156">
        <f t="shared" si="20"/>
        <v>55.014046956053384</v>
      </c>
    </row>
    <row r="157" spans="1:14" x14ac:dyDescent="0.2">
      <c r="A157">
        <v>6.5884</v>
      </c>
      <c r="B157">
        <v>0.85740000000000005</v>
      </c>
      <c r="C157">
        <v>2.3099999999999999E-2</v>
      </c>
      <c r="D157">
        <v>5.9999999999999995E-4</v>
      </c>
      <c r="E157">
        <v>4.0000000000000002E-4</v>
      </c>
      <c r="F157">
        <f t="shared" si="14"/>
        <v>2.5974025974025974</v>
      </c>
      <c r="G157">
        <f t="shared" si="15"/>
        <v>1.7316017316017316</v>
      </c>
      <c r="H157">
        <v>1.75</v>
      </c>
      <c r="I157">
        <v>5.5</v>
      </c>
      <c r="J157">
        <f t="shared" si="16"/>
        <v>1.4039651288692996</v>
      </c>
      <c r="K157">
        <f t="shared" si="17"/>
        <v>0.74473361293285467</v>
      </c>
      <c r="L157">
        <f t="shared" si="18"/>
        <v>1.1740601019200327</v>
      </c>
      <c r="M157">
        <f t="shared" si="19"/>
        <v>1.0918518136506895E-2</v>
      </c>
      <c r="N157">
        <f t="shared" si="20"/>
        <v>55.013033861408573</v>
      </c>
    </row>
    <row r="158" spans="1:14" x14ac:dyDescent="0.2">
      <c r="A158">
        <v>6.6513999999999998</v>
      </c>
      <c r="B158">
        <v>0.86850000000000005</v>
      </c>
      <c r="C158">
        <v>1.95E-2</v>
      </c>
      <c r="D158">
        <v>5.0000000000000001E-4</v>
      </c>
      <c r="E158">
        <v>2.9999999999999997E-4</v>
      </c>
      <c r="F158">
        <f t="shared" si="14"/>
        <v>2.5641025641025639</v>
      </c>
      <c r="G158">
        <f t="shared" si="15"/>
        <v>1.5384615384615383</v>
      </c>
      <c r="H158">
        <v>1.75</v>
      </c>
      <c r="I158">
        <v>5.5</v>
      </c>
      <c r="J158">
        <f t="shared" si="16"/>
        <v>1.4176483729882534</v>
      </c>
      <c r="K158">
        <f t="shared" si="17"/>
        <v>0.74224575036577212</v>
      </c>
      <c r="L158">
        <f t="shared" si="18"/>
        <v>1.1763777490722724</v>
      </c>
      <c r="M158">
        <f t="shared" si="19"/>
        <v>9.254024310894152E-3</v>
      </c>
      <c r="N158">
        <f t="shared" si="20"/>
        <v>55.007600605872675</v>
      </c>
    </row>
    <row r="159" spans="1:14" x14ac:dyDescent="0.2">
      <c r="A159">
        <v>6.7145000000000001</v>
      </c>
      <c r="B159">
        <v>0.87960000000000005</v>
      </c>
      <c r="C159">
        <v>1.47E-2</v>
      </c>
      <c r="D159">
        <v>5.0000000000000001E-4</v>
      </c>
      <c r="E159">
        <v>2.0000000000000001E-4</v>
      </c>
      <c r="F159">
        <f t="shared" si="14"/>
        <v>3.4013605442176873</v>
      </c>
      <c r="G159">
        <f t="shared" si="15"/>
        <v>1.360544217687075</v>
      </c>
      <c r="H159">
        <v>1.75</v>
      </c>
      <c r="I159">
        <v>5.5</v>
      </c>
      <c r="J159">
        <f t="shared" si="16"/>
        <v>1.4309256678990545</v>
      </c>
      <c r="K159">
        <f t="shared" si="17"/>
        <v>0.73983169674562643</v>
      </c>
      <c r="L159">
        <f t="shared" si="18"/>
        <v>1.17867101709264</v>
      </c>
      <c r="M159">
        <f t="shared" si="19"/>
        <v>7.006569660258366E-3</v>
      </c>
      <c r="N159">
        <f t="shared" si="20"/>
        <v>55.011176795900894</v>
      </c>
    </row>
    <row r="160" spans="1:14" x14ac:dyDescent="0.2">
      <c r="A160">
        <v>6.7774999999999999</v>
      </c>
      <c r="B160">
        <v>0.89080000000000004</v>
      </c>
      <c r="C160">
        <v>1.37E-2</v>
      </c>
      <c r="D160">
        <v>5.0000000000000001E-4</v>
      </c>
      <c r="E160">
        <v>2.0000000000000001E-4</v>
      </c>
      <c r="F160">
        <f t="shared" si="14"/>
        <v>3.6496350364963499</v>
      </c>
      <c r="G160">
        <f t="shared" si="15"/>
        <v>1.4598540145985401</v>
      </c>
      <c r="H160">
        <v>1.75</v>
      </c>
      <c r="I160">
        <v>5.5</v>
      </c>
      <c r="J160">
        <f t="shared" si="16"/>
        <v>1.4443872114186904</v>
      </c>
      <c r="K160">
        <f t="shared" si="17"/>
        <v>0.73738414337841995</v>
      </c>
      <c r="L160">
        <f t="shared" si="18"/>
        <v>1.180991881537516</v>
      </c>
      <c r="M160">
        <f t="shared" si="19"/>
        <v>6.5563233631626113E-3</v>
      </c>
      <c r="N160">
        <f t="shared" si="20"/>
        <v>55.010440929127547</v>
      </c>
    </row>
    <row r="161" spans="1:14" x14ac:dyDescent="0.2">
      <c r="A161">
        <v>6.3849999999999998</v>
      </c>
      <c r="B161">
        <v>0.82230000000000003</v>
      </c>
      <c r="C161">
        <v>4.58E-2</v>
      </c>
      <c r="D161">
        <v>1E-3</v>
      </c>
      <c r="E161">
        <v>6.9999999999999999E-4</v>
      </c>
      <c r="F161">
        <f t="shared" si="14"/>
        <v>2.1834061135371177</v>
      </c>
      <c r="G161">
        <f t="shared" si="15"/>
        <v>1.5283842794759825</v>
      </c>
      <c r="H161">
        <v>1.75</v>
      </c>
      <c r="I161">
        <v>5.5</v>
      </c>
      <c r="J161">
        <f t="shared" si="16"/>
        <v>1.3609775949563696</v>
      </c>
      <c r="K161">
        <f t="shared" si="17"/>
        <v>0.75254952818975096</v>
      </c>
      <c r="L161">
        <f t="shared" si="18"/>
        <v>1.1667689260817595</v>
      </c>
      <c r="M161">
        <f t="shared" si="19"/>
        <v>2.132671851637042E-2</v>
      </c>
      <c r="N161">
        <f t="shared" si="20"/>
        <v>55.005222909466404</v>
      </c>
    </row>
    <row r="162" spans="1:14" x14ac:dyDescent="0.2">
      <c r="A162">
        <v>6.4541000000000004</v>
      </c>
      <c r="B162">
        <v>0.83409999999999995</v>
      </c>
      <c r="C162">
        <v>3.6799999999999999E-2</v>
      </c>
      <c r="D162">
        <v>8.0000000000000004E-4</v>
      </c>
      <c r="E162">
        <v>5.9999999999999995E-4</v>
      </c>
      <c r="F162">
        <f t="shared" si="14"/>
        <v>2.1739130434782612</v>
      </c>
      <c r="G162">
        <f t="shared" si="15"/>
        <v>1.6304347826086956</v>
      </c>
      <c r="H162">
        <v>1.75</v>
      </c>
      <c r="I162">
        <v>5.5</v>
      </c>
      <c r="J162">
        <f t="shared" si="16"/>
        <v>1.3753724824760356</v>
      </c>
      <c r="K162">
        <f t="shared" si="17"/>
        <v>0.74993227591344791</v>
      </c>
      <c r="L162">
        <f t="shared" si="18"/>
        <v>1.1692132054728031</v>
      </c>
      <c r="M162">
        <f t="shared" si="19"/>
        <v>1.7229183610586146E-2</v>
      </c>
      <c r="N162">
        <f t="shared" si="20"/>
        <v>55.012465169427919</v>
      </c>
    </row>
    <row r="163" spans="1:14" x14ac:dyDescent="0.2">
      <c r="A163">
        <v>6.5231000000000003</v>
      </c>
      <c r="B163">
        <v>0.84609999999999996</v>
      </c>
      <c r="C163">
        <v>2.8199999999999999E-2</v>
      </c>
      <c r="D163">
        <v>6.9999999999999999E-4</v>
      </c>
      <c r="E163">
        <v>4.0000000000000002E-4</v>
      </c>
      <c r="F163">
        <f t="shared" si="14"/>
        <v>2.4822695035460995</v>
      </c>
      <c r="G163">
        <f t="shared" si="15"/>
        <v>1.4184397163120568</v>
      </c>
      <c r="H163">
        <v>1.75</v>
      </c>
      <c r="I163">
        <v>5.5</v>
      </c>
      <c r="J163">
        <f t="shared" si="16"/>
        <v>1.3904004300176727</v>
      </c>
      <c r="K163">
        <f t="shared" si="17"/>
        <v>0.74719992181496864</v>
      </c>
      <c r="L163">
        <f t="shared" si="18"/>
        <v>1.1717277142411018</v>
      </c>
      <c r="M163">
        <f t="shared" si="19"/>
        <v>1.3263706435197453E-2</v>
      </c>
      <c r="N163">
        <f t="shared" si="20"/>
        <v>55.00551255942834</v>
      </c>
    </row>
    <row r="164" spans="1:14" x14ac:dyDescent="0.2">
      <c r="A164">
        <v>6.5921000000000003</v>
      </c>
      <c r="B164">
        <v>0.85809999999999997</v>
      </c>
      <c r="C164">
        <v>2.35E-2</v>
      </c>
      <c r="D164">
        <v>6.9999999999999999E-4</v>
      </c>
      <c r="E164">
        <v>4.0000000000000002E-4</v>
      </c>
      <c r="F164">
        <f t="shared" si="14"/>
        <v>2.9787234042553195</v>
      </c>
      <c r="G164">
        <f t="shared" si="15"/>
        <v>1.7021276595744681</v>
      </c>
      <c r="H164">
        <v>1.75</v>
      </c>
      <c r="I164">
        <v>5.5</v>
      </c>
      <c r="J164">
        <f t="shared" si="16"/>
        <v>1.4050080643778626</v>
      </c>
      <c r="K164">
        <f t="shared" si="17"/>
        <v>0.74454398829493407</v>
      </c>
      <c r="L164">
        <f t="shared" si="18"/>
        <v>1.174218104494771</v>
      </c>
      <c r="M164">
        <f t="shared" si="19"/>
        <v>1.1107484247019281E-2</v>
      </c>
      <c r="N164">
        <f t="shared" si="20"/>
        <v>55.007629973824997</v>
      </c>
    </row>
    <row r="165" spans="1:14" x14ac:dyDescent="0.2">
      <c r="A165">
        <v>6.6612</v>
      </c>
      <c r="B165">
        <v>0.87019999999999997</v>
      </c>
      <c r="C165">
        <v>1.8700000000000001E-2</v>
      </c>
      <c r="D165">
        <v>5.9999999999999995E-4</v>
      </c>
      <c r="E165">
        <v>2.9999999999999997E-4</v>
      </c>
      <c r="F165">
        <f t="shared" si="14"/>
        <v>3.2085561497326198</v>
      </c>
      <c r="G165">
        <f t="shared" si="15"/>
        <v>1.6042780748663099</v>
      </c>
      <c r="H165">
        <v>1.75</v>
      </c>
      <c r="I165">
        <v>5.5</v>
      </c>
      <c r="J165">
        <f t="shared" si="16"/>
        <v>1.4196204681030604</v>
      </c>
      <c r="K165">
        <f t="shared" si="17"/>
        <v>0.7418871876176254</v>
      </c>
      <c r="L165">
        <f t="shared" si="18"/>
        <v>1.1767247032547818</v>
      </c>
      <c r="M165">
        <f t="shared" si="19"/>
        <v>8.8812643884777828E-3</v>
      </c>
      <c r="N165">
        <f t="shared" si="20"/>
        <v>55.010051392708462</v>
      </c>
    </row>
    <row r="166" spans="1:14" x14ac:dyDescent="0.2">
      <c r="A166">
        <v>6.7302</v>
      </c>
      <c r="B166">
        <v>0.88239999999999996</v>
      </c>
      <c r="C166">
        <v>1.3899999999999999E-2</v>
      </c>
      <c r="D166">
        <v>5.0000000000000001E-4</v>
      </c>
      <c r="E166">
        <v>2.0000000000000001E-4</v>
      </c>
      <c r="F166">
        <f t="shared" si="14"/>
        <v>3.5971223021582741</v>
      </c>
      <c r="G166">
        <f t="shared" si="15"/>
        <v>1.4388489208633095</v>
      </c>
      <c r="H166">
        <v>1.75</v>
      </c>
      <c r="I166">
        <v>5.5</v>
      </c>
      <c r="J166">
        <f t="shared" si="16"/>
        <v>1.4343532950453017</v>
      </c>
      <c r="K166">
        <f t="shared" si="17"/>
        <v>0.73920849180994519</v>
      </c>
      <c r="L166">
        <f t="shared" si="18"/>
        <v>1.179255185950655</v>
      </c>
      <c r="M166">
        <f t="shared" si="19"/>
        <v>6.6314920863744945E-3</v>
      </c>
      <c r="N166">
        <f t="shared" si="20"/>
        <v>55.00947533138001</v>
      </c>
    </row>
    <row r="167" spans="1:14" x14ac:dyDescent="0.2">
      <c r="A167">
        <v>6.7991999999999999</v>
      </c>
      <c r="B167">
        <v>0.89470000000000005</v>
      </c>
      <c r="C167">
        <v>1.1900000000000001E-2</v>
      </c>
      <c r="D167">
        <v>5.0000000000000001E-4</v>
      </c>
      <c r="E167">
        <v>2.0000000000000001E-4</v>
      </c>
      <c r="F167">
        <f t="shared" si="14"/>
        <v>4.2016806722689068</v>
      </c>
      <c r="G167">
        <f t="shared" si="15"/>
        <v>1.680672268907563</v>
      </c>
      <c r="H167">
        <v>1.75</v>
      </c>
      <c r="I167">
        <v>5.5</v>
      </c>
      <c r="J167">
        <f t="shared" si="16"/>
        <v>1.4491371004277021</v>
      </c>
      <c r="K167">
        <f t="shared" si="17"/>
        <v>0.7365205271949633</v>
      </c>
      <c r="L167">
        <f t="shared" si="18"/>
        <v>1.1818049036640002</v>
      </c>
      <c r="M167">
        <f t="shared" si="19"/>
        <v>5.7020324446407748E-3</v>
      </c>
      <c r="N167">
        <f t="shared" si="20"/>
        <v>55.007861530065647</v>
      </c>
    </row>
    <row r="168" spans="1:14" x14ac:dyDescent="0.2">
      <c r="A168">
        <v>6.8681999999999999</v>
      </c>
      <c r="B168">
        <v>0.90710000000000002</v>
      </c>
      <c r="C168">
        <v>1.0999999999999999E-2</v>
      </c>
      <c r="D168">
        <v>5.0000000000000001E-4</v>
      </c>
      <c r="E168">
        <v>2.0000000000000001E-4</v>
      </c>
      <c r="F168">
        <f t="shared" si="14"/>
        <v>4.5454545454545459</v>
      </c>
      <c r="G168">
        <f t="shared" si="15"/>
        <v>1.8181818181818183</v>
      </c>
      <c r="H168">
        <v>1.75</v>
      </c>
      <c r="I168">
        <v>5.5</v>
      </c>
      <c r="J168">
        <f t="shared" si="16"/>
        <v>1.4639649211303674</v>
      </c>
      <c r="K168">
        <f t="shared" si="17"/>
        <v>0.73382455979447869</v>
      </c>
      <c r="L168">
        <f t="shared" si="18"/>
        <v>1.1843733319107519</v>
      </c>
      <c r="M168">
        <f t="shared" si="19"/>
        <v>5.2928428763753931E-3</v>
      </c>
      <c r="N168">
        <f t="shared" si="20"/>
        <v>55.005383415494258</v>
      </c>
    </row>
    <row r="169" spans="1:14" x14ac:dyDescent="0.2">
      <c r="A169">
        <v>6.9372999999999996</v>
      </c>
      <c r="B169">
        <v>0.91959999999999997</v>
      </c>
      <c r="C169">
        <v>9.4000000000000004E-3</v>
      </c>
      <c r="D169">
        <v>5.0000000000000001E-4</v>
      </c>
      <c r="E169">
        <v>2.0000000000000001E-4</v>
      </c>
      <c r="F169">
        <f t="shared" si="14"/>
        <v>5.3191489361702127</v>
      </c>
      <c r="G169">
        <f t="shared" si="15"/>
        <v>2.1276595744680851</v>
      </c>
      <c r="H169">
        <v>1.75</v>
      </c>
      <c r="I169">
        <v>5.5</v>
      </c>
      <c r="J169">
        <f t="shared" si="16"/>
        <v>1.4787721740517563</v>
      </c>
      <c r="K169">
        <f t="shared" si="17"/>
        <v>0.73113233199058958</v>
      </c>
      <c r="L169">
        <f t="shared" si="18"/>
        <v>1.186955938603298</v>
      </c>
      <c r="M169">
        <f t="shared" si="19"/>
        <v>4.5415743146670767E-3</v>
      </c>
      <c r="N169">
        <f t="shared" si="20"/>
        <v>55.003799770739832</v>
      </c>
    </row>
    <row r="170" spans="1:14" x14ac:dyDescent="0.2">
      <c r="A170">
        <v>7.0063000000000004</v>
      </c>
      <c r="B170">
        <v>0.93210000000000004</v>
      </c>
      <c r="C170">
        <v>7.0000000000000001E-3</v>
      </c>
      <c r="D170">
        <v>2.9999999999999997E-4</v>
      </c>
      <c r="E170">
        <v>2.0000000000000001E-4</v>
      </c>
      <c r="F170">
        <f t="shared" si="14"/>
        <v>4.2857142857142847</v>
      </c>
      <c r="G170">
        <f t="shared" si="15"/>
        <v>2.8571428571428572</v>
      </c>
      <c r="H170">
        <v>1.75</v>
      </c>
      <c r="I170">
        <v>5.5</v>
      </c>
      <c r="J170">
        <f t="shared" si="16"/>
        <v>1.4932394672917999</v>
      </c>
      <c r="K170">
        <f t="shared" si="17"/>
        <v>0.72850191503785455</v>
      </c>
      <c r="L170">
        <f t="shared" si="18"/>
        <v>1.1895178217083602</v>
      </c>
      <c r="M170">
        <f t="shared" si="19"/>
        <v>3.3965912065159259E-3</v>
      </c>
      <c r="N170">
        <f t="shared" si="20"/>
        <v>55.008612185973831</v>
      </c>
    </row>
    <row r="171" spans="1:14" x14ac:dyDescent="0.2">
      <c r="A171">
        <v>7.0753000000000004</v>
      </c>
      <c r="B171">
        <v>0.94479999999999997</v>
      </c>
      <c r="C171">
        <v>3.3999999999999998E-3</v>
      </c>
      <c r="D171">
        <v>2.0000000000000001E-4</v>
      </c>
      <c r="E171">
        <v>2.0000000000000001E-4</v>
      </c>
      <c r="F171">
        <f t="shared" si="14"/>
        <v>5.882352941176471</v>
      </c>
      <c r="G171">
        <f t="shared" si="15"/>
        <v>5.882352941176471</v>
      </c>
      <c r="H171">
        <v>1.75</v>
      </c>
      <c r="I171">
        <v>5.5</v>
      </c>
      <c r="J171">
        <f t="shared" si="16"/>
        <v>1.5081690555327865</v>
      </c>
      <c r="K171">
        <f t="shared" si="17"/>
        <v>0.72578744444858423</v>
      </c>
      <c r="L171">
        <f t="shared" si="18"/>
        <v>1.1921396330600549</v>
      </c>
      <c r="M171">
        <f t="shared" si="19"/>
        <v>1.6559164936119008E-3</v>
      </c>
      <c r="N171">
        <f t="shared" si="20"/>
        <v>55.004186288752187</v>
      </c>
    </row>
    <row r="172" spans="1:14" x14ac:dyDescent="0.2">
      <c r="A172">
        <v>4.5251999999999999</v>
      </c>
      <c r="B172">
        <v>0.51559999999999995</v>
      </c>
      <c r="C172">
        <v>0.32119999999999999</v>
      </c>
      <c r="D172">
        <v>1.15E-2</v>
      </c>
      <c r="E172">
        <v>4.8999999999999998E-3</v>
      </c>
      <c r="F172">
        <f t="shared" si="14"/>
        <v>3.5803237858032384</v>
      </c>
      <c r="G172">
        <f t="shared" si="15"/>
        <v>1.5255292652552928</v>
      </c>
      <c r="H172">
        <v>1.75</v>
      </c>
      <c r="I172">
        <v>5.5</v>
      </c>
      <c r="J172">
        <f t="shared" si="16"/>
        <v>0.82165725732415051</v>
      </c>
      <c r="K172">
        <f t="shared" si="17"/>
        <v>0.85060777139560884</v>
      </c>
      <c r="L172">
        <f t="shared" si="18"/>
        <v>1.0971147321822627</v>
      </c>
      <c r="M172">
        <f t="shared" si="19"/>
        <v>0.1495805739250779</v>
      </c>
      <c r="N172">
        <f t="shared" si="20"/>
        <v>60.044532580431465</v>
      </c>
    </row>
    <row r="173" spans="1:14" x14ac:dyDescent="0.2">
      <c r="A173">
        <v>4.5740999999999996</v>
      </c>
      <c r="B173">
        <v>0.5222</v>
      </c>
      <c r="C173">
        <v>0.32890000000000003</v>
      </c>
      <c r="D173">
        <v>1.15E-2</v>
      </c>
      <c r="E173">
        <v>5.1000000000000004E-3</v>
      </c>
      <c r="F173">
        <f t="shared" si="14"/>
        <v>3.4965034965034962</v>
      </c>
      <c r="G173">
        <f t="shared" si="15"/>
        <v>1.5506232897537247</v>
      </c>
      <c r="H173">
        <v>1.75</v>
      </c>
      <c r="I173">
        <v>5.5</v>
      </c>
      <c r="J173">
        <f t="shared" si="16"/>
        <v>0.83087013365627982</v>
      </c>
      <c r="K173">
        <f t="shared" si="17"/>
        <v>0.84893270297158563</v>
      </c>
      <c r="L173">
        <f t="shared" si="18"/>
        <v>1.098426286909157</v>
      </c>
      <c r="M173">
        <f t="shared" si="19"/>
        <v>0.1542701421078766</v>
      </c>
      <c r="N173">
        <f t="shared" si="20"/>
        <v>60.031225160301574</v>
      </c>
    </row>
    <row r="174" spans="1:14" x14ac:dyDescent="0.2">
      <c r="A174">
        <v>4.6230000000000002</v>
      </c>
      <c r="B174">
        <v>0.52880000000000005</v>
      </c>
      <c r="C174">
        <v>0.30349999999999999</v>
      </c>
      <c r="D174">
        <v>1.0699999999999999E-2</v>
      </c>
      <c r="E174">
        <v>4.7000000000000002E-3</v>
      </c>
      <c r="F174">
        <f t="shared" si="14"/>
        <v>3.5255354200988465</v>
      </c>
      <c r="G174">
        <f t="shared" si="15"/>
        <v>1.5485996705107086</v>
      </c>
      <c r="H174">
        <v>1.75</v>
      </c>
      <c r="I174">
        <v>5.5</v>
      </c>
      <c r="J174">
        <f t="shared" si="16"/>
        <v>0.83985303652474652</v>
      </c>
      <c r="K174">
        <f t="shared" si="17"/>
        <v>0.84729944790459155</v>
      </c>
      <c r="L174">
        <f t="shared" si="18"/>
        <v>1.0997306817507384</v>
      </c>
      <c r="M174">
        <f t="shared" si="19"/>
        <v>0.14341390623707795</v>
      </c>
      <c r="N174">
        <f t="shared" si="20"/>
        <v>60.027268887699307</v>
      </c>
    </row>
    <row r="175" spans="1:14" x14ac:dyDescent="0.2">
      <c r="A175">
        <v>4.6718999999999999</v>
      </c>
      <c r="B175">
        <v>0.53539999999999999</v>
      </c>
      <c r="C175">
        <v>0.27489999999999998</v>
      </c>
      <c r="D175">
        <v>0.01</v>
      </c>
      <c r="E175">
        <v>4.1999999999999997E-3</v>
      </c>
      <c r="F175">
        <f t="shared" si="14"/>
        <v>3.6376864314296111</v>
      </c>
      <c r="G175">
        <f t="shared" si="15"/>
        <v>1.5278283012004366</v>
      </c>
      <c r="H175">
        <v>1.75</v>
      </c>
      <c r="I175">
        <v>5.5</v>
      </c>
      <c r="J175">
        <f t="shared" si="16"/>
        <v>0.84861447073825591</v>
      </c>
      <c r="K175">
        <f t="shared" si="17"/>
        <v>0.84570645986577164</v>
      </c>
      <c r="L175">
        <f t="shared" si="18"/>
        <v>1.1010279841304584</v>
      </c>
      <c r="M175">
        <f t="shared" si="19"/>
        <v>0.13089111636705641</v>
      </c>
      <c r="N175">
        <f t="shared" si="20"/>
        <v>60.032032935262386</v>
      </c>
    </row>
    <row r="176" spans="1:14" x14ac:dyDescent="0.2">
      <c r="A176">
        <v>4.7209000000000003</v>
      </c>
      <c r="B176">
        <v>0.54200000000000004</v>
      </c>
      <c r="C176">
        <v>0.26919999999999999</v>
      </c>
      <c r="D176">
        <v>9.7999999999999997E-3</v>
      </c>
      <c r="E176">
        <v>4.1000000000000003E-3</v>
      </c>
      <c r="F176">
        <f t="shared" si="14"/>
        <v>3.6404160475482916</v>
      </c>
      <c r="G176">
        <f t="shared" si="15"/>
        <v>1.523031203566122</v>
      </c>
      <c r="H176">
        <v>1.75</v>
      </c>
      <c r="I176">
        <v>5.5</v>
      </c>
      <c r="J176">
        <f t="shared" si="16"/>
        <v>0.85706417831768889</v>
      </c>
      <c r="K176">
        <f t="shared" si="17"/>
        <v>0.8441701493967837</v>
      </c>
      <c r="L176">
        <f t="shared" si="18"/>
        <v>1.1023143472976984</v>
      </c>
      <c r="M176">
        <f t="shared" si="19"/>
        <v>0.1292032216658853</v>
      </c>
      <c r="N176">
        <f t="shared" si="20"/>
        <v>60.049440552490864</v>
      </c>
    </row>
    <row r="177" spans="1:14" x14ac:dyDescent="0.2">
      <c r="A177">
        <v>4.7698</v>
      </c>
      <c r="B177">
        <v>0.54869999999999997</v>
      </c>
      <c r="C177">
        <v>0.26400000000000001</v>
      </c>
      <c r="D177">
        <v>9.7000000000000003E-3</v>
      </c>
      <c r="E177">
        <v>4.1000000000000003E-3</v>
      </c>
      <c r="F177">
        <f t="shared" si="14"/>
        <v>3.6742424242424243</v>
      </c>
      <c r="G177">
        <f t="shared" si="15"/>
        <v>1.5530303030303032</v>
      </c>
      <c r="H177">
        <v>1.75</v>
      </c>
      <c r="I177">
        <v>5.5</v>
      </c>
      <c r="J177">
        <f t="shared" si="16"/>
        <v>0.86625239031741241</v>
      </c>
      <c r="K177">
        <f t="shared" si="17"/>
        <v>0.84249956539683424</v>
      </c>
      <c r="L177">
        <f t="shared" si="18"/>
        <v>1.1036460563216737</v>
      </c>
      <c r="M177">
        <f t="shared" si="19"/>
        <v>0.12756666063840691</v>
      </c>
      <c r="N177">
        <f t="shared" si="20"/>
        <v>60.037568055512466</v>
      </c>
    </row>
    <row r="178" spans="1:14" x14ac:dyDescent="0.2">
      <c r="A178">
        <v>4.8186999999999998</v>
      </c>
      <c r="B178">
        <v>0.5554</v>
      </c>
      <c r="C178">
        <v>0.23960000000000001</v>
      </c>
      <c r="D178">
        <v>9.1999999999999998E-3</v>
      </c>
      <c r="E178">
        <v>3.7000000000000002E-3</v>
      </c>
      <c r="F178">
        <f t="shared" si="14"/>
        <v>3.8397328881469113</v>
      </c>
      <c r="G178">
        <f t="shared" si="15"/>
        <v>1.5442404006677797</v>
      </c>
      <c r="H178">
        <v>1.75</v>
      </c>
      <c r="I178">
        <v>5.5</v>
      </c>
      <c r="J178">
        <f t="shared" si="16"/>
        <v>0.87521892057281381</v>
      </c>
      <c r="K178">
        <f t="shared" si="17"/>
        <v>0.84086928716857934</v>
      </c>
      <c r="L178">
        <f t="shared" si="18"/>
        <v>1.1049705176505336</v>
      </c>
      <c r="M178">
        <f t="shared" si="19"/>
        <v>0.11658567503332815</v>
      </c>
      <c r="N178">
        <f t="shared" si="20"/>
        <v>60.034326101378447</v>
      </c>
    </row>
    <row r="179" spans="1:14" x14ac:dyDescent="0.2">
      <c r="A179">
        <v>4.8676000000000004</v>
      </c>
      <c r="B179">
        <v>0.56210000000000004</v>
      </c>
      <c r="C179">
        <v>0.23330000000000001</v>
      </c>
      <c r="D179">
        <v>8.9999999999999993E-3</v>
      </c>
      <c r="E179">
        <v>3.5999999999999999E-3</v>
      </c>
      <c r="F179">
        <f t="shared" si="14"/>
        <v>3.8576939562794683</v>
      </c>
      <c r="G179">
        <f t="shared" si="15"/>
        <v>1.5430775825117873</v>
      </c>
      <c r="H179">
        <v>1.75</v>
      </c>
      <c r="I179">
        <v>5.5</v>
      </c>
      <c r="J179">
        <f t="shared" si="16"/>
        <v>0.88397169614858129</v>
      </c>
      <c r="K179">
        <f t="shared" si="17"/>
        <v>0.8392778734275308</v>
      </c>
      <c r="L179">
        <f t="shared" si="18"/>
        <v>1.1062878003170844</v>
      </c>
      <c r="M179">
        <f t="shared" si="19"/>
        <v>0.11433555187203115</v>
      </c>
      <c r="N179">
        <f t="shared" si="20"/>
        <v>60.039153564020509</v>
      </c>
    </row>
    <row r="180" spans="1:14" x14ac:dyDescent="0.2">
      <c r="A180">
        <v>4.9165000000000001</v>
      </c>
      <c r="B180">
        <v>0.56889999999999996</v>
      </c>
      <c r="C180">
        <v>0.21299999999999999</v>
      </c>
      <c r="D180">
        <v>8.5000000000000006E-3</v>
      </c>
      <c r="E180">
        <v>3.3E-3</v>
      </c>
      <c r="F180">
        <f t="shared" si="14"/>
        <v>3.9906103286384984</v>
      </c>
      <c r="G180">
        <f t="shared" si="15"/>
        <v>1.5492957746478873</v>
      </c>
      <c r="H180">
        <v>1.75</v>
      </c>
      <c r="I180">
        <v>5.5</v>
      </c>
      <c r="J180">
        <f t="shared" si="16"/>
        <v>0.89332816369149803</v>
      </c>
      <c r="K180">
        <f t="shared" si="17"/>
        <v>0.83757669751063657</v>
      </c>
      <c r="L180">
        <f t="shared" si="18"/>
        <v>1.1076457920014686</v>
      </c>
      <c r="M180">
        <f t="shared" si="19"/>
        <v>0.10503688808520889</v>
      </c>
      <c r="N180">
        <f t="shared" si="20"/>
        <v>60.021509269019376</v>
      </c>
    </row>
    <row r="181" spans="1:14" x14ac:dyDescent="0.2">
      <c r="A181">
        <v>4.9654999999999996</v>
      </c>
      <c r="B181">
        <v>0.5756</v>
      </c>
      <c r="C181">
        <v>0.21240000000000001</v>
      </c>
      <c r="D181">
        <v>8.3999999999999995E-3</v>
      </c>
      <c r="E181">
        <v>3.3E-3</v>
      </c>
      <c r="F181">
        <f t="shared" si="14"/>
        <v>3.9548022598870052</v>
      </c>
      <c r="G181">
        <f t="shared" si="15"/>
        <v>1.5536723163841808</v>
      </c>
      <c r="H181">
        <v>1.75</v>
      </c>
      <c r="I181">
        <v>5.5</v>
      </c>
      <c r="J181">
        <f t="shared" si="16"/>
        <v>0.9015722538898876</v>
      </c>
      <c r="K181">
        <f t="shared" si="17"/>
        <v>0.83607777202002043</v>
      </c>
      <c r="L181">
        <f t="shared" si="18"/>
        <v>1.1089448769912096</v>
      </c>
      <c r="M181">
        <f t="shared" si="19"/>
        <v>0.10554900983095715</v>
      </c>
      <c r="N181">
        <f t="shared" si="20"/>
        <v>60.045704024089105</v>
      </c>
    </row>
    <row r="182" spans="1:14" x14ac:dyDescent="0.2">
      <c r="A182">
        <v>5.0144000000000002</v>
      </c>
      <c r="B182">
        <v>0.58240000000000003</v>
      </c>
      <c r="C182">
        <v>0.19819999999999999</v>
      </c>
      <c r="D182">
        <v>8.0999999999999996E-3</v>
      </c>
      <c r="E182">
        <v>3.0000000000000001E-3</v>
      </c>
      <c r="F182">
        <f t="shared" si="14"/>
        <v>4.0867810292633706</v>
      </c>
      <c r="G182">
        <f t="shared" si="15"/>
        <v>1.513622603430878</v>
      </c>
      <c r="H182">
        <v>1.75</v>
      </c>
      <c r="I182">
        <v>5.5</v>
      </c>
      <c r="J182">
        <f t="shared" si="16"/>
        <v>0.91050633801166825</v>
      </c>
      <c r="K182">
        <f t="shared" si="17"/>
        <v>0.83445339308878763</v>
      </c>
      <c r="L182">
        <f t="shared" si="18"/>
        <v>1.1102883236879146</v>
      </c>
      <c r="M182">
        <f t="shared" si="19"/>
        <v>9.9143086854563578E-2</v>
      </c>
      <c r="N182">
        <f t="shared" si="20"/>
        <v>60.043687772512492</v>
      </c>
    </row>
    <row r="183" spans="1:14" x14ac:dyDescent="0.2">
      <c r="A183">
        <v>5.0632999999999999</v>
      </c>
      <c r="B183">
        <v>0.58930000000000005</v>
      </c>
      <c r="C183">
        <v>0.19700000000000001</v>
      </c>
      <c r="D183">
        <v>7.9000000000000008E-3</v>
      </c>
      <c r="E183">
        <v>3.0000000000000001E-3</v>
      </c>
      <c r="F183">
        <f t="shared" si="14"/>
        <v>4.0101522842639596</v>
      </c>
      <c r="G183">
        <f t="shared" si="15"/>
        <v>1.5228426395939085</v>
      </c>
      <c r="H183">
        <v>1.75</v>
      </c>
      <c r="I183">
        <v>5.5</v>
      </c>
      <c r="J183">
        <f t="shared" si="16"/>
        <v>0.92001152753601279</v>
      </c>
      <c r="K183">
        <f t="shared" si="17"/>
        <v>0.83272517681163405</v>
      </c>
      <c r="L183">
        <f t="shared" si="18"/>
        <v>1.1116717755636081</v>
      </c>
      <c r="M183">
        <f t="shared" si="19"/>
        <v>9.9106671625498508E-2</v>
      </c>
      <c r="N183">
        <f t="shared" si="20"/>
        <v>60.02115673278918</v>
      </c>
    </row>
    <row r="184" spans="1:14" x14ac:dyDescent="0.2">
      <c r="A184">
        <v>5.1121999999999996</v>
      </c>
      <c r="B184">
        <v>0.59609999999999996</v>
      </c>
      <c r="C184">
        <v>0.18479999999999999</v>
      </c>
      <c r="D184">
        <v>7.6E-3</v>
      </c>
      <c r="E184">
        <v>2.8E-3</v>
      </c>
      <c r="F184">
        <f t="shared" si="14"/>
        <v>4.112554112554113</v>
      </c>
      <c r="G184">
        <f t="shared" si="15"/>
        <v>1.5151515151515151</v>
      </c>
      <c r="H184">
        <v>1.75</v>
      </c>
      <c r="I184">
        <v>5.5</v>
      </c>
      <c r="J184">
        <f t="shared" si="16"/>
        <v>0.92852993641326798</v>
      </c>
      <c r="K184">
        <f t="shared" si="17"/>
        <v>0.8311763751975878</v>
      </c>
      <c r="L184">
        <f t="shared" si="18"/>
        <v>1.1130005898451447</v>
      </c>
      <c r="M184">
        <f t="shared" si="19"/>
        <v>9.3617496392799621E-2</v>
      </c>
      <c r="N184">
        <f t="shared" si="20"/>
        <v>60.034229635030997</v>
      </c>
    </row>
    <row r="185" spans="1:14" x14ac:dyDescent="0.2">
      <c r="A185">
        <v>5.1611000000000002</v>
      </c>
      <c r="B185">
        <v>0.60299999999999998</v>
      </c>
      <c r="C185">
        <v>0.1804</v>
      </c>
      <c r="D185">
        <v>7.6E-3</v>
      </c>
      <c r="E185">
        <v>2.8E-3</v>
      </c>
      <c r="F185">
        <f t="shared" si="14"/>
        <v>4.2128603104212861</v>
      </c>
      <c r="G185">
        <f t="shared" si="15"/>
        <v>1.5521064301552105</v>
      </c>
      <c r="H185">
        <v>1.75</v>
      </c>
      <c r="I185">
        <v>5.5</v>
      </c>
      <c r="J185">
        <f t="shared" si="16"/>
        <v>0.93761293037300941</v>
      </c>
      <c r="K185">
        <f t="shared" si="17"/>
        <v>0.82952492175036174</v>
      </c>
      <c r="L185">
        <f t="shared" si="18"/>
        <v>1.1143691903207491</v>
      </c>
      <c r="M185">
        <f t="shared" si="19"/>
        <v>9.1946527655040938E-2</v>
      </c>
      <c r="N185">
        <f t="shared" si="20"/>
        <v>60.027123271009664</v>
      </c>
    </row>
    <row r="186" spans="1:14" x14ac:dyDescent="0.2">
      <c r="A186">
        <v>5.2100999999999997</v>
      </c>
      <c r="B186">
        <v>0.6099</v>
      </c>
      <c r="C186">
        <v>0.16250000000000001</v>
      </c>
      <c r="D186">
        <v>7.0000000000000001E-3</v>
      </c>
      <c r="E186">
        <v>2.5000000000000001E-3</v>
      </c>
      <c r="F186">
        <f t="shared" si="14"/>
        <v>4.3076923076923075</v>
      </c>
      <c r="G186">
        <f t="shared" si="15"/>
        <v>1.5384615384615383</v>
      </c>
      <c r="H186">
        <v>1.75</v>
      </c>
      <c r="I186">
        <v>5.5</v>
      </c>
      <c r="J186">
        <f t="shared" si="16"/>
        <v>0.94640300709928038</v>
      </c>
      <c r="K186">
        <f t="shared" si="17"/>
        <v>0.82792672598194916</v>
      </c>
      <c r="L186">
        <f t="shared" si="18"/>
        <v>1.1157265670031919</v>
      </c>
      <c r="M186">
        <f t="shared" si="19"/>
        <v>8.3356792962765061E-2</v>
      </c>
      <c r="N186">
        <f t="shared" si="20"/>
        <v>60.031030091243991</v>
      </c>
    </row>
    <row r="187" spans="1:14" x14ac:dyDescent="0.2">
      <c r="A187">
        <v>5.2590000000000003</v>
      </c>
      <c r="B187">
        <v>0.61680000000000001</v>
      </c>
      <c r="C187">
        <v>0.16750000000000001</v>
      </c>
      <c r="D187">
        <v>6.8999999999999999E-3</v>
      </c>
      <c r="E187">
        <v>2.5999999999999999E-3</v>
      </c>
      <c r="F187">
        <f t="shared" si="14"/>
        <v>4.1194029850746263</v>
      </c>
      <c r="G187">
        <f t="shared" si="15"/>
        <v>1.5522388059701491</v>
      </c>
      <c r="H187">
        <v>1.75</v>
      </c>
      <c r="I187">
        <v>5.5</v>
      </c>
      <c r="J187">
        <f t="shared" si="16"/>
        <v>0.95508284038396063</v>
      </c>
      <c r="K187">
        <f t="shared" si="17"/>
        <v>0.82634857447564347</v>
      </c>
      <c r="L187">
        <f t="shared" si="18"/>
        <v>1.1170804374213519</v>
      </c>
      <c r="M187">
        <f t="shared" si="19"/>
        <v>8.6476169550590995E-2</v>
      </c>
      <c r="N187">
        <f t="shared" si="20"/>
        <v>60.038056307671582</v>
      </c>
    </row>
    <row r="188" spans="1:14" x14ac:dyDescent="0.2">
      <c r="A188">
        <v>5.2622999999999998</v>
      </c>
      <c r="B188">
        <v>0.61729999999999996</v>
      </c>
      <c r="C188">
        <v>0.16400000000000001</v>
      </c>
      <c r="D188">
        <v>4.7000000000000002E-3</v>
      </c>
      <c r="E188">
        <v>2.5000000000000001E-3</v>
      </c>
      <c r="F188">
        <f t="shared" si="14"/>
        <v>2.8658536585365857</v>
      </c>
      <c r="G188">
        <f t="shared" si="15"/>
        <v>1.524390243902439</v>
      </c>
      <c r="H188">
        <v>1.75</v>
      </c>
      <c r="I188">
        <v>5.5</v>
      </c>
      <c r="J188">
        <f t="shared" si="16"/>
        <v>0.95591452148896572</v>
      </c>
      <c r="K188">
        <f t="shared" si="17"/>
        <v>0.82619735972927899</v>
      </c>
      <c r="L188">
        <f t="shared" si="18"/>
        <v>1.1171875230543298</v>
      </c>
      <c r="M188">
        <f t="shared" si="19"/>
        <v>8.467812233566735E-2</v>
      </c>
      <c r="N188">
        <f t="shared" si="20"/>
        <v>60.030008549157287</v>
      </c>
    </row>
    <row r="189" spans="1:14" x14ac:dyDescent="0.2">
      <c r="A189">
        <v>5.3190999999999997</v>
      </c>
      <c r="B189">
        <v>0.62539999999999996</v>
      </c>
      <c r="C189">
        <v>0.15340000000000001</v>
      </c>
      <c r="D189">
        <v>4.4000000000000003E-3</v>
      </c>
      <c r="E189">
        <v>2.3999999999999998E-3</v>
      </c>
      <c r="F189">
        <f t="shared" si="14"/>
        <v>2.8683181225554111</v>
      </c>
      <c r="G189">
        <f t="shared" si="15"/>
        <v>1.5645371577574965</v>
      </c>
      <c r="H189">
        <v>1.75</v>
      </c>
      <c r="I189">
        <v>5.5</v>
      </c>
      <c r="J189">
        <f t="shared" si="16"/>
        <v>0.96635569014082545</v>
      </c>
      <c r="K189">
        <f t="shared" si="17"/>
        <v>0.82429896542894088</v>
      </c>
      <c r="L189">
        <f t="shared" si="18"/>
        <v>1.1187898618138032</v>
      </c>
      <c r="M189">
        <f t="shared" si="19"/>
        <v>7.9751414054994668E-2</v>
      </c>
      <c r="N189">
        <f t="shared" si="20"/>
        <v>60.025786633610977</v>
      </c>
    </row>
    <row r="190" spans="1:14" x14ac:dyDescent="0.2">
      <c r="A190">
        <v>5.3760000000000003</v>
      </c>
      <c r="B190">
        <v>0.63349999999999995</v>
      </c>
      <c r="C190">
        <v>0.14929999999999999</v>
      </c>
      <c r="D190">
        <v>4.3E-3</v>
      </c>
      <c r="E190">
        <v>2.3E-3</v>
      </c>
      <c r="F190">
        <f t="shared" si="14"/>
        <v>2.8801071667782989</v>
      </c>
      <c r="G190">
        <f t="shared" si="15"/>
        <v>1.5405224380442064</v>
      </c>
      <c r="H190">
        <v>1.75</v>
      </c>
      <c r="I190">
        <v>5.5</v>
      </c>
      <c r="J190">
        <f t="shared" si="16"/>
        <v>0.97644571145849213</v>
      </c>
      <c r="K190">
        <f t="shared" si="17"/>
        <v>0.822464416098456</v>
      </c>
      <c r="L190">
        <f t="shared" si="18"/>
        <v>1.1203783876834934</v>
      </c>
      <c r="M190">
        <f t="shared" si="19"/>
        <v>7.8184401864656236E-2</v>
      </c>
      <c r="N190">
        <f t="shared" si="20"/>
        <v>60.03417109322551</v>
      </c>
    </row>
    <row r="191" spans="1:14" x14ac:dyDescent="0.2">
      <c r="A191">
        <v>5.4329000000000001</v>
      </c>
      <c r="B191">
        <v>0.64170000000000005</v>
      </c>
      <c r="C191">
        <v>0.1333</v>
      </c>
      <c r="D191">
        <v>4.0000000000000001E-3</v>
      </c>
      <c r="E191">
        <v>2E-3</v>
      </c>
      <c r="F191">
        <f t="shared" si="14"/>
        <v>3.0007501875468865</v>
      </c>
      <c r="G191">
        <f t="shared" si="15"/>
        <v>1.5003750937734432</v>
      </c>
      <c r="H191">
        <v>1.75</v>
      </c>
      <c r="I191">
        <v>5.5</v>
      </c>
      <c r="J191">
        <f t="shared" si="16"/>
        <v>0.98698436622072272</v>
      </c>
      <c r="K191">
        <f t="shared" si="17"/>
        <v>0.8205482970507777</v>
      </c>
      <c r="L191">
        <f t="shared" si="18"/>
        <v>1.1220029136913761</v>
      </c>
      <c r="M191">
        <f t="shared" si="19"/>
        <v>7.0263691051578744E-2</v>
      </c>
      <c r="N191">
        <f t="shared" si="20"/>
        <v>60.027332990344696</v>
      </c>
    </row>
    <row r="192" spans="1:14" x14ac:dyDescent="0.2">
      <c r="A192">
        <v>5.4897999999999998</v>
      </c>
      <c r="B192">
        <v>0.64990000000000003</v>
      </c>
      <c r="C192">
        <v>0.1183</v>
      </c>
      <c r="D192">
        <v>3.7000000000000002E-3</v>
      </c>
      <c r="E192">
        <v>1.8E-3</v>
      </c>
      <c r="F192">
        <f t="shared" si="14"/>
        <v>3.1276415891800511</v>
      </c>
      <c r="G192">
        <f t="shared" si="15"/>
        <v>1.5215553677092137</v>
      </c>
      <c r="H192">
        <v>1.75</v>
      </c>
      <c r="I192">
        <v>5.5</v>
      </c>
      <c r="J192">
        <f t="shared" si="16"/>
        <v>0.99725708170290961</v>
      </c>
      <c r="K192">
        <f t="shared" si="17"/>
        <v>0.81868053059947099</v>
      </c>
      <c r="L192">
        <f t="shared" si="18"/>
        <v>1.1236172458514579</v>
      </c>
      <c r="M192">
        <f t="shared" si="19"/>
        <v>6.2780421221523303E-2</v>
      </c>
      <c r="N192">
        <f t="shared" si="20"/>
        <v>60.029463592807772</v>
      </c>
    </row>
    <row r="193" spans="1:14" x14ac:dyDescent="0.2">
      <c r="A193">
        <v>5.5467000000000004</v>
      </c>
      <c r="B193">
        <v>0.65820000000000001</v>
      </c>
      <c r="C193">
        <v>0.11700000000000001</v>
      </c>
      <c r="D193">
        <v>3.7000000000000002E-3</v>
      </c>
      <c r="E193">
        <v>1.8E-3</v>
      </c>
      <c r="F193">
        <f t="shared" si="14"/>
        <v>3.1623931623931623</v>
      </c>
      <c r="G193">
        <f t="shared" si="15"/>
        <v>1.5384615384615383</v>
      </c>
      <c r="H193">
        <v>1.75</v>
      </c>
      <c r="I193">
        <v>5.5</v>
      </c>
      <c r="J193">
        <f t="shared" si="16"/>
        <v>1.0079563764715935</v>
      </c>
      <c r="K193">
        <f t="shared" si="17"/>
        <v>0.81673520427789204</v>
      </c>
      <c r="L193">
        <f t="shared" si="18"/>
        <v>1.1252669770866033</v>
      </c>
      <c r="M193">
        <f t="shared" si="19"/>
        <v>6.2470744122222172E-2</v>
      </c>
      <c r="N193">
        <f t="shared" si="20"/>
        <v>60.017541071051276</v>
      </c>
    </row>
    <row r="194" spans="1:14" x14ac:dyDescent="0.2">
      <c r="A194">
        <v>5.6036000000000001</v>
      </c>
      <c r="B194">
        <v>0.66649999999999998</v>
      </c>
      <c r="C194">
        <v>0.1178</v>
      </c>
      <c r="D194">
        <v>3.5999999999999999E-3</v>
      </c>
      <c r="E194">
        <v>1.8E-3</v>
      </c>
      <c r="F194">
        <f t="shared" ref="F194:F257" si="21">D194/C194*100</f>
        <v>3.0560271646859078</v>
      </c>
      <c r="G194">
        <f t="shared" ref="G194:G257" si="22">E194/C194*100</f>
        <v>1.5280135823429539</v>
      </c>
      <c r="H194">
        <v>1.75</v>
      </c>
      <c r="I194">
        <v>5.5</v>
      </c>
      <c r="J194">
        <f t="shared" ref="J194:J257" si="23">I194-A194/B194/2/0.938</f>
        <v>1.0183891921807744</v>
      </c>
      <c r="K194">
        <f t="shared" ref="K194:K257" si="24">A194/2/0.938/B194/I194</f>
        <v>0.81483832869440487</v>
      </c>
      <c r="L194">
        <f t="shared" ref="L194:L257" si="25">1+(1-K194)^2+2*0.938*0.938*B194*B194*K194*K194/A194</f>
        <v>1.1269063321239869</v>
      </c>
      <c r="M194">
        <f t="shared" ref="M194:M257" si="26">C194*K194/J194*A194*A194/2*137*137/L194/389380</f>
        <v>6.3297548470735751E-2</v>
      </c>
      <c r="N194">
        <f t="shared" ref="N194:N257" si="27">ASIN(SQRT(A194/J194/I194/4))*2*180/PI()</f>
        <v>60.014524143193896</v>
      </c>
    </row>
    <row r="195" spans="1:14" x14ac:dyDescent="0.2">
      <c r="A195">
        <v>5.6604999999999999</v>
      </c>
      <c r="B195">
        <v>0.67479999999999996</v>
      </c>
      <c r="C195">
        <v>0.1065</v>
      </c>
      <c r="D195">
        <v>3.5000000000000001E-3</v>
      </c>
      <c r="E195">
        <v>1.6000000000000001E-3</v>
      </c>
      <c r="F195">
        <f t="shared" si="21"/>
        <v>3.286384976525822</v>
      </c>
      <c r="G195">
        <f t="shared" si="22"/>
        <v>1.5023474178403757</v>
      </c>
      <c r="H195">
        <v>1.75</v>
      </c>
      <c r="I195">
        <v>5.5</v>
      </c>
      <c r="J195">
        <f t="shared" si="23"/>
        <v>1.0285653618603572</v>
      </c>
      <c r="K195">
        <f t="shared" si="24"/>
        <v>0.81298811602538978</v>
      </c>
      <c r="L195">
        <f t="shared" si="25"/>
        <v>1.1285354282188074</v>
      </c>
      <c r="M195">
        <f t="shared" si="26"/>
        <v>5.760150093079202E-2</v>
      </c>
      <c r="N195">
        <f t="shared" si="27"/>
        <v>60.019823897996467</v>
      </c>
    </row>
    <row r="196" spans="1:14" x14ac:dyDescent="0.2">
      <c r="A196">
        <v>5.7173999999999996</v>
      </c>
      <c r="B196">
        <v>0.68310000000000004</v>
      </c>
      <c r="C196">
        <v>9.2299999999999993E-2</v>
      </c>
      <c r="D196">
        <v>3.2000000000000002E-3</v>
      </c>
      <c r="E196">
        <v>1.4E-3</v>
      </c>
      <c r="F196">
        <f t="shared" si="21"/>
        <v>3.4669555796316365</v>
      </c>
      <c r="G196">
        <f t="shared" si="22"/>
        <v>1.5167930660888407</v>
      </c>
      <c r="H196">
        <v>1.75</v>
      </c>
      <c r="I196">
        <v>5.5</v>
      </c>
      <c r="J196">
        <f t="shared" si="23"/>
        <v>1.0384942406357069</v>
      </c>
      <c r="K196">
        <f t="shared" si="24"/>
        <v>0.81118286533896222</v>
      </c>
      <c r="L196">
        <f t="shared" si="25"/>
        <v>1.1301543896804473</v>
      </c>
      <c r="M196">
        <f t="shared" si="26"/>
        <v>5.0258931749225431E-2</v>
      </c>
      <c r="N196">
        <f t="shared" si="27"/>
        <v>60.032900293028398</v>
      </c>
    </row>
    <row r="197" spans="1:14" x14ac:dyDescent="0.2">
      <c r="A197">
        <v>5.7743000000000002</v>
      </c>
      <c r="B197">
        <v>0.6915</v>
      </c>
      <c r="C197">
        <v>9.2799999999999994E-2</v>
      </c>
      <c r="D197">
        <v>3.3E-3</v>
      </c>
      <c r="E197">
        <v>1.4E-3</v>
      </c>
      <c r="F197">
        <f t="shared" si="21"/>
        <v>3.556034482758621</v>
      </c>
      <c r="G197">
        <f t="shared" si="22"/>
        <v>1.5086206896551724</v>
      </c>
      <c r="H197">
        <v>1.75</v>
      </c>
      <c r="I197">
        <v>5.5</v>
      </c>
      <c r="J197">
        <f t="shared" si="23"/>
        <v>1.0488285254853711</v>
      </c>
      <c r="K197">
        <f t="shared" si="24"/>
        <v>0.80930390445720524</v>
      </c>
      <c r="L197">
        <f t="shared" si="25"/>
        <v>1.1318079760618782</v>
      </c>
      <c r="M197">
        <f t="shared" si="26"/>
        <v>5.0841523527875944E-2</v>
      </c>
      <c r="N197">
        <f t="shared" si="27"/>
        <v>60.032928346678112</v>
      </c>
    </row>
    <row r="198" spans="1:14" x14ac:dyDescent="0.2">
      <c r="A198">
        <v>5.8311000000000002</v>
      </c>
      <c r="B198">
        <v>0.7</v>
      </c>
      <c r="C198">
        <v>8.2900000000000001E-2</v>
      </c>
      <c r="D198">
        <v>3.0000000000000001E-3</v>
      </c>
      <c r="E198">
        <v>1.2999999999999999E-3</v>
      </c>
      <c r="F198">
        <f t="shared" si="21"/>
        <v>3.618817852834741</v>
      </c>
      <c r="G198">
        <f t="shared" si="22"/>
        <v>1.5681544028950543</v>
      </c>
      <c r="H198">
        <v>1.75</v>
      </c>
      <c r="I198">
        <v>5.5</v>
      </c>
      <c r="J198">
        <f t="shared" si="23"/>
        <v>1.0596253426743827</v>
      </c>
      <c r="K198">
        <f t="shared" si="24"/>
        <v>0.80734084678647589</v>
      </c>
      <c r="L198">
        <f t="shared" si="25"/>
        <v>1.1334993674987703</v>
      </c>
      <c r="M198">
        <f t="shared" si="26"/>
        <v>4.5664248442971567E-2</v>
      </c>
      <c r="N198">
        <f t="shared" si="27"/>
        <v>60.017938221142849</v>
      </c>
    </row>
    <row r="199" spans="1:14" x14ac:dyDescent="0.2">
      <c r="A199">
        <v>5.8879999999999999</v>
      </c>
      <c r="B199">
        <v>0.70850000000000002</v>
      </c>
      <c r="C199">
        <v>7.9899999999999999E-2</v>
      </c>
      <c r="D199">
        <v>3.0000000000000001E-3</v>
      </c>
      <c r="E199">
        <v>1.1999999999999999E-3</v>
      </c>
      <c r="F199">
        <f t="shared" si="21"/>
        <v>3.7546933667083859</v>
      </c>
      <c r="G199">
        <f t="shared" si="22"/>
        <v>1.5018773466833542</v>
      </c>
      <c r="H199">
        <v>1.75</v>
      </c>
      <c r="I199">
        <v>5.5</v>
      </c>
      <c r="J199">
        <f t="shared" si="23"/>
        <v>1.0700878609272415</v>
      </c>
      <c r="K199">
        <f t="shared" si="24"/>
        <v>0.8054385707405014</v>
      </c>
      <c r="L199">
        <f t="shared" si="25"/>
        <v>1.1351764638050856</v>
      </c>
      <c r="M199">
        <f t="shared" si="26"/>
        <v>4.4265919256191479E-2</v>
      </c>
      <c r="N199">
        <f t="shared" si="27"/>
        <v>60.014144629688317</v>
      </c>
    </row>
    <row r="200" spans="1:14" x14ac:dyDescent="0.2">
      <c r="A200">
        <v>5.9448999999999996</v>
      </c>
      <c r="B200">
        <v>0.71699999999999997</v>
      </c>
      <c r="C200">
        <v>7.7299999999999994E-2</v>
      </c>
      <c r="D200">
        <v>2.8999999999999998E-3</v>
      </c>
      <c r="E200">
        <v>1.1999999999999999E-3</v>
      </c>
      <c r="F200">
        <f t="shared" si="21"/>
        <v>3.7516170763260028</v>
      </c>
      <c r="G200">
        <f t="shared" si="22"/>
        <v>1.5523932729624839</v>
      </c>
      <c r="H200">
        <v>1.75</v>
      </c>
      <c r="I200">
        <v>5.5</v>
      </c>
      <c r="J200">
        <f t="shared" si="23"/>
        <v>1.0803023138937711</v>
      </c>
      <c r="K200">
        <f t="shared" si="24"/>
        <v>0.80358139747385982</v>
      </c>
      <c r="L200">
        <f t="shared" si="25"/>
        <v>1.136843077335677</v>
      </c>
      <c r="M200">
        <f t="shared" si="26"/>
        <v>4.3081433512314901E-2</v>
      </c>
      <c r="N200">
        <f t="shared" si="27"/>
        <v>60.018021626647752</v>
      </c>
    </row>
    <row r="201" spans="1:14" x14ac:dyDescent="0.2">
      <c r="A201">
        <v>6.0018000000000002</v>
      </c>
      <c r="B201">
        <v>0.72550000000000003</v>
      </c>
      <c r="C201">
        <v>7.1099999999999997E-2</v>
      </c>
      <c r="D201">
        <v>2.7000000000000001E-3</v>
      </c>
      <c r="E201">
        <v>1.1000000000000001E-3</v>
      </c>
      <c r="F201">
        <f t="shared" si="21"/>
        <v>3.79746835443038</v>
      </c>
      <c r="G201">
        <f t="shared" si="22"/>
        <v>1.5471167369901551</v>
      </c>
      <c r="H201">
        <v>1.75</v>
      </c>
      <c r="I201">
        <v>5.5</v>
      </c>
      <c r="J201">
        <f t="shared" si="23"/>
        <v>1.0902774206157355</v>
      </c>
      <c r="K201">
        <f t="shared" si="24"/>
        <v>0.80176774170622989</v>
      </c>
      <c r="L201">
        <f t="shared" si="25"/>
        <v>1.138499334013372</v>
      </c>
      <c r="M201">
        <f t="shared" si="26"/>
        <v>3.9870246149719193E-2</v>
      </c>
      <c r="N201">
        <f t="shared" si="27"/>
        <v>60.029090699153457</v>
      </c>
    </row>
    <row r="202" spans="1:14" x14ac:dyDescent="0.2">
      <c r="A202">
        <v>6.0587</v>
      </c>
      <c r="B202">
        <v>0.73409999999999997</v>
      </c>
      <c r="C202">
        <v>7.3200000000000001E-2</v>
      </c>
      <c r="D202">
        <v>2.8E-3</v>
      </c>
      <c r="E202">
        <v>1.1000000000000001E-3</v>
      </c>
      <c r="F202">
        <f t="shared" si="21"/>
        <v>3.8251366120218582</v>
      </c>
      <c r="G202">
        <f t="shared" si="22"/>
        <v>1.5027322404371586</v>
      </c>
      <c r="H202">
        <v>1.75</v>
      </c>
      <c r="I202">
        <v>5.5</v>
      </c>
      <c r="J202">
        <f t="shared" si="23"/>
        <v>1.1006208667097113</v>
      </c>
      <c r="K202">
        <f t="shared" si="24"/>
        <v>0.79988711514368882</v>
      </c>
      <c r="L202">
        <f t="shared" si="25"/>
        <v>1.1401889683384079</v>
      </c>
      <c r="M202">
        <f t="shared" si="26"/>
        <v>4.1278280724640806E-2</v>
      </c>
      <c r="N202">
        <f t="shared" si="27"/>
        <v>60.028877696933669</v>
      </c>
    </row>
    <row r="203" spans="1:14" x14ac:dyDescent="0.2">
      <c r="A203">
        <v>6.1155999999999997</v>
      </c>
      <c r="B203">
        <v>0.74280000000000002</v>
      </c>
      <c r="C203">
        <v>6.9599999999999995E-2</v>
      </c>
      <c r="D203">
        <v>2.5999999999999999E-3</v>
      </c>
      <c r="E203">
        <v>1.1000000000000001E-3</v>
      </c>
      <c r="F203">
        <f t="shared" si="21"/>
        <v>3.7356321839080464</v>
      </c>
      <c r="G203">
        <f t="shared" si="22"/>
        <v>1.5804597701149428</v>
      </c>
      <c r="H203">
        <v>1.75</v>
      </c>
      <c r="I203">
        <v>5.5</v>
      </c>
      <c r="J203">
        <f t="shared" si="23"/>
        <v>1.1113156809995717</v>
      </c>
      <c r="K203">
        <f t="shared" si="24"/>
        <v>0.79794260345462331</v>
      </c>
      <c r="L203">
        <f t="shared" si="25"/>
        <v>1.1419114890193567</v>
      </c>
      <c r="M203">
        <f t="shared" si="26"/>
        <v>3.9448150816783753E-2</v>
      </c>
      <c r="N203">
        <f t="shared" si="27"/>
        <v>60.018203141443507</v>
      </c>
    </row>
    <row r="204" spans="1:14" x14ac:dyDescent="0.2">
      <c r="A204">
        <v>6.0685000000000002</v>
      </c>
      <c r="B204">
        <v>0.73560000000000003</v>
      </c>
      <c r="C204">
        <v>6.8400000000000002E-2</v>
      </c>
      <c r="D204">
        <v>1.6999999999999999E-3</v>
      </c>
      <c r="E204">
        <v>1.1000000000000001E-3</v>
      </c>
      <c r="F204">
        <f t="shared" si="21"/>
        <v>2.4853801169590644</v>
      </c>
      <c r="G204">
        <f t="shared" si="22"/>
        <v>1.6081871345029239</v>
      </c>
      <c r="H204">
        <v>1.75</v>
      </c>
      <c r="I204">
        <v>5.5</v>
      </c>
      <c r="J204">
        <f t="shared" si="23"/>
        <v>1.1024903448267862</v>
      </c>
      <c r="K204">
        <f t="shared" si="24"/>
        <v>0.79954721003149343</v>
      </c>
      <c r="L204">
        <f t="shared" si="25"/>
        <v>1.1404871061301252</v>
      </c>
      <c r="M204">
        <f t="shared" si="26"/>
        <v>3.8604261592044921E-2</v>
      </c>
      <c r="N204">
        <f t="shared" si="27"/>
        <v>60.026199267759985</v>
      </c>
    </row>
    <row r="205" spans="1:14" x14ac:dyDescent="0.2">
      <c r="A205">
        <v>6.1341000000000001</v>
      </c>
      <c r="B205">
        <v>0.74560000000000004</v>
      </c>
      <c r="C205">
        <v>7.2300000000000003E-2</v>
      </c>
      <c r="D205">
        <v>1.6999999999999999E-3</v>
      </c>
      <c r="E205">
        <v>1.1000000000000001E-3</v>
      </c>
      <c r="F205">
        <f t="shared" si="21"/>
        <v>2.3513139695712306</v>
      </c>
      <c r="G205">
        <f t="shared" si="22"/>
        <v>1.5214384508990317</v>
      </c>
      <c r="H205">
        <v>1.75</v>
      </c>
      <c r="I205">
        <v>5.5</v>
      </c>
      <c r="J205">
        <f t="shared" si="23"/>
        <v>1.1145706553071557</v>
      </c>
      <c r="K205">
        <f t="shared" si="24"/>
        <v>0.79735078994415365</v>
      </c>
      <c r="L205">
        <f t="shared" si="25"/>
        <v>1.1424567849808867</v>
      </c>
      <c r="M205">
        <f t="shared" si="26"/>
        <v>4.105627479396784E-2</v>
      </c>
      <c r="N205">
        <f t="shared" si="27"/>
        <v>60.021374363544297</v>
      </c>
    </row>
    <row r="206" spans="1:14" x14ac:dyDescent="0.2">
      <c r="A206">
        <v>6.1997</v>
      </c>
      <c r="B206">
        <v>0.75560000000000005</v>
      </c>
      <c r="C206">
        <v>6.7799999999999999E-2</v>
      </c>
      <c r="D206">
        <v>1.6000000000000001E-3</v>
      </c>
      <c r="E206">
        <v>1E-3</v>
      </c>
      <c r="F206">
        <f t="shared" si="21"/>
        <v>2.3598820058997054</v>
      </c>
      <c r="G206">
        <f t="shared" si="22"/>
        <v>1.4749262536873156</v>
      </c>
      <c r="H206">
        <v>1.75</v>
      </c>
      <c r="I206">
        <v>5.5</v>
      </c>
      <c r="J206">
        <f t="shared" si="23"/>
        <v>1.1263312116721087</v>
      </c>
      <c r="K206">
        <f t="shared" si="24"/>
        <v>0.79521250696870749</v>
      </c>
      <c r="L206">
        <f t="shared" si="25"/>
        <v>1.144412297467331</v>
      </c>
      <c r="M206">
        <f t="shared" si="26"/>
        <v>3.8747448369643368E-2</v>
      </c>
      <c r="N206">
        <f t="shared" si="27"/>
        <v>60.026046412518447</v>
      </c>
    </row>
    <row r="207" spans="1:14" x14ac:dyDescent="0.2">
      <c r="A207">
        <v>6.2652999999999999</v>
      </c>
      <c r="B207">
        <v>0.76570000000000005</v>
      </c>
      <c r="C207">
        <v>5.7700000000000001E-2</v>
      </c>
      <c r="D207">
        <v>1.4E-3</v>
      </c>
      <c r="E207">
        <v>8.9999999999999998E-4</v>
      </c>
      <c r="F207">
        <f t="shared" si="21"/>
        <v>2.4263431542461005</v>
      </c>
      <c r="G207">
        <f t="shared" si="22"/>
        <v>1.559792027729636</v>
      </c>
      <c r="H207">
        <v>1.75</v>
      </c>
      <c r="I207">
        <v>5.5</v>
      </c>
      <c r="J207">
        <f t="shared" si="23"/>
        <v>1.1383542464174949</v>
      </c>
      <c r="K207">
        <f t="shared" si="24"/>
        <v>0.7930265006513646</v>
      </c>
      <c r="L207">
        <f t="shared" si="25"/>
        <v>1.1463967071185701</v>
      </c>
      <c r="M207">
        <f t="shared" si="26"/>
        <v>3.3172056138508606E-2</v>
      </c>
      <c r="N207">
        <f t="shared" si="27"/>
        <v>60.022989261718273</v>
      </c>
    </row>
    <row r="208" spans="1:14" x14ac:dyDescent="0.2">
      <c r="A208">
        <v>6.3308999999999997</v>
      </c>
      <c r="B208">
        <v>0.77590000000000003</v>
      </c>
      <c r="C208">
        <v>4.6800000000000001E-2</v>
      </c>
      <c r="D208">
        <v>1.1999999999999999E-3</v>
      </c>
      <c r="E208">
        <v>6.9999999999999999E-4</v>
      </c>
      <c r="F208">
        <f t="shared" si="21"/>
        <v>2.5641025641025639</v>
      </c>
      <c r="G208">
        <f t="shared" si="22"/>
        <v>1.4957264957264955</v>
      </c>
      <c r="H208">
        <v>1.75</v>
      </c>
      <c r="I208">
        <v>5.5</v>
      </c>
      <c r="J208">
        <f t="shared" si="23"/>
        <v>1.1506248607092502</v>
      </c>
      <c r="K208">
        <f t="shared" si="24"/>
        <v>0.79079547987104537</v>
      </c>
      <c r="L208">
        <f t="shared" si="25"/>
        <v>1.1484095064489979</v>
      </c>
      <c r="M208">
        <f t="shared" si="26"/>
        <v>2.7055022804969235E-2</v>
      </c>
      <c r="N208">
        <f t="shared" si="27"/>
        <v>60.01287504407987</v>
      </c>
    </row>
    <row r="209" spans="1:14" x14ac:dyDescent="0.2">
      <c r="A209">
        <v>6.3964999999999996</v>
      </c>
      <c r="B209">
        <v>0.78610000000000002</v>
      </c>
      <c r="C209">
        <v>3.7699999999999997E-2</v>
      </c>
      <c r="D209">
        <v>1.1000000000000001E-3</v>
      </c>
      <c r="E209">
        <v>5.9999999999999995E-4</v>
      </c>
      <c r="F209">
        <f t="shared" si="21"/>
        <v>2.9177718832891251</v>
      </c>
      <c r="G209">
        <f t="shared" si="22"/>
        <v>1.5915119363395225</v>
      </c>
      <c r="H209">
        <v>1.75</v>
      </c>
      <c r="I209">
        <v>5.5</v>
      </c>
      <c r="J209">
        <f t="shared" si="23"/>
        <v>1.1625770415554477</v>
      </c>
      <c r="K209">
        <f t="shared" si="24"/>
        <v>0.78862235608082754</v>
      </c>
      <c r="L209">
        <f t="shared" si="25"/>
        <v>1.1504077810760931</v>
      </c>
      <c r="M209">
        <f t="shared" si="26"/>
        <v>2.1920940744844322E-2</v>
      </c>
      <c r="N209">
        <f t="shared" si="27"/>
        <v>60.012034045108443</v>
      </c>
    </row>
    <row r="210" spans="1:14" x14ac:dyDescent="0.2">
      <c r="A210">
        <v>6.4621000000000004</v>
      </c>
      <c r="B210">
        <v>0.79630000000000001</v>
      </c>
      <c r="C210">
        <v>3.2800000000000003E-2</v>
      </c>
      <c r="D210">
        <v>1.1000000000000001E-3</v>
      </c>
      <c r="E210">
        <v>5.0000000000000001E-4</v>
      </c>
      <c r="F210">
        <f t="shared" si="21"/>
        <v>3.3536585365853662</v>
      </c>
      <c r="G210">
        <f t="shared" si="22"/>
        <v>1.524390243902439</v>
      </c>
      <c r="H210">
        <v>1.75</v>
      </c>
      <c r="I210">
        <v>5.5</v>
      </c>
      <c r="J210">
        <f t="shared" si="23"/>
        <v>1.1742230256299981</v>
      </c>
      <c r="K210">
        <f t="shared" si="24"/>
        <v>0.78650490443090948</v>
      </c>
      <c r="L210">
        <f t="shared" si="25"/>
        <v>1.152391726079989</v>
      </c>
      <c r="M210">
        <f t="shared" si="26"/>
        <v>1.918710276615232E-2</v>
      </c>
      <c r="N210">
        <f t="shared" si="27"/>
        <v>60.019837780553125</v>
      </c>
    </row>
    <row r="211" spans="1:14" x14ac:dyDescent="0.2">
      <c r="A211">
        <v>6.5277000000000003</v>
      </c>
      <c r="B211">
        <v>0.80659999999999998</v>
      </c>
      <c r="C211">
        <v>3.2500000000000001E-2</v>
      </c>
      <c r="D211">
        <v>1.1000000000000001E-3</v>
      </c>
      <c r="E211">
        <v>5.0000000000000001E-4</v>
      </c>
      <c r="F211">
        <f t="shared" si="21"/>
        <v>3.3846153846153846</v>
      </c>
      <c r="G211">
        <f t="shared" si="22"/>
        <v>1.5384615384615383</v>
      </c>
      <c r="H211">
        <v>1.75</v>
      </c>
      <c r="I211">
        <v>5.5</v>
      </c>
      <c r="J211">
        <f t="shared" si="23"/>
        <v>1.186109320916934</v>
      </c>
      <c r="K211">
        <f t="shared" si="24"/>
        <v>0.78434375983328475</v>
      </c>
      <c r="L211">
        <f t="shared" si="25"/>
        <v>1.154403481691439</v>
      </c>
      <c r="M211">
        <f t="shared" si="26"/>
        <v>1.9119006974961477E-2</v>
      </c>
      <c r="N211">
        <f t="shared" si="27"/>
        <v>60.02078159954236</v>
      </c>
    </row>
    <row r="212" spans="1:14" x14ac:dyDescent="0.2">
      <c r="A212">
        <v>6.5933000000000002</v>
      </c>
      <c r="B212">
        <v>0.81699999999999995</v>
      </c>
      <c r="C212">
        <v>3.2399999999999998E-2</v>
      </c>
      <c r="D212">
        <v>1.1000000000000001E-3</v>
      </c>
      <c r="E212">
        <v>5.0000000000000001E-4</v>
      </c>
      <c r="F212">
        <f t="shared" si="21"/>
        <v>3.3950617283950622</v>
      </c>
      <c r="G212">
        <f t="shared" si="22"/>
        <v>1.5432098765432101</v>
      </c>
      <c r="H212">
        <v>1.75</v>
      </c>
      <c r="I212">
        <v>5.5</v>
      </c>
      <c r="J212">
        <f t="shared" si="23"/>
        <v>1.1982224739217004</v>
      </c>
      <c r="K212">
        <f t="shared" si="24"/>
        <v>0.78214136837787263</v>
      </c>
      <c r="L212">
        <f t="shared" si="25"/>
        <v>1.156442548661522</v>
      </c>
      <c r="M212">
        <f t="shared" si="26"/>
        <v>1.9160724019836702E-2</v>
      </c>
      <c r="N212">
        <f t="shared" si="27"/>
        <v>60.015440805417825</v>
      </c>
    </row>
    <row r="213" spans="1:14" x14ac:dyDescent="0.2">
      <c r="A213">
        <v>6.6589</v>
      </c>
      <c r="B213">
        <v>0.82740000000000002</v>
      </c>
      <c r="C213">
        <v>3.4200000000000001E-2</v>
      </c>
      <c r="D213">
        <v>1.1000000000000001E-3</v>
      </c>
      <c r="E213">
        <v>5.0000000000000001E-4</v>
      </c>
      <c r="F213">
        <f t="shared" si="21"/>
        <v>3.2163742690058479</v>
      </c>
      <c r="G213">
        <f t="shared" si="22"/>
        <v>1.4619883040935671</v>
      </c>
      <c r="H213">
        <v>1.75</v>
      </c>
      <c r="I213">
        <v>5.5</v>
      </c>
      <c r="J213">
        <f t="shared" si="23"/>
        <v>1.2100311144989853</v>
      </c>
      <c r="K213">
        <f t="shared" si="24"/>
        <v>0.77999434281836633</v>
      </c>
      <c r="L213">
        <f t="shared" si="25"/>
        <v>1.15846695200184</v>
      </c>
      <c r="M213">
        <f t="shared" si="26"/>
        <v>2.0336670669415493E-2</v>
      </c>
      <c r="N213">
        <f t="shared" si="27"/>
        <v>60.018532734662791</v>
      </c>
    </row>
    <row r="214" spans="1:14" x14ac:dyDescent="0.2">
      <c r="A214">
        <v>6.7244999999999999</v>
      </c>
      <c r="B214">
        <v>0.83789999999999998</v>
      </c>
      <c r="C214">
        <v>2.7199999999999998E-2</v>
      </c>
      <c r="D214">
        <v>8.9999999999999998E-4</v>
      </c>
      <c r="E214">
        <v>4.0000000000000002E-4</v>
      </c>
      <c r="F214">
        <f t="shared" si="21"/>
        <v>3.3088235294117649</v>
      </c>
      <c r="G214">
        <f t="shared" si="22"/>
        <v>1.4705882352941178</v>
      </c>
      <c r="H214">
        <v>1.75</v>
      </c>
      <c r="I214">
        <v>5.5</v>
      </c>
      <c r="J214">
        <f t="shared" si="23"/>
        <v>1.222057199043908</v>
      </c>
      <c r="K214">
        <f t="shared" si="24"/>
        <v>0.77780778199201661</v>
      </c>
      <c r="L214">
        <f t="shared" si="25"/>
        <v>1.1605181420738857</v>
      </c>
      <c r="M214">
        <f t="shared" si="26"/>
        <v>1.625755432478964E-2</v>
      </c>
      <c r="N214">
        <f t="shared" si="27"/>
        <v>60.015676105587225</v>
      </c>
    </row>
    <row r="215" spans="1:14" x14ac:dyDescent="0.2">
      <c r="A215">
        <v>6.7900999999999998</v>
      </c>
      <c r="B215">
        <v>0.84850000000000003</v>
      </c>
      <c r="C215">
        <v>1.9E-2</v>
      </c>
      <c r="D215">
        <v>8.0000000000000004E-4</v>
      </c>
      <c r="E215">
        <v>2.9999999999999997E-4</v>
      </c>
      <c r="F215">
        <f t="shared" si="21"/>
        <v>4.2105263157894743</v>
      </c>
      <c r="G215">
        <f t="shared" si="22"/>
        <v>1.5789473684210527</v>
      </c>
      <c r="H215">
        <v>1.75</v>
      </c>
      <c r="I215">
        <v>5.5</v>
      </c>
      <c r="J215">
        <f t="shared" si="23"/>
        <v>1.2342884030893604</v>
      </c>
      <c r="K215">
        <f t="shared" si="24"/>
        <v>0.77558392671102538</v>
      </c>
      <c r="L215">
        <f t="shared" si="25"/>
        <v>1.1625956318016821</v>
      </c>
      <c r="M215">
        <f t="shared" si="26"/>
        <v>1.1411084048853911E-2</v>
      </c>
      <c r="N215">
        <f t="shared" si="27"/>
        <v>60.007376157046998</v>
      </c>
    </row>
    <row r="216" spans="1:14" x14ac:dyDescent="0.2">
      <c r="A216">
        <v>6.8556999999999997</v>
      </c>
      <c r="B216">
        <v>0.85909999999999997</v>
      </c>
      <c r="C216">
        <v>1.7899999999999999E-2</v>
      </c>
      <c r="D216">
        <v>6.9999999999999999E-4</v>
      </c>
      <c r="E216">
        <v>2.9999999999999997E-4</v>
      </c>
      <c r="F216">
        <f t="shared" si="21"/>
        <v>3.9106145251396649</v>
      </c>
      <c r="G216">
        <f t="shared" si="22"/>
        <v>1.6759776536312849</v>
      </c>
      <c r="H216">
        <v>1.75</v>
      </c>
      <c r="I216">
        <v>5.5</v>
      </c>
      <c r="J216">
        <f t="shared" si="23"/>
        <v>1.2462177778649197</v>
      </c>
      <c r="K216">
        <f t="shared" si="24"/>
        <v>0.7734149494791055</v>
      </c>
      <c r="L216">
        <f t="shared" si="25"/>
        <v>1.1646581404914573</v>
      </c>
      <c r="M216">
        <f t="shared" si="26"/>
        <v>1.0804739290378737E-2</v>
      </c>
      <c r="N216">
        <f t="shared" si="27"/>
        <v>60.007249758751499</v>
      </c>
    </row>
    <row r="217" spans="1:14" x14ac:dyDescent="0.2">
      <c r="A217">
        <v>6.9212999999999996</v>
      </c>
      <c r="B217">
        <v>0.86970000000000003</v>
      </c>
      <c r="C217">
        <v>1.4E-2</v>
      </c>
      <c r="D217">
        <v>6.9999999999999999E-4</v>
      </c>
      <c r="E217">
        <v>2.0000000000000001E-4</v>
      </c>
      <c r="F217">
        <f t="shared" si="21"/>
        <v>5</v>
      </c>
      <c r="G217">
        <f t="shared" si="22"/>
        <v>1.4285714285714286</v>
      </c>
      <c r="H217">
        <v>1.75</v>
      </c>
      <c r="I217">
        <v>5.5</v>
      </c>
      <c r="J217">
        <f t="shared" si="23"/>
        <v>1.2578563595563796</v>
      </c>
      <c r="K217">
        <f t="shared" si="24"/>
        <v>0.77129884371702184</v>
      </c>
      <c r="L217">
        <f t="shared" si="25"/>
        <v>1.1667058717777332</v>
      </c>
      <c r="M217">
        <f t="shared" si="26"/>
        <v>8.4951514976252251E-3</v>
      </c>
      <c r="N217">
        <f t="shared" si="27"/>
        <v>60.014773982416223</v>
      </c>
    </row>
    <row r="218" spans="1:14" x14ac:dyDescent="0.2">
      <c r="A218">
        <v>6.9869000000000003</v>
      </c>
      <c r="B218">
        <v>0.88039999999999996</v>
      </c>
      <c r="C218">
        <v>1.2500000000000001E-2</v>
      </c>
      <c r="D218">
        <v>5.9999999999999995E-4</v>
      </c>
      <c r="E218">
        <v>2.0000000000000001E-4</v>
      </c>
      <c r="F218">
        <f t="shared" si="21"/>
        <v>4.8</v>
      </c>
      <c r="G218">
        <f t="shared" si="22"/>
        <v>1.6</v>
      </c>
      <c r="H218">
        <v>1.75</v>
      </c>
      <c r="I218">
        <v>5.5</v>
      </c>
      <c r="J218">
        <f t="shared" si="23"/>
        <v>1.2696952054164168</v>
      </c>
      <c r="K218">
        <f t="shared" si="24"/>
        <v>0.76914632628792423</v>
      </c>
      <c r="L218">
        <f t="shared" si="25"/>
        <v>1.1687793690795847</v>
      </c>
      <c r="M218">
        <f t="shared" si="26"/>
        <v>7.6224313075481222E-3</v>
      </c>
      <c r="N218">
        <f t="shared" si="27"/>
        <v>60.016939681733369</v>
      </c>
    </row>
    <row r="219" spans="1:14" x14ac:dyDescent="0.2">
      <c r="A219">
        <v>7.0525000000000002</v>
      </c>
      <c r="B219">
        <v>0.89119999999999999</v>
      </c>
      <c r="C219">
        <v>1.15E-2</v>
      </c>
      <c r="D219">
        <v>5.9999999999999995E-4</v>
      </c>
      <c r="E219">
        <v>2.0000000000000001E-4</v>
      </c>
      <c r="F219">
        <f t="shared" si="21"/>
        <v>5.2173913043478262</v>
      </c>
      <c r="G219">
        <f t="shared" si="22"/>
        <v>1.7391304347826086</v>
      </c>
      <c r="H219">
        <v>1.75</v>
      </c>
      <c r="I219">
        <v>5.5</v>
      </c>
      <c r="J219">
        <f t="shared" si="23"/>
        <v>1.2817231169109569</v>
      </c>
      <c r="K219">
        <f t="shared" si="24"/>
        <v>0.76695943328891691</v>
      </c>
      <c r="L219">
        <f t="shared" si="25"/>
        <v>1.1708781536669068</v>
      </c>
      <c r="M219">
        <f t="shared" si="26"/>
        <v>7.0451136125045987E-3</v>
      </c>
      <c r="N219">
        <f t="shared" si="27"/>
        <v>60.014183769646422</v>
      </c>
    </row>
    <row r="220" spans="1:14" x14ac:dyDescent="0.2">
      <c r="A220">
        <v>6.6637000000000004</v>
      </c>
      <c r="B220">
        <v>0.82820000000000005</v>
      </c>
      <c r="C220">
        <v>3.6799999999999999E-2</v>
      </c>
      <c r="D220">
        <v>5.9999999999999995E-4</v>
      </c>
      <c r="E220">
        <v>5.9999999999999995E-4</v>
      </c>
      <c r="F220">
        <f t="shared" si="21"/>
        <v>1.6304347826086956</v>
      </c>
      <c r="G220">
        <f t="shared" si="22"/>
        <v>1.6304347826086956</v>
      </c>
      <c r="H220">
        <v>1.75</v>
      </c>
      <c r="I220">
        <v>5.5</v>
      </c>
      <c r="J220">
        <f t="shared" si="23"/>
        <v>1.2110856178966483</v>
      </c>
      <c r="K220">
        <f t="shared" si="24"/>
        <v>0.77980261492788217</v>
      </c>
      <c r="L220">
        <f t="shared" si="25"/>
        <v>1.1586306900454912</v>
      </c>
      <c r="M220">
        <f t="shared" si="26"/>
        <v>2.1886736166666983E-2</v>
      </c>
      <c r="N220">
        <f t="shared" si="27"/>
        <v>60.013552347179342</v>
      </c>
    </row>
    <row r="221" spans="1:14" x14ac:dyDescent="0.2">
      <c r="A221">
        <v>6.7358000000000002</v>
      </c>
      <c r="B221">
        <v>0.83979999999999999</v>
      </c>
      <c r="C221">
        <v>2.8400000000000002E-2</v>
      </c>
      <c r="D221">
        <v>5.0000000000000001E-4</v>
      </c>
      <c r="E221">
        <v>4.0000000000000002E-4</v>
      </c>
      <c r="F221">
        <f t="shared" si="21"/>
        <v>1.7605633802816902</v>
      </c>
      <c r="G221">
        <f t="shared" si="22"/>
        <v>1.4084507042253522</v>
      </c>
      <c r="H221">
        <v>1.75</v>
      </c>
      <c r="I221">
        <v>5.5</v>
      </c>
      <c r="J221">
        <f t="shared" si="23"/>
        <v>1.2245633161718361</v>
      </c>
      <c r="K221">
        <f t="shared" si="24"/>
        <v>0.77735212433239331</v>
      </c>
      <c r="L221">
        <f t="shared" si="25"/>
        <v>1.1609076137293806</v>
      </c>
      <c r="M221">
        <f t="shared" si="26"/>
        <v>1.6981384282313328E-2</v>
      </c>
      <c r="N221">
        <f t="shared" si="27"/>
        <v>60.003446670695681</v>
      </c>
    </row>
    <row r="222" spans="1:14" x14ac:dyDescent="0.2">
      <c r="A222">
        <v>6.8078000000000003</v>
      </c>
      <c r="B222">
        <v>0.85129999999999995</v>
      </c>
      <c r="C222">
        <v>1.9800000000000002E-2</v>
      </c>
      <c r="D222">
        <v>4.0000000000000002E-4</v>
      </c>
      <c r="E222">
        <v>2.9999999999999997E-4</v>
      </c>
      <c r="F222">
        <f t="shared" si="21"/>
        <v>2.0202020202020199</v>
      </c>
      <c r="G222">
        <f t="shared" si="22"/>
        <v>1.5151515151515149</v>
      </c>
      <c r="H222">
        <v>1.75</v>
      </c>
      <c r="I222">
        <v>5.5</v>
      </c>
      <c r="J222">
        <f t="shared" si="23"/>
        <v>1.2372356889513263</v>
      </c>
      <c r="K222">
        <f t="shared" si="24"/>
        <v>0.77504805655430442</v>
      </c>
      <c r="L222">
        <f t="shared" si="25"/>
        <v>1.1631289966947063</v>
      </c>
      <c r="M222">
        <f t="shared" si="26"/>
        <v>1.1911448433806336E-2</v>
      </c>
      <c r="N222">
        <f t="shared" si="27"/>
        <v>60.014600678757176</v>
      </c>
    </row>
    <row r="223" spans="1:14" x14ac:dyDescent="0.2">
      <c r="A223">
        <v>6.8799000000000001</v>
      </c>
      <c r="B223">
        <v>0.86299999999999999</v>
      </c>
      <c r="C223">
        <v>1.6500000000000001E-2</v>
      </c>
      <c r="D223">
        <v>4.0000000000000002E-4</v>
      </c>
      <c r="E223">
        <v>2.9999999999999997E-4</v>
      </c>
      <c r="F223">
        <f t="shared" si="21"/>
        <v>2.4242424242424243</v>
      </c>
      <c r="G223">
        <f t="shared" si="22"/>
        <v>1.8181818181818181</v>
      </c>
      <c r="H223">
        <v>1.75</v>
      </c>
      <c r="I223">
        <v>5.5</v>
      </c>
      <c r="J223">
        <f t="shared" si="23"/>
        <v>1.250493518173081</v>
      </c>
      <c r="K223">
        <f t="shared" si="24"/>
        <v>0.77263754215034908</v>
      </c>
      <c r="L223">
        <f t="shared" si="25"/>
        <v>1.1654110426113351</v>
      </c>
      <c r="M223">
        <f t="shared" si="26"/>
        <v>9.9793194779377002E-3</v>
      </c>
      <c r="N223">
        <f t="shared" si="27"/>
        <v>60.010511761519034</v>
      </c>
    </row>
    <row r="224" spans="1:14" x14ac:dyDescent="0.2">
      <c r="A224">
        <v>6.9519000000000002</v>
      </c>
      <c r="B224">
        <v>0.87470000000000003</v>
      </c>
      <c r="C224">
        <v>1.2800000000000001E-2</v>
      </c>
      <c r="D224">
        <v>2.9999999999999997E-4</v>
      </c>
      <c r="E224">
        <v>2.0000000000000001E-4</v>
      </c>
      <c r="F224">
        <f t="shared" si="21"/>
        <v>2.3437499999999996</v>
      </c>
      <c r="G224">
        <f t="shared" si="22"/>
        <v>1.5625</v>
      </c>
      <c r="H224">
        <v>1.75</v>
      </c>
      <c r="I224">
        <v>5.5</v>
      </c>
      <c r="J224">
        <f t="shared" si="23"/>
        <v>1.2634576143438032</v>
      </c>
      <c r="K224">
        <f t="shared" si="24"/>
        <v>0.77028043375567212</v>
      </c>
      <c r="L224">
        <f t="shared" si="25"/>
        <v>1.167678517132011</v>
      </c>
      <c r="M224">
        <f t="shared" si="26"/>
        <v>7.7842970312162717E-3</v>
      </c>
      <c r="N224">
        <f t="shared" si="27"/>
        <v>60.013723708993233</v>
      </c>
    </row>
    <row r="225" spans="1:14" x14ac:dyDescent="0.2">
      <c r="A225">
        <v>7.0239000000000003</v>
      </c>
      <c r="B225">
        <v>0.88660000000000005</v>
      </c>
      <c r="C225">
        <v>1.06E-2</v>
      </c>
      <c r="D225">
        <v>2.9999999999999997E-4</v>
      </c>
      <c r="E225">
        <v>2.0000000000000001E-4</v>
      </c>
      <c r="F225">
        <f t="shared" si="21"/>
        <v>2.8301886792452828</v>
      </c>
      <c r="G225">
        <f t="shared" si="22"/>
        <v>1.8867924528301887</v>
      </c>
      <c r="H225">
        <v>1.75</v>
      </c>
      <c r="I225">
        <v>5.5</v>
      </c>
      <c r="J225">
        <f t="shared" si="23"/>
        <v>1.2770323080867136</v>
      </c>
      <c r="K225">
        <f t="shared" si="24"/>
        <v>0.76781230762059749</v>
      </c>
      <c r="L225">
        <f t="shared" si="25"/>
        <v>1.1700086451536291</v>
      </c>
      <c r="M225">
        <f t="shared" si="26"/>
        <v>6.4768541382753475E-3</v>
      </c>
      <c r="N225">
        <f t="shared" si="27"/>
        <v>60.001046996892129</v>
      </c>
    </row>
    <row r="226" spans="1:14" x14ac:dyDescent="0.2">
      <c r="A226">
        <v>7.0960000000000001</v>
      </c>
      <c r="B226">
        <v>0.89839999999999998</v>
      </c>
      <c r="C226">
        <v>8.3000000000000001E-3</v>
      </c>
      <c r="D226">
        <v>2.9999999999999997E-4</v>
      </c>
      <c r="E226">
        <v>1E-4</v>
      </c>
      <c r="F226">
        <f t="shared" si="21"/>
        <v>3.6144578313253009</v>
      </c>
      <c r="G226">
        <f t="shared" si="22"/>
        <v>1.2048192771084338</v>
      </c>
      <c r="H226">
        <v>1.75</v>
      </c>
      <c r="I226">
        <v>5.5</v>
      </c>
      <c r="J226">
        <f t="shared" si="23"/>
        <v>1.2897195108290118</v>
      </c>
      <c r="K226">
        <f t="shared" si="24"/>
        <v>0.76550554348563427</v>
      </c>
      <c r="L226">
        <f t="shared" si="25"/>
        <v>1.172276906334315</v>
      </c>
      <c r="M226">
        <f t="shared" si="26"/>
        <v>5.0999470198233796E-3</v>
      </c>
      <c r="N226">
        <f t="shared" si="27"/>
        <v>60.011856911968707</v>
      </c>
    </row>
    <row r="227" spans="1:14" x14ac:dyDescent="0.2">
      <c r="A227">
        <v>7.1680000000000001</v>
      </c>
      <c r="B227">
        <v>0.91039999999999999</v>
      </c>
      <c r="C227">
        <v>7.9000000000000008E-3</v>
      </c>
      <c r="D227">
        <v>2.9999999999999997E-4</v>
      </c>
      <c r="E227">
        <v>2.0000000000000001E-4</v>
      </c>
      <c r="F227">
        <f t="shared" si="21"/>
        <v>3.7974683544303791</v>
      </c>
      <c r="G227">
        <f t="shared" si="22"/>
        <v>2.5316455696202533</v>
      </c>
      <c r="H227">
        <v>1.75</v>
      </c>
      <c r="I227">
        <v>5.5</v>
      </c>
      <c r="J227">
        <f t="shared" si="23"/>
        <v>1.3030585211027459</v>
      </c>
      <c r="K227">
        <f t="shared" si="24"/>
        <v>0.76308026889040981</v>
      </c>
      <c r="L227">
        <f t="shared" si="25"/>
        <v>1.1746102978320156</v>
      </c>
      <c r="M227">
        <f t="shared" si="26"/>
        <v>4.8772282646778525E-3</v>
      </c>
      <c r="N227">
        <f t="shared" si="27"/>
        <v>60.005437736551123</v>
      </c>
    </row>
    <row r="228" spans="1:14" x14ac:dyDescent="0.2">
      <c r="A228">
        <v>7.2401</v>
      </c>
      <c r="B228">
        <v>0.9224</v>
      </c>
      <c r="C228">
        <v>6.1999999999999998E-3</v>
      </c>
      <c r="D228">
        <v>2.9999999999999997E-4</v>
      </c>
      <c r="E228">
        <v>2.0000000000000001E-4</v>
      </c>
      <c r="F228">
        <f t="shared" si="21"/>
        <v>4.838709677419355</v>
      </c>
      <c r="G228">
        <f t="shared" si="22"/>
        <v>3.2258064516129039</v>
      </c>
      <c r="H228">
        <v>1.75</v>
      </c>
      <c r="I228">
        <v>5.5</v>
      </c>
      <c r="J228">
        <f t="shared" si="23"/>
        <v>1.3159926732340033</v>
      </c>
      <c r="K228">
        <f t="shared" si="24"/>
        <v>0.76072860486654481</v>
      </c>
      <c r="L228">
        <f t="shared" si="25"/>
        <v>1.1769218749092754</v>
      </c>
      <c r="M228">
        <f t="shared" si="26"/>
        <v>3.8472194290057162E-3</v>
      </c>
      <c r="N228">
        <f t="shared" si="27"/>
        <v>60.009781343936346</v>
      </c>
    </row>
    <row r="229" spans="1:14" x14ac:dyDescent="0.2">
      <c r="A229">
        <v>7.3121</v>
      </c>
      <c r="B229">
        <v>0.9345</v>
      </c>
      <c r="C229">
        <v>4.7999999999999996E-3</v>
      </c>
      <c r="D229">
        <v>2.0000000000000001E-4</v>
      </c>
      <c r="E229">
        <v>2.0000000000000001E-4</v>
      </c>
      <c r="F229">
        <f t="shared" si="21"/>
        <v>4.166666666666667</v>
      </c>
      <c r="G229">
        <f t="shared" si="22"/>
        <v>4.166666666666667</v>
      </c>
      <c r="H229">
        <v>1.75</v>
      </c>
      <c r="I229">
        <v>5.5</v>
      </c>
      <c r="J229">
        <f t="shared" si="23"/>
        <v>1.3290980319681109</v>
      </c>
      <c r="K229">
        <f t="shared" si="24"/>
        <v>0.75834581236943421</v>
      </c>
      <c r="L229">
        <f t="shared" si="25"/>
        <v>1.1792579034241819</v>
      </c>
      <c r="M229">
        <f t="shared" si="26"/>
        <v>2.9927088088441329E-3</v>
      </c>
      <c r="N229">
        <f t="shared" si="27"/>
        <v>60.009325300565543</v>
      </c>
    </row>
    <row r="230" spans="1:14" x14ac:dyDescent="0.2">
      <c r="A230">
        <v>7.3841000000000001</v>
      </c>
      <c r="B230">
        <v>0.94669999999999999</v>
      </c>
      <c r="C230">
        <v>2.3999999999999998E-3</v>
      </c>
      <c r="D230">
        <v>2.0000000000000001E-4</v>
      </c>
      <c r="E230">
        <v>1E-4</v>
      </c>
      <c r="F230">
        <f t="shared" si="21"/>
        <v>8.3333333333333339</v>
      </c>
      <c r="G230">
        <f t="shared" si="22"/>
        <v>4.166666666666667</v>
      </c>
      <c r="H230">
        <v>1.75</v>
      </c>
      <c r="I230">
        <v>5.5</v>
      </c>
      <c r="J230">
        <f t="shared" si="23"/>
        <v>1.3423075736319383</v>
      </c>
      <c r="K230">
        <f t="shared" si="24"/>
        <v>0.75594407752146575</v>
      </c>
      <c r="L230">
        <f t="shared" si="25"/>
        <v>1.1816145329662699</v>
      </c>
      <c r="M230">
        <f t="shared" si="26"/>
        <v>1.5031616361299359E-3</v>
      </c>
      <c r="N230">
        <f t="shared" si="27"/>
        <v>60.006310191399351</v>
      </c>
    </row>
    <row r="231" spans="1:14" x14ac:dyDescent="0.2">
      <c r="A231">
        <v>5.3830999999999998</v>
      </c>
      <c r="B231">
        <v>0.60319999999999996</v>
      </c>
      <c r="C231">
        <v>0.12870000000000001</v>
      </c>
      <c r="D231">
        <v>3.7000000000000002E-3</v>
      </c>
      <c r="E231">
        <v>2E-3</v>
      </c>
      <c r="F231">
        <f t="shared" si="21"/>
        <v>2.8749028749028747</v>
      </c>
      <c r="G231">
        <f t="shared" si="22"/>
        <v>1.5540015540015539</v>
      </c>
      <c r="H231">
        <v>1.75</v>
      </c>
      <c r="I231">
        <v>5.5</v>
      </c>
      <c r="J231">
        <f t="shared" si="23"/>
        <v>0.74294381634834483</v>
      </c>
      <c r="K231">
        <f t="shared" si="24"/>
        <v>0.86491930611848278</v>
      </c>
      <c r="L231">
        <f t="shared" si="25"/>
        <v>1.1072236533636444</v>
      </c>
      <c r="M231">
        <f t="shared" si="26"/>
        <v>9.4507266941673412E-2</v>
      </c>
      <c r="N231">
        <f t="shared" si="27"/>
        <v>70.043545008756496</v>
      </c>
    </row>
    <row r="232" spans="1:14" x14ac:dyDescent="0.2">
      <c r="A232">
        <v>5.4413</v>
      </c>
      <c r="B232">
        <v>0.61070000000000002</v>
      </c>
      <c r="C232">
        <v>0.11269999999999999</v>
      </c>
      <c r="D232">
        <v>3.3999999999999998E-3</v>
      </c>
      <c r="E232">
        <v>1.6999999999999999E-3</v>
      </c>
      <c r="F232">
        <f t="shared" si="21"/>
        <v>3.0168589174800355</v>
      </c>
      <c r="G232">
        <f t="shared" si="22"/>
        <v>1.5084294587400178</v>
      </c>
      <c r="H232">
        <v>1.75</v>
      </c>
      <c r="I232">
        <v>5.5</v>
      </c>
      <c r="J232">
        <f t="shared" si="23"/>
        <v>0.7505653444629754</v>
      </c>
      <c r="K232">
        <f t="shared" si="24"/>
        <v>0.8635335737340043</v>
      </c>
      <c r="L232">
        <f t="shared" si="25"/>
        <v>1.108561928473019</v>
      </c>
      <c r="M232">
        <f t="shared" si="26"/>
        <v>8.3463677367384942E-2</v>
      </c>
      <c r="N232">
        <f t="shared" si="27"/>
        <v>70.065524184455327</v>
      </c>
    </row>
    <row r="233" spans="1:14" x14ac:dyDescent="0.2">
      <c r="A233">
        <v>5.4995000000000003</v>
      </c>
      <c r="B233">
        <v>0.61829999999999996</v>
      </c>
      <c r="C233">
        <v>0.1085</v>
      </c>
      <c r="D233">
        <v>3.3E-3</v>
      </c>
      <c r="E233">
        <v>1.6999999999999999E-3</v>
      </c>
      <c r="F233">
        <f t="shared" si="21"/>
        <v>3.0414746543778803</v>
      </c>
      <c r="G233">
        <f t="shared" si="22"/>
        <v>1.566820276497696</v>
      </c>
      <c r="H233">
        <v>1.75</v>
      </c>
      <c r="I233">
        <v>5.5</v>
      </c>
      <c r="J233">
        <f t="shared" si="23"/>
        <v>0.75876888517832164</v>
      </c>
      <c r="K233">
        <f t="shared" si="24"/>
        <v>0.86204202087666881</v>
      </c>
      <c r="L233">
        <f t="shared" si="25"/>
        <v>1.1099332304500744</v>
      </c>
      <c r="M233">
        <f t="shared" si="26"/>
        <v>8.0953516330280056E-2</v>
      </c>
      <c r="N233">
        <f t="shared" si="27"/>
        <v>70.05623254637122</v>
      </c>
    </row>
    <row r="234" spans="1:14" x14ac:dyDescent="0.2">
      <c r="A234">
        <v>5.5576999999999996</v>
      </c>
      <c r="B234">
        <v>0.62590000000000001</v>
      </c>
      <c r="C234">
        <v>0.1074</v>
      </c>
      <c r="D234">
        <v>3.2000000000000002E-3</v>
      </c>
      <c r="E234">
        <v>1.6999999999999999E-3</v>
      </c>
      <c r="F234">
        <f t="shared" si="21"/>
        <v>2.9795158286778403</v>
      </c>
      <c r="G234">
        <f t="shared" si="22"/>
        <v>1.5828677839851024</v>
      </c>
      <c r="H234">
        <v>1.75</v>
      </c>
      <c r="I234">
        <v>5.5</v>
      </c>
      <c r="J234">
        <f t="shared" si="23"/>
        <v>0.76677320266492188</v>
      </c>
      <c r="K234">
        <f t="shared" si="24"/>
        <v>0.86058669042455982</v>
      </c>
      <c r="L234">
        <f t="shared" si="25"/>
        <v>1.1112988808041329</v>
      </c>
      <c r="M234">
        <f t="shared" si="26"/>
        <v>8.0747447200900824E-2</v>
      </c>
      <c r="N234">
        <f t="shared" si="27"/>
        <v>70.05757164332492</v>
      </c>
    </row>
    <row r="235" spans="1:14" x14ac:dyDescent="0.2">
      <c r="A235">
        <v>5.6158999999999999</v>
      </c>
      <c r="B235">
        <v>0.63360000000000005</v>
      </c>
      <c r="C235">
        <v>9.5200000000000007E-2</v>
      </c>
      <c r="D235">
        <v>3.0000000000000001E-3</v>
      </c>
      <c r="E235">
        <v>1.5E-3</v>
      </c>
      <c r="F235">
        <f t="shared" si="21"/>
        <v>3.1512605042016806</v>
      </c>
      <c r="G235">
        <f t="shared" si="22"/>
        <v>1.5756302521008403</v>
      </c>
      <c r="H235">
        <v>1.75</v>
      </c>
      <c r="I235">
        <v>5.5</v>
      </c>
      <c r="J235">
        <f t="shared" si="23"/>
        <v>0.77533127113350986</v>
      </c>
      <c r="K235">
        <f t="shared" si="24"/>
        <v>0.8590306779757253</v>
      </c>
      <c r="L235">
        <f t="shared" si="25"/>
        <v>1.1126971431404133</v>
      </c>
      <c r="M235">
        <f t="shared" si="26"/>
        <v>7.2053914231520591E-2</v>
      </c>
      <c r="N235">
        <f t="shared" si="27"/>
        <v>70.030195675003043</v>
      </c>
    </row>
    <row r="236" spans="1:14" x14ac:dyDescent="0.2">
      <c r="A236">
        <v>5.6741000000000001</v>
      </c>
      <c r="B236">
        <v>0.64119999999999999</v>
      </c>
      <c r="C236">
        <v>9.5100000000000004E-2</v>
      </c>
      <c r="D236">
        <v>2.8999999999999998E-3</v>
      </c>
      <c r="E236">
        <v>1.5E-3</v>
      </c>
      <c r="F236">
        <f t="shared" si="21"/>
        <v>3.0494216614090428</v>
      </c>
      <c r="G236">
        <f t="shared" si="22"/>
        <v>1.5772870662460567</v>
      </c>
      <c r="H236">
        <v>1.75</v>
      </c>
      <c r="I236">
        <v>5.5</v>
      </c>
      <c r="J236">
        <f t="shared" si="23"/>
        <v>0.78294828326950849</v>
      </c>
      <c r="K236">
        <f t="shared" si="24"/>
        <v>0.85764576667827097</v>
      </c>
      <c r="L236">
        <f t="shared" si="25"/>
        <v>1.1140515046041213</v>
      </c>
      <c r="M236">
        <f t="shared" si="26"/>
        <v>7.2557379357479204E-2</v>
      </c>
      <c r="N236">
        <f t="shared" si="27"/>
        <v>70.05162906611703</v>
      </c>
    </row>
    <row r="237" spans="1:14" x14ac:dyDescent="0.2">
      <c r="A237">
        <v>5.7323000000000004</v>
      </c>
      <c r="B237">
        <v>0.64890000000000003</v>
      </c>
      <c r="C237">
        <v>8.43E-2</v>
      </c>
      <c r="D237">
        <v>2.8E-3</v>
      </c>
      <c r="E237">
        <v>1.2999999999999999E-3</v>
      </c>
      <c r="F237">
        <f t="shared" si="21"/>
        <v>3.3214709371292996</v>
      </c>
      <c r="G237">
        <f t="shared" si="22"/>
        <v>1.5421115065243178</v>
      </c>
      <c r="H237">
        <v>1.75</v>
      </c>
      <c r="I237">
        <v>5.5</v>
      </c>
      <c r="J237">
        <f t="shared" si="23"/>
        <v>0.79111262917957603</v>
      </c>
      <c r="K237">
        <f t="shared" si="24"/>
        <v>0.856161340149168</v>
      </c>
      <c r="L237">
        <f t="shared" si="25"/>
        <v>1.1154383203982619</v>
      </c>
      <c r="M237">
        <f t="shared" si="26"/>
        <v>6.4773092182979428E-2</v>
      </c>
      <c r="N237">
        <f t="shared" si="27"/>
        <v>70.044850287260559</v>
      </c>
    </row>
    <row r="238" spans="1:14" x14ac:dyDescent="0.2">
      <c r="A238">
        <v>5.7904999999999998</v>
      </c>
      <c r="B238">
        <v>0.65659999999999996</v>
      </c>
      <c r="C238">
        <v>8.1699999999999995E-2</v>
      </c>
      <c r="D238">
        <v>2.7000000000000001E-3</v>
      </c>
      <c r="E238">
        <v>1.2999999999999999E-3</v>
      </c>
      <c r="F238">
        <f t="shared" si="21"/>
        <v>3.3047735618115062</v>
      </c>
      <c r="G238">
        <f t="shared" si="22"/>
        <v>1.5911872705018359</v>
      </c>
      <c r="H238">
        <v>1.75</v>
      </c>
      <c r="I238">
        <v>5.5</v>
      </c>
      <c r="J238">
        <f t="shared" si="23"/>
        <v>0.79908548723247641</v>
      </c>
      <c r="K238">
        <f t="shared" si="24"/>
        <v>0.85471172959409525</v>
      </c>
      <c r="L238">
        <f t="shared" si="25"/>
        <v>1.1168194253191921</v>
      </c>
      <c r="M238">
        <f t="shared" si="26"/>
        <v>6.3231742195730328E-2</v>
      </c>
      <c r="N238">
        <f t="shared" si="27"/>
        <v>70.047830094559586</v>
      </c>
    </row>
    <row r="239" spans="1:14" x14ac:dyDescent="0.2">
      <c r="A239">
        <v>5.8487</v>
      </c>
      <c r="B239">
        <v>0.66439999999999999</v>
      </c>
      <c r="C239">
        <v>7.9699999999999993E-2</v>
      </c>
      <c r="D239">
        <v>2.7000000000000001E-3</v>
      </c>
      <c r="E239">
        <v>1.1999999999999999E-3</v>
      </c>
      <c r="F239">
        <f t="shared" si="21"/>
        <v>3.3877038895859477</v>
      </c>
      <c r="G239">
        <f t="shared" si="22"/>
        <v>1.5056461731493098</v>
      </c>
      <c r="H239">
        <v>1.75</v>
      </c>
      <c r="I239">
        <v>5.5</v>
      </c>
      <c r="J239">
        <f t="shared" si="23"/>
        <v>0.80757988675355463</v>
      </c>
      <c r="K239">
        <f t="shared" si="24"/>
        <v>0.85316729331753549</v>
      </c>
      <c r="L239">
        <f t="shared" si="25"/>
        <v>1.1182325710244259</v>
      </c>
      <c r="M239">
        <f t="shared" si="26"/>
        <v>6.2077050862077883E-2</v>
      </c>
      <c r="N239">
        <f t="shared" si="27"/>
        <v>70.024815285078517</v>
      </c>
    </row>
    <row r="240" spans="1:14" x14ac:dyDescent="0.2">
      <c r="A240">
        <v>5.9069000000000003</v>
      </c>
      <c r="B240">
        <v>0.67210000000000003</v>
      </c>
      <c r="C240">
        <v>7.3599999999999999E-2</v>
      </c>
      <c r="D240">
        <v>2.5000000000000001E-3</v>
      </c>
      <c r="E240">
        <v>1.1000000000000001E-3</v>
      </c>
      <c r="F240">
        <f t="shared" si="21"/>
        <v>3.3967391304347823</v>
      </c>
      <c r="G240">
        <f t="shared" si="22"/>
        <v>1.4945652173913044</v>
      </c>
      <c r="H240">
        <v>1.75</v>
      </c>
      <c r="I240">
        <v>5.5</v>
      </c>
      <c r="J240">
        <f t="shared" si="23"/>
        <v>0.81518021514845884</v>
      </c>
      <c r="K240">
        <f t="shared" si="24"/>
        <v>0.85178541542755293</v>
      </c>
      <c r="L240">
        <f t="shared" si="25"/>
        <v>1.1196022738237847</v>
      </c>
      <c r="M240">
        <f t="shared" si="26"/>
        <v>5.7762681568093797E-2</v>
      </c>
      <c r="N240">
        <f t="shared" si="27"/>
        <v>70.046273589456334</v>
      </c>
    </row>
    <row r="241" spans="1:14" x14ac:dyDescent="0.2">
      <c r="A241">
        <v>5.9650999999999996</v>
      </c>
      <c r="B241">
        <v>0.67989999999999995</v>
      </c>
      <c r="C241">
        <v>6.8599999999999994E-2</v>
      </c>
      <c r="D241">
        <v>2.5000000000000001E-3</v>
      </c>
      <c r="E241">
        <v>1.1000000000000001E-3</v>
      </c>
      <c r="F241">
        <f t="shared" si="21"/>
        <v>3.6443148688046647</v>
      </c>
      <c r="G241">
        <f t="shared" si="22"/>
        <v>1.6034985422740529</v>
      </c>
      <c r="H241">
        <v>1.75</v>
      </c>
      <c r="I241">
        <v>5.5</v>
      </c>
      <c r="J241">
        <f t="shared" si="23"/>
        <v>0.82329632069936309</v>
      </c>
      <c r="K241">
        <f t="shared" si="24"/>
        <v>0.85030975987284318</v>
      </c>
      <c r="L241">
        <f t="shared" si="25"/>
        <v>1.1210038622042018</v>
      </c>
      <c r="M241">
        <f t="shared" si="26"/>
        <v>5.420145579541949E-2</v>
      </c>
      <c r="N241">
        <f t="shared" si="27"/>
        <v>70.042165532783983</v>
      </c>
    </row>
    <row r="242" spans="1:14" x14ac:dyDescent="0.2">
      <c r="A242">
        <v>6.0232999999999999</v>
      </c>
      <c r="B242">
        <v>0.68769999999999998</v>
      </c>
      <c r="C242">
        <v>7.0000000000000007E-2</v>
      </c>
      <c r="D242">
        <v>2.3999999999999998E-3</v>
      </c>
      <c r="E242">
        <v>1.1000000000000001E-3</v>
      </c>
      <c r="F242">
        <f t="shared" si="21"/>
        <v>3.4285714285714279</v>
      </c>
      <c r="G242">
        <f t="shared" si="22"/>
        <v>1.5714285714285716</v>
      </c>
      <c r="H242">
        <v>1.75</v>
      </c>
      <c r="I242">
        <v>5.5</v>
      </c>
      <c r="J242">
        <f t="shared" si="23"/>
        <v>0.83122831799580332</v>
      </c>
      <c r="K242">
        <f t="shared" si="24"/>
        <v>0.84886757854621753</v>
      </c>
      <c r="L242">
        <f t="shared" si="25"/>
        <v>1.1223996865004342</v>
      </c>
      <c r="M242">
        <f t="shared" si="26"/>
        <v>5.5689921587217479E-2</v>
      </c>
      <c r="N242">
        <f t="shared" si="27"/>
        <v>70.047029540619505</v>
      </c>
    </row>
    <row r="243" spans="1:14" x14ac:dyDescent="0.2">
      <c r="A243">
        <v>6.0815000000000001</v>
      </c>
      <c r="B243">
        <v>0.6956</v>
      </c>
      <c r="C243">
        <v>5.6300000000000003E-2</v>
      </c>
      <c r="D243">
        <v>2.2000000000000001E-3</v>
      </c>
      <c r="E243">
        <v>8.9999999999999998E-4</v>
      </c>
      <c r="F243">
        <f t="shared" si="21"/>
        <v>3.9076376554174073</v>
      </c>
      <c r="G243">
        <f t="shared" si="22"/>
        <v>1.5985790408525755</v>
      </c>
      <c r="H243">
        <v>1.75</v>
      </c>
      <c r="I243">
        <v>5.5</v>
      </c>
      <c r="J243">
        <f t="shared" si="23"/>
        <v>0.83965247286936595</v>
      </c>
      <c r="K243">
        <f t="shared" si="24"/>
        <v>0.84733591402375152</v>
      </c>
      <c r="L243">
        <f t="shared" si="25"/>
        <v>1.1238269843039883</v>
      </c>
      <c r="M243">
        <f t="shared" si="26"/>
        <v>4.5063394410755124E-2</v>
      </c>
      <c r="N243">
        <f t="shared" si="27"/>
        <v>70.028261573527047</v>
      </c>
    </row>
    <row r="244" spans="1:14" x14ac:dyDescent="0.2">
      <c r="A244">
        <v>6.1397000000000004</v>
      </c>
      <c r="B244">
        <v>0.70340000000000003</v>
      </c>
      <c r="C244">
        <v>5.4600000000000003E-2</v>
      </c>
      <c r="D244">
        <v>2.0999999999999999E-3</v>
      </c>
      <c r="E244">
        <v>8.0000000000000004E-4</v>
      </c>
      <c r="F244">
        <f t="shared" si="21"/>
        <v>3.8461538461538458</v>
      </c>
      <c r="G244">
        <f t="shared" si="22"/>
        <v>1.4652014652014651</v>
      </c>
      <c r="H244">
        <v>1.75</v>
      </c>
      <c r="I244">
        <v>5.5</v>
      </c>
      <c r="J244">
        <f t="shared" si="23"/>
        <v>0.84722605341221069</v>
      </c>
      <c r="K244">
        <f t="shared" si="24"/>
        <v>0.84595889937959801</v>
      </c>
      <c r="L244">
        <f t="shared" si="25"/>
        <v>1.125211305308444</v>
      </c>
      <c r="M244">
        <f t="shared" si="26"/>
        <v>4.4019014634773077E-2</v>
      </c>
      <c r="N244">
        <f t="shared" si="27"/>
        <v>70.050144013151595</v>
      </c>
    </row>
    <row r="245" spans="1:14" x14ac:dyDescent="0.2">
      <c r="A245">
        <v>6.1978999999999997</v>
      </c>
      <c r="B245">
        <v>0.71130000000000004</v>
      </c>
      <c r="C245">
        <v>5.3699999999999998E-2</v>
      </c>
      <c r="D245">
        <v>2.0999999999999999E-3</v>
      </c>
      <c r="E245">
        <v>8.0000000000000004E-4</v>
      </c>
      <c r="F245">
        <f t="shared" si="21"/>
        <v>3.9106145251396649</v>
      </c>
      <c r="G245">
        <f t="shared" si="22"/>
        <v>1.4897579143389201</v>
      </c>
      <c r="H245">
        <v>1.75</v>
      </c>
      <c r="I245">
        <v>5.5</v>
      </c>
      <c r="J245">
        <f t="shared" si="23"/>
        <v>0.85528659048554356</v>
      </c>
      <c r="K245">
        <f t="shared" si="24"/>
        <v>0.84449334718444657</v>
      </c>
      <c r="L245">
        <f t="shared" si="25"/>
        <v>1.1266269471690706</v>
      </c>
      <c r="M245">
        <f t="shared" si="26"/>
        <v>4.3571784611948612E-2</v>
      </c>
      <c r="N245">
        <f t="shared" si="27"/>
        <v>70.048762004606701</v>
      </c>
    </row>
    <row r="246" spans="1:14" x14ac:dyDescent="0.2">
      <c r="A246">
        <v>6.2561</v>
      </c>
      <c r="B246">
        <v>0.71930000000000005</v>
      </c>
      <c r="C246">
        <v>4.8399999999999999E-2</v>
      </c>
      <c r="D246">
        <v>2E-3</v>
      </c>
      <c r="E246">
        <v>6.9999999999999999E-4</v>
      </c>
      <c r="F246">
        <f t="shared" si="21"/>
        <v>4.1322314049586781</v>
      </c>
      <c r="G246">
        <f t="shared" si="22"/>
        <v>1.4462809917355373</v>
      </c>
      <c r="H246">
        <v>1.75</v>
      </c>
      <c r="I246">
        <v>5.5</v>
      </c>
      <c r="J246">
        <f t="shared" si="23"/>
        <v>0.8638146776791098</v>
      </c>
      <c r="K246">
        <f t="shared" si="24"/>
        <v>0.84294278587652538</v>
      </c>
      <c r="L246">
        <f t="shared" si="25"/>
        <v>1.1280735800784749</v>
      </c>
      <c r="M246">
        <f t="shared" si="26"/>
        <v>3.9493926594338834E-2</v>
      </c>
      <c r="N246">
        <f t="shared" si="27"/>
        <v>70.025670309084191</v>
      </c>
    </row>
    <row r="247" spans="1:14" x14ac:dyDescent="0.2">
      <c r="A247">
        <v>6.1174999999999997</v>
      </c>
      <c r="B247">
        <v>0.70040000000000002</v>
      </c>
      <c r="C247">
        <v>5.5199999999999999E-2</v>
      </c>
      <c r="D247">
        <v>1.2999999999999999E-3</v>
      </c>
      <c r="E247">
        <v>8.0000000000000004E-4</v>
      </c>
      <c r="F247">
        <f t="shared" si="21"/>
        <v>2.3550724637681162</v>
      </c>
      <c r="G247">
        <f t="shared" si="22"/>
        <v>1.4492753623188406</v>
      </c>
      <c r="H247">
        <v>1.75</v>
      </c>
      <c r="I247">
        <v>5.5</v>
      </c>
      <c r="J247">
        <f t="shared" si="23"/>
        <v>0.84419259661551926</v>
      </c>
      <c r="K247">
        <f t="shared" si="24"/>
        <v>0.84651043697899653</v>
      </c>
      <c r="L247">
        <f t="shared" si="25"/>
        <v>1.1246747484357174</v>
      </c>
      <c r="M247">
        <f t="shared" si="26"/>
        <v>4.439032914310298E-2</v>
      </c>
      <c r="N247">
        <f t="shared" si="27"/>
        <v>70.048719201217949</v>
      </c>
    </row>
    <row r="248" spans="1:14" x14ac:dyDescent="0.2">
      <c r="A248">
        <v>6.1836000000000002</v>
      </c>
      <c r="B248">
        <v>0.70940000000000003</v>
      </c>
      <c r="C248">
        <v>5.1200000000000002E-2</v>
      </c>
      <c r="D248">
        <v>1.2999999999999999E-3</v>
      </c>
      <c r="E248">
        <v>8.0000000000000004E-4</v>
      </c>
      <c r="F248">
        <f t="shared" si="21"/>
        <v>2.5390624999999996</v>
      </c>
      <c r="G248">
        <f t="shared" si="22"/>
        <v>1.5625</v>
      </c>
      <c r="H248">
        <v>1.75</v>
      </c>
      <c r="I248">
        <v>5.5</v>
      </c>
      <c r="J248">
        <f t="shared" si="23"/>
        <v>0.8535917015670762</v>
      </c>
      <c r="K248">
        <f t="shared" si="24"/>
        <v>0.84480150880598603</v>
      </c>
      <c r="L248">
        <f t="shared" si="25"/>
        <v>1.1262948361317084</v>
      </c>
      <c r="M248">
        <f t="shared" si="26"/>
        <v>4.1461273683930107E-2</v>
      </c>
      <c r="N248">
        <f t="shared" si="27"/>
        <v>70.035662102327535</v>
      </c>
    </row>
    <row r="249" spans="1:14" x14ac:dyDescent="0.2">
      <c r="A249">
        <v>6.2497999999999996</v>
      </c>
      <c r="B249">
        <v>0.71840000000000004</v>
      </c>
      <c r="C249">
        <v>4.7800000000000002E-2</v>
      </c>
      <c r="D249">
        <v>1.1999999999999999E-3</v>
      </c>
      <c r="E249">
        <v>6.9999999999999999E-4</v>
      </c>
      <c r="F249">
        <f t="shared" si="21"/>
        <v>2.5104602510460245</v>
      </c>
      <c r="G249">
        <f t="shared" si="22"/>
        <v>1.4644351464435146</v>
      </c>
      <c r="H249">
        <v>1.75</v>
      </c>
      <c r="I249">
        <v>5.5</v>
      </c>
      <c r="J249">
        <f t="shared" si="23"/>
        <v>0.86268110608269577</v>
      </c>
      <c r="K249">
        <f t="shared" si="24"/>
        <v>0.84314888980314617</v>
      </c>
      <c r="L249">
        <f t="shared" si="25"/>
        <v>1.1279047501088284</v>
      </c>
      <c r="M249">
        <f t="shared" si="26"/>
        <v>3.8992330614295814E-2</v>
      </c>
      <c r="N249">
        <f t="shared" si="27"/>
        <v>70.037938819459569</v>
      </c>
    </row>
    <row r="250" spans="1:14" x14ac:dyDescent="0.2">
      <c r="A250">
        <v>6.3159000000000001</v>
      </c>
      <c r="B250">
        <v>0.72740000000000005</v>
      </c>
      <c r="C250">
        <v>4.53E-2</v>
      </c>
      <c r="D250">
        <v>1.1999999999999999E-3</v>
      </c>
      <c r="E250">
        <v>6.9999999999999999E-4</v>
      </c>
      <c r="F250">
        <f t="shared" si="21"/>
        <v>2.6490066225165561</v>
      </c>
      <c r="G250">
        <f t="shared" si="22"/>
        <v>1.5452538631346577</v>
      </c>
      <c r="H250">
        <v>1.75</v>
      </c>
      <c r="I250">
        <v>5.5</v>
      </c>
      <c r="J250">
        <f t="shared" si="23"/>
        <v>0.87161886861696836</v>
      </c>
      <c r="K250">
        <f t="shared" si="24"/>
        <v>0.84152384206964215</v>
      </c>
      <c r="L250">
        <f t="shared" si="25"/>
        <v>1.1295097339546818</v>
      </c>
      <c r="M250">
        <f t="shared" si="26"/>
        <v>3.7226826398179889E-2</v>
      </c>
      <c r="N250">
        <f t="shared" si="27"/>
        <v>70.046517118031829</v>
      </c>
    </row>
    <row r="251" spans="1:14" x14ac:dyDescent="0.2">
      <c r="A251">
        <v>6.3819999999999997</v>
      </c>
      <c r="B251">
        <v>0.73650000000000004</v>
      </c>
      <c r="C251">
        <v>4.1399999999999999E-2</v>
      </c>
      <c r="D251">
        <v>1.1000000000000001E-3</v>
      </c>
      <c r="E251">
        <v>5.9999999999999995E-4</v>
      </c>
      <c r="F251">
        <f t="shared" si="21"/>
        <v>2.6570048309178746</v>
      </c>
      <c r="G251">
        <f t="shared" si="22"/>
        <v>1.4492753623188404</v>
      </c>
      <c r="H251">
        <v>1.75</v>
      </c>
      <c r="I251">
        <v>5.5</v>
      </c>
      <c r="J251">
        <f t="shared" si="23"/>
        <v>0.88096540862750494</v>
      </c>
      <c r="K251">
        <f t="shared" si="24"/>
        <v>0.83982447115863534</v>
      </c>
      <c r="L251">
        <f t="shared" si="25"/>
        <v>1.131143803345396</v>
      </c>
      <c r="M251">
        <f t="shared" si="26"/>
        <v>3.4250213822002093E-2</v>
      </c>
      <c r="N251">
        <f t="shared" si="27"/>
        <v>70.036285106643021</v>
      </c>
    </row>
    <row r="252" spans="1:14" x14ac:dyDescent="0.2">
      <c r="A252">
        <v>6.4481999999999999</v>
      </c>
      <c r="B252">
        <v>0.74560000000000004</v>
      </c>
      <c r="C252">
        <v>3.9199999999999999E-2</v>
      </c>
      <c r="D252">
        <v>1E-3</v>
      </c>
      <c r="E252">
        <v>5.9999999999999995E-4</v>
      </c>
      <c r="F252">
        <f t="shared" si="21"/>
        <v>2.5510204081632653</v>
      </c>
      <c r="G252">
        <f t="shared" si="22"/>
        <v>1.5306122448979591</v>
      </c>
      <c r="H252">
        <v>1.75</v>
      </c>
      <c r="I252">
        <v>5.5</v>
      </c>
      <c r="J252">
        <f t="shared" si="23"/>
        <v>0.89001230817097898</v>
      </c>
      <c r="K252">
        <f t="shared" si="24"/>
        <v>0.83817958033254947</v>
      </c>
      <c r="L252">
        <f t="shared" si="25"/>
        <v>1.1327676664031678</v>
      </c>
      <c r="M252">
        <f t="shared" si="26"/>
        <v>3.265884210455209E-2</v>
      </c>
      <c r="N252">
        <f t="shared" si="27"/>
        <v>70.040402780584756</v>
      </c>
    </row>
    <row r="253" spans="1:14" x14ac:dyDescent="0.2">
      <c r="A253">
        <v>6.5143000000000004</v>
      </c>
      <c r="B253">
        <v>0.75480000000000003</v>
      </c>
      <c r="C253">
        <v>3.7699999999999997E-2</v>
      </c>
      <c r="D253">
        <v>1E-3</v>
      </c>
      <c r="E253">
        <v>5.9999999999999995E-4</v>
      </c>
      <c r="F253">
        <f t="shared" si="21"/>
        <v>2.6525198938992043</v>
      </c>
      <c r="G253">
        <f t="shared" si="22"/>
        <v>1.5915119363395225</v>
      </c>
      <c r="H253">
        <v>1.75</v>
      </c>
      <c r="I253">
        <v>5.5</v>
      </c>
      <c r="J253">
        <f t="shared" si="23"/>
        <v>0.899521244560753</v>
      </c>
      <c r="K253">
        <f t="shared" si="24"/>
        <v>0.83645068280713597</v>
      </c>
      <c r="L253">
        <f t="shared" si="25"/>
        <v>1.1344227593195413</v>
      </c>
      <c r="M253">
        <f t="shared" si="26"/>
        <v>3.1605913154682454E-2</v>
      </c>
      <c r="N253">
        <f t="shared" si="27"/>
        <v>70.023196004357374</v>
      </c>
    </row>
    <row r="254" spans="1:14" x14ac:dyDescent="0.2">
      <c r="A254">
        <v>6.5804</v>
      </c>
      <c r="B254">
        <v>0.76400000000000001</v>
      </c>
      <c r="C254">
        <v>3.7699999999999997E-2</v>
      </c>
      <c r="D254">
        <v>1E-3</v>
      </c>
      <c r="E254">
        <v>5.9999999999999995E-4</v>
      </c>
      <c r="F254">
        <f t="shared" si="21"/>
        <v>2.6525198938992043</v>
      </c>
      <c r="G254">
        <f t="shared" si="22"/>
        <v>1.5915119363395225</v>
      </c>
      <c r="H254">
        <v>1.75</v>
      </c>
      <c r="I254">
        <v>5.5</v>
      </c>
      <c r="J254">
        <f t="shared" si="23"/>
        <v>0.90880116991705595</v>
      </c>
      <c r="K254">
        <f t="shared" si="24"/>
        <v>0.8347634236514444</v>
      </c>
      <c r="L254">
        <f t="shared" si="25"/>
        <v>1.1360700683121523</v>
      </c>
      <c r="M254">
        <f t="shared" si="26"/>
        <v>3.1810672597278315E-2</v>
      </c>
      <c r="N254">
        <f t="shared" si="27"/>
        <v>70.016457928552583</v>
      </c>
    </row>
    <row r="255" spans="1:14" x14ac:dyDescent="0.2">
      <c r="A255">
        <v>6.6466000000000003</v>
      </c>
      <c r="B255">
        <v>0.7732</v>
      </c>
      <c r="C255">
        <v>3.5999999999999997E-2</v>
      </c>
      <c r="D255">
        <v>8.9999999999999998E-4</v>
      </c>
      <c r="E255">
        <v>5.9999999999999995E-4</v>
      </c>
      <c r="F255">
        <f t="shared" si="21"/>
        <v>2.5</v>
      </c>
      <c r="G255">
        <f t="shared" si="22"/>
        <v>1.6666666666666667</v>
      </c>
      <c r="H255">
        <v>1.75</v>
      </c>
      <c r="I255">
        <v>5.5</v>
      </c>
      <c r="J255">
        <f t="shared" si="23"/>
        <v>0.91779131833258454</v>
      </c>
      <c r="K255">
        <f t="shared" si="24"/>
        <v>0.83312885121225733</v>
      </c>
      <c r="L255">
        <f t="shared" si="25"/>
        <v>1.1377071373225343</v>
      </c>
      <c r="M255">
        <f t="shared" si="26"/>
        <v>3.0582770911751284E-2</v>
      </c>
      <c r="N255">
        <f t="shared" si="27"/>
        <v>70.023128329879214</v>
      </c>
    </row>
    <row r="256" spans="1:14" x14ac:dyDescent="0.2">
      <c r="A256">
        <v>6.7126999999999999</v>
      </c>
      <c r="B256">
        <v>0.78239999999999998</v>
      </c>
      <c r="C256">
        <v>2.76E-2</v>
      </c>
      <c r="D256">
        <v>8.0000000000000004E-4</v>
      </c>
      <c r="E256">
        <v>4.0000000000000002E-4</v>
      </c>
      <c r="F256">
        <f t="shared" si="21"/>
        <v>2.8985507246376812</v>
      </c>
      <c r="G256">
        <f t="shared" si="22"/>
        <v>1.4492753623188406</v>
      </c>
      <c r="H256">
        <v>1.75</v>
      </c>
      <c r="I256">
        <v>5.5</v>
      </c>
      <c r="J256">
        <f t="shared" si="23"/>
        <v>0.92663817197971543</v>
      </c>
      <c r="K256">
        <f t="shared" si="24"/>
        <v>0.83152033236732448</v>
      </c>
      <c r="L256">
        <f t="shared" si="25"/>
        <v>1.1393391174138814</v>
      </c>
      <c r="M256">
        <f t="shared" si="26"/>
        <v>2.3607540028512175E-2</v>
      </c>
      <c r="N256">
        <f t="shared" si="27"/>
        <v>70.035278263584445</v>
      </c>
    </row>
    <row r="257" spans="1:14" x14ac:dyDescent="0.2">
      <c r="A257">
        <v>6.7788000000000004</v>
      </c>
      <c r="B257">
        <v>0.79169999999999996</v>
      </c>
      <c r="C257">
        <v>2.3E-2</v>
      </c>
      <c r="D257">
        <v>8.0000000000000004E-4</v>
      </c>
      <c r="E257">
        <v>4.0000000000000002E-4</v>
      </c>
      <c r="F257">
        <f t="shared" si="21"/>
        <v>3.4782608695652173</v>
      </c>
      <c r="G257">
        <f t="shared" si="22"/>
        <v>1.7391304347826086</v>
      </c>
      <c r="H257">
        <v>1.75</v>
      </c>
      <c r="I257">
        <v>5.5</v>
      </c>
      <c r="J257">
        <f t="shared" si="23"/>
        <v>0.93585596081735911</v>
      </c>
      <c r="K257">
        <f t="shared" si="24"/>
        <v>0.82984437076048001</v>
      </c>
      <c r="L257">
        <f t="shared" si="25"/>
        <v>1.1409992191536324</v>
      </c>
      <c r="M257">
        <f t="shared" si="26"/>
        <v>1.9795809674877016E-2</v>
      </c>
      <c r="N257">
        <f t="shared" si="27"/>
        <v>70.031281225631162</v>
      </c>
    </row>
    <row r="258" spans="1:14" x14ac:dyDescent="0.2">
      <c r="A258">
        <v>6.8449999999999998</v>
      </c>
      <c r="B258">
        <v>0.80100000000000005</v>
      </c>
      <c r="C258">
        <v>1.7000000000000001E-2</v>
      </c>
      <c r="D258">
        <v>6.9999999999999999E-4</v>
      </c>
      <c r="E258">
        <v>2.9999999999999997E-4</v>
      </c>
      <c r="F258">
        <f t="shared" ref="F258:F266" si="28">D258/C258*100</f>
        <v>4.117647058823529</v>
      </c>
      <c r="G258">
        <f t="shared" ref="G258:G266" si="29">E258/C258*100</f>
        <v>1.7647058823529409</v>
      </c>
      <c r="H258">
        <v>1.75</v>
      </c>
      <c r="I258">
        <v>5.5</v>
      </c>
      <c r="J258">
        <f t="shared" ref="J258:J266" si="30">I258-A258/B258/2/0.938</f>
        <v>0.94479315567693867</v>
      </c>
      <c r="K258">
        <f t="shared" ref="K258:K266" si="31">A258/2/0.938/B258/I258</f>
        <v>0.82821942624055656</v>
      </c>
      <c r="L258">
        <f t="shared" ref="L258:L266" si="32">1+(1-K258)^2+2*0.938*0.938*B258*B258*K258*K258/A258</f>
        <v>1.1426490613888922</v>
      </c>
      <c r="M258">
        <f t="shared" ref="M258:M266" si="33">C258*K258/J258*A258*A258/2*137*137/L258/389380</f>
        <v>1.4727503388561764E-2</v>
      </c>
      <c r="N258">
        <f t="shared" ref="N258:N266" si="34">ASIN(SQRT(A258/J258/I258/4))*2*180/PI()</f>
        <v>70.0398691232473</v>
      </c>
    </row>
    <row r="259" spans="1:14" x14ac:dyDescent="0.2">
      <c r="A259">
        <v>6.9111000000000002</v>
      </c>
      <c r="B259">
        <v>0.81040000000000001</v>
      </c>
      <c r="C259">
        <v>1.8700000000000001E-2</v>
      </c>
      <c r="D259">
        <v>6.9999999999999999E-4</v>
      </c>
      <c r="E259">
        <v>2.9999999999999997E-4</v>
      </c>
      <c r="F259">
        <f t="shared" si="28"/>
        <v>3.7433155080213902</v>
      </c>
      <c r="G259">
        <f t="shared" si="29"/>
        <v>1.6042780748663099</v>
      </c>
      <c r="H259">
        <v>1.75</v>
      </c>
      <c r="I259">
        <v>5.5</v>
      </c>
      <c r="J259">
        <f t="shared" si="30"/>
        <v>0.95415199422433705</v>
      </c>
      <c r="K259">
        <f t="shared" si="31"/>
        <v>0.82651781923193868</v>
      </c>
      <c r="L259">
        <f t="shared" si="32"/>
        <v>1.1443291248952818</v>
      </c>
      <c r="M259">
        <f t="shared" si="33"/>
        <v>1.629510509334155E-2</v>
      </c>
      <c r="N259">
        <f t="shared" si="34"/>
        <v>70.029969165249085</v>
      </c>
    </row>
    <row r="260" spans="1:14" x14ac:dyDescent="0.2">
      <c r="A260">
        <v>6.9771999999999998</v>
      </c>
      <c r="B260">
        <v>0.81979999999999997</v>
      </c>
      <c r="C260">
        <v>1.84E-2</v>
      </c>
      <c r="D260">
        <v>6.9999999999999999E-4</v>
      </c>
      <c r="E260">
        <v>2.9999999999999997E-4</v>
      </c>
      <c r="F260">
        <f t="shared" si="28"/>
        <v>3.804347826086957</v>
      </c>
      <c r="G260">
        <f t="shared" si="29"/>
        <v>1.6304347826086956</v>
      </c>
      <c r="H260">
        <v>1.75</v>
      </c>
      <c r="I260">
        <v>5.5</v>
      </c>
      <c r="J260">
        <f t="shared" si="30"/>
        <v>0.96329621193166304</v>
      </c>
      <c r="K260">
        <f t="shared" si="31"/>
        <v>0.82485523419424311</v>
      </c>
      <c r="L260">
        <f t="shared" si="32"/>
        <v>1.1460013088238643</v>
      </c>
      <c r="M260">
        <f t="shared" si="33"/>
        <v>1.6130596721956793E-2</v>
      </c>
      <c r="N260">
        <f t="shared" si="34"/>
        <v>70.029202470255385</v>
      </c>
    </row>
    <row r="261" spans="1:14" x14ac:dyDescent="0.2">
      <c r="A261">
        <v>7.0434000000000001</v>
      </c>
      <c r="B261">
        <v>0.82930000000000004</v>
      </c>
      <c r="C261">
        <v>1.9099999999999999E-2</v>
      </c>
      <c r="D261">
        <v>6.9999999999999999E-4</v>
      </c>
      <c r="E261">
        <v>2.9999999999999997E-4</v>
      </c>
      <c r="F261">
        <f t="shared" si="28"/>
        <v>3.6649214659685869</v>
      </c>
      <c r="G261">
        <f t="shared" si="29"/>
        <v>1.5706806282722512</v>
      </c>
      <c r="H261">
        <v>1.75</v>
      </c>
      <c r="I261">
        <v>5.5</v>
      </c>
      <c r="J261">
        <f t="shared" si="30"/>
        <v>0.97271480532943588</v>
      </c>
      <c r="K261">
        <f t="shared" si="31"/>
        <v>0.82314276266737529</v>
      </c>
      <c r="L261">
        <f t="shared" si="32"/>
        <v>1.1476983171076722</v>
      </c>
      <c r="M261">
        <f t="shared" si="33"/>
        <v>1.6838269810430771E-2</v>
      </c>
      <c r="N261">
        <f t="shared" si="34"/>
        <v>70.017697155611771</v>
      </c>
    </row>
    <row r="262" spans="1:14" x14ac:dyDescent="0.2">
      <c r="A262">
        <v>7.1094999999999997</v>
      </c>
      <c r="B262">
        <v>0.8387</v>
      </c>
      <c r="C262">
        <v>1.89E-2</v>
      </c>
      <c r="D262">
        <v>6.9999999999999999E-4</v>
      </c>
      <c r="E262">
        <v>2.9999999999999997E-4</v>
      </c>
      <c r="F262">
        <f t="shared" si="28"/>
        <v>3.7037037037037033</v>
      </c>
      <c r="G262">
        <f t="shared" si="29"/>
        <v>1.5873015873015872</v>
      </c>
      <c r="H262">
        <v>1.75</v>
      </c>
      <c r="I262">
        <v>5.5</v>
      </c>
      <c r="J262">
        <f t="shared" si="30"/>
        <v>0.98144491055428151</v>
      </c>
      <c r="K262">
        <f t="shared" si="31"/>
        <v>0.82155547080831248</v>
      </c>
      <c r="L262">
        <f t="shared" si="32"/>
        <v>1.149354846692658</v>
      </c>
      <c r="M262">
        <f t="shared" si="33"/>
        <v>1.6768501434338518E-2</v>
      </c>
      <c r="N262">
        <f t="shared" si="34"/>
        <v>70.033991498102054</v>
      </c>
    </row>
    <row r="263" spans="1:14" x14ac:dyDescent="0.2">
      <c r="F263" t="e">
        <f t="shared" si="28"/>
        <v>#DIV/0!</v>
      </c>
      <c r="G263" t="e">
        <f t="shared" si="29"/>
        <v>#DIV/0!</v>
      </c>
      <c r="H263">
        <v>1.75</v>
      </c>
      <c r="I263">
        <v>5.5</v>
      </c>
      <c r="J263" t="e">
        <f t="shared" si="30"/>
        <v>#DIV/0!</v>
      </c>
      <c r="K263" t="e">
        <f t="shared" si="31"/>
        <v>#DIV/0!</v>
      </c>
      <c r="L263" t="e">
        <f t="shared" si="32"/>
        <v>#DIV/0!</v>
      </c>
      <c r="M263" t="e">
        <f t="shared" si="33"/>
        <v>#DIV/0!</v>
      </c>
      <c r="N263" t="e">
        <f t="shared" si="34"/>
        <v>#DIV/0!</v>
      </c>
    </row>
    <row r="264" spans="1:14" x14ac:dyDescent="0.2">
      <c r="F264" t="e">
        <f t="shared" si="28"/>
        <v>#DIV/0!</v>
      </c>
      <c r="G264" t="e">
        <f t="shared" si="29"/>
        <v>#DIV/0!</v>
      </c>
      <c r="H264">
        <v>1.75</v>
      </c>
      <c r="I264">
        <v>5.5</v>
      </c>
      <c r="J264" t="e">
        <f t="shared" si="30"/>
        <v>#DIV/0!</v>
      </c>
      <c r="K264" t="e">
        <f t="shared" si="31"/>
        <v>#DIV/0!</v>
      </c>
      <c r="L264" t="e">
        <f t="shared" si="32"/>
        <v>#DIV/0!</v>
      </c>
      <c r="M264" t="e">
        <f t="shared" si="33"/>
        <v>#DIV/0!</v>
      </c>
      <c r="N264" t="e">
        <f t="shared" si="34"/>
        <v>#DIV/0!</v>
      </c>
    </row>
    <row r="265" spans="1:14" x14ac:dyDescent="0.2">
      <c r="F265" t="e">
        <f t="shared" si="28"/>
        <v>#DIV/0!</v>
      </c>
      <c r="G265" t="e">
        <f t="shared" si="29"/>
        <v>#DIV/0!</v>
      </c>
      <c r="H265">
        <v>1.75</v>
      </c>
      <c r="I265">
        <v>5.5</v>
      </c>
      <c r="J265" t="e">
        <f t="shared" si="30"/>
        <v>#DIV/0!</v>
      </c>
      <c r="K265" t="e">
        <f t="shared" si="31"/>
        <v>#DIV/0!</v>
      </c>
      <c r="L265" t="e">
        <f t="shared" si="32"/>
        <v>#DIV/0!</v>
      </c>
      <c r="M265" t="e">
        <f t="shared" si="33"/>
        <v>#DIV/0!</v>
      </c>
      <c r="N265" t="e">
        <f t="shared" si="34"/>
        <v>#DIV/0!</v>
      </c>
    </row>
    <row r="266" spans="1:14" x14ac:dyDescent="0.2">
      <c r="F266" t="e">
        <f t="shared" si="28"/>
        <v>#DIV/0!</v>
      </c>
      <c r="G266" t="e">
        <f t="shared" si="29"/>
        <v>#DIV/0!</v>
      </c>
      <c r="H266">
        <v>1.75</v>
      </c>
      <c r="I266">
        <v>5.5</v>
      </c>
      <c r="J266" t="e">
        <f t="shared" si="30"/>
        <v>#DIV/0!</v>
      </c>
      <c r="K266" t="e">
        <f t="shared" si="31"/>
        <v>#DIV/0!</v>
      </c>
      <c r="L266" t="e">
        <f t="shared" si="32"/>
        <v>#DIV/0!</v>
      </c>
      <c r="M266" t="e">
        <f t="shared" si="33"/>
        <v>#DIV/0!</v>
      </c>
      <c r="N266" t="e">
        <f t="shared" si="34"/>
        <v>#DIV/0!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266"/>
  <sheetViews>
    <sheetView tabSelected="1" topLeftCell="A230" zoomScaleNormal="100" workbookViewId="0">
      <selection activeCell="N2" sqref="N2:N266"/>
    </sheetView>
  </sheetViews>
  <sheetFormatPr baseColWidth="10" defaultColWidth="8.83203125" defaultRowHeight="16" x14ac:dyDescent="0.2"/>
  <cols>
    <col min="1" max="1025" width="10.6640625"/>
  </cols>
  <sheetData>
    <row r="1" spans="1:19" x14ac:dyDescent="0.2">
      <c r="A1" t="s">
        <v>14</v>
      </c>
      <c r="B1" t="s">
        <v>0</v>
      </c>
      <c r="C1" t="s">
        <v>1</v>
      </c>
      <c r="D1" t="s">
        <v>2</v>
      </c>
      <c r="E1" t="s">
        <v>5</v>
      </c>
      <c r="F1" t="s">
        <v>6</v>
      </c>
      <c r="G1" t="s">
        <v>28</v>
      </c>
      <c r="H1" t="s">
        <v>8</v>
      </c>
      <c r="I1" t="s">
        <v>9</v>
      </c>
      <c r="J1" t="s">
        <v>15</v>
      </c>
      <c r="K1" t="s">
        <v>16</v>
      </c>
      <c r="L1" t="s">
        <v>17</v>
      </c>
      <c r="M1" t="s">
        <v>18</v>
      </c>
      <c r="N1" s="1" t="s">
        <v>20</v>
      </c>
      <c r="O1" t="s">
        <v>19</v>
      </c>
      <c r="P1" t="s">
        <v>21</v>
      </c>
      <c r="Q1" t="s">
        <v>22</v>
      </c>
      <c r="R1" t="s">
        <v>23</v>
      </c>
      <c r="S1" t="s">
        <v>13</v>
      </c>
    </row>
    <row r="2" spans="1:19" x14ac:dyDescent="0.2">
      <c r="A2" t="s">
        <v>24</v>
      </c>
      <c r="B2">
        <v>3.5853000000000002</v>
      </c>
      <c r="C2">
        <v>0.48309999999999997</v>
      </c>
      <c r="D2">
        <v>1.3552</v>
      </c>
      <c r="E2">
        <v>1.58648170011806</v>
      </c>
      <c r="F2">
        <v>1.5348288075560801</v>
      </c>
      <c r="G2">
        <v>1.75</v>
      </c>
      <c r="H2">
        <v>5.5</v>
      </c>
      <c r="I2">
        <v>1.54400595125917</v>
      </c>
      <c r="J2">
        <v>0.71927164522560605</v>
      </c>
      <c r="K2">
        <v>0.17185693159611801</v>
      </c>
      <c r="L2" t="s">
        <v>25</v>
      </c>
      <c r="M2" t="s">
        <v>26</v>
      </c>
      <c r="N2" t="s">
        <v>29</v>
      </c>
      <c r="O2" t="s">
        <v>27</v>
      </c>
      <c r="P2">
        <v>1</v>
      </c>
      <c r="Q2">
        <f t="shared" ref="Q2:Q65" si="0">1/(1+2*(1+(H2-I2)^2/B2)*(R2/(1-R2)))</f>
        <v>0.44126964417579806</v>
      </c>
      <c r="R2">
        <f t="shared" ref="R2:R65" si="1">B2/4/H2/I2</f>
        <v>0.10554893372352468</v>
      </c>
      <c r="S2">
        <f t="shared" ref="S2:S65" si="2">ASIN(SQRT(R2))*2/PI()*180</f>
        <v>37.916967876501566</v>
      </c>
    </row>
    <row r="3" spans="1:19" x14ac:dyDescent="0.2">
      <c r="A3" t="s">
        <v>24</v>
      </c>
      <c r="B3">
        <v>3.6240000000000001</v>
      </c>
      <c r="C3">
        <v>0.4904</v>
      </c>
      <c r="D3">
        <v>1.3206</v>
      </c>
      <c r="E3">
        <v>1.58261396334999</v>
      </c>
      <c r="F3">
        <v>1.5371800696653</v>
      </c>
      <c r="G3">
        <v>1.75</v>
      </c>
      <c r="H3">
        <v>5.5</v>
      </c>
      <c r="I3">
        <v>1.56082846081872</v>
      </c>
      <c r="J3">
        <v>0.71621300712386904</v>
      </c>
      <c r="K3">
        <v>0.168217495166394</v>
      </c>
      <c r="L3" t="s">
        <v>25</v>
      </c>
      <c r="M3" t="s">
        <v>26</v>
      </c>
      <c r="N3" t="s">
        <v>29</v>
      </c>
      <c r="O3" t="s">
        <v>27</v>
      </c>
      <c r="P3">
        <v>1</v>
      </c>
      <c r="Q3">
        <f t="shared" si="0"/>
        <v>0.44515712503439192</v>
      </c>
      <c r="R3">
        <f t="shared" si="1"/>
        <v>0.10553835790568962</v>
      </c>
      <c r="S3">
        <f t="shared" si="2"/>
        <v>37.914995721835986</v>
      </c>
    </row>
    <row r="4" spans="1:19" x14ac:dyDescent="0.2">
      <c r="A4" t="s">
        <v>24</v>
      </c>
      <c r="B4">
        <v>3.6627999999999998</v>
      </c>
      <c r="C4">
        <v>0.49780000000000002</v>
      </c>
      <c r="D4">
        <v>1.2746999999999999</v>
      </c>
      <c r="E4">
        <v>1.5689966266572499</v>
      </c>
      <c r="F4">
        <v>1.5376166941241101</v>
      </c>
      <c r="G4">
        <v>1.75</v>
      </c>
      <c r="H4">
        <v>5.5</v>
      </c>
      <c r="I4">
        <v>1.57783843795429</v>
      </c>
      <c r="J4">
        <v>0.71312028400831096</v>
      </c>
      <c r="K4">
        <v>0.163025137826214</v>
      </c>
      <c r="L4" t="s">
        <v>25</v>
      </c>
      <c r="M4" t="s">
        <v>26</v>
      </c>
      <c r="N4" t="s">
        <v>29</v>
      </c>
      <c r="O4" t="s">
        <v>27</v>
      </c>
      <c r="P4">
        <v>1</v>
      </c>
      <c r="Q4">
        <f t="shared" si="0"/>
        <v>0.44907102577714708</v>
      </c>
      <c r="R4">
        <f t="shared" si="1"/>
        <v>0.10551835034946228</v>
      </c>
      <c r="S4">
        <f t="shared" si="2"/>
        <v>37.91126451944168</v>
      </c>
    </row>
    <row r="5" spans="1:19" x14ac:dyDescent="0.2">
      <c r="A5" t="s">
        <v>24</v>
      </c>
      <c r="B5">
        <v>3.7014999999999998</v>
      </c>
      <c r="C5">
        <v>0.50519999999999998</v>
      </c>
      <c r="D5">
        <v>1.2117</v>
      </c>
      <c r="E5">
        <v>1.6010563670875599</v>
      </c>
      <c r="F5">
        <v>1.53503342411488</v>
      </c>
      <c r="G5">
        <v>1.75</v>
      </c>
      <c r="H5">
        <v>5.5</v>
      </c>
      <c r="I5">
        <v>1.59445561469882</v>
      </c>
      <c r="J5">
        <v>0.71009897914567</v>
      </c>
      <c r="K5">
        <v>0.15562218077850501</v>
      </c>
      <c r="L5" t="s">
        <v>25</v>
      </c>
      <c r="M5" t="s">
        <v>26</v>
      </c>
      <c r="N5" t="s">
        <v>29</v>
      </c>
      <c r="O5" t="s">
        <v>27</v>
      </c>
      <c r="P5">
        <v>1</v>
      </c>
      <c r="Q5">
        <f t="shared" si="0"/>
        <v>0.45285466711689681</v>
      </c>
      <c r="R5">
        <f t="shared" si="1"/>
        <v>0.10552190882515163</v>
      </c>
      <c r="S5">
        <f t="shared" si="2"/>
        <v>37.911928161179482</v>
      </c>
    </row>
    <row r="6" spans="1:19" x14ac:dyDescent="0.2">
      <c r="A6" t="s">
        <v>24</v>
      </c>
      <c r="B6">
        <v>3.7403</v>
      </c>
      <c r="C6">
        <v>0.51270000000000004</v>
      </c>
      <c r="D6">
        <v>1.1546000000000001</v>
      </c>
      <c r="E6">
        <v>1.61960852243201</v>
      </c>
      <c r="F6">
        <v>1.53299844101853</v>
      </c>
      <c r="G6">
        <v>1.75</v>
      </c>
      <c r="H6">
        <v>5.5</v>
      </c>
      <c r="I6">
        <v>1.61124765705868</v>
      </c>
      <c r="J6">
        <v>0.70704588053478501</v>
      </c>
      <c r="K6">
        <v>0.148876441803246</v>
      </c>
      <c r="L6" t="s">
        <v>25</v>
      </c>
      <c r="M6" t="s">
        <v>26</v>
      </c>
      <c r="N6" t="s">
        <v>29</v>
      </c>
      <c r="O6" t="s">
        <v>27</v>
      </c>
      <c r="P6">
        <v>1</v>
      </c>
      <c r="Q6">
        <f t="shared" si="0"/>
        <v>0.45666123344053311</v>
      </c>
      <c r="R6">
        <f t="shared" si="1"/>
        <v>0.10551676250316164</v>
      </c>
      <c r="S6">
        <f t="shared" si="2"/>
        <v>37.910968389159208</v>
      </c>
    </row>
    <row r="7" spans="1:19" x14ac:dyDescent="0.2">
      <c r="A7" t="s">
        <v>24</v>
      </c>
      <c r="B7">
        <v>3.7791000000000001</v>
      </c>
      <c r="C7">
        <v>0.5202</v>
      </c>
      <c r="D7">
        <v>1.1127</v>
      </c>
      <c r="E7">
        <v>1.6356610047631901</v>
      </c>
      <c r="F7">
        <v>1.53680237260717</v>
      </c>
      <c r="G7">
        <v>1.75</v>
      </c>
      <c r="H7">
        <v>5.5</v>
      </c>
      <c r="I7">
        <v>1.62755549981187</v>
      </c>
      <c r="J7">
        <v>0.70408081821602497</v>
      </c>
      <c r="K7">
        <v>0.14406845502239901</v>
      </c>
      <c r="L7" t="s">
        <v>25</v>
      </c>
      <c r="M7" t="s">
        <v>26</v>
      </c>
      <c r="N7" t="s">
        <v>29</v>
      </c>
      <c r="O7" t="s">
        <v>27</v>
      </c>
      <c r="P7">
        <v>1</v>
      </c>
      <c r="Q7">
        <f t="shared" si="0"/>
        <v>0.46031207225755494</v>
      </c>
      <c r="R7">
        <f t="shared" si="1"/>
        <v>0.10554311219932504</v>
      </c>
      <c r="S7">
        <f t="shared" si="2"/>
        <v>37.91588230257679</v>
      </c>
    </row>
    <row r="8" spans="1:19" x14ac:dyDescent="0.2">
      <c r="A8" t="s">
        <v>24</v>
      </c>
      <c r="B8">
        <v>3.8178000000000001</v>
      </c>
      <c r="C8">
        <v>0.52780000000000005</v>
      </c>
      <c r="D8">
        <v>1.1025</v>
      </c>
      <c r="E8">
        <v>1.6235827664399101</v>
      </c>
      <c r="F8">
        <v>1.5328798185940999</v>
      </c>
      <c r="G8">
        <v>1.75</v>
      </c>
      <c r="H8">
        <v>5.5</v>
      </c>
      <c r="I8">
        <v>1.64423147619236</v>
      </c>
      <c r="J8">
        <v>0.70104882251047995</v>
      </c>
      <c r="K8">
        <v>0.14330462260993901</v>
      </c>
      <c r="L8" t="s">
        <v>25</v>
      </c>
      <c r="M8" t="s">
        <v>26</v>
      </c>
      <c r="N8" t="s">
        <v>29</v>
      </c>
      <c r="O8" t="s">
        <v>27</v>
      </c>
      <c r="P8">
        <v>1</v>
      </c>
      <c r="Q8">
        <f t="shared" si="0"/>
        <v>0.4640428530993338</v>
      </c>
      <c r="R8">
        <f t="shared" si="1"/>
        <v>0.10554253835246581</v>
      </c>
      <c r="S8">
        <f t="shared" si="2"/>
        <v>37.915775292541419</v>
      </c>
    </row>
    <row r="9" spans="1:19" x14ac:dyDescent="0.2">
      <c r="A9" t="s">
        <v>24</v>
      </c>
      <c r="B9">
        <v>3.8565999999999998</v>
      </c>
      <c r="C9">
        <v>0.53549999999999998</v>
      </c>
      <c r="D9">
        <v>1.0683</v>
      </c>
      <c r="E9">
        <v>1.6287559674248799</v>
      </c>
      <c r="F9">
        <v>1.53514930263035</v>
      </c>
      <c r="G9">
        <v>1.75</v>
      </c>
      <c r="H9">
        <v>5.5</v>
      </c>
      <c r="I9">
        <v>1.6610514852707301</v>
      </c>
      <c r="J9">
        <v>0.69799063904168601</v>
      </c>
      <c r="K9">
        <v>0.139349244647409</v>
      </c>
      <c r="L9" t="s">
        <v>25</v>
      </c>
      <c r="M9" t="s">
        <v>26</v>
      </c>
      <c r="N9" t="s">
        <v>29</v>
      </c>
      <c r="O9" t="s">
        <v>27</v>
      </c>
      <c r="P9">
        <v>1</v>
      </c>
      <c r="Q9">
        <f t="shared" si="0"/>
        <v>0.46778724413089673</v>
      </c>
      <c r="R9">
        <f t="shared" si="1"/>
        <v>0.10553556079053644</v>
      </c>
      <c r="S9">
        <f t="shared" si="2"/>
        <v>37.914474107535263</v>
      </c>
    </row>
    <row r="10" spans="1:19" x14ac:dyDescent="0.2">
      <c r="A10" t="s">
        <v>24</v>
      </c>
      <c r="B10">
        <v>3.8953000000000002</v>
      </c>
      <c r="C10">
        <v>0.54330000000000001</v>
      </c>
      <c r="D10">
        <v>0.97950000000000004</v>
      </c>
      <c r="E10">
        <v>1.68453292496172</v>
      </c>
      <c r="F10">
        <v>1.5313935681470101</v>
      </c>
      <c r="G10">
        <v>1.75</v>
      </c>
      <c r="H10">
        <v>5.5</v>
      </c>
      <c r="I10">
        <v>1.6781963417903001</v>
      </c>
      <c r="J10">
        <v>0.69487339240176405</v>
      </c>
      <c r="K10">
        <v>0.128154161546397</v>
      </c>
      <c r="L10" t="s">
        <v>25</v>
      </c>
      <c r="M10" t="s">
        <v>26</v>
      </c>
      <c r="N10" t="s">
        <v>29</v>
      </c>
      <c r="O10" t="s">
        <v>27</v>
      </c>
      <c r="P10">
        <v>1</v>
      </c>
      <c r="Q10">
        <f t="shared" si="0"/>
        <v>0.47159744899141959</v>
      </c>
      <c r="R10">
        <f t="shared" si="1"/>
        <v>0.10550558745718887</v>
      </c>
      <c r="S10">
        <f t="shared" si="2"/>
        <v>37.90888420897862</v>
      </c>
    </row>
    <row r="11" spans="1:19" x14ac:dyDescent="0.2">
      <c r="A11" t="s">
        <v>24</v>
      </c>
      <c r="B11">
        <v>3.9340999999999999</v>
      </c>
      <c r="C11">
        <v>0.55110000000000003</v>
      </c>
      <c r="D11">
        <v>0.92569999999999997</v>
      </c>
      <c r="E11">
        <v>1.7392243707464601</v>
      </c>
      <c r="F11">
        <v>1.5339742897266899</v>
      </c>
      <c r="G11">
        <v>1.75</v>
      </c>
      <c r="H11">
        <v>5.5</v>
      </c>
      <c r="I11">
        <v>1.6947591539154701</v>
      </c>
      <c r="J11">
        <v>0.69186197201536903</v>
      </c>
      <c r="K11">
        <v>0.12154092960530399</v>
      </c>
      <c r="L11" t="s">
        <v>25</v>
      </c>
      <c r="M11" t="s">
        <v>26</v>
      </c>
      <c r="N11" t="s">
        <v>29</v>
      </c>
      <c r="O11" t="s">
        <v>27</v>
      </c>
      <c r="P11">
        <v>1</v>
      </c>
      <c r="Q11">
        <f t="shared" si="0"/>
        <v>0.47522522171291581</v>
      </c>
      <c r="R11">
        <f t="shared" si="1"/>
        <v>0.10551512694862036</v>
      </c>
      <c r="S11">
        <f t="shared" si="2"/>
        <v>37.910663359326826</v>
      </c>
    </row>
    <row r="12" spans="1:19" x14ac:dyDescent="0.2">
      <c r="A12" t="s">
        <v>24</v>
      </c>
      <c r="B12">
        <v>3.9729000000000001</v>
      </c>
      <c r="C12">
        <v>0.55900000000000005</v>
      </c>
      <c r="D12">
        <v>0.89990000000000003</v>
      </c>
      <c r="E12">
        <v>1.7446382931436799</v>
      </c>
      <c r="F12">
        <v>1.5335037226358501</v>
      </c>
      <c r="G12">
        <v>1.75</v>
      </c>
      <c r="H12">
        <v>5.5</v>
      </c>
      <c r="I12">
        <v>1.71153750796236</v>
      </c>
      <c r="J12">
        <v>0.68881136218866201</v>
      </c>
      <c r="K12">
        <v>0.118512905159151</v>
      </c>
      <c r="L12" t="s">
        <v>25</v>
      </c>
      <c r="M12" t="s">
        <v>26</v>
      </c>
      <c r="N12" t="s">
        <v>29</v>
      </c>
      <c r="O12" t="s">
        <v>27</v>
      </c>
      <c r="P12">
        <v>1</v>
      </c>
      <c r="Q12">
        <f t="shared" si="0"/>
        <v>0.47888737044707841</v>
      </c>
      <c r="R12">
        <f t="shared" si="1"/>
        <v>0.10551119259510558</v>
      </c>
      <c r="S12">
        <f t="shared" si="2"/>
        <v>37.909929596476097</v>
      </c>
    </row>
    <row r="13" spans="1:19" x14ac:dyDescent="0.2">
      <c r="A13" t="s">
        <v>24</v>
      </c>
      <c r="B13">
        <v>4.0115999999999996</v>
      </c>
      <c r="C13">
        <v>0.56689999999999996</v>
      </c>
      <c r="D13">
        <v>0.87570000000000003</v>
      </c>
      <c r="E13">
        <v>1.7471736896197301</v>
      </c>
      <c r="F13">
        <v>1.5416238437821199</v>
      </c>
      <c r="G13">
        <v>1.75</v>
      </c>
      <c r="H13">
        <v>5.5</v>
      </c>
      <c r="I13">
        <v>1.72794226333243</v>
      </c>
      <c r="J13">
        <v>0.68582867939410297</v>
      </c>
      <c r="K13">
        <v>0.115729468875633</v>
      </c>
      <c r="L13" t="s">
        <v>25</v>
      </c>
      <c r="M13" t="s">
        <v>26</v>
      </c>
      <c r="N13" t="s">
        <v>29</v>
      </c>
      <c r="O13" t="s">
        <v>27</v>
      </c>
      <c r="P13">
        <v>1</v>
      </c>
      <c r="Q13">
        <f t="shared" si="0"/>
        <v>0.48242907220428072</v>
      </c>
      <c r="R13">
        <f t="shared" si="1"/>
        <v>0.10552751582902514</v>
      </c>
      <c r="S13">
        <f t="shared" si="2"/>
        <v>37.912973825349077</v>
      </c>
    </row>
    <row r="14" spans="1:19" x14ac:dyDescent="0.2">
      <c r="A14" t="s">
        <v>24</v>
      </c>
      <c r="B14">
        <v>4.0503999999999998</v>
      </c>
      <c r="C14">
        <v>0.57499999999999996</v>
      </c>
      <c r="D14">
        <v>0.85</v>
      </c>
      <c r="E14">
        <v>1.75294117647059</v>
      </c>
      <c r="F14">
        <v>1.54117647058824</v>
      </c>
      <c r="G14">
        <v>1.75</v>
      </c>
      <c r="H14">
        <v>5.5</v>
      </c>
      <c r="I14">
        <v>1.7451098544544399</v>
      </c>
      <c r="J14">
        <v>0.68270729919010298</v>
      </c>
      <c r="K14">
        <v>0.112690155433306</v>
      </c>
      <c r="L14" t="s">
        <v>25</v>
      </c>
      <c r="M14" t="s">
        <v>26</v>
      </c>
      <c r="N14" t="s">
        <v>29</v>
      </c>
      <c r="O14" t="s">
        <v>27</v>
      </c>
      <c r="P14">
        <v>1</v>
      </c>
      <c r="Q14">
        <f t="shared" si="0"/>
        <v>0.48614701656721271</v>
      </c>
      <c r="R14">
        <f t="shared" si="1"/>
        <v>0.10550000072439421</v>
      </c>
      <c r="S14">
        <f t="shared" si="2"/>
        <v>37.907842229759247</v>
      </c>
    </row>
    <row r="15" spans="1:19" x14ac:dyDescent="0.2">
      <c r="A15" t="s">
        <v>24</v>
      </c>
      <c r="B15">
        <v>4.0891000000000002</v>
      </c>
      <c r="C15">
        <v>0.58299999999999996</v>
      </c>
      <c r="D15">
        <v>0.84079999999999999</v>
      </c>
      <c r="E15">
        <v>1.74833491912464</v>
      </c>
      <c r="F15">
        <v>1.53425309229305</v>
      </c>
      <c r="G15">
        <v>1.75</v>
      </c>
      <c r="H15">
        <v>5.5</v>
      </c>
      <c r="I15">
        <v>1.7612507177418499</v>
      </c>
      <c r="J15">
        <v>0.67977259677420998</v>
      </c>
      <c r="K15">
        <v>0.11177644017879799</v>
      </c>
      <c r="L15" t="s">
        <v>25</v>
      </c>
      <c r="M15" t="s">
        <v>26</v>
      </c>
      <c r="N15" t="s">
        <v>29</v>
      </c>
      <c r="O15" t="s">
        <v>27</v>
      </c>
      <c r="P15">
        <v>1</v>
      </c>
      <c r="Q15">
        <f t="shared" si="0"/>
        <v>0.48957330283432227</v>
      </c>
      <c r="R15">
        <f t="shared" si="1"/>
        <v>0.1055319267982975</v>
      </c>
      <c r="S15">
        <f t="shared" si="2"/>
        <v>37.913796420816141</v>
      </c>
    </row>
    <row r="16" spans="1:19" x14ac:dyDescent="0.2">
      <c r="A16" t="s">
        <v>24</v>
      </c>
      <c r="B16">
        <v>4.1279000000000003</v>
      </c>
      <c r="C16">
        <v>0.59119999999999995</v>
      </c>
      <c r="D16">
        <v>0.80349999999999999</v>
      </c>
      <c r="E16">
        <v>1.76726820161792</v>
      </c>
      <c r="F16">
        <v>1.53080273802116</v>
      </c>
      <c r="G16">
        <v>1.75</v>
      </c>
      <c r="H16">
        <v>5.5</v>
      </c>
      <c r="I16">
        <v>1.77812392704946</v>
      </c>
      <c r="J16">
        <v>0.67670474053646201</v>
      </c>
      <c r="K16">
        <v>0.107095326843739</v>
      </c>
      <c r="L16" t="s">
        <v>25</v>
      </c>
      <c r="M16" t="s">
        <v>26</v>
      </c>
      <c r="N16" t="s">
        <v>29</v>
      </c>
      <c r="O16" t="s">
        <v>27</v>
      </c>
      <c r="P16">
        <v>1</v>
      </c>
      <c r="Q16">
        <f t="shared" si="0"/>
        <v>0.4931664681650379</v>
      </c>
      <c r="R16">
        <f t="shared" si="1"/>
        <v>0.10552235157937846</v>
      </c>
      <c r="S16">
        <f t="shared" si="2"/>
        <v>37.912010732413158</v>
      </c>
    </row>
    <row r="17" spans="1:19" x14ac:dyDescent="0.2">
      <c r="A17" t="s">
        <v>24</v>
      </c>
      <c r="B17">
        <v>4.1666999999999996</v>
      </c>
      <c r="C17">
        <v>0.59950000000000003</v>
      </c>
      <c r="D17">
        <v>0.7409</v>
      </c>
      <c r="E17">
        <v>1.82210824672695</v>
      </c>
      <c r="F17">
        <v>1.5386691861249799</v>
      </c>
      <c r="G17">
        <v>1.75</v>
      </c>
      <c r="H17">
        <v>5.5</v>
      </c>
      <c r="I17">
        <v>1.79515356613809</v>
      </c>
      <c r="J17">
        <v>0.67360844252034702</v>
      </c>
      <c r="K17">
        <v>9.8969381172357401E-2</v>
      </c>
      <c r="L17" t="s">
        <v>25</v>
      </c>
      <c r="M17" t="s">
        <v>26</v>
      </c>
      <c r="N17" t="s">
        <v>29</v>
      </c>
      <c r="O17" t="s">
        <v>27</v>
      </c>
      <c r="P17">
        <v>1</v>
      </c>
      <c r="Q17">
        <f t="shared" si="0"/>
        <v>0.49677623543149596</v>
      </c>
      <c r="R17">
        <f t="shared" si="1"/>
        <v>0.10550376197224205</v>
      </c>
      <c r="S17">
        <f t="shared" si="2"/>
        <v>37.908543741213933</v>
      </c>
    </row>
    <row r="18" spans="1:19" x14ac:dyDescent="0.2">
      <c r="A18" t="s">
        <v>24</v>
      </c>
      <c r="B18">
        <v>4.1691000000000003</v>
      </c>
      <c r="C18">
        <v>0.6</v>
      </c>
      <c r="D18">
        <v>0.75890000000000002</v>
      </c>
      <c r="E18">
        <v>1.34405059955198</v>
      </c>
      <c r="F18">
        <v>1.5417050994860999</v>
      </c>
      <c r="G18">
        <v>1.75</v>
      </c>
      <c r="H18">
        <v>5.5</v>
      </c>
      <c r="I18">
        <v>1.7961087420042601</v>
      </c>
      <c r="J18">
        <v>0.67343477418104303</v>
      </c>
      <c r="K18">
        <v>0.101410385874269</v>
      </c>
      <c r="L18" t="s">
        <v>25</v>
      </c>
      <c r="M18" t="s">
        <v>26</v>
      </c>
      <c r="N18" t="s">
        <v>29</v>
      </c>
      <c r="O18" t="s">
        <v>27</v>
      </c>
      <c r="P18">
        <v>1</v>
      </c>
      <c r="Q18">
        <f t="shared" si="0"/>
        <v>0.49697327165948973</v>
      </c>
      <c r="R18">
        <f t="shared" si="1"/>
        <v>0.10550839212723791</v>
      </c>
      <c r="S18">
        <f t="shared" si="2"/>
        <v>37.909407297653345</v>
      </c>
    </row>
    <row r="19" spans="1:19" x14ac:dyDescent="0.2">
      <c r="A19" t="s">
        <v>24</v>
      </c>
      <c r="B19">
        <v>4.2141999999999999</v>
      </c>
      <c r="C19">
        <v>0.60970000000000002</v>
      </c>
      <c r="D19">
        <v>0.71479999999999999</v>
      </c>
      <c r="E19">
        <v>1.35702294348069</v>
      </c>
      <c r="F19">
        <v>1.53889199776161</v>
      </c>
      <c r="G19">
        <v>1.75</v>
      </c>
      <c r="H19">
        <v>5.5</v>
      </c>
      <c r="I19">
        <v>1.81560559861486</v>
      </c>
      <c r="J19">
        <v>0.669889891160935</v>
      </c>
      <c r="K19">
        <v>9.5788251625946993E-2</v>
      </c>
      <c r="L19" t="s">
        <v>25</v>
      </c>
      <c r="M19" t="s">
        <v>26</v>
      </c>
      <c r="N19" t="s">
        <v>29</v>
      </c>
      <c r="O19" t="s">
        <v>27</v>
      </c>
      <c r="P19">
        <v>1</v>
      </c>
      <c r="Q19">
        <f t="shared" si="0"/>
        <v>0.50106019646842215</v>
      </c>
      <c r="R19">
        <f t="shared" si="1"/>
        <v>0.10550449150447869</v>
      </c>
      <c r="S19">
        <f t="shared" si="2"/>
        <v>37.908679805211207</v>
      </c>
    </row>
    <row r="20" spans="1:19" x14ac:dyDescent="0.2">
      <c r="A20" t="s">
        <v>24</v>
      </c>
      <c r="B20">
        <v>4.2592999999999996</v>
      </c>
      <c r="C20">
        <v>0.61950000000000005</v>
      </c>
      <c r="D20">
        <v>0.68200000000000005</v>
      </c>
      <c r="E20">
        <v>1.36363636363636</v>
      </c>
      <c r="F20">
        <v>1.5395894428152499</v>
      </c>
      <c r="G20">
        <v>1.75</v>
      </c>
      <c r="H20">
        <v>5.5</v>
      </c>
      <c r="I20">
        <v>1.83508348950509</v>
      </c>
      <c r="J20">
        <v>0.66634845645362095</v>
      </c>
      <c r="K20">
        <v>9.1627845739810795E-2</v>
      </c>
      <c r="L20" t="s">
        <v>25</v>
      </c>
      <c r="M20" t="s">
        <v>26</v>
      </c>
      <c r="N20" t="s">
        <v>29</v>
      </c>
      <c r="O20" t="s">
        <v>27</v>
      </c>
      <c r="P20">
        <v>1</v>
      </c>
      <c r="Q20">
        <f t="shared" si="0"/>
        <v>0.50511026801570835</v>
      </c>
      <c r="R20">
        <f t="shared" si="1"/>
        <v>0.10550176412232848</v>
      </c>
      <c r="S20">
        <f t="shared" si="2"/>
        <v>37.908171123005772</v>
      </c>
    </row>
    <row r="21" spans="1:19" x14ac:dyDescent="0.2">
      <c r="A21" t="s">
        <v>24</v>
      </c>
      <c r="B21">
        <v>4.3042999999999996</v>
      </c>
      <c r="C21">
        <v>0.62939999999999996</v>
      </c>
      <c r="D21">
        <v>0.62319999999999998</v>
      </c>
      <c r="E21">
        <v>1.39602053915276</v>
      </c>
      <c r="F21">
        <v>1.5404364569961499</v>
      </c>
      <c r="G21">
        <v>1.75</v>
      </c>
      <c r="H21">
        <v>5.5</v>
      </c>
      <c r="I21">
        <v>1.85461870817504</v>
      </c>
      <c r="J21">
        <v>0.66279659851362804</v>
      </c>
      <c r="K21">
        <v>8.39877037818995E-2</v>
      </c>
      <c r="L21" t="s">
        <v>25</v>
      </c>
      <c r="M21" t="s">
        <v>26</v>
      </c>
      <c r="N21" t="s">
        <v>29</v>
      </c>
      <c r="O21" t="s">
        <v>27</v>
      </c>
      <c r="P21">
        <v>1</v>
      </c>
      <c r="Q21">
        <f t="shared" si="0"/>
        <v>0.50914507291255817</v>
      </c>
      <c r="R21">
        <f t="shared" si="1"/>
        <v>0.10549338208311357</v>
      </c>
      <c r="S21">
        <f t="shared" si="2"/>
        <v>37.906607758222691</v>
      </c>
    </row>
    <row r="22" spans="1:19" x14ac:dyDescent="0.2">
      <c r="A22" t="s">
        <v>24</v>
      </c>
      <c r="B22">
        <v>4.3494000000000002</v>
      </c>
      <c r="C22">
        <v>0.63929999999999998</v>
      </c>
      <c r="D22">
        <v>0.60150000000000003</v>
      </c>
      <c r="E22">
        <v>1.4131338320864499</v>
      </c>
      <c r="F22">
        <v>1.5295095594347501</v>
      </c>
      <c r="G22">
        <v>1.75</v>
      </c>
      <c r="H22">
        <v>5.5</v>
      </c>
      <c r="I22">
        <v>1.87346551415344</v>
      </c>
      <c r="J22">
        <v>0.659369906517557</v>
      </c>
      <c r="K22">
        <v>8.1260706592975504E-2</v>
      </c>
      <c r="L22" t="s">
        <v>25</v>
      </c>
      <c r="M22" t="s">
        <v>26</v>
      </c>
      <c r="N22" t="s">
        <v>29</v>
      </c>
      <c r="O22" t="s">
        <v>27</v>
      </c>
      <c r="P22">
        <v>1</v>
      </c>
      <c r="Q22">
        <f t="shared" si="0"/>
        <v>0.51297174559169711</v>
      </c>
      <c r="R22">
        <f t="shared" si="1"/>
        <v>0.10552636197807698</v>
      </c>
      <c r="S22">
        <f t="shared" si="2"/>
        <v>37.912758642803546</v>
      </c>
    </row>
    <row r="23" spans="1:19" x14ac:dyDescent="0.2">
      <c r="A23" t="s">
        <v>24</v>
      </c>
      <c r="B23">
        <v>4.3944999999999999</v>
      </c>
      <c r="C23">
        <v>0.64949999999999997</v>
      </c>
      <c r="D23">
        <v>0.55510000000000004</v>
      </c>
      <c r="E23">
        <v>1.4411817690506199</v>
      </c>
      <c r="F23">
        <v>1.53125562961629</v>
      </c>
      <c r="G23">
        <v>1.75</v>
      </c>
      <c r="H23">
        <v>5.5</v>
      </c>
      <c r="I23">
        <v>1.8934041439125699</v>
      </c>
      <c r="J23">
        <v>0.65574470110680505</v>
      </c>
      <c r="K23">
        <v>7.5166550981979496E-2</v>
      </c>
      <c r="L23" t="s">
        <v>25</v>
      </c>
      <c r="M23" t="s">
        <v>26</v>
      </c>
      <c r="N23" t="s">
        <v>29</v>
      </c>
      <c r="O23" t="s">
        <v>27</v>
      </c>
      <c r="P23">
        <v>1</v>
      </c>
      <c r="Q23">
        <f t="shared" si="0"/>
        <v>0.51704254690010287</v>
      </c>
      <c r="R23">
        <f t="shared" si="1"/>
        <v>0.1054978149499728</v>
      </c>
      <c r="S23">
        <f t="shared" si="2"/>
        <v>37.907434555254397</v>
      </c>
    </row>
    <row r="24" spans="1:19" x14ac:dyDescent="0.2">
      <c r="A24" t="s">
        <v>24</v>
      </c>
      <c r="B24">
        <v>4.4394999999999998</v>
      </c>
      <c r="C24">
        <v>0.65969999999999995</v>
      </c>
      <c r="D24">
        <v>0.53180000000000005</v>
      </c>
      <c r="E24">
        <v>1.44791274915382</v>
      </c>
      <c r="F24">
        <v>1.54193305754043</v>
      </c>
      <c r="G24">
        <v>1.75</v>
      </c>
      <c r="H24">
        <v>5.5</v>
      </c>
      <c r="I24">
        <v>1.9128070102291801</v>
      </c>
      <c r="J24">
        <v>0.65221690723105896</v>
      </c>
      <c r="K24">
        <v>7.2127376555989595E-2</v>
      </c>
      <c r="L24" t="s">
        <v>25</v>
      </c>
      <c r="M24" t="s">
        <v>26</v>
      </c>
      <c r="N24" t="s">
        <v>29</v>
      </c>
      <c r="O24" t="s">
        <v>27</v>
      </c>
      <c r="P24">
        <v>1</v>
      </c>
      <c r="Q24">
        <f t="shared" si="0"/>
        <v>0.52094842281479015</v>
      </c>
      <c r="R24">
        <f t="shared" si="1"/>
        <v>0.10549702791045121</v>
      </c>
      <c r="S24">
        <f t="shared" si="2"/>
        <v>37.907287761542342</v>
      </c>
    </row>
    <row r="25" spans="1:19" x14ac:dyDescent="0.2">
      <c r="A25" t="s">
        <v>24</v>
      </c>
      <c r="B25">
        <v>4.4846000000000004</v>
      </c>
      <c r="C25">
        <v>0.67</v>
      </c>
      <c r="D25">
        <v>0.52710000000000001</v>
      </c>
      <c r="E25">
        <v>1.4608233731739699</v>
      </c>
      <c r="F25">
        <v>1.5367103016505399</v>
      </c>
      <c r="G25">
        <v>1.75</v>
      </c>
      <c r="H25">
        <v>5.5</v>
      </c>
      <c r="I25">
        <v>1.93207204913598</v>
      </c>
      <c r="J25">
        <v>0.64871417288436695</v>
      </c>
      <c r="K25">
        <v>7.1642806168555104E-2</v>
      </c>
      <c r="L25" t="s">
        <v>25</v>
      </c>
      <c r="M25" t="s">
        <v>26</v>
      </c>
      <c r="N25" t="s">
        <v>29</v>
      </c>
      <c r="O25" t="s">
        <v>27</v>
      </c>
      <c r="P25">
        <v>1</v>
      </c>
      <c r="Q25">
        <f t="shared" si="0"/>
        <v>0.5247863719015099</v>
      </c>
      <c r="R25">
        <f t="shared" si="1"/>
        <v>0.10550613505154426</v>
      </c>
      <c r="S25">
        <f t="shared" si="2"/>
        <v>37.908986339265567</v>
      </c>
    </row>
    <row r="26" spans="1:19" x14ac:dyDescent="0.2">
      <c r="A26" t="s">
        <v>24</v>
      </c>
      <c r="B26">
        <v>4.5297000000000001</v>
      </c>
      <c r="C26">
        <v>0.6804</v>
      </c>
      <c r="D26">
        <v>0.51160000000000005</v>
      </c>
      <c r="E26">
        <v>1.44644253322909</v>
      </c>
      <c r="F26">
        <v>1.54417513682564</v>
      </c>
      <c r="G26">
        <v>1.75</v>
      </c>
      <c r="H26">
        <v>5.5</v>
      </c>
      <c r="I26">
        <v>1.95127536918582</v>
      </c>
      <c r="J26">
        <v>0.64522266014803298</v>
      </c>
      <c r="K26">
        <v>6.9678525557850202E-2</v>
      </c>
      <c r="L26" t="s">
        <v>25</v>
      </c>
      <c r="M26" t="s">
        <v>26</v>
      </c>
      <c r="N26" t="s">
        <v>29</v>
      </c>
      <c r="O26" t="s">
        <v>27</v>
      </c>
      <c r="P26">
        <v>1</v>
      </c>
      <c r="Q26">
        <f t="shared" si="0"/>
        <v>0.52857791349155403</v>
      </c>
      <c r="R26">
        <f t="shared" si="1"/>
        <v>0.10551839981015367</v>
      </c>
      <c r="S26">
        <f t="shared" si="2"/>
        <v>37.911273743733979</v>
      </c>
    </row>
    <row r="27" spans="1:19" x14ac:dyDescent="0.2">
      <c r="A27" t="s">
        <v>24</v>
      </c>
      <c r="B27">
        <v>4.5747999999999998</v>
      </c>
      <c r="C27">
        <v>0.69099999999999995</v>
      </c>
      <c r="D27">
        <v>0.51500000000000001</v>
      </c>
      <c r="E27">
        <v>1.3980582524271801</v>
      </c>
      <c r="F27">
        <v>1.5339805825242701</v>
      </c>
      <c r="G27">
        <v>1.75</v>
      </c>
      <c r="H27">
        <v>5.5</v>
      </c>
      <c r="I27">
        <v>1.9709222134109301</v>
      </c>
      <c r="J27">
        <v>0.64165050665255896</v>
      </c>
      <c r="K27">
        <v>7.0239333279591198E-2</v>
      </c>
      <c r="L27" t="s">
        <v>25</v>
      </c>
      <c r="M27" t="s">
        <v>26</v>
      </c>
      <c r="N27" t="s">
        <v>29</v>
      </c>
      <c r="O27" t="s">
        <v>27</v>
      </c>
      <c r="P27">
        <v>1</v>
      </c>
      <c r="Q27">
        <f t="shared" si="0"/>
        <v>0.532446853311355</v>
      </c>
      <c r="R27">
        <f t="shared" si="1"/>
        <v>0.10550667760021774</v>
      </c>
      <c r="S27">
        <f t="shared" si="2"/>
        <v>37.909087528265985</v>
      </c>
    </row>
    <row r="28" spans="1:19" x14ac:dyDescent="0.2">
      <c r="A28" t="s">
        <v>24</v>
      </c>
      <c r="B28">
        <v>4.6197999999999997</v>
      </c>
      <c r="C28">
        <v>0.70169999999999999</v>
      </c>
      <c r="D28">
        <v>0.46239999999999998</v>
      </c>
      <c r="E28">
        <v>1.4273356401384101</v>
      </c>
      <c r="F28">
        <v>1.5354671280276799</v>
      </c>
      <c r="G28">
        <v>1.75</v>
      </c>
      <c r="H28">
        <v>5.5</v>
      </c>
      <c r="I28">
        <v>1.9905515785149299</v>
      </c>
      <c r="J28">
        <v>0.63808153117910404</v>
      </c>
      <c r="K28">
        <v>6.3156883325026295E-2</v>
      </c>
      <c r="L28" t="s">
        <v>25</v>
      </c>
      <c r="M28" t="s">
        <v>26</v>
      </c>
      <c r="N28" t="s">
        <v>29</v>
      </c>
      <c r="O28" t="s">
        <v>27</v>
      </c>
      <c r="P28">
        <v>1</v>
      </c>
      <c r="Q28">
        <f t="shared" si="0"/>
        <v>0.53628121335568346</v>
      </c>
      <c r="R28">
        <f t="shared" si="1"/>
        <v>0.10549382962865742</v>
      </c>
      <c r="S28">
        <f t="shared" si="2"/>
        <v>37.906691232962963</v>
      </c>
    </row>
    <row r="29" spans="1:19" x14ac:dyDescent="0.2">
      <c r="A29" t="s">
        <v>24</v>
      </c>
      <c r="B29">
        <v>4.6649000000000003</v>
      </c>
      <c r="C29">
        <v>0.71250000000000002</v>
      </c>
      <c r="D29">
        <v>0.4032</v>
      </c>
      <c r="E29">
        <v>1.51289682539683</v>
      </c>
      <c r="F29">
        <v>1.5376984126984099</v>
      </c>
      <c r="G29">
        <v>1.75</v>
      </c>
      <c r="H29">
        <v>5.5</v>
      </c>
      <c r="I29">
        <v>2.0100063591815398</v>
      </c>
      <c r="J29">
        <v>0.63454429833062997</v>
      </c>
      <c r="K29">
        <v>5.5172282799495001E-2</v>
      </c>
      <c r="L29" t="s">
        <v>25</v>
      </c>
      <c r="M29" t="s">
        <v>26</v>
      </c>
      <c r="N29" t="s">
        <v>29</v>
      </c>
      <c r="O29" t="s">
        <v>27</v>
      </c>
      <c r="P29">
        <v>1</v>
      </c>
      <c r="Q29">
        <f t="shared" si="0"/>
        <v>0.54003902364707579</v>
      </c>
      <c r="R29">
        <f t="shared" si="1"/>
        <v>0.10549265584276592</v>
      </c>
      <c r="S29">
        <f t="shared" si="2"/>
        <v>37.906472301901033</v>
      </c>
    </row>
    <row r="30" spans="1:19" x14ac:dyDescent="0.2">
      <c r="A30" t="s">
        <v>24</v>
      </c>
      <c r="B30">
        <v>4.71</v>
      </c>
      <c r="C30">
        <v>0.72340000000000004</v>
      </c>
      <c r="D30">
        <v>0.3493</v>
      </c>
      <c r="E30">
        <v>1.57457772688234</v>
      </c>
      <c r="F30">
        <v>1.54594904093902</v>
      </c>
      <c r="G30">
        <v>1.75</v>
      </c>
      <c r="H30">
        <v>5.5</v>
      </c>
      <c r="I30">
        <v>2.02935999335052</v>
      </c>
      <c r="J30">
        <v>0.63102545575445101</v>
      </c>
      <c r="K30">
        <v>4.7840500488367001E-2</v>
      </c>
      <c r="L30" t="s">
        <v>25</v>
      </c>
      <c r="M30" t="s">
        <v>26</v>
      </c>
      <c r="N30" t="s">
        <v>29</v>
      </c>
      <c r="O30" t="s">
        <v>27</v>
      </c>
      <c r="P30">
        <v>1</v>
      </c>
      <c r="Q30">
        <f t="shared" si="0"/>
        <v>0.54374086339813599</v>
      </c>
      <c r="R30">
        <f t="shared" si="1"/>
        <v>0.10549676242382214</v>
      </c>
      <c r="S30">
        <f t="shared" si="2"/>
        <v>37.907238244520066</v>
      </c>
    </row>
    <row r="31" spans="1:19" x14ac:dyDescent="0.2">
      <c r="A31" t="s">
        <v>24</v>
      </c>
      <c r="B31">
        <v>4.7549999999999999</v>
      </c>
      <c r="C31">
        <v>0.73440000000000005</v>
      </c>
      <c r="D31">
        <v>0.29530000000000001</v>
      </c>
      <c r="E31">
        <v>1.6931933626820199</v>
      </c>
      <c r="F31">
        <v>1.52387402641382</v>
      </c>
      <c r="G31">
        <v>1.75</v>
      </c>
      <c r="H31">
        <v>5.5</v>
      </c>
      <c r="I31">
        <v>2.0486816617194101</v>
      </c>
      <c r="J31">
        <v>0.62751242514192496</v>
      </c>
      <c r="K31">
        <v>4.04932768841956E-2</v>
      </c>
      <c r="L31" t="s">
        <v>25</v>
      </c>
      <c r="M31" t="s">
        <v>26</v>
      </c>
      <c r="N31" t="s">
        <v>29</v>
      </c>
      <c r="O31" t="s">
        <v>27</v>
      </c>
      <c r="P31">
        <v>1</v>
      </c>
      <c r="Q31">
        <f t="shared" si="0"/>
        <v>0.54740581477817452</v>
      </c>
      <c r="R31">
        <f t="shared" si="1"/>
        <v>0.10550021883583684</v>
      </c>
      <c r="S31">
        <f t="shared" si="2"/>
        <v>37.907882910090542</v>
      </c>
    </row>
    <row r="32" spans="1:19" x14ac:dyDescent="0.2">
      <c r="A32" t="s">
        <v>24</v>
      </c>
      <c r="B32">
        <v>4.8000999999999996</v>
      </c>
      <c r="C32">
        <v>0.74560000000000004</v>
      </c>
      <c r="D32">
        <v>0.27860000000000001</v>
      </c>
      <c r="E32">
        <v>1.79468772433597</v>
      </c>
      <c r="F32">
        <v>1.54343144292893</v>
      </c>
      <c r="G32">
        <v>1.75</v>
      </c>
      <c r="H32">
        <v>5.5</v>
      </c>
      <c r="I32">
        <v>2.06828232381929</v>
      </c>
      <c r="J32">
        <v>0.62394866839649399</v>
      </c>
      <c r="K32">
        <v>3.8236199538146699E-2</v>
      </c>
      <c r="L32" t="s">
        <v>25</v>
      </c>
      <c r="M32" t="s">
        <v>26</v>
      </c>
      <c r="N32" t="s">
        <v>29</v>
      </c>
      <c r="O32" t="s">
        <v>27</v>
      </c>
      <c r="P32">
        <v>1</v>
      </c>
      <c r="Q32">
        <f t="shared" si="0"/>
        <v>0.55110330271132535</v>
      </c>
      <c r="R32">
        <f t="shared" si="1"/>
        <v>0.10549157681406893</v>
      </c>
      <c r="S32">
        <f t="shared" si="2"/>
        <v>37.906271043722143</v>
      </c>
    </row>
    <row r="33" spans="1:19" x14ac:dyDescent="0.2">
      <c r="A33" t="s">
        <v>24</v>
      </c>
      <c r="B33">
        <v>4.8452000000000002</v>
      </c>
      <c r="C33">
        <v>0.75680000000000003</v>
      </c>
      <c r="D33">
        <v>0.27010000000000001</v>
      </c>
      <c r="E33">
        <v>1.81414291003332</v>
      </c>
      <c r="F33">
        <v>1.55497963717142</v>
      </c>
      <c r="G33">
        <v>1.75</v>
      </c>
      <c r="H33">
        <v>5.5</v>
      </c>
      <c r="I33">
        <v>2.08730283947222</v>
      </c>
      <c r="J33">
        <v>0.62049039282323204</v>
      </c>
      <c r="K33">
        <v>3.7115713976646397E-2</v>
      </c>
      <c r="L33" t="s">
        <v>25</v>
      </c>
      <c r="M33" t="s">
        <v>26</v>
      </c>
      <c r="N33" t="s">
        <v>29</v>
      </c>
      <c r="O33" t="s">
        <v>27</v>
      </c>
      <c r="P33">
        <v>1</v>
      </c>
      <c r="Q33">
        <f t="shared" si="0"/>
        <v>0.5546326122387838</v>
      </c>
      <c r="R33">
        <f t="shared" si="1"/>
        <v>0.10551241509931113</v>
      </c>
      <c r="S33">
        <f t="shared" si="2"/>
        <v>37.910157596642165</v>
      </c>
    </row>
    <row r="34" spans="1:19" x14ac:dyDescent="0.2">
      <c r="A34" t="s">
        <v>24</v>
      </c>
      <c r="B34">
        <v>4.8475999999999999</v>
      </c>
      <c r="C34">
        <v>0.75749999999999995</v>
      </c>
      <c r="D34">
        <v>0.2737</v>
      </c>
      <c r="E34">
        <v>1.2787723785166201</v>
      </c>
      <c r="F34">
        <v>1.5345268542199499</v>
      </c>
      <c r="G34">
        <v>1.75</v>
      </c>
      <c r="H34">
        <v>5.5</v>
      </c>
      <c r="I34">
        <v>2.0887676187661399</v>
      </c>
      <c r="J34">
        <v>0.62022406931524698</v>
      </c>
      <c r="K34">
        <v>3.7612679284626999E-2</v>
      </c>
      <c r="L34" t="s">
        <v>25</v>
      </c>
      <c r="M34" t="s">
        <v>26</v>
      </c>
      <c r="N34" t="s">
        <v>29</v>
      </c>
      <c r="O34" t="s">
        <v>27</v>
      </c>
      <c r="P34">
        <v>1</v>
      </c>
      <c r="Q34">
        <f t="shared" si="0"/>
        <v>0.55492568097229111</v>
      </c>
      <c r="R34">
        <f t="shared" si="1"/>
        <v>0.10549065035564618</v>
      </c>
      <c r="S34">
        <f t="shared" si="2"/>
        <v>37.906098241907713</v>
      </c>
    </row>
    <row r="35" spans="1:19" x14ac:dyDescent="0.2">
      <c r="A35" t="s">
        <v>24</v>
      </c>
      <c r="B35">
        <v>4.9000000000000004</v>
      </c>
      <c r="C35">
        <v>0.77070000000000005</v>
      </c>
      <c r="D35">
        <v>0.2959</v>
      </c>
      <c r="E35">
        <v>1.1828320378506301</v>
      </c>
      <c r="F35">
        <v>1.55457924974654</v>
      </c>
      <c r="G35">
        <v>1.75</v>
      </c>
      <c r="H35">
        <v>5.5</v>
      </c>
      <c r="I35">
        <v>2.1109506961107298</v>
      </c>
      <c r="J35">
        <v>0.616190782525322</v>
      </c>
      <c r="K35">
        <v>4.0695883742763402E-2</v>
      </c>
      <c r="L35" t="s">
        <v>25</v>
      </c>
      <c r="M35" t="s">
        <v>26</v>
      </c>
      <c r="N35" t="s">
        <v>29</v>
      </c>
      <c r="O35" t="s">
        <v>27</v>
      </c>
      <c r="P35">
        <v>1</v>
      </c>
      <c r="Q35">
        <f t="shared" si="0"/>
        <v>0.5590051291390582</v>
      </c>
      <c r="R35">
        <f t="shared" si="1"/>
        <v>0.10551040966405859</v>
      </c>
      <c r="S35">
        <f t="shared" si="2"/>
        <v>37.909783577218157</v>
      </c>
    </row>
    <row r="36" spans="1:19" x14ac:dyDescent="0.2">
      <c r="A36" t="s">
        <v>24</v>
      </c>
      <c r="B36">
        <v>4.9523999999999999</v>
      </c>
      <c r="C36">
        <v>0.78420000000000001</v>
      </c>
      <c r="D36">
        <v>0.2671</v>
      </c>
      <c r="E36">
        <v>1.19805316360914</v>
      </c>
      <c r="F36">
        <v>1.5350056158742</v>
      </c>
      <c r="G36">
        <v>1.75</v>
      </c>
      <c r="H36">
        <v>5.5</v>
      </c>
      <c r="I36">
        <v>2.1336749958808001</v>
      </c>
      <c r="J36">
        <v>0.61205909165803596</v>
      </c>
      <c r="K36">
        <v>3.6754850273624302E-2</v>
      </c>
      <c r="L36" t="s">
        <v>25</v>
      </c>
      <c r="M36" t="s">
        <v>26</v>
      </c>
      <c r="N36" t="s">
        <v>29</v>
      </c>
      <c r="O36" t="s">
        <v>27</v>
      </c>
      <c r="P36">
        <v>1</v>
      </c>
      <c r="Q36">
        <f t="shared" si="0"/>
        <v>0.56316840723523875</v>
      </c>
      <c r="R36">
        <f t="shared" si="1"/>
        <v>0.10550298960417065</v>
      </c>
      <c r="S36">
        <f t="shared" si="2"/>
        <v>37.908399687515164</v>
      </c>
    </row>
    <row r="37" spans="1:19" x14ac:dyDescent="0.2">
      <c r="A37" t="s">
        <v>24</v>
      </c>
      <c r="B37">
        <v>5.0048000000000004</v>
      </c>
      <c r="C37">
        <v>0.79790000000000005</v>
      </c>
      <c r="D37">
        <v>0.21879999999999999</v>
      </c>
      <c r="E37">
        <v>1.2340036563071299</v>
      </c>
      <c r="F37">
        <v>1.5539305301645301</v>
      </c>
      <c r="G37">
        <v>1.75</v>
      </c>
      <c r="H37">
        <v>5.5</v>
      </c>
      <c r="I37">
        <v>2.1564684321931402</v>
      </c>
      <c r="J37">
        <v>0.60791483051033801</v>
      </c>
      <c r="K37">
        <v>3.0117708710138601E-2</v>
      </c>
      <c r="L37" t="s">
        <v>25</v>
      </c>
      <c r="M37" t="s">
        <v>26</v>
      </c>
      <c r="N37" t="s">
        <v>29</v>
      </c>
      <c r="O37" t="s">
        <v>27</v>
      </c>
      <c r="P37">
        <v>1</v>
      </c>
      <c r="Q37">
        <f t="shared" si="0"/>
        <v>0.56730452424242639</v>
      </c>
      <c r="R37">
        <f t="shared" si="1"/>
        <v>0.10549234372958087</v>
      </c>
      <c r="S37">
        <f t="shared" si="2"/>
        <v>37.906414087294962</v>
      </c>
    </row>
    <row r="38" spans="1:19" x14ac:dyDescent="0.2">
      <c r="A38" t="s">
        <v>24</v>
      </c>
      <c r="B38">
        <v>5.0571999999999999</v>
      </c>
      <c r="C38">
        <v>0.81169999999999998</v>
      </c>
      <c r="D38">
        <v>0.1789</v>
      </c>
      <c r="E38">
        <v>1.3415315818893201</v>
      </c>
      <c r="F38">
        <v>1.56512017887088</v>
      </c>
      <c r="G38">
        <v>1.75</v>
      </c>
      <c r="H38">
        <v>5.5</v>
      </c>
      <c r="I38">
        <v>2.1789015551608899</v>
      </c>
      <c r="J38">
        <v>0.60383608087983798</v>
      </c>
      <c r="K38">
        <v>2.4636657434273599E-2</v>
      </c>
      <c r="L38" t="s">
        <v>25</v>
      </c>
      <c r="M38" t="s">
        <v>26</v>
      </c>
      <c r="N38" t="s">
        <v>29</v>
      </c>
      <c r="O38" t="s">
        <v>27</v>
      </c>
      <c r="P38">
        <v>1</v>
      </c>
      <c r="Q38">
        <f t="shared" si="0"/>
        <v>0.57131578093066615</v>
      </c>
      <c r="R38">
        <f t="shared" si="1"/>
        <v>0.10549936353400485</v>
      </c>
      <c r="S38">
        <f t="shared" si="2"/>
        <v>37.907723386097651</v>
      </c>
    </row>
    <row r="39" spans="1:19" x14ac:dyDescent="0.2">
      <c r="A39" t="s">
        <v>24</v>
      </c>
      <c r="B39">
        <v>5.1096000000000004</v>
      </c>
      <c r="C39">
        <v>0.82569999999999999</v>
      </c>
      <c r="D39">
        <v>0.14419999999999999</v>
      </c>
      <c r="E39">
        <v>1.4563106796116501</v>
      </c>
      <c r="F39">
        <v>1.59500693481276</v>
      </c>
      <c r="G39">
        <v>1.75</v>
      </c>
      <c r="H39">
        <v>5.5</v>
      </c>
      <c r="I39">
        <v>2.2013838229396598</v>
      </c>
      <c r="J39">
        <v>0.59974839582915196</v>
      </c>
      <c r="K39">
        <v>1.98628219312404E-2</v>
      </c>
      <c r="L39" t="s">
        <v>25</v>
      </c>
      <c r="M39" t="s">
        <v>26</v>
      </c>
      <c r="N39" t="s">
        <v>29</v>
      </c>
      <c r="O39" t="s">
        <v>27</v>
      </c>
      <c r="P39">
        <v>1</v>
      </c>
      <c r="Q39">
        <f t="shared" si="0"/>
        <v>0.57529640412153304</v>
      </c>
      <c r="R39">
        <f t="shared" si="1"/>
        <v>0.1055038848901869</v>
      </c>
      <c r="S39">
        <f t="shared" si="2"/>
        <v>37.908566666490259</v>
      </c>
    </row>
    <row r="40" spans="1:19" x14ac:dyDescent="0.2">
      <c r="A40" t="s">
        <v>24</v>
      </c>
      <c r="B40">
        <v>5.1619999999999999</v>
      </c>
      <c r="C40">
        <v>0.84</v>
      </c>
      <c r="D40">
        <v>0.12180000000000001</v>
      </c>
      <c r="E40">
        <v>1.5599343185550101</v>
      </c>
      <c r="F40">
        <v>1.5599343185550101</v>
      </c>
      <c r="G40">
        <v>1.75</v>
      </c>
      <c r="H40">
        <v>5.5</v>
      </c>
      <c r="I40">
        <v>2.2242867296172202</v>
      </c>
      <c r="J40">
        <v>0.59558423097868696</v>
      </c>
      <c r="K40">
        <v>1.67723815609662E-2</v>
      </c>
      <c r="L40" t="s">
        <v>25</v>
      </c>
      <c r="M40" t="s">
        <v>26</v>
      </c>
      <c r="N40" t="s">
        <v>29</v>
      </c>
      <c r="O40" t="s">
        <v>27</v>
      </c>
      <c r="P40">
        <v>1</v>
      </c>
      <c r="Q40">
        <f t="shared" si="0"/>
        <v>0.57932904030065557</v>
      </c>
      <c r="R40">
        <f t="shared" si="1"/>
        <v>0.10548836195985509</v>
      </c>
      <c r="S40">
        <f t="shared" si="2"/>
        <v>37.905671410446509</v>
      </c>
    </row>
    <row r="41" spans="1:19" x14ac:dyDescent="0.2">
      <c r="A41" t="s">
        <v>24</v>
      </c>
      <c r="B41">
        <v>5.2144000000000004</v>
      </c>
      <c r="C41">
        <v>0.85440000000000005</v>
      </c>
      <c r="D41">
        <v>9.2499999999999999E-2</v>
      </c>
      <c r="E41">
        <v>1.8378378378378399</v>
      </c>
      <c r="F41">
        <v>1.6216216216216199</v>
      </c>
      <c r="G41">
        <v>1.75</v>
      </c>
      <c r="H41">
        <v>5.5</v>
      </c>
      <c r="I41">
        <v>2.24680370219528</v>
      </c>
      <c r="J41">
        <v>0.59149023596449402</v>
      </c>
      <c r="K41">
        <v>1.2736062555855399E-2</v>
      </c>
      <c r="L41" t="s">
        <v>25</v>
      </c>
      <c r="M41" t="s">
        <v>26</v>
      </c>
      <c r="N41" t="s">
        <v>29</v>
      </c>
      <c r="O41" t="s">
        <v>27</v>
      </c>
      <c r="P41">
        <v>1</v>
      </c>
      <c r="Q41">
        <f t="shared" si="0"/>
        <v>0.58323308479447389</v>
      </c>
      <c r="R41">
        <f t="shared" si="1"/>
        <v>0.10549127259608791</v>
      </c>
      <c r="S41">
        <f t="shared" si="2"/>
        <v>37.906214301455641</v>
      </c>
    </row>
    <row r="42" spans="1:19" x14ac:dyDescent="0.2">
      <c r="A42" t="s">
        <v>24</v>
      </c>
      <c r="B42">
        <v>5.2667999999999999</v>
      </c>
      <c r="C42">
        <v>0.86899999999999999</v>
      </c>
      <c r="D42">
        <v>8.1600000000000006E-2</v>
      </c>
      <c r="E42">
        <v>1.9607843137254899</v>
      </c>
      <c r="F42">
        <v>1.7156862745098</v>
      </c>
      <c r="G42">
        <v>1.75</v>
      </c>
      <c r="H42">
        <v>5.5</v>
      </c>
      <c r="I42">
        <v>2.2693179671263901</v>
      </c>
      <c r="J42">
        <v>0.58739673324974695</v>
      </c>
      <c r="K42">
        <v>1.1232050209501999E-2</v>
      </c>
      <c r="L42" t="s">
        <v>25</v>
      </c>
      <c r="M42" t="s">
        <v>26</v>
      </c>
      <c r="N42" t="s">
        <v>29</v>
      </c>
      <c r="O42" t="s">
        <v>27</v>
      </c>
      <c r="P42">
        <v>1</v>
      </c>
      <c r="Q42">
        <f t="shared" si="0"/>
        <v>0.5870948347475613</v>
      </c>
      <c r="R42">
        <f t="shared" si="1"/>
        <v>0.10549425134246362</v>
      </c>
      <c r="S42">
        <f t="shared" si="2"/>
        <v>37.906769889508567</v>
      </c>
    </row>
    <row r="43" spans="1:19" x14ac:dyDescent="0.2">
      <c r="A43" t="s">
        <v>24</v>
      </c>
      <c r="B43">
        <v>5.3192000000000004</v>
      </c>
      <c r="C43">
        <v>0.88380000000000003</v>
      </c>
      <c r="D43">
        <v>7.4999999999999997E-2</v>
      </c>
      <c r="E43">
        <v>2.1333333333333302</v>
      </c>
      <c r="F43">
        <v>2</v>
      </c>
      <c r="G43">
        <v>1.75</v>
      </c>
      <c r="H43">
        <v>5.5</v>
      </c>
      <c r="I43">
        <v>2.2918143739647201</v>
      </c>
      <c r="J43">
        <v>0.58330647746095998</v>
      </c>
      <c r="K43">
        <v>1.0319089139436599E-2</v>
      </c>
      <c r="L43" t="s">
        <v>25</v>
      </c>
      <c r="M43" t="s">
        <v>26</v>
      </c>
      <c r="N43" t="s">
        <v>29</v>
      </c>
      <c r="O43" t="s">
        <v>27</v>
      </c>
      <c r="P43">
        <v>1</v>
      </c>
      <c r="Q43">
        <f t="shared" si="0"/>
        <v>0.59091112515261246</v>
      </c>
      <c r="R43">
        <f t="shared" si="1"/>
        <v>0.10549799361086483</v>
      </c>
      <c r="S43">
        <f t="shared" si="2"/>
        <v>37.907467877904494</v>
      </c>
    </row>
    <row r="44" spans="1:19" x14ac:dyDescent="0.2">
      <c r="A44" t="s">
        <v>24</v>
      </c>
      <c r="B44">
        <v>5.3716999999999997</v>
      </c>
      <c r="C44">
        <v>0.89890000000000003</v>
      </c>
      <c r="D44">
        <v>6.9599999999999995E-2</v>
      </c>
      <c r="E44">
        <v>2.4425287356321799</v>
      </c>
      <c r="F44">
        <v>2.4425287356321799</v>
      </c>
      <c r="G44">
        <v>1.75</v>
      </c>
      <c r="H44">
        <v>5.5</v>
      </c>
      <c r="I44">
        <v>2.3145738892904202</v>
      </c>
      <c r="J44">
        <v>0.57916838376537905</v>
      </c>
      <c r="K44">
        <v>9.5685645032041605E-3</v>
      </c>
      <c r="L44" t="s">
        <v>25</v>
      </c>
      <c r="M44" t="s">
        <v>26</v>
      </c>
      <c r="N44" t="s">
        <v>29</v>
      </c>
      <c r="O44" t="s">
        <v>27</v>
      </c>
      <c r="P44">
        <v>1</v>
      </c>
      <c r="Q44">
        <f t="shared" si="0"/>
        <v>0.59474060394280714</v>
      </c>
      <c r="R44">
        <f t="shared" si="1"/>
        <v>0.10549163409643256</v>
      </c>
      <c r="S44">
        <f t="shared" si="2"/>
        <v>37.906281727931777</v>
      </c>
    </row>
    <row r="45" spans="1:19" x14ac:dyDescent="0.2">
      <c r="A45" t="s">
        <v>24</v>
      </c>
      <c r="B45">
        <v>5.4241000000000001</v>
      </c>
      <c r="C45">
        <v>0.91410000000000002</v>
      </c>
      <c r="D45">
        <v>4.0500000000000001E-2</v>
      </c>
      <c r="E45">
        <v>2.9629629629629601</v>
      </c>
      <c r="F45">
        <v>3.4567901234567899</v>
      </c>
      <c r="G45">
        <v>1.75</v>
      </c>
      <c r="H45">
        <v>5.5</v>
      </c>
      <c r="I45">
        <v>2.33698577766146</v>
      </c>
      <c r="J45">
        <v>0.57509349497064399</v>
      </c>
      <c r="K45">
        <v>5.5641075738151703E-3</v>
      </c>
      <c r="L45" t="s">
        <v>25</v>
      </c>
      <c r="M45" t="s">
        <v>26</v>
      </c>
      <c r="N45" t="s">
        <v>29</v>
      </c>
      <c r="O45" t="s">
        <v>27</v>
      </c>
      <c r="P45">
        <v>1</v>
      </c>
      <c r="Q45">
        <f t="shared" si="0"/>
        <v>0.5984556878055326</v>
      </c>
      <c r="R45">
        <f t="shared" si="1"/>
        <v>0.10549914439218966</v>
      </c>
      <c r="S45">
        <f t="shared" si="2"/>
        <v>37.907682513443618</v>
      </c>
    </row>
    <row r="46" spans="1:19" x14ac:dyDescent="0.2">
      <c r="A46" t="s">
        <v>24</v>
      </c>
      <c r="B46">
        <v>5.4764999999999997</v>
      </c>
      <c r="C46">
        <v>0.92959999999999998</v>
      </c>
      <c r="D46">
        <v>2.0299999999999999E-2</v>
      </c>
      <c r="E46">
        <v>4.4334975369458096</v>
      </c>
      <c r="F46">
        <v>5.4187192118226601</v>
      </c>
      <c r="G46">
        <v>1.75</v>
      </c>
      <c r="H46">
        <v>5.5</v>
      </c>
      <c r="I46">
        <v>2.3596782805911398</v>
      </c>
      <c r="J46">
        <v>0.57096758534706504</v>
      </c>
      <c r="K46">
        <v>2.7858958695036401E-3</v>
      </c>
      <c r="L46" t="s">
        <v>25</v>
      </c>
      <c r="M46" t="s">
        <v>26</v>
      </c>
      <c r="N46" t="s">
        <v>29</v>
      </c>
      <c r="O46" t="s">
        <v>27</v>
      </c>
      <c r="P46">
        <v>1</v>
      </c>
      <c r="Q46">
        <f t="shared" si="0"/>
        <v>0.60218931963415601</v>
      </c>
      <c r="R46">
        <f t="shared" si="1"/>
        <v>0.10549396510080877</v>
      </c>
      <c r="S46">
        <f t="shared" si="2"/>
        <v>37.90671650075754</v>
      </c>
    </row>
    <row r="47" spans="1:19" x14ac:dyDescent="0.2">
      <c r="A47" t="s">
        <v>24</v>
      </c>
      <c r="B47">
        <v>5.5289000000000001</v>
      </c>
      <c r="C47">
        <v>0.94530000000000003</v>
      </c>
      <c r="D47">
        <v>0.86629999999999996</v>
      </c>
      <c r="E47">
        <v>2.1355188733695001</v>
      </c>
      <c r="F47">
        <v>1.53526491977375</v>
      </c>
      <c r="G47">
        <v>1.75</v>
      </c>
      <c r="H47">
        <v>5.5</v>
      </c>
      <c r="I47">
        <v>2.38228621592586</v>
      </c>
      <c r="J47">
        <v>0.56685705164984401</v>
      </c>
      <c r="K47">
        <v>0.144346342870285</v>
      </c>
      <c r="L47" t="s">
        <v>25</v>
      </c>
      <c r="M47" t="s">
        <v>26</v>
      </c>
      <c r="N47" t="s">
        <v>29</v>
      </c>
      <c r="O47" t="s">
        <v>27</v>
      </c>
      <c r="P47">
        <v>1</v>
      </c>
      <c r="Q47">
        <f t="shared" si="0"/>
        <v>0.60586346200354424</v>
      </c>
      <c r="R47">
        <f t="shared" si="1"/>
        <v>0.10549262917426777</v>
      </c>
      <c r="S47">
        <f t="shared" si="2"/>
        <v>37.906467327759401</v>
      </c>
    </row>
    <row r="48" spans="1:19" x14ac:dyDescent="0.2">
      <c r="A48" t="s">
        <v>24</v>
      </c>
      <c r="B48">
        <v>3.9954000000000001</v>
      </c>
      <c r="C48">
        <v>0.53</v>
      </c>
      <c r="D48">
        <v>0.79459999999999997</v>
      </c>
      <c r="E48">
        <v>2.2149509187012302</v>
      </c>
      <c r="F48">
        <v>1.53536370500881</v>
      </c>
      <c r="G48">
        <v>1.75</v>
      </c>
      <c r="H48">
        <v>5.5</v>
      </c>
      <c r="I48">
        <v>1.48161483686688</v>
      </c>
      <c r="J48">
        <v>0.73061548420602196</v>
      </c>
      <c r="K48">
        <v>0.13300471866173799</v>
      </c>
      <c r="L48" t="s">
        <v>25</v>
      </c>
      <c r="M48" t="s">
        <v>26</v>
      </c>
      <c r="N48" t="s">
        <v>29</v>
      </c>
      <c r="O48" t="s">
        <v>27</v>
      </c>
      <c r="P48">
        <v>1</v>
      </c>
      <c r="Q48">
        <f t="shared" si="0"/>
        <v>0.41518195218501741</v>
      </c>
      <c r="R48">
        <f t="shared" si="1"/>
        <v>0.12257510277983813</v>
      </c>
      <c r="S48">
        <f t="shared" si="2"/>
        <v>40.987753128271962</v>
      </c>
    </row>
    <row r="49" spans="1:19" x14ac:dyDescent="0.2">
      <c r="A49" t="s">
        <v>24</v>
      </c>
      <c r="B49">
        <v>4.0385999999999997</v>
      </c>
      <c r="C49">
        <v>0.53790000000000004</v>
      </c>
      <c r="D49">
        <v>0.76449999999999996</v>
      </c>
      <c r="E49">
        <v>2.1844342707652098</v>
      </c>
      <c r="F49">
        <v>1.53041203400916</v>
      </c>
      <c r="G49">
        <v>1.75</v>
      </c>
      <c r="H49">
        <v>5.5</v>
      </c>
      <c r="I49">
        <v>1.49782142589578</v>
      </c>
      <c r="J49">
        <v>0.72766883165531304</v>
      </c>
      <c r="K49">
        <v>0.12859380973350901</v>
      </c>
      <c r="L49" t="s">
        <v>25</v>
      </c>
      <c r="M49" t="s">
        <v>26</v>
      </c>
      <c r="N49" t="s">
        <v>29</v>
      </c>
      <c r="O49" t="s">
        <v>27</v>
      </c>
      <c r="P49">
        <v>1</v>
      </c>
      <c r="Q49">
        <f t="shared" si="0"/>
        <v>0.41888078220712643</v>
      </c>
      <c r="R49">
        <f t="shared" si="1"/>
        <v>0.12255982195136554</v>
      </c>
      <c r="S49">
        <f t="shared" si="2"/>
        <v>40.985083350772832</v>
      </c>
    </row>
    <row r="50" spans="1:19" x14ac:dyDescent="0.2">
      <c r="A50" t="s">
        <v>24</v>
      </c>
      <c r="B50">
        <v>4.0816999999999997</v>
      </c>
      <c r="C50">
        <v>0.54579999999999995</v>
      </c>
      <c r="D50">
        <v>0.74</v>
      </c>
      <c r="E50">
        <v>2.2162162162162198</v>
      </c>
      <c r="F50">
        <v>1.5405405405405399</v>
      </c>
      <c r="G50">
        <v>1.75</v>
      </c>
      <c r="H50">
        <v>5.5</v>
      </c>
      <c r="I50">
        <v>1.5136565249968601</v>
      </c>
      <c r="J50">
        <v>0.72478972272784403</v>
      </c>
      <c r="K50">
        <v>0.12503197684244899</v>
      </c>
      <c r="L50" t="s">
        <v>25</v>
      </c>
      <c r="M50" t="s">
        <v>26</v>
      </c>
      <c r="N50" t="s">
        <v>29</v>
      </c>
      <c r="O50" t="s">
        <v>27</v>
      </c>
      <c r="P50">
        <v>1</v>
      </c>
      <c r="Q50">
        <f t="shared" si="0"/>
        <v>0.42245587901986076</v>
      </c>
      <c r="R50">
        <f t="shared" si="1"/>
        <v>0.12257194093765957</v>
      </c>
      <c r="S50">
        <f t="shared" si="2"/>
        <v>40.987200721338837</v>
      </c>
    </row>
    <row r="51" spans="1:19" x14ac:dyDescent="0.2">
      <c r="A51" t="s">
        <v>24</v>
      </c>
      <c r="B51">
        <v>4.1249000000000002</v>
      </c>
      <c r="C51">
        <v>0.55379999999999996</v>
      </c>
      <c r="D51">
        <v>0.72460000000000002</v>
      </c>
      <c r="E51">
        <v>2.2219155396080601</v>
      </c>
      <c r="F51">
        <v>1.5318796577422</v>
      </c>
      <c r="G51">
        <v>1.75</v>
      </c>
      <c r="H51">
        <v>5.5</v>
      </c>
      <c r="I51">
        <v>1.5296605503668801</v>
      </c>
      <c r="J51">
        <v>0.72187989993329504</v>
      </c>
      <c r="K51">
        <v>0.122933036731975</v>
      </c>
      <c r="L51" t="s">
        <v>25</v>
      </c>
      <c r="M51" t="s">
        <v>26</v>
      </c>
      <c r="N51" t="s">
        <v>29</v>
      </c>
      <c r="O51" t="s">
        <v>27</v>
      </c>
      <c r="P51">
        <v>1</v>
      </c>
      <c r="Q51">
        <f t="shared" si="0"/>
        <v>0.42605573648149681</v>
      </c>
      <c r="R51">
        <f t="shared" si="1"/>
        <v>0.12257324312932361</v>
      </c>
      <c r="S51">
        <f t="shared" si="2"/>
        <v>40.98742822859888</v>
      </c>
    </row>
    <row r="52" spans="1:19" x14ac:dyDescent="0.2">
      <c r="A52" t="s">
        <v>24</v>
      </c>
      <c r="B52">
        <v>4.1680999999999999</v>
      </c>
      <c r="C52">
        <v>0.56189999999999996</v>
      </c>
      <c r="D52">
        <v>0.67310000000000003</v>
      </c>
      <c r="E52">
        <v>2.2582082900014901</v>
      </c>
      <c r="F52">
        <v>1.53023324914574</v>
      </c>
      <c r="G52">
        <v>1.75</v>
      </c>
      <c r="H52">
        <v>5.5</v>
      </c>
      <c r="I52">
        <v>1.54591260765807</v>
      </c>
      <c r="J52">
        <v>0.71892498042580499</v>
      </c>
      <c r="K52">
        <v>0.11470194924065601</v>
      </c>
      <c r="L52" t="s">
        <v>25</v>
      </c>
      <c r="M52" t="s">
        <v>26</v>
      </c>
      <c r="N52" t="s">
        <v>29</v>
      </c>
      <c r="O52" t="s">
        <v>27</v>
      </c>
      <c r="P52">
        <v>1</v>
      </c>
      <c r="Q52">
        <f t="shared" si="0"/>
        <v>0.42970376291458656</v>
      </c>
      <c r="R52">
        <f t="shared" si="1"/>
        <v>0.12255485204697683</v>
      </c>
      <c r="S52">
        <f t="shared" si="2"/>
        <v>40.984215007118401</v>
      </c>
    </row>
    <row r="53" spans="1:19" x14ac:dyDescent="0.2">
      <c r="A53" t="s">
        <v>24</v>
      </c>
      <c r="B53">
        <v>4.2112999999999996</v>
      </c>
      <c r="C53">
        <v>0.56999999999999995</v>
      </c>
      <c r="D53">
        <v>0.64900000000000002</v>
      </c>
      <c r="E53">
        <v>2.2958397534668702</v>
      </c>
      <c r="F53">
        <v>1.5408320493066301</v>
      </c>
      <c r="G53">
        <v>1.75</v>
      </c>
      <c r="H53">
        <v>5.5</v>
      </c>
      <c r="I53">
        <v>1.5617027643736201</v>
      </c>
      <c r="J53">
        <v>0.71605404284116003</v>
      </c>
      <c r="K53">
        <v>0.11104476208707301</v>
      </c>
      <c r="L53" t="s">
        <v>25</v>
      </c>
      <c r="M53" t="s">
        <v>26</v>
      </c>
      <c r="N53" t="s">
        <v>29</v>
      </c>
      <c r="O53" t="s">
        <v>27</v>
      </c>
      <c r="P53">
        <v>1</v>
      </c>
      <c r="Q53">
        <f t="shared" si="0"/>
        <v>0.43320214467410756</v>
      </c>
      <c r="R53">
        <f t="shared" si="1"/>
        <v>0.12257308601839131</v>
      </c>
      <c r="S53">
        <f t="shared" si="2"/>
        <v>40.987400779639628</v>
      </c>
    </row>
    <row r="54" spans="1:19" x14ac:dyDescent="0.2">
      <c r="A54" t="s">
        <v>24</v>
      </c>
      <c r="B54">
        <v>4.2545000000000002</v>
      </c>
      <c r="C54">
        <v>0.57820000000000005</v>
      </c>
      <c r="D54">
        <v>0.63249999999999995</v>
      </c>
      <c r="E54">
        <v>2.3241106719367601</v>
      </c>
      <c r="F54">
        <v>1.5335968379446601</v>
      </c>
      <c r="G54">
        <v>1.75</v>
      </c>
      <c r="H54">
        <v>5.5</v>
      </c>
      <c r="I54">
        <v>1.5777289123881999</v>
      </c>
      <c r="J54">
        <v>0.71314019774759996</v>
      </c>
      <c r="K54">
        <v>0.108624387387807</v>
      </c>
      <c r="L54" t="s">
        <v>25</v>
      </c>
      <c r="M54" t="s">
        <v>26</v>
      </c>
      <c r="N54" t="s">
        <v>29</v>
      </c>
      <c r="O54" t="s">
        <v>27</v>
      </c>
      <c r="P54">
        <v>1</v>
      </c>
      <c r="Q54">
        <f t="shared" si="0"/>
        <v>0.43674522585080727</v>
      </c>
      <c r="R54">
        <f t="shared" si="1"/>
        <v>0.12257261822224942</v>
      </c>
      <c r="S54">
        <f t="shared" si="2"/>
        <v>40.987319050563727</v>
      </c>
    </row>
    <row r="55" spans="1:19" x14ac:dyDescent="0.2">
      <c r="A55" t="s">
        <v>24</v>
      </c>
      <c r="B55">
        <v>4.2976999999999999</v>
      </c>
      <c r="C55">
        <v>0.58650000000000002</v>
      </c>
      <c r="D55">
        <v>0.6119</v>
      </c>
      <c r="E55">
        <v>2.3369831671841799</v>
      </c>
      <c r="F55">
        <v>1.53619872528191</v>
      </c>
      <c r="G55">
        <v>1.75</v>
      </c>
      <c r="H55">
        <v>5.5</v>
      </c>
      <c r="I55">
        <v>1.5939729558273701</v>
      </c>
      <c r="J55">
        <v>0.71018673530411502</v>
      </c>
      <c r="K55">
        <v>0.10551080144303999</v>
      </c>
      <c r="L55" t="s">
        <v>25</v>
      </c>
      <c r="M55" t="s">
        <v>26</v>
      </c>
      <c r="N55" t="s">
        <v>29</v>
      </c>
      <c r="O55" t="s">
        <v>27</v>
      </c>
      <c r="P55">
        <v>1</v>
      </c>
      <c r="Q55">
        <f t="shared" si="0"/>
        <v>0.44032709616743676</v>
      </c>
      <c r="R55">
        <f t="shared" si="1"/>
        <v>0.12255540427196353</v>
      </c>
      <c r="S55">
        <f t="shared" si="2"/>
        <v>40.984311492833839</v>
      </c>
    </row>
    <row r="56" spans="1:19" x14ac:dyDescent="0.2">
      <c r="A56" t="s">
        <v>24</v>
      </c>
      <c r="B56">
        <v>4.3409000000000004</v>
      </c>
      <c r="C56">
        <v>0.5948</v>
      </c>
      <c r="D56">
        <v>0.55120000000000002</v>
      </c>
      <c r="E56">
        <v>2.4492017416545702</v>
      </c>
      <c r="F56">
        <v>1.54208998548621</v>
      </c>
      <c r="G56">
        <v>1.75</v>
      </c>
      <c r="H56">
        <v>5.5</v>
      </c>
      <c r="I56">
        <v>1.6097636517193099</v>
      </c>
      <c r="J56">
        <v>0.70731569968739905</v>
      </c>
      <c r="K56">
        <v>9.5396509343730201E-2</v>
      </c>
      <c r="L56" t="s">
        <v>25</v>
      </c>
      <c r="M56" t="s">
        <v>26</v>
      </c>
      <c r="N56" t="s">
        <v>29</v>
      </c>
      <c r="O56" t="s">
        <v>27</v>
      </c>
      <c r="P56">
        <v>1</v>
      </c>
      <c r="Q56">
        <f t="shared" si="0"/>
        <v>0.44376338959782047</v>
      </c>
      <c r="R56">
        <f t="shared" si="1"/>
        <v>0.12257304738673613</v>
      </c>
      <c r="S56">
        <f t="shared" si="2"/>
        <v>40.987394030274217</v>
      </c>
    </row>
    <row r="57" spans="1:19" x14ac:dyDescent="0.2">
      <c r="A57" t="s">
        <v>24</v>
      </c>
      <c r="B57">
        <v>4.3841000000000001</v>
      </c>
      <c r="C57">
        <v>0.60319999999999996</v>
      </c>
      <c r="D57">
        <v>0.53400000000000003</v>
      </c>
      <c r="E57">
        <v>2.4719101123595499</v>
      </c>
      <c r="F57">
        <v>1.5355805243445699</v>
      </c>
      <c r="G57">
        <v>1.75</v>
      </c>
      <c r="H57">
        <v>5.5</v>
      </c>
      <c r="I57">
        <v>1.6257621045963799</v>
      </c>
      <c r="J57">
        <v>0.70440689007338497</v>
      </c>
      <c r="K57">
        <v>9.27336443453005E-2</v>
      </c>
      <c r="L57" t="s">
        <v>25</v>
      </c>
      <c r="M57" t="s">
        <v>26</v>
      </c>
      <c r="N57" t="s">
        <v>29</v>
      </c>
      <c r="O57" t="s">
        <v>27</v>
      </c>
      <c r="P57">
        <v>1</v>
      </c>
      <c r="Q57">
        <f t="shared" si="0"/>
        <v>0.44723571277073237</v>
      </c>
      <c r="R57">
        <f t="shared" si="1"/>
        <v>0.12257468184543908</v>
      </c>
      <c r="S57">
        <f t="shared" si="2"/>
        <v>40.987679586978942</v>
      </c>
    </row>
    <row r="58" spans="1:19" x14ac:dyDescent="0.2">
      <c r="A58" t="s">
        <v>24</v>
      </c>
      <c r="B58">
        <v>4.4272999999999998</v>
      </c>
      <c r="C58">
        <v>0.61170000000000002</v>
      </c>
      <c r="D58">
        <v>0.51929999999999998</v>
      </c>
      <c r="E58">
        <v>2.52262661274793</v>
      </c>
      <c r="F58">
        <v>1.54053533602927</v>
      </c>
      <c r="G58">
        <v>1.75</v>
      </c>
      <c r="H58">
        <v>5.5</v>
      </c>
      <c r="I58">
        <v>1.6419519093386099</v>
      </c>
      <c r="J58">
        <v>0.70146328921116097</v>
      </c>
      <c r="K58">
        <v>9.0461029952948802E-2</v>
      </c>
      <c r="L58" t="s">
        <v>25</v>
      </c>
      <c r="M58" t="s">
        <v>26</v>
      </c>
      <c r="N58" t="s">
        <v>29</v>
      </c>
      <c r="O58" t="s">
        <v>27</v>
      </c>
      <c r="P58">
        <v>1</v>
      </c>
      <c r="Q58">
        <f t="shared" si="0"/>
        <v>0.45073879477119372</v>
      </c>
      <c r="R58">
        <f t="shared" si="1"/>
        <v>0.12256199949971151</v>
      </c>
      <c r="S58">
        <f t="shared" si="2"/>
        <v>40.985463808106275</v>
      </c>
    </row>
    <row r="59" spans="1:19" x14ac:dyDescent="0.2">
      <c r="A59" t="s">
        <v>24</v>
      </c>
      <c r="B59">
        <v>4.4705000000000004</v>
      </c>
      <c r="C59">
        <v>0.62029999999999996</v>
      </c>
      <c r="D59">
        <v>0.4758</v>
      </c>
      <c r="E59">
        <v>2.60613703236654</v>
      </c>
      <c r="F59">
        <v>1.53425809163514</v>
      </c>
      <c r="G59">
        <v>1.75</v>
      </c>
      <c r="H59">
        <v>5.5</v>
      </c>
      <c r="I59">
        <v>1.65831736964747</v>
      </c>
      <c r="J59">
        <v>0.69848775097318805</v>
      </c>
      <c r="K59">
        <v>8.3166583248006701E-2</v>
      </c>
      <c r="L59" t="s">
        <v>25</v>
      </c>
      <c r="M59" t="s">
        <v>26</v>
      </c>
      <c r="N59" t="s">
        <v>29</v>
      </c>
      <c r="O59" t="s">
        <v>27</v>
      </c>
      <c r="P59">
        <v>1</v>
      </c>
      <c r="Q59">
        <f t="shared" si="0"/>
        <v>0.45426763174375751</v>
      </c>
      <c r="R59">
        <f t="shared" si="1"/>
        <v>0.12253658387341339</v>
      </c>
      <c r="S59">
        <f t="shared" si="2"/>
        <v>40.981023054451072</v>
      </c>
    </row>
    <row r="60" spans="1:19" x14ac:dyDescent="0.2">
      <c r="A60" t="s">
        <v>24</v>
      </c>
      <c r="B60">
        <v>4.5137</v>
      </c>
      <c r="C60">
        <v>0.62890000000000001</v>
      </c>
      <c r="D60">
        <v>0.45240000000000002</v>
      </c>
      <c r="E60">
        <v>2.6525198938991998</v>
      </c>
      <c r="F60">
        <v>1.5473032714412001</v>
      </c>
      <c r="G60">
        <v>1.75</v>
      </c>
      <c r="H60">
        <v>5.5</v>
      </c>
      <c r="I60">
        <v>1.67423524541615</v>
      </c>
      <c r="J60">
        <v>0.695593591742518</v>
      </c>
      <c r="K60">
        <v>7.9324402063699798E-2</v>
      </c>
      <c r="L60" t="s">
        <v>25</v>
      </c>
      <c r="M60" t="s">
        <v>26</v>
      </c>
      <c r="N60" t="s">
        <v>29</v>
      </c>
      <c r="O60" t="s">
        <v>27</v>
      </c>
      <c r="P60">
        <v>1</v>
      </c>
      <c r="Q60">
        <f t="shared" si="0"/>
        <v>0.45765440993586115</v>
      </c>
      <c r="R60">
        <f t="shared" si="1"/>
        <v>0.12254441684936873</v>
      </c>
      <c r="S60">
        <f t="shared" si="2"/>
        <v>40.982391715983425</v>
      </c>
    </row>
    <row r="61" spans="1:19" x14ac:dyDescent="0.2">
      <c r="A61" t="s">
        <v>24</v>
      </c>
      <c r="B61">
        <v>4.5568999999999997</v>
      </c>
      <c r="C61">
        <v>0.63759999999999994</v>
      </c>
      <c r="D61">
        <v>0.42009999999999997</v>
      </c>
      <c r="E61">
        <v>2.7612473220661702</v>
      </c>
      <c r="F61">
        <v>1.54725065460605</v>
      </c>
      <c r="G61">
        <v>1.75</v>
      </c>
      <c r="H61">
        <v>5.5</v>
      </c>
      <c r="I61">
        <v>1.69032124732138</v>
      </c>
      <c r="J61">
        <v>0.69266886412338602</v>
      </c>
      <c r="K61">
        <v>7.3904628903237096E-2</v>
      </c>
      <c r="L61" t="s">
        <v>25</v>
      </c>
      <c r="M61" t="s">
        <v>26</v>
      </c>
      <c r="N61" t="s">
        <v>29</v>
      </c>
      <c r="O61" t="s">
        <v>27</v>
      </c>
      <c r="P61">
        <v>1</v>
      </c>
      <c r="Q61">
        <f t="shared" si="0"/>
        <v>0.46106515530239711</v>
      </c>
      <c r="R61">
        <f t="shared" si="1"/>
        <v>0.12253991275922019</v>
      </c>
      <c r="S61">
        <f t="shared" si="2"/>
        <v>40.981604717665</v>
      </c>
    </row>
    <row r="62" spans="1:19" x14ac:dyDescent="0.2">
      <c r="A62" t="s">
        <v>24</v>
      </c>
      <c r="B62">
        <v>4.6001000000000003</v>
      </c>
      <c r="C62">
        <v>0.64629999999999999</v>
      </c>
      <c r="D62">
        <v>0.42299999999999999</v>
      </c>
      <c r="E62">
        <v>2.6713947990543701</v>
      </c>
      <c r="F62">
        <v>1.5366430260047299</v>
      </c>
      <c r="G62">
        <v>1.75</v>
      </c>
      <c r="H62">
        <v>5.5</v>
      </c>
      <c r="I62">
        <v>1.7059741741327601</v>
      </c>
      <c r="J62">
        <v>0.68982287743040704</v>
      </c>
      <c r="K62">
        <v>7.4609413090039794E-2</v>
      </c>
      <c r="L62" t="s">
        <v>25</v>
      </c>
      <c r="M62" t="s">
        <v>26</v>
      </c>
      <c r="N62" t="s">
        <v>29</v>
      </c>
      <c r="O62" t="s">
        <v>27</v>
      </c>
      <c r="P62">
        <v>1</v>
      </c>
      <c r="Q62">
        <f t="shared" si="0"/>
        <v>0.46433957029690598</v>
      </c>
      <c r="R62">
        <f t="shared" si="1"/>
        <v>0.12256660019589641</v>
      </c>
      <c r="S62">
        <f t="shared" si="2"/>
        <v>40.986267623913875</v>
      </c>
    </row>
    <row r="63" spans="1:19" x14ac:dyDescent="0.2">
      <c r="A63" t="s">
        <v>24</v>
      </c>
      <c r="B63">
        <v>4.6433</v>
      </c>
      <c r="C63">
        <v>0.6552</v>
      </c>
      <c r="D63">
        <v>0.4093</v>
      </c>
      <c r="E63">
        <v>1.5636452479843601</v>
      </c>
      <c r="F63">
        <v>1.5392132909846099</v>
      </c>
      <c r="G63">
        <v>1.75</v>
      </c>
      <c r="H63">
        <v>5.5</v>
      </c>
      <c r="I63">
        <v>1.7223647591451401</v>
      </c>
      <c r="J63">
        <v>0.68684277106451996</v>
      </c>
      <c r="K63">
        <v>7.2232588565306802E-2</v>
      </c>
      <c r="L63" t="s">
        <v>25</v>
      </c>
      <c r="M63" t="s">
        <v>26</v>
      </c>
      <c r="N63" t="s">
        <v>29</v>
      </c>
      <c r="O63" t="s">
        <v>27</v>
      </c>
      <c r="P63">
        <v>1</v>
      </c>
      <c r="Q63">
        <f t="shared" si="0"/>
        <v>0.46778865723139723</v>
      </c>
      <c r="R63">
        <f t="shared" si="1"/>
        <v>0.12254029803410847</v>
      </c>
      <c r="S63">
        <f t="shared" si="2"/>
        <v>40.981672037117157</v>
      </c>
    </row>
    <row r="64" spans="1:19" x14ac:dyDescent="0.2">
      <c r="A64" t="s">
        <v>24</v>
      </c>
      <c r="B64">
        <v>4.6455000000000002</v>
      </c>
      <c r="C64">
        <v>0.65559999999999996</v>
      </c>
      <c r="D64">
        <v>0.38069999999999998</v>
      </c>
      <c r="E64">
        <v>1.57604412923562</v>
      </c>
      <c r="F64">
        <v>1.52350932492776</v>
      </c>
      <c r="G64">
        <v>1.75</v>
      </c>
      <c r="H64">
        <v>5.5</v>
      </c>
      <c r="I64">
        <v>1.7228808454892801</v>
      </c>
      <c r="J64">
        <v>0.68674893718376695</v>
      </c>
      <c r="K64">
        <v>6.7394785948120595E-2</v>
      </c>
      <c r="L64" t="s">
        <v>25</v>
      </c>
      <c r="M64" t="s">
        <v>26</v>
      </c>
      <c r="N64" t="s">
        <v>29</v>
      </c>
      <c r="O64" t="s">
        <v>27</v>
      </c>
      <c r="P64">
        <v>1</v>
      </c>
      <c r="Q64">
        <f t="shared" si="0"/>
        <v>0.46787955583108504</v>
      </c>
      <c r="R64">
        <f t="shared" si="1"/>
        <v>0.12256163359290465</v>
      </c>
      <c r="S64">
        <f t="shared" si="2"/>
        <v>40.98539987772984</v>
      </c>
    </row>
    <row r="65" spans="1:19" x14ac:dyDescent="0.2">
      <c r="A65" t="s">
        <v>24</v>
      </c>
      <c r="B65">
        <v>4.6957000000000004</v>
      </c>
      <c r="C65">
        <v>0.66600000000000004</v>
      </c>
      <c r="D65">
        <v>0.36930000000000002</v>
      </c>
      <c r="E65">
        <v>1.57053885729759</v>
      </c>
      <c r="F65">
        <v>1.54346060113729</v>
      </c>
      <c r="G65">
        <v>1.75</v>
      </c>
      <c r="H65">
        <v>5.5</v>
      </c>
      <c r="I65">
        <v>1.7416841148184401</v>
      </c>
      <c r="J65">
        <v>0.68333016094210097</v>
      </c>
      <c r="K65">
        <v>6.5572190523164098E-2</v>
      </c>
      <c r="L65" t="s">
        <v>25</v>
      </c>
      <c r="M65" t="s">
        <v>26</v>
      </c>
      <c r="N65" t="s">
        <v>29</v>
      </c>
      <c r="O65" t="s">
        <v>27</v>
      </c>
      <c r="P65">
        <v>1</v>
      </c>
      <c r="Q65">
        <f t="shared" si="0"/>
        <v>0.47179499112968554</v>
      </c>
      <c r="R65">
        <f t="shared" si="1"/>
        <v>0.12254857656157644</v>
      </c>
      <c r="S65">
        <f t="shared" si="2"/>
        <v>40.983118530195419</v>
      </c>
    </row>
    <row r="66" spans="1:19" x14ac:dyDescent="0.2">
      <c r="A66" t="s">
        <v>24</v>
      </c>
      <c r="B66">
        <v>4.7460000000000004</v>
      </c>
      <c r="C66">
        <v>0.67649999999999999</v>
      </c>
      <c r="D66">
        <v>0.36059999999999998</v>
      </c>
      <c r="E66">
        <v>1.5806988352745399</v>
      </c>
      <c r="F66">
        <v>1.5252357182473699</v>
      </c>
      <c r="G66">
        <v>1.75</v>
      </c>
      <c r="H66">
        <v>5.5</v>
      </c>
      <c r="I66">
        <v>1.76038322798425</v>
      </c>
      <c r="J66">
        <v>0.67993032218468197</v>
      </c>
      <c r="K66">
        <v>6.4218559371316597E-2</v>
      </c>
      <c r="L66" t="s">
        <v>25</v>
      </c>
      <c r="M66" t="s">
        <v>26</v>
      </c>
      <c r="N66" t="s">
        <v>29</v>
      </c>
      <c r="O66" t="s">
        <v>27</v>
      </c>
      <c r="P66">
        <v>1</v>
      </c>
      <c r="Q66">
        <f t="shared" ref="Q66:Q129" si="3">1/(1+2*(1+(H66-I66)^2/B66)*(R66/(1-R66)))</f>
        <v>0.47565197116779728</v>
      </c>
      <c r="R66">
        <f t="shared" ref="R66:R129" si="4">B66/4/H66/I66</f>
        <v>0.12254563057516409</v>
      </c>
      <c r="S66">
        <f t="shared" ref="S66:S129" si="5">ASIN(SQRT(R66))*2/PI()*180</f>
        <v>40.982603787798666</v>
      </c>
    </row>
    <row r="67" spans="1:19" x14ac:dyDescent="0.2">
      <c r="A67" t="s">
        <v>24</v>
      </c>
      <c r="B67">
        <v>4.7961999999999998</v>
      </c>
      <c r="C67">
        <v>0.68710000000000004</v>
      </c>
      <c r="D67">
        <v>0.36870000000000003</v>
      </c>
      <c r="E67">
        <v>1.51885001356116</v>
      </c>
      <c r="F67">
        <v>1.5459723352318999</v>
      </c>
      <c r="G67">
        <v>1.75</v>
      </c>
      <c r="H67">
        <v>5.5</v>
      </c>
      <c r="I67">
        <v>1.7791299547338899</v>
      </c>
      <c r="J67">
        <v>0.67652182641201997</v>
      </c>
      <c r="K67">
        <v>6.5842279165419501E-2</v>
      </c>
      <c r="L67" t="s">
        <v>25</v>
      </c>
      <c r="M67" t="s">
        <v>26</v>
      </c>
      <c r="N67" t="s">
        <v>29</v>
      </c>
      <c r="O67" t="s">
        <v>27</v>
      </c>
      <c r="P67">
        <v>1</v>
      </c>
      <c r="Q67">
        <f t="shared" si="3"/>
        <v>0.47949448736479494</v>
      </c>
      <c r="R67">
        <f t="shared" si="4"/>
        <v>0.12253691211764191</v>
      </c>
      <c r="S67">
        <f t="shared" si="5"/>
        <v>40.981080409557137</v>
      </c>
    </row>
    <row r="68" spans="1:19" x14ac:dyDescent="0.2">
      <c r="A68" t="s">
        <v>24</v>
      </c>
      <c r="B68">
        <v>4.8464</v>
      </c>
      <c r="C68">
        <v>0.69779999999999998</v>
      </c>
      <c r="D68">
        <v>0.33500000000000002</v>
      </c>
      <c r="E68">
        <v>1.55223880597015</v>
      </c>
      <c r="F68">
        <v>1.52238805970149</v>
      </c>
      <c r="G68">
        <v>1.75</v>
      </c>
      <c r="H68">
        <v>5.5</v>
      </c>
      <c r="I68">
        <v>1.7978376756434</v>
      </c>
      <c r="J68">
        <v>0.67312042261029104</v>
      </c>
      <c r="K68">
        <v>5.99830682422198E-2</v>
      </c>
      <c r="L68" t="s">
        <v>25</v>
      </c>
      <c r="M68" t="s">
        <v>26</v>
      </c>
      <c r="N68" t="s">
        <v>29</v>
      </c>
      <c r="O68" t="s">
        <v>27</v>
      </c>
      <c r="P68">
        <v>1</v>
      </c>
      <c r="Q68">
        <f t="shared" si="3"/>
        <v>0.48329790553179974</v>
      </c>
      <c r="R68">
        <f t="shared" si="4"/>
        <v>0.12253103384991229</v>
      </c>
      <c r="S68">
        <f t="shared" si="5"/>
        <v>40.980053272065113</v>
      </c>
    </row>
    <row r="69" spans="1:19" x14ac:dyDescent="0.2">
      <c r="A69" t="s">
        <v>24</v>
      </c>
      <c r="B69">
        <v>4.8966000000000003</v>
      </c>
      <c r="C69">
        <v>0.70860000000000001</v>
      </c>
      <c r="D69">
        <v>0.3029</v>
      </c>
      <c r="E69">
        <v>1.5516672169032699</v>
      </c>
      <c r="F69">
        <v>1.5516672169032699</v>
      </c>
      <c r="G69">
        <v>1.75</v>
      </c>
      <c r="H69">
        <v>5.5</v>
      </c>
      <c r="I69">
        <v>1.8165002374121899</v>
      </c>
      <c r="J69">
        <v>0.66972722956141995</v>
      </c>
      <c r="K69">
        <v>5.4374281577092801E-2</v>
      </c>
      <c r="L69" t="s">
        <v>25</v>
      </c>
      <c r="M69" t="s">
        <v>26</v>
      </c>
      <c r="N69" t="s">
        <v>29</v>
      </c>
      <c r="O69" t="s">
        <v>27</v>
      </c>
      <c r="P69">
        <v>1</v>
      </c>
      <c r="Q69">
        <f t="shared" si="3"/>
        <v>0.48706082858417371</v>
      </c>
      <c r="R69">
        <f t="shared" si="4"/>
        <v>0.12252832269915215</v>
      </c>
      <c r="S69">
        <f t="shared" si="5"/>
        <v>40.979579532741269</v>
      </c>
    </row>
    <row r="70" spans="1:19" x14ac:dyDescent="0.2">
      <c r="A70" t="s">
        <v>24</v>
      </c>
      <c r="B70">
        <v>4.9467999999999996</v>
      </c>
      <c r="C70">
        <v>0.71950000000000003</v>
      </c>
      <c r="D70">
        <v>0.24160000000000001</v>
      </c>
      <c r="E70">
        <v>1.73841059602649</v>
      </c>
      <c r="F70">
        <v>1.5314569536423801</v>
      </c>
      <c r="G70">
        <v>1.75</v>
      </c>
      <c r="H70">
        <v>5.5</v>
      </c>
      <c r="I70">
        <v>1.83511189214258</v>
      </c>
      <c r="J70">
        <v>0.66634329233771195</v>
      </c>
      <c r="K70">
        <v>4.3481888353804302E-2</v>
      </c>
      <c r="L70" t="s">
        <v>25</v>
      </c>
      <c r="M70" t="s">
        <v>26</v>
      </c>
      <c r="N70" t="s">
        <v>29</v>
      </c>
      <c r="O70" t="s">
        <v>27</v>
      </c>
      <c r="P70">
        <v>1</v>
      </c>
      <c r="Q70">
        <f t="shared" si="3"/>
        <v>0.49078200420908197</v>
      </c>
      <c r="R70">
        <f t="shared" si="4"/>
        <v>0.12252906562117971</v>
      </c>
      <c r="S70">
        <f t="shared" si="5"/>
        <v>40.979709349422869</v>
      </c>
    </row>
    <row r="71" spans="1:19" x14ac:dyDescent="0.2">
      <c r="A71" t="s">
        <v>24</v>
      </c>
      <c r="B71">
        <v>4.9970999999999997</v>
      </c>
      <c r="C71">
        <v>0.73050000000000004</v>
      </c>
      <c r="D71">
        <v>0.20649999999999999</v>
      </c>
      <c r="E71">
        <v>1.8401937046004799</v>
      </c>
      <c r="F71">
        <v>1.54963680387409</v>
      </c>
      <c r="G71">
        <v>1.75</v>
      </c>
      <c r="H71">
        <v>5.5</v>
      </c>
      <c r="I71">
        <v>1.8535943048033501</v>
      </c>
      <c r="J71">
        <v>0.66298285367211796</v>
      </c>
      <c r="K71">
        <v>3.72533894146942E-2</v>
      </c>
      <c r="L71" t="s">
        <v>25</v>
      </c>
      <c r="M71" t="s">
        <v>26</v>
      </c>
      <c r="N71" t="s">
        <v>29</v>
      </c>
      <c r="O71" t="s">
        <v>27</v>
      </c>
      <c r="P71">
        <v>1</v>
      </c>
      <c r="Q71">
        <f t="shared" si="3"/>
        <v>0.49443976457524141</v>
      </c>
      <c r="R71">
        <f t="shared" si="4"/>
        <v>0.12254078926672507</v>
      </c>
      <c r="S71">
        <f t="shared" si="5"/>
        <v>40.98175787053313</v>
      </c>
    </row>
    <row r="72" spans="1:19" x14ac:dyDescent="0.2">
      <c r="A72" t="s">
        <v>24</v>
      </c>
      <c r="B72">
        <v>5.0472999999999999</v>
      </c>
      <c r="C72">
        <v>0.74160000000000004</v>
      </c>
      <c r="D72">
        <v>0.18090000000000001</v>
      </c>
      <c r="E72">
        <v>1.9347705914870099</v>
      </c>
      <c r="F72">
        <v>1.54781647318961</v>
      </c>
      <c r="G72">
        <v>1.75</v>
      </c>
      <c r="H72">
        <v>5.5</v>
      </c>
      <c r="I72">
        <v>1.87208950623673</v>
      </c>
      <c r="J72">
        <v>0.65962008977513997</v>
      </c>
      <c r="K72">
        <v>3.2696037719331897E-2</v>
      </c>
      <c r="L72" t="s">
        <v>25</v>
      </c>
      <c r="M72" t="s">
        <v>26</v>
      </c>
      <c r="N72" t="s">
        <v>29</v>
      </c>
      <c r="O72" t="s">
        <v>27</v>
      </c>
      <c r="P72">
        <v>1</v>
      </c>
      <c r="Q72">
        <f t="shared" si="3"/>
        <v>0.49807461049731883</v>
      </c>
      <c r="R72">
        <f t="shared" si="4"/>
        <v>0.12254901622407591</v>
      </c>
      <c r="S72">
        <f t="shared" si="5"/>
        <v>40.98319535050355</v>
      </c>
    </row>
    <row r="73" spans="1:19" x14ac:dyDescent="0.2">
      <c r="A73" t="s">
        <v>24</v>
      </c>
      <c r="B73">
        <v>5.0975000000000001</v>
      </c>
      <c r="C73">
        <v>0.75290000000000001</v>
      </c>
      <c r="D73">
        <v>0.16639999999999999</v>
      </c>
      <c r="E73">
        <v>2.1033653846153801</v>
      </c>
      <c r="F73">
        <v>1.5625</v>
      </c>
      <c r="G73">
        <v>1.75</v>
      </c>
      <c r="H73">
        <v>5.5</v>
      </c>
      <c r="I73">
        <v>1.89099816176314</v>
      </c>
      <c r="J73">
        <v>0.65618215240670097</v>
      </c>
      <c r="K73">
        <v>3.0142742453542998E-2</v>
      </c>
      <c r="L73" t="s">
        <v>25</v>
      </c>
      <c r="M73" t="s">
        <v>26</v>
      </c>
      <c r="N73" t="s">
        <v>29</v>
      </c>
      <c r="O73" t="s">
        <v>27</v>
      </c>
      <c r="P73">
        <v>1</v>
      </c>
      <c r="Q73">
        <f t="shared" si="3"/>
        <v>0.50178469900921752</v>
      </c>
      <c r="R73">
        <f t="shared" si="4"/>
        <v>0.12253028593031916</v>
      </c>
      <c r="S73">
        <f t="shared" si="5"/>
        <v>40.979922583021001</v>
      </c>
    </row>
    <row r="74" spans="1:19" x14ac:dyDescent="0.2">
      <c r="A74" t="s">
        <v>24</v>
      </c>
      <c r="B74">
        <v>5.1477000000000004</v>
      </c>
      <c r="C74">
        <v>0.76429999999999998</v>
      </c>
      <c r="D74">
        <v>0.18099999999999999</v>
      </c>
      <c r="E74">
        <v>2.0441988950276202</v>
      </c>
      <c r="F74">
        <v>1.54696132596685</v>
      </c>
      <c r="G74">
        <v>1.75</v>
      </c>
      <c r="H74">
        <v>5.5</v>
      </c>
      <c r="I74">
        <v>1.90981742006775</v>
      </c>
      <c r="J74">
        <v>0.65276046907859098</v>
      </c>
      <c r="K74">
        <v>3.2845076545372498E-2</v>
      </c>
      <c r="L74" t="s">
        <v>25</v>
      </c>
      <c r="M74" t="s">
        <v>26</v>
      </c>
      <c r="N74" t="s">
        <v>29</v>
      </c>
      <c r="O74" t="s">
        <v>27</v>
      </c>
      <c r="P74">
        <v>1</v>
      </c>
      <c r="Q74">
        <f t="shared" si="3"/>
        <v>0.50544306317211352</v>
      </c>
      <c r="R74">
        <f t="shared" si="4"/>
        <v>0.12251766120557382</v>
      </c>
      <c r="S74">
        <f t="shared" si="5"/>
        <v>40.977716527775357</v>
      </c>
    </row>
    <row r="75" spans="1:19" x14ac:dyDescent="0.2">
      <c r="A75" t="s">
        <v>24</v>
      </c>
      <c r="B75">
        <v>5.1980000000000004</v>
      </c>
      <c r="C75">
        <v>0.77569999999999995</v>
      </c>
      <c r="D75">
        <v>0.1802</v>
      </c>
      <c r="E75">
        <v>1.99778024417314</v>
      </c>
      <c r="F75">
        <v>1.55382907880133</v>
      </c>
      <c r="G75">
        <v>1.75</v>
      </c>
      <c r="H75">
        <v>5.5</v>
      </c>
      <c r="I75">
        <v>1.9280148091015099</v>
      </c>
      <c r="J75">
        <v>0.64945185289063501</v>
      </c>
      <c r="K75">
        <v>3.27590730495146E-2</v>
      </c>
      <c r="L75" t="s">
        <v>25</v>
      </c>
      <c r="M75" t="s">
        <v>26</v>
      </c>
      <c r="N75" t="s">
        <v>29</v>
      </c>
      <c r="O75" t="s">
        <v>27</v>
      </c>
      <c r="P75">
        <v>1</v>
      </c>
      <c r="Q75">
        <f t="shared" si="3"/>
        <v>0.50891648521188992</v>
      </c>
      <c r="R75">
        <f t="shared" si="4"/>
        <v>0.12254715376529432</v>
      </c>
      <c r="S75">
        <f t="shared" si="5"/>
        <v>40.982869930403055</v>
      </c>
    </row>
    <row r="76" spans="1:19" x14ac:dyDescent="0.2">
      <c r="A76" t="s">
        <v>24</v>
      </c>
      <c r="B76">
        <v>5.2481999999999998</v>
      </c>
      <c r="C76">
        <v>0.7873</v>
      </c>
      <c r="D76">
        <v>0.16489999999999999</v>
      </c>
      <c r="E76">
        <v>2.0012128562765299</v>
      </c>
      <c r="F76">
        <v>1.5160703456640401</v>
      </c>
      <c r="G76">
        <v>1.75</v>
      </c>
      <c r="H76">
        <v>5.5</v>
      </c>
      <c r="I76">
        <v>1.94665569107882</v>
      </c>
      <c r="J76">
        <v>0.64606260162203299</v>
      </c>
      <c r="K76">
        <v>3.0015715674432598E-2</v>
      </c>
      <c r="L76" t="s">
        <v>25</v>
      </c>
      <c r="M76" t="s">
        <v>26</v>
      </c>
      <c r="N76" t="s">
        <v>29</v>
      </c>
      <c r="O76" t="s">
        <v>27</v>
      </c>
      <c r="P76">
        <v>1</v>
      </c>
      <c r="Q76">
        <f t="shared" si="3"/>
        <v>0.51247364706367704</v>
      </c>
      <c r="R76">
        <f t="shared" si="4"/>
        <v>0.12254583414406507</v>
      </c>
      <c r="S76">
        <f t="shared" si="5"/>
        <v>40.982639356886132</v>
      </c>
    </row>
    <row r="77" spans="1:19" x14ac:dyDescent="0.2">
      <c r="A77" t="s">
        <v>24</v>
      </c>
      <c r="B77">
        <v>5.2984</v>
      </c>
      <c r="C77">
        <v>0.79910000000000003</v>
      </c>
      <c r="D77">
        <v>0.14099999999999999</v>
      </c>
      <c r="E77">
        <v>1.9858156028368801</v>
      </c>
      <c r="F77">
        <v>1.56028368794326</v>
      </c>
      <c r="G77">
        <v>1.75</v>
      </c>
      <c r="H77">
        <v>5.5</v>
      </c>
      <c r="I77">
        <v>1.9656400497468001</v>
      </c>
      <c r="J77">
        <v>0.64261090004603705</v>
      </c>
      <c r="K77">
        <v>2.57073972670884E-2</v>
      </c>
      <c r="L77" t="s">
        <v>25</v>
      </c>
      <c r="M77" t="s">
        <v>26</v>
      </c>
      <c r="N77" t="s">
        <v>29</v>
      </c>
      <c r="O77" t="s">
        <v>27</v>
      </c>
      <c r="P77">
        <v>1</v>
      </c>
      <c r="Q77">
        <f t="shared" si="3"/>
        <v>0.51608604022633997</v>
      </c>
      <c r="R77">
        <f t="shared" si="4"/>
        <v>0.12252312607661127</v>
      </c>
      <c r="S77">
        <f t="shared" si="5"/>
        <v>40.978671476037157</v>
      </c>
    </row>
    <row r="78" spans="1:19" x14ac:dyDescent="0.2">
      <c r="A78" t="s">
        <v>24</v>
      </c>
      <c r="B78">
        <v>5.3486000000000002</v>
      </c>
      <c r="C78">
        <v>0.81089999999999995</v>
      </c>
      <c r="D78">
        <v>0.1089</v>
      </c>
      <c r="E78">
        <v>2.2038567493112899</v>
      </c>
      <c r="F78">
        <v>1.5610651974288301</v>
      </c>
      <c r="G78">
        <v>1.75</v>
      </c>
      <c r="H78">
        <v>5.5</v>
      </c>
      <c r="I78">
        <v>1.9840718977913101</v>
      </c>
      <c r="J78">
        <v>0.63925965494703396</v>
      </c>
      <c r="K78">
        <v>1.98791218697634E-2</v>
      </c>
      <c r="L78" t="s">
        <v>25</v>
      </c>
      <c r="M78" t="s">
        <v>26</v>
      </c>
      <c r="N78" t="s">
        <v>29</v>
      </c>
      <c r="O78" t="s">
        <v>27</v>
      </c>
      <c r="P78">
        <v>1</v>
      </c>
      <c r="Q78">
        <f t="shared" si="3"/>
        <v>0.51953482890222735</v>
      </c>
      <c r="R78">
        <f t="shared" si="4"/>
        <v>0.12253496563749709</v>
      </c>
      <c r="S78">
        <f t="shared" si="5"/>
        <v>40.980740294232724</v>
      </c>
    </row>
    <row r="79" spans="1:19" x14ac:dyDescent="0.2">
      <c r="A79" t="s">
        <v>24</v>
      </c>
      <c r="B79">
        <v>5.3987999999999996</v>
      </c>
      <c r="C79">
        <v>0.82289999999999996</v>
      </c>
      <c r="D79">
        <v>0.106</v>
      </c>
      <c r="E79">
        <v>1.32075471698113</v>
      </c>
      <c r="F79">
        <v>1.5094339622641499</v>
      </c>
      <c r="G79">
        <v>1.75</v>
      </c>
      <c r="H79">
        <v>5.5</v>
      </c>
      <c r="I79">
        <v>2.0028251793477798</v>
      </c>
      <c r="J79">
        <v>0.63584996739131305</v>
      </c>
      <c r="K79">
        <v>1.9352633581220701E-2</v>
      </c>
      <c r="L79" t="s">
        <v>25</v>
      </c>
      <c r="M79" t="s">
        <v>26</v>
      </c>
      <c r="N79" t="s">
        <v>29</v>
      </c>
      <c r="O79" t="s">
        <v>27</v>
      </c>
      <c r="P79">
        <v>1</v>
      </c>
      <c r="Q79">
        <f t="shared" si="3"/>
        <v>0.52303317910495584</v>
      </c>
      <c r="R79">
        <f t="shared" si="4"/>
        <v>0.12252691973840399</v>
      </c>
      <c r="S79">
        <f t="shared" si="5"/>
        <v>40.979334381314786</v>
      </c>
    </row>
    <row r="80" spans="1:19" x14ac:dyDescent="0.2">
      <c r="A80" t="s">
        <v>24</v>
      </c>
      <c r="B80">
        <v>5.4017999999999997</v>
      </c>
      <c r="C80">
        <v>0.8236</v>
      </c>
      <c r="D80">
        <v>8.8499999999999995E-2</v>
      </c>
      <c r="E80">
        <v>1.4689265536723199</v>
      </c>
      <c r="F80">
        <v>1.5819209039547999</v>
      </c>
      <c r="G80">
        <v>1.75</v>
      </c>
      <c r="H80">
        <v>5.5</v>
      </c>
      <c r="I80">
        <v>2.0038558680958598</v>
      </c>
      <c r="J80">
        <v>0.63566256943711597</v>
      </c>
      <c r="K80">
        <v>1.61797869902881E-2</v>
      </c>
      <c r="L80" t="s">
        <v>25</v>
      </c>
      <c r="M80" t="s">
        <v>26</v>
      </c>
      <c r="N80" t="s">
        <v>29</v>
      </c>
      <c r="O80" t="s">
        <v>27</v>
      </c>
      <c r="P80">
        <v>1</v>
      </c>
      <c r="Q80">
        <f t="shared" si="3"/>
        <v>0.52321964840299562</v>
      </c>
      <c r="R80">
        <f t="shared" si="4"/>
        <v>0.12253194830308911</v>
      </c>
      <c r="S80">
        <f t="shared" si="5"/>
        <v>40.980213060181249</v>
      </c>
    </row>
    <row r="81" spans="1:19" x14ac:dyDescent="0.2">
      <c r="A81" t="s">
        <v>24</v>
      </c>
      <c r="B81">
        <v>5.4602000000000004</v>
      </c>
      <c r="C81">
        <v>0.8377</v>
      </c>
      <c r="D81">
        <v>7.1800000000000003E-2</v>
      </c>
      <c r="E81">
        <v>1.53203342618384</v>
      </c>
      <c r="F81">
        <v>1.53203342618384</v>
      </c>
      <c r="G81">
        <v>1.75</v>
      </c>
      <c r="H81">
        <v>5.5</v>
      </c>
      <c r="I81">
        <v>2.0255409203746799</v>
      </c>
      <c r="J81">
        <v>0.63171983265914999</v>
      </c>
      <c r="K81">
        <v>1.3141360697366501E-2</v>
      </c>
      <c r="L81" t="s">
        <v>25</v>
      </c>
      <c r="M81" t="s">
        <v>26</v>
      </c>
      <c r="N81" t="s">
        <v>29</v>
      </c>
      <c r="O81" t="s">
        <v>27</v>
      </c>
      <c r="P81">
        <v>1</v>
      </c>
      <c r="Q81">
        <f t="shared" si="3"/>
        <v>0.52721986894228801</v>
      </c>
      <c r="R81">
        <f t="shared" si="4"/>
        <v>0.12253068135745157</v>
      </c>
      <c r="S81">
        <f t="shared" si="5"/>
        <v>40.979991678718442</v>
      </c>
    </row>
    <row r="82" spans="1:19" x14ac:dyDescent="0.2">
      <c r="A82" t="s">
        <v>24</v>
      </c>
      <c r="B82">
        <v>5.5186000000000002</v>
      </c>
      <c r="C82">
        <v>0.85199999999999998</v>
      </c>
      <c r="D82">
        <v>5.6000000000000001E-2</v>
      </c>
      <c r="E82">
        <v>1.78571428571429</v>
      </c>
      <c r="F82">
        <v>1.6071428571428601</v>
      </c>
      <c r="G82">
        <v>1.75</v>
      </c>
      <c r="H82">
        <v>5.5</v>
      </c>
      <c r="I82">
        <v>2.0473187383004499</v>
      </c>
      <c r="J82">
        <v>0.62776022939991805</v>
      </c>
      <c r="K82">
        <v>1.02622458158461E-2</v>
      </c>
      <c r="L82" t="s">
        <v>25</v>
      </c>
      <c r="M82" t="s">
        <v>26</v>
      </c>
      <c r="N82" t="s">
        <v>29</v>
      </c>
      <c r="O82" t="s">
        <v>27</v>
      </c>
      <c r="P82">
        <v>1</v>
      </c>
      <c r="Q82">
        <f t="shared" si="3"/>
        <v>0.53120359443482879</v>
      </c>
      <c r="R82">
        <f t="shared" si="4"/>
        <v>0.12252388934499277</v>
      </c>
      <c r="S82">
        <f t="shared" si="5"/>
        <v>40.978804850427835</v>
      </c>
    </row>
    <row r="83" spans="1:19" x14ac:dyDescent="0.2">
      <c r="A83" t="s">
        <v>24</v>
      </c>
      <c r="B83">
        <v>5.577</v>
      </c>
      <c r="C83">
        <v>0.86639999999999995</v>
      </c>
      <c r="D83">
        <v>5.1999999999999998E-2</v>
      </c>
      <c r="E83">
        <v>1.92307692307692</v>
      </c>
      <c r="F83">
        <v>1.7307692307692299</v>
      </c>
      <c r="G83">
        <v>1.75</v>
      </c>
      <c r="H83">
        <v>5.5</v>
      </c>
      <c r="I83">
        <v>2.0687736623569899</v>
      </c>
      <c r="J83">
        <v>0.62385933411691097</v>
      </c>
      <c r="K83">
        <v>9.5355994088774793E-3</v>
      </c>
      <c r="L83" t="s">
        <v>25</v>
      </c>
      <c r="M83" t="s">
        <v>26</v>
      </c>
      <c r="N83" t="s">
        <v>29</v>
      </c>
      <c r="O83" t="s">
        <v>27</v>
      </c>
      <c r="P83">
        <v>1</v>
      </c>
      <c r="Q83">
        <f t="shared" si="3"/>
        <v>0.53507252996007904</v>
      </c>
      <c r="R83">
        <f t="shared" si="4"/>
        <v>0.12253636277986207</v>
      </c>
      <c r="S83">
        <f t="shared" si="5"/>
        <v>40.980984422069412</v>
      </c>
    </row>
    <row r="84" spans="1:19" x14ac:dyDescent="0.2">
      <c r="A84" t="s">
        <v>24</v>
      </c>
      <c r="B84">
        <v>5.6353999999999997</v>
      </c>
      <c r="C84">
        <v>0.88109999999999999</v>
      </c>
      <c r="D84">
        <v>5.0299999999999997E-2</v>
      </c>
      <c r="E84">
        <v>1.9880715705765399</v>
      </c>
      <c r="F84">
        <v>2.1868787276341899</v>
      </c>
      <c r="G84">
        <v>1.75</v>
      </c>
      <c r="H84">
        <v>5.5</v>
      </c>
      <c r="I84">
        <v>2.09068827272751</v>
      </c>
      <c r="J84">
        <v>0.61987485950408805</v>
      </c>
      <c r="K84">
        <v>9.2313092733069101E-3</v>
      </c>
      <c r="L84" t="s">
        <v>25</v>
      </c>
      <c r="M84" t="s">
        <v>26</v>
      </c>
      <c r="N84" t="s">
        <v>29</v>
      </c>
      <c r="O84" t="s">
        <v>27</v>
      </c>
      <c r="P84">
        <v>1</v>
      </c>
      <c r="Q84">
        <f t="shared" si="3"/>
        <v>0.53901132124519813</v>
      </c>
      <c r="R84">
        <f t="shared" si="4"/>
        <v>0.12252163500222177</v>
      </c>
      <c r="S84">
        <f t="shared" si="5"/>
        <v>40.978410922960371</v>
      </c>
    </row>
    <row r="85" spans="1:19" x14ac:dyDescent="0.2">
      <c r="A85" t="s">
        <v>24</v>
      </c>
      <c r="B85">
        <v>5.6938000000000004</v>
      </c>
      <c r="C85">
        <v>0.89590000000000003</v>
      </c>
      <c r="D85">
        <v>4.07E-2</v>
      </c>
      <c r="E85">
        <v>2.45700245700246</v>
      </c>
      <c r="F85">
        <v>2.9484029484029501</v>
      </c>
      <c r="G85">
        <v>1.75</v>
      </c>
      <c r="H85">
        <v>5.5</v>
      </c>
      <c r="I85">
        <v>2.11226182959519</v>
      </c>
      <c r="J85">
        <v>0.61595239461905704</v>
      </c>
      <c r="K85">
        <v>7.4740480635722703E-3</v>
      </c>
      <c r="L85" t="s">
        <v>25</v>
      </c>
      <c r="M85" t="s">
        <v>26</v>
      </c>
      <c r="N85" t="s">
        <v>29</v>
      </c>
      <c r="O85" t="s">
        <v>27</v>
      </c>
      <c r="P85">
        <v>1</v>
      </c>
      <c r="Q85">
        <f t="shared" si="3"/>
        <v>0.54283192789897294</v>
      </c>
      <c r="R85">
        <f t="shared" si="4"/>
        <v>0.122526993236767</v>
      </c>
      <c r="S85">
        <f t="shared" si="5"/>
        <v>40.979347224347357</v>
      </c>
    </row>
    <row r="86" spans="1:19" x14ac:dyDescent="0.2">
      <c r="A86" t="s">
        <v>24</v>
      </c>
      <c r="B86">
        <v>5.7522000000000002</v>
      </c>
      <c r="C86">
        <v>0.91090000000000004</v>
      </c>
      <c r="D86">
        <v>1.8200000000000001E-2</v>
      </c>
      <c r="E86">
        <v>3.2967032967033001</v>
      </c>
      <c r="F86">
        <v>4.3956043956044004</v>
      </c>
      <c r="G86">
        <v>1.75</v>
      </c>
      <c r="H86">
        <v>5.5</v>
      </c>
      <c r="I86">
        <v>2.1338734319557</v>
      </c>
      <c r="J86">
        <v>0.61202301237169199</v>
      </c>
      <c r="K86">
        <v>3.3436548724672501E-3</v>
      </c>
      <c r="L86" t="s">
        <v>25</v>
      </c>
      <c r="M86" t="s">
        <v>26</v>
      </c>
      <c r="N86" t="s">
        <v>29</v>
      </c>
      <c r="O86" t="s">
        <v>27</v>
      </c>
      <c r="P86">
        <v>1</v>
      </c>
      <c r="Q86">
        <f t="shared" si="3"/>
        <v>0.54662347170100545</v>
      </c>
      <c r="R86">
        <f t="shared" si="4"/>
        <v>0.1225300584599361</v>
      </c>
      <c r="S86">
        <f t="shared" si="5"/>
        <v>40.979882835515916</v>
      </c>
    </row>
    <row r="87" spans="1:19" x14ac:dyDescent="0.2">
      <c r="A87" t="s">
        <v>24</v>
      </c>
      <c r="B87">
        <v>5.8106</v>
      </c>
      <c r="C87">
        <v>0.92620000000000002</v>
      </c>
      <c r="D87">
        <v>6.1999999999999998E-3</v>
      </c>
      <c r="E87">
        <v>6.4516129032258096</v>
      </c>
      <c r="F87">
        <v>6.4516129032258096</v>
      </c>
      <c r="G87">
        <v>1.75</v>
      </c>
      <c r="H87">
        <v>5.5</v>
      </c>
      <c r="I87">
        <v>2.15586832779374</v>
      </c>
      <c r="J87">
        <v>0.60802394040113905</v>
      </c>
      <c r="K87">
        <v>1.1390035392964E-3</v>
      </c>
      <c r="L87" t="s">
        <v>25</v>
      </c>
      <c r="M87" t="s">
        <v>26</v>
      </c>
      <c r="N87" t="s">
        <v>29</v>
      </c>
      <c r="O87" t="s">
        <v>27</v>
      </c>
      <c r="P87">
        <v>1</v>
      </c>
      <c r="Q87">
        <f t="shared" si="3"/>
        <v>0.55046462022302489</v>
      </c>
      <c r="R87">
        <f t="shared" si="4"/>
        <v>0.12251127697046021</v>
      </c>
      <c r="S87">
        <f t="shared" si="5"/>
        <v>40.976600903818394</v>
      </c>
    </row>
    <row r="88" spans="1:19" x14ac:dyDescent="0.2">
      <c r="A88" t="s">
        <v>24</v>
      </c>
      <c r="B88">
        <v>5.8689999999999998</v>
      </c>
      <c r="C88">
        <v>0.94159999999999999</v>
      </c>
      <c r="D88">
        <v>0.57799999999999996</v>
      </c>
      <c r="E88">
        <v>2.2145328719723198</v>
      </c>
      <c r="F88">
        <v>1.53979238754325</v>
      </c>
      <c r="G88">
        <v>1.75</v>
      </c>
      <c r="H88">
        <v>5.5</v>
      </c>
      <c r="I88">
        <v>2.1775012544994401</v>
      </c>
      <c r="J88">
        <v>0.60409068100010199</v>
      </c>
      <c r="K88">
        <v>0.129057124563661</v>
      </c>
      <c r="L88" t="s">
        <v>25</v>
      </c>
      <c r="M88" t="s">
        <v>26</v>
      </c>
      <c r="N88" t="s">
        <v>29</v>
      </c>
      <c r="O88" t="s">
        <v>27</v>
      </c>
      <c r="P88">
        <v>1</v>
      </c>
      <c r="Q88">
        <f t="shared" si="3"/>
        <v>0.55418465717810605</v>
      </c>
      <c r="R88">
        <f t="shared" si="4"/>
        <v>0.122513237005713</v>
      </c>
      <c r="S88">
        <f t="shared" si="5"/>
        <v>40.976943416152359</v>
      </c>
    </row>
    <row r="89" spans="1:19" x14ac:dyDescent="0.2">
      <c r="A89" t="s">
        <v>24</v>
      </c>
      <c r="B89">
        <v>5.9273999999999996</v>
      </c>
      <c r="C89">
        <v>0.95720000000000005</v>
      </c>
      <c r="D89">
        <v>0.55830000000000002</v>
      </c>
      <c r="E89">
        <v>2.2031166039763601</v>
      </c>
      <c r="F89">
        <v>1.5403904710728999</v>
      </c>
      <c r="G89">
        <v>1.75</v>
      </c>
      <c r="H89">
        <v>5.5</v>
      </c>
      <c r="I89">
        <v>2.1991277865344601</v>
      </c>
      <c r="J89">
        <v>0.60015858426646096</v>
      </c>
      <c r="K89">
        <v>0.12527607329979101</v>
      </c>
      <c r="L89" t="s">
        <v>25</v>
      </c>
      <c r="M89" t="s">
        <v>26</v>
      </c>
      <c r="N89" t="s">
        <v>29</v>
      </c>
      <c r="O89" t="s">
        <v>27</v>
      </c>
      <c r="P89">
        <v>1</v>
      </c>
      <c r="Q89">
        <f t="shared" si="3"/>
        <v>0.557865494545421</v>
      </c>
      <c r="R89">
        <f t="shared" si="4"/>
        <v>0.12251551473134496</v>
      </c>
      <c r="S89">
        <f t="shared" si="5"/>
        <v>40.977341441298485</v>
      </c>
    </row>
    <row r="90" spans="1:19" x14ac:dyDescent="0.2">
      <c r="A90" t="s">
        <v>24</v>
      </c>
      <c r="B90">
        <v>4.2816000000000001</v>
      </c>
      <c r="C90">
        <v>0.54720000000000002</v>
      </c>
      <c r="D90">
        <v>0.5494</v>
      </c>
      <c r="E90">
        <v>2.1477975973789598</v>
      </c>
      <c r="F90">
        <v>1.5289406625409501</v>
      </c>
      <c r="G90">
        <v>1.75</v>
      </c>
      <c r="H90">
        <v>5.5</v>
      </c>
      <c r="I90">
        <v>1.3291250514345601</v>
      </c>
      <c r="J90">
        <v>0.75834089973917196</v>
      </c>
      <c r="K90">
        <v>0.12402504934806401</v>
      </c>
      <c r="L90" t="s">
        <v>25</v>
      </c>
      <c r="M90" t="s">
        <v>26</v>
      </c>
      <c r="N90" t="s">
        <v>29</v>
      </c>
      <c r="O90" t="s">
        <v>27</v>
      </c>
      <c r="P90">
        <v>1</v>
      </c>
      <c r="Q90">
        <f t="shared" si="3"/>
        <v>0.36535524610686954</v>
      </c>
      <c r="R90">
        <f t="shared" si="4"/>
        <v>0.14642578710567922</v>
      </c>
      <c r="S90">
        <f t="shared" si="5"/>
        <v>44.99662550229862</v>
      </c>
    </row>
    <row r="91" spans="1:19" x14ac:dyDescent="0.2">
      <c r="A91" t="s">
        <v>24</v>
      </c>
      <c r="B91">
        <v>4.3278999999999996</v>
      </c>
      <c r="C91">
        <v>0.55510000000000004</v>
      </c>
      <c r="D91">
        <v>0.48089999999999999</v>
      </c>
      <c r="E91">
        <v>2.3081721771678101</v>
      </c>
      <c r="F91">
        <v>1.5387814514452101</v>
      </c>
      <c r="G91">
        <v>1.75</v>
      </c>
      <c r="H91">
        <v>5.5</v>
      </c>
      <c r="I91">
        <v>1.3440228023226399</v>
      </c>
      <c r="J91">
        <v>0.75563221775952005</v>
      </c>
      <c r="K91">
        <v>0.109080221618595</v>
      </c>
      <c r="L91" t="s">
        <v>25</v>
      </c>
      <c r="M91" t="s">
        <v>26</v>
      </c>
      <c r="N91" t="s">
        <v>29</v>
      </c>
      <c r="O91" t="s">
        <v>27</v>
      </c>
      <c r="P91">
        <v>1</v>
      </c>
      <c r="Q91">
        <f t="shared" si="3"/>
        <v>0.36879522926613956</v>
      </c>
      <c r="R91">
        <f t="shared" si="4"/>
        <v>0.1463685935482387</v>
      </c>
      <c r="S91">
        <f t="shared" si="5"/>
        <v>44.987355593615575</v>
      </c>
    </row>
    <row r="92" spans="1:19" x14ac:dyDescent="0.2">
      <c r="A92" t="s">
        <v>24</v>
      </c>
      <c r="B92">
        <v>4.3742000000000001</v>
      </c>
      <c r="C92">
        <v>0.56299999999999994</v>
      </c>
      <c r="D92">
        <v>0.47639999999999999</v>
      </c>
      <c r="E92">
        <v>2.2879932829555001</v>
      </c>
      <c r="F92">
        <v>1.5323257766582701</v>
      </c>
      <c r="G92">
        <v>1.75</v>
      </c>
      <c r="H92">
        <v>5.5</v>
      </c>
      <c r="I92">
        <v>1.3585024635765599</v>
      </c>
      <c r="J92">
        <v>0.75299955207698899</v>
      </c>
      <c r="K92">
        <v>0.10859362742305501</v>
      </c>
      <c r="L92" t="s">
        <v>25</v>
      </c>
      <c r="M92" t="s">
        <v>26</v>
      </c>
      <c r="N92" t="s">
        <v>29</v>
      </c>
      <c r="O92" t="s">
        <v>27</v>
      </c>
      <c r="P92">
        <v>1</v>
      </c>
      <c r="Q92">
        <f t="shared" si="3"/>
        <v>0.37209594166040666</v>
      </c>
      <c r="R92">
        <f t="shared" si="4"/>
        <v>0.1463576828589738</v>
      </c>
      <c r="S92">
        <f t="shared" si="5"/>
        <v>44.985587023089124</v>
      </c>
    </row>
    <row r="93" spans="1:19" x14ac:dyDescent="0.2">
      <c r="A93" t="s">
        <v>24</v>
      </c>
      <c r="B93">
        <v>4.4204999999999997</v>
      </c>
      <c r="C93">
        <v>0.57089999999999996</v>
      </c>
      <c r="D93">
        <v>0.45440000000000003</v>
      </c>
      <c r="E93">
        <v>2.3107394366197198</v>
      </c>
      <c r="F93">
        <v>1.5404929577464801</v>
      </c>
      <c r="G93">
        <v>1.75</v>
      </c>
      <c r="H93">
        <v>5.5</v>
      </c>
      <c r="I93">
        <v>1.3725813915184999</v>
      </c>
      <c r="J93">
        <v>0.75043974699663696</v>
      </c>
      <c r="K93">
        <v>0.10413470793173001</v>
      </c>
      <c r="L93" t="s">
        <v>25</v>
      </c>
      <c r="M93" t="s">
        <v>26</v>
      </c>
      <c r="N93" t="s">
        <v>29</v>
      </c>
      <c r="O93" t="s">
        <v>27</v>
      </c>
      <c r="P93">
        <v>1</v>
      </c>
      <c r="Q93">
        <f t="shared" si="3"/>
        <v>0.37526377584124904</v>
      </c>
      <c r="R93">
        <f t="shared" si="4"/>
        <v>0.14638972917993984</v>
      </c>
      <c r="S93">
        <f t="shared" si="5"/>
        <v>44.990781423027322</v>
      </c>
    </row>
    <row r="94" spans="1:19" x14ac:dyDescent="0.2">
      <c r="A94" t="s">
        <v>24</v>
      </c>
      <c r="B94">
        <v>4.4668000000000001</v>
      </c>
      <c r="C94">
        <v>0.57889999999999997</v>
      </c>
      <c r="D94">
        <v>0.42130000000000001</v>
      </c>
      <c r="E94">
        <v>2.3736055067647799</v>
      </c>
      <c r="F94">
        <v>1.5428435793971</v>
      </c>
      <c r="G94">
        <v>1.75</v>
      </c>
      <c r="H94">
        <v>5.5</v>
      </c>
      <c r="I94">
        <v>1.38698660535881</v>
      </c>
      <c r="J94">
        <v>0.74782061720748805</v>
      </c>
      <c r="K94">
        <v>9.70236581238903E-2</v>
      </c>
      <c r="L94" t="s">
        <v>25</v>
      </c>
      <c r="M94" t="s">
        <v>26</v>
      </c>
      <c r="N94" t="s">
        <v>29</v>
      </c>
      <c r="O94" t="s">
        <v>27</v>
      </c>
      <c r="P94">
        <v>1</v>
      </c>
      <c r="Q94">
        <f t="shared" si="3"/>
        <v>0.37851026694711659</v>
      </c>
      <c r="R94">
        <f t="shared" si="4"/>
        <v>0.14638667947614292</v>
      </c>
      <c r="S94">
        <f t="shared" si="5"/>
        <v>44.990287115701157</v>
      </c>
    </row>
    <row r="95" spans="1:19" x14ac:dyDescent="0.2">
      <c r="A95" t="s">
        <v>24</v>
      </c>
      <c r="B95">
        <v>4.5130999999999997</v>
      </c>
      <c r="C95">
        <v>0.58689999999999998</v>
      </c>
      <c r="D95">
        <v>0.39550000000000002</v>
      </c>
      <c r="E95">
        <v>2.4778761061946901</v>
      </c>
      <c r="F95">
        <v>1.54235145385588</v>
      </c>
      <c r="G95">
        <v>1.75</v>
      </c>
      <c r="H95">
        <v>5.5</v>
      </c>
      <c r="I95">
        <v>1.40099910592354</v>
      </c>
      <c r="J95">
        <v>0.74527288983208395</v>
      </c>
      <c r="K95">
        <v>9.1490932508196399E-2</v>
      </c>
      <c r="L95" t="s">
        <v>25</v>
      </c>
      <c r="M95" t="s">
        <v>26</v>
      </c>
      <c r="N95" t="s">
        <v>29</v>
      </c>
      <c r="O95" t="s">
        <v>27</v>
      </c>
      <c r="P95">
        <v>1</v>
      </c>
      <c r="Q95">
        <f t="shared" si="3"/>
        <v>0.38162717717580164</v>
      </c>
      <c r="R95">
        <f t="shared" si="4"/>
        <v>0.1464247252004347</v>
      </c>
      <c r="S95">
        <f t="shared" si="5"/>
        <v>44.996453402792632</v>
      </c>
    </row>
    <row r="96" spans="1:19" x14ac:dyDescent="0.2">
      <c r="A96" t="s">
        <v>24</v>
      </c>
      <c r="B96">
        <v>4.5593000000000004</v>
      </c>
      <c r="C96">
        <v>0.59509999999999996</v>
      </c>
      <c r="D96">
        <v>0.38890000000000002</v>
      </c>
      <c r="E96">
        <v>2.4685008999742899</v>
      </c>
      <c r="F96">
        <v>1.54281306248393</v>
      </c>
      <c r="G96">
        <v>1.75</v>
      </c>
      <c r="H96">
        <v>5.5</v>
      </c>
      <c r="I96">
        <v>1.4160973106954799</v>
      </c>
      <c r="J96">
        <v>0.74252776169172996</v>
      </c>
      <c r="K96">
        <v>9.0393467861103999E-2</v>
      </c>
      <c r="L96" t="s">
        <v>25</v>
      </c>
      <c r="M96" t="s">
        <v>26</v>
      </c>
      <c r="N96" t="s">
        <v>29</v>
      </c>
      <c r="O96" t="s">
        <v>27</v>
      </c>
      <c r="P96">
        <v>1</v>
      </c>
      <c r="Q96">
        <f t="shared" si="3"/>
        <v>0.38504205892518423</v>
      </c>
      <c r="R96">
        <f t="shared" si="4"/>
        <v>0.14634651695590611</v>
      </c>
      <c r="S96">
        <f t="shared" si="5"/>
        <v>44.983777027074609</v>
      </c>
    </row>
    <row r="97" spans="1:19" x14ac:dyDescent="0.2">
      <c r="A97" t="s">
        <v>24</v>
      </c>
      <c r="B97">
        <v>4.6055999999999999</v>
      </c>
      <c r="C97">
        <v>0.60319999999999996</v>
      </c>
      <c r="D97">
        <v>0.35589999999999999</v>
      </c>
      <c r="E97">
        <v>2.5288002247822399</v>
      </c>
      <c r="F97">
        <v>1.5453779151447</v>
      </c>
      <c r="G97">
        <v>1.75</v>
      </c>
      <c r="H97">
        <v>5.5</v>
      </c>
      <c r="I97">
        <v>1.4300221137586</v>
      </c>
      <c r="J97">
        <v>0.73999597931661798</v>
      </c>
      <c r="K97">
        <v>8.3084486040751401E-2</v>
      </c>
      <c r="L97" t="s">
        <v>25</v>
      </c>
      <c r="M97" t="s">
        <v>26</v>
      </c>
      <c r="N97" t="s">
        <v>29</v>
      </c>
      <c r="O97" t="s">
        <v>27</v>
      </c>
      <c r="P97">
        <v>1</v>
      </c>
      <c r="Q97">
        <f t="shared" si="3"/>
        <v>0.3881014837847831</v>
      </c>
      <c r="R97">
        <f t="shared" si="4"/>
        <v>0.14639315891082355</v>
      </c>
      <c r="S97">
        <f t="shared" si="5"/>
        <v>44.991337321459795</v>
      </c>
    </row>
    <row r="98" spans="1:19" x14ac:dyDescent="0.2">
      <c r="A98" t="s">
        <v>24</v>
      </c>
      <c r="B98">
        <v>4.6519000000000004</v>
      </c>
      <c r="C98">
        <v>0.61140000000000005</v>
      </c>
      <c r="D98">
        <v>0.35899999999999999</v>
      </c>
      <c r="E98">
        <v>2.50696378830084</v>
      </c>
      <c r="F98">
        <v>1.53203342618384</v>
      </c>
      <c r="G98">
        <v>1.75</v>
      </c>
      <c r="H98">
        <v>5.5</v>
      </c>
      <c r="I98">
        <v>1.4442413615366301</v>
      </c>
      <c r="J98">
        <v>0.73741066153879398</v>
      </c>
      <c r="K98">
        <v>8.41424424560243E-2</v>
      </c>
      <c r="L98" t="s">
        <v>25</v>
      </c>
      <c r="M98" t="s">
        <v>26</v>
      </c>
      <c r="N98" t="s">
        <v>29</v>
      </c>
      <c r="O98" t="s">
        <v>27</v>
      </c>
      <c r="P98">
        <v>1</v>
      </c>
      <c r="Q98">
        <f t="shared" si="3"/>
        <v>0.39122929520739613</v>
      </c>
      <c r="R98">
        <f t="shared" si="4"/>
        <v>0.14640904604409299</v>
      </c>
      <c r="S98">
        <f t="shared" si="5"/>
        <v>44.993912273087069</v>
      </c>
    </row>
    <row r="99" spans="1:19" x14ac:dyDescent="0.2">
      <c r="A99" t="s">
        <v>24</v>
      </c>
      <c r="B99">
        <v>4.6981999999999999</v>
      </c>
      <c r="C99">
        <v>0.61970000000000003</v>
      </c>
      <c r="D99">
        <v>0.32550000000000001</v>
      </c>
      <c r="E99">
        <v>2.6420890937019998</v>
      </c>
      <c r="F99">
        <v>1.5360983102918599</v>
      </c>
      <c r="G99">
        <v>1.75</v>
      </c>
      <c r="H99">
        <v>5.5</v>
      </c>
      <c r="I99">
        <v>1.45873648195547</v>
      </c>
      <c r="J99">
        <v>0.73477518509900597</v>
      </c>
      <c r="K99">
        <v>7.6616408870200298E-2</v>
      </c>
      <c r="L99" t="s">
        <v>25</v>
      </c>
      <c r="M99" t="s">
        <v>26</v>
      </c>
      <c r="N99" t="s">
        <v>29</v>
      </c>
      <c r="O99" t="s">
        <v>27</v>
      </c>
      <c r="P99">
        <v>1</v>
      </c>
      <c r="Q99">
        <f t="shared" si="3"/>
        <v>0.39441922768033927</v>
      </c>
      <c r="R99">
        <f t="shared" si="4"/>
        <v>0.14639693193130443</v>
      </c>
      <c r="S99">
        <f t="shared" si="5"/>
        <v>44.991948854803908</v>
      </c>
    </row>
    <row r="100" spans="1:19" x14ac:dyDescent="0.2">
      <c r="A100" t="s">
        <v>24</v>
      </c>
      <c r="B100">
        <v>4.7445000000000004</v>
      </c>
      <c r="C100">
        <v>0.62809999999999999</v>
      </c>
      <c r="D100">
        <v>0.2999</v>
      </c>
      <c r="E100">
        <v>2.7342447482494201</v>
      </c>
      <c r="F100">
        <v>1.53384461487162</v>
      </c>
      <c r="G100">
        <v>1.75</v>
      </c>
      <c r="H100">
        <v>5.5</v>
      </c>
      <c r="I100">
        <v>1.4734896151761001</v>
      </c>
      <c r="J100">
        <v>0.73209279724070897</v>
      </c>
      <c r="K100">
        <v>7.0910481895927302E-2</v>
      </c>
      <c r="L100" t="s">
        <v>25</v>
      </c>
      <c r="M100" t="s">
        <v>26</v>
      </c>
      <c r="N100" t="s">
        <v>29</v>
      </c>
      <c r="O100" t="s">
        <v>27</v>
      </c>
      <c r="P100">
        <v>1</v>
      </c>
      <c r="Q100">
        <f t="shared" si="3"/>
        <v>0.39766528016985397</v>
      </c>
      <c r="R100">
        <f t="shared" si="4"/>
        <v>0.14635942370270252</v>
      </c>
      <c r="S100">
        <f t="shared" si="5"/>
        <v>44.985869209190312</v>
      </c>
    </row>
    <row r="101" spans="1:19" x14ac:dyDescent="0.2">
      <c r="A101" t="s">
        <v>24</v>
      </c>
      <c r="B101">
        <v>4.7907999999999999</v>
      </c>
      <c r="C101">
        <v>0.63649999999999995</v>
      </c>
      <c r="D101">
        <v>0.29830000000000001</v>
      </c>
      <c r="E101">
        <v>2.7153871940998999</v>
      </c>
      <c r="F101">
        <v>1.5420717398592001</v>
      </c>
      <c r="G101">
        <v>1.75</v>
      </c>
      <c r="H101">
        <v>5.5</v>
      </c>
      <c r="I101">
        <v>1.48785334912242</v>
      </c>
      <c r="J101">
        <v>0.72948120925047</v>
      </c>
      <c r="K101">
        <v>7.0774209177923E-2</v>
      </c>
      <c r="L101" t="s">
        <v>25</v>
      </c>
      <c r="M101" t="s">
        <v>26</v>
      </c>
      <c r="N101" t="s">
        <v>29</v>
      </c>
      <c r="O101" t="s">
        <v>27</v>
      </c>
      <c r="P101">
        <v>1</v>
      </c>
      <c r="Q101">
        <f t="shared" si="3"/>
        <v>0.40078440920724329</v>
      </c>
      <c r="R101">
        <f t="shared" si="4"/>
        <v>0.14636095452020173</v>
      </c>
      <c r="S101">
        <f t="shared" si="5"/>
        <v>44.986117349453821</v>
      </c>
    </row>
    <row r="102" spans="1:19" x14ac:dyDescent="0.2">
      <c r="A102" t="s">
        <v>24</v>
      </c>
      <c r="B102">
        <v>4.8371000000000004</v>
      </c>
      <c r="C102">
        <v>0.64490000000000003</v>
      </c>
      <c r="D102">
        <v>0.27100000000000002</v>
      </c>
      <c r="E102">
        <v>2.8044280442804399</v>
      </c>
      <c r="F102">
        <v>1.5498154981549801</v>
      </c>
      <c r="G102">
        <v>1.75</v>
      </c>
      <c r="H102">
        <v>5.5</v>
      </c>
      <c r="I102">
        <v>1.5018428998925799</v>
      </c>
      <c r="J102">
        <v>0.72693765456498605</v>
      </c>
      <c r="K102">
        <v>6.4581856242671598E-2</v>
      </c>
      <c r="L102" t="s">
        <v>25</v>
      </c>
      <c r="M102" t="s">
        <v>26</v>
      </c>
      <c r="N102" t="s">
        <v>29</v>
      </c>
      <c r="O102" t="s">
        <v>27</v>
      </c>
      <c r="P102">
        <v>1</v>
      </c>
      <c r="Q102">
        <f t="shared" si="3"/>
        <v>0.40378217701104779</v>
      </c>
      <c r="R102">
        <f t="shared" si="4"/>
        <v>0.14639892217348965</v>
      </c>
      <c r="S102">
        <f t="shared" si="5"/>
        <v>44.992271431779336</v>
      </c>
    </row>
    <row r="103" spans="1:19" x14ac:dyDescent="0.2">
      <c r="A103" t="s">
        <v>24</v>
      </c>
      <c r="B103">
        <v>4.8834</v>
      </c>
      <c r="C103">
        <v>0.65349999999999997</v>
      </c>
      <c r="D103">
        <v>0.26529999999999998</v>
      </c>
      <c r="E103">
        <v>2.7892951375800998</v>
      </c>
      <c r="F103">
        <v>1.5454202789295099</v>
      </c>
      <c r="G103">
        <v>1.75</v>
      </c>
      <c r="H103">
        <v>5.5</v>
      </c>
      <c r="I103">
        <v>1.51669214317526</v>
      </c>
      <c r="J103">
        <v>0.72423779214995299</v>
      </c>
      <c r="K103">
        <v>6.3444362397280393E-2</v>
      </c>
      <c r="L103" t="s">
        <v>25</v>
      </c>
      <c r="M103" t="s">
        <v>26</v>
      </c>
      <c r="N103" t="s">
        <v>29</v>
      </c>
      <c r="O103" t="s">
        <v>27</v>
      </c>
      <c r="P103">
        <v>1</v>
      </c>
      <c r="Q103">
        <f t="shared" si="3"/>
        <v>0.40700420571640067</v>
      </c>
      <c r="R103">
        <f t="shared" si="4"/>
        <v>0.14635318595902913</v>
      </c>
      <c r="S103">
        <f t="shared" si="5"/>
        <v>44.984858081229135</v>
      </c>
    </row>
    <row r="104" spans="1:19" x14ac:dyDescent="0.2">
      <c r="A104" t="s">
        <v>24</v>
      </c>
      <c r="B104">
        <v>4.9295999999999998</v>
      </c>
      <c r="C104">
        <v>0.66200000000000003</v>
      </c>
      <c r="D104">
        <v>0.2636</v>
      </c>
      <c r="E104">
        <v>1.85887708649469</v>
      </c>
      <c r="F104">
        <v>1.55538694992413</v>
      </c>
      <c r="G104">
        <v>1.75</v>
      </c>
      <c r="H104">
        <v>5.5</v>
      </c>
      <c r="I104">
        <v>1.5306366312588999</v>
      </c>
      <c r="J104">
        <v>0.72170243068020001</v>
      </c>
      <c r="K104">
        <v>6.3053863049253894E-2</v>
      </c>
      <c r="L104" t="s">
        <v>25</v>
      </c>
      <c r="M104" t="s">
        <v>26</v>
      </c>
      <c r="N104" t="s">
        <v>29</v>
      </c>
      <c r="O104" t="s">
        <v>27</v>
      </c>
      <c r="P104">
        <v>1</v>
      </c>
      <c r="Q104">
        <f t="shared" si="3"/>
        <v>0.40995912618319569</v>
      </c>
      <c r="R104">
        <f t="shared" si="4"/>
        <v>0.14639184944138869</v>
      </c>
      <c r="S104">
        <f t="shared" si="5"/>
        <v>44.991125080369407</v>
      </c>
    </row>
    <row r="105" spans="1:19" x14ac:dyDescent="0.2">
      <c r="A105" t="s">
        <v>24</v>
      </c>
      <c r="B105">
        <v>4.9759000000000002</v>
      </c>
      <c r="C105">
        <v>0.67069999999999996</v>
      </c>
      <c r="D105">
        <v>0.2402</v>
      </c>
      <c r="E105">
        <v>1.9150707743547</v>
      </c>
      <c r="F105">
        <v>1.54038301415487</v>
      </c>
      <c r="G105">
        <v>1.75</v>
      </c>
      <c r="H105">
        <v>5.5</v>
      </c>
      <c r="I105">
        <v>1.54532768647338</v>
      </c>
      <c r="J105">
        <v>0.71903132973211303</v>
      </c>
      <c r="K105">
        <v>5.7712940668327203E-2</v>
      </c>
      <c r="L105" t="s">
        <v>25</v>
      </c>
      <c r="M105" t="s">
        <v>26</v>
      </c>
      <c r="N105" t="s">
        <v>29</v>
      </c>
      <c r="O105" t="s">
        <v>27</v>
      </c>
      <c r="P105">
        <v>1</v>
      </c>
      <c r="Q105">
        <f t="shared" si="3"/>
        <v>0.41310310452330512</v>
      </c>
      <c r="R105">
        <f t="shared" si="4"/>
        <v>0.1463620141585866</v>
      </c>
      <c r="S105">
        <f t="shared" si="5"/>
        <v>44.986289112570084</v>
      </c>
    </row>
    <row r="106" spans="1:19" x14ac:dyDescent="0.2">
      <c r="A106" t="s">
        <v>24</v>
      </c>
      <c r="B106">
        <v>4.9786000000000001</v>
      </c>
      <c r="C106">
        <v>0.67120000000000002</v>
      </c>
      <c r="D106">
        <v>0.2311</v>
      </c>
      <c r="E106">
        <v>1.9472090004327101</v>
      </c>
      <c r="F106">
        <v>1.55776720034617</v>
      </c>
      <c r="G106">
        <v>1.75</v>
      </c>
      <c r="H106">
        <v>5.5</v>
      </c>
      <c r="I106">
        <v>1.5461293905070299</v>
      </c>
      <c r="J106">
        <v>0.71888556536235904</v>
      </c>
      <c r="K106">
        <v>5.57307095498061E-2</v>
      </c>
      <c r="L106" t="s">
        <v>25</v>
      </c>
      <c r="M106" t="s">
        <v>26</v>
      </c>
      <c r="N106" t="s">
        <v>29</v>
      </c>
      <c r="O106" t="s">
        <v>27</v>
      </c>
      <c r="P106">
        <v>1</v>
      </c>
      <c r="Q106">
        <f t="shared" si="3"/>
        <v>0.41327068884955315</v>
      </c>
      <c r="R106">
        <f t="shared" si="4"/>
        <v>0.14636549915514399</v>
      </c>
      <c r="S106">
        <f t="shared" si="5"/>
        <v>44.986854012848752</v>
      </c>
    </row>
    <row r="107" spans="1:19" x14ac:dyDescent="0.2">
      <c r="A107" t="s">
        <v>24</v>
      </c>
      <c r="B107">
        <v>5.0324</v>
      </c>
      <c r="C107">
        <v>0.68130000000000002</v>
      </c>
      <c r="D107">
        <v>0.2419</v>
      </c>
      <c r="E107">
        <v>1.86027284001654</v>
      </c>
      <c r="F107">
        <v>1.5295576684580401</v>
      </c>
      <c r="G107">
        <v>1.75</v>
      </c>
      <c r="H107">
        <v>5.5</v>
      </c>
      <c r="I107">
        <v>1.5626508271375099</v>
      </c>
      <c r="J107">
        <v>0.71588166779317997</v>
      </c>
      <c r="K107">
        <v>5.85769941058241E-2</v>
      </c>
      <c r="L107" t="s">
        <v>25</v>
      </c>
      <c r="M107" t="s">
        <v>26</v>
      </c>
      <c r="N107" t="s">
        <v>29</v>
      </c>
      <c r="O107" t="s">
        <v>27</v>
      </c>
      <c r="P107">
        <v>1</v>
      </c>
      <c r="Q107">
        <f t="shared" si="3"/>
        <v>0.41674979423939557</v>
      </c>
      <c r="R107">
        <f t="shared" si="4"/>
        <v>0.14638296065441206</v>
      </c>
      <c r="S107">
        <f t="shared" si="5"/>
        <v>44.98968434948069</v>
      </c>
    </row>
    <row r="108" spans="1:19" x14ac:dyDescent="0.2">
      <c r="A108" t="s">
        <v>24</v>
      </c>
      <c r="B108">
        <v>5.0861999999999998</v>
      </c>
      <c r="C108">
        <v>0.69159999999999999</v>
      </c>
      <c r="D108">
        <v>0.2407</v>
      </c>
      <c r="E108">
        <v>1.8280016618196899</v>
      </c>
      <c r="F108">
        <v>1.53718321562111</v>
      </c>
      <c r="G108">
        <v>1.75</v>
      </c>
      <c r="H108">
        <v>5.5</v>
      </c>
      <c r="I108">
        <v>1.5798235542933099</v>
      </c>
      <c r="J108">
        <v>0.712759353764853</v>
      </c>
      <c r="K108">
        <v>5.8509672731606101E-2</v>
      </c>
      <c r="L108" t="s">
        <v>25</v>
      </c>
      <c r="M108" t="s">
        <v>26</v>
      </c>
      <c r="N108" t="s">
        <v>29</v>
      </c>
      <c r="O108" t="s">
        <v>27</v>
      </c>
      <c r="P108">
        <v>1</v>
      </c>
      <c r="Q108">
        <f t="shared" si="3"/>
        <v>0.4203854823053087</v>
      </c>
      <c r="R108">
        <f t="shared" si="4"/>
        <v>0.14633970259693077</v>
      </c>
      <c r="S108">
        <f t="shared" si="5"/>
        <v>44.982672389464419</v>
      </c>
    </row>
    <row r="109" spans="1:19" x14ac:dyDescent="0.2">
      <c r="A109" t="s">
        <v>24</v>
      </c>
      <c r="B109">
        <v>5.1401000000000003</v>
      </c>
      <c r="C109">
        <v>0.70189999999999997</v>
      </c>
      <c r="D109">
        <v>0.22969999999999999</v>
      </c>
      <c r="E109">
        <v>1.8284719198955199</v>
      </c>
      <c r="F109">
        <v>1.5237265999129299</v>
      </c>
      <c r="G109">
        <v>1.75</v>
      </c>
      <c r="H109">
        <v>5.5</v>
      </c>
      <c r="I109">
        <v>1.5964163368936799</v>
      </c>
      <c r="J109">
        <v>0.70974248420115005</v>
      </c>
      <c r="K109">
        <v>5.6039117613163499E-2</v>
      </c>
      <c r="L109" t="s">
        <v>25</v>
      </c>
      <c r="M109" t="s">
        <v>26</v>
      </c>
      <c r="N109" t="s">
        <v>29</v>
      </c>
      <c r="O109" t="s">
        <v>27</v>
      </c>
      <c r="P109">
        <v>1</v>
      </c>
      <c r="Q109">
        <f t="shared" si="3"/>
        <v>0.42383729561982542</v>
      </c>
      <c r="R109">
        <f t="shared" si="4"/>
        <v>0.14635336891222844</v>
      </c>
      <c r="S109">
        <f t="shared" si="5"/>
        <v>44.984887737895129</v>
      </c>
    </row>
    <row r="110" spans="1:19" x14ac:dyDescent="0.2">
      <c r="A110" t="s">
        <v>24</v>
      </c>
      <c r="B110">
        <v>5.1939000000000002</v>
      </c>
      <c r="C110">
        <v>0.71230000000000004</v>
      </c>
      <c r="D110">
        <v>0.19550000000000001</v>
      </c>
      <c r="E110">
        <v>1.8925831202046</v>
      </c>
      <c r="F110">
        <v>1.5345268542199499</v>
      </c>
      <c r="G110">
        <v>1.75</v>
      </c>
      <c r="H110">
        <v>5.5</v>
      </c>
      <c r="I110">
        <v>1.6131497802697501</v>
      </c>
      <c r="J110">
        <v>0.70670003995095498</v>
      </c>
      <c r="K110">
        <v>4.78848462034328E-2</v>
      </c>
      <c r="L110" t="s">
        <v>25</v>
      </c>
      <c r="M110" t="s">
        <v>26</v>
      </c>
      <c r="N110" t="s">
        <v>29</v>
      </c>
      <c r="O110" t="s">
        <v>27</v>
      </c>
      <c r="P110">
        <v>1</v>
      </c>
      <c r="Q110">
        <f t="shared" si="3"/>
        <v>0.42730715043179629</v>
      </c>
      <c r="R110">
        <f t="shared" si="4"/>
        <v>0.14635117366279862</v>
      </c>
      <c r="S110">
        <f t="shared" si="5"/>
        <v>44.984531887520411</v>
      </c>
    </row>
    <row r="111" spans="1:19" x14ac:dyDescent="0.2">
      <c r="A111" t="s">
        <v>24</v>
      </c>
      <c r="B111">
        <v>5.2477</v>
      </c>
      <c r="C111">
        <v>0.7228</v>
      </c>
      <c r="D111">
        <v>0.16339999999999999</v>
      </c>
      <c r="E111">
        <v>2.0807833537331701</v>
      </c>
      <c r="F111">
        <v>1.5299877600979199</v>
      </c>
      <c r="G111">
        <v>1.75</v>
      </c>
      <c r="H111">
        <v>5.5</v>
      </c>
      <c r="I111">
        <v>1.62993711968264</v>
      </c>
      <c r="J111">
        <v>0.70364779642133901</v>
      </c>
      <c r="K111">
        <v>4.0158168726162499E-2</v>
      </c>
      <c r="L111" t="s">
        <v>25</v>
      </c>
      <c r="M111" t="s">
        <v>26</v>
      </c>
      <c r="N111" t="s">
        <v>29</v>
      </c>
      <c r="O111" t="s">
        <v>27</v>
      </c>
      <c r="P111">
        <v>1</v>
      </c>
      <c r="Q111">
        <f t="shared" si="3"/>
        <v>0.43076902733765732</v>
      </c>
      <c r="R111">
        <f t="shared" si="4"/>
        <v>0.14634418426415247</v>
      </c>
      <c r="S111">
        <f t="shared" si="5"/>
        <v>44.983398889863544</v>
      </c>
    </row>
    <row r="112" spans="1:19" x14ac:dyDescent="0.2">
      <c r="A112" t="s">
        <v>24</v>
      </c>
      <c r="B112">
        <v>5.3014999999999999</v>
      </c>
      <c r="C112">
        <v>0.73340000000000005</v>
      </c>
      <c r="D112">
        <v>0.13919999999999999</v>
      </c>
      <c r="E112">
        <v>2.2270114942528698</v>
      </c>
      <c r="F112">
        <v>1.5086206896551699</v>
      </c>
      <c r="G112">
        <v>1.75</v>
      </c>
      <c r="H112">
        <v>5.5</v>
      </c>
      <c r="I112">
        <v>1.6467691733393499</v>
      </c>
      <c r="J112">
        <v>0.70058742302920896</v>
      </c>
      <c r="K112">
        <v>3.4317707074285997E-2</v>
      </c>
      <c r="L112" t="s">
        <v>25</v>
      </c>
      <c r="M112" t="s">
        <v>26</v>
      </c>
      <c r="N112" t="s">
        <v>29</v>
      </c>
      <c r="O112" t="s">
        <v>27</v>
      </c>
      <c r="P112">
        <v>1</v>
      </c>
      <c r="Q112">
        <f t="shared" si="3"/>
        <v>0.4342202329165441</v>
      </c>
      <c r="R112">
        <f t="shared" si="4"/>
        <v>0.14633336391560842</v>
      </c>
      <c r="S112">
        <f t="shared" si="5"/>
        <v>44.981644842166567</v>
      </c>
    </row>
    <row r="113" spans="1:19" x14ac:dyDescent="0.2">
      <c r="A113" t="s">
        <v>24</v>
      </c>
      <c r="B113">
        <v>5.3554000000000004</v>
      </c>
      <c r="C113">
        <v>0.74399999999999999</v>
      </c>
      <c r="D113">
        <v>0.12</v>
      </c>
      <c r="E113">
        <v>2.4166666666666701</v>
      </c>
      <c r="F113">
        <v>1.5</v>
      </c>
      <c r="G113">
        <v>1.75</v>
      </c>
      <c r="H113">
        <v>5.5</v>
      </c>
      <c r="I113">
        <v>1.6630499575853399</v>
      </c>
      <c r="J113">
        <v>0.697627280439028</v>
      </c>
      <c r="K113">
        <v>2.9672513362666499E-2</v>
      </c>
      <c r="L113" t="s">
        <v>25</v>
      </c>
      <c r="M113" t="s">
        <v>26</v>
      </c>
      <c r="N113" t="s">
        <v>29</v>
      </c>
      <c r="O113" t="s">
        <v>27</v>
      </c>
      <c r="P113">
        <v>1</v>
      </c>
      <c r="Q113">
        <f t="shared" si="3"/>
        <v>0.43749920574513507</v>
      </c>
      <c r="R113">
        <f t="shared" si="4"/>
        <v>0.14637399893910355</v>
      </c>
      <c r="S113">
        <f t="shared" si="5"/>
        <v>44.988231761381044</v>
      </c>
    </row>
    <row r="114" spans="1:19" x14ac:dyDescent="0.2">
      <c r="A114" t="s">
        <v>24</v>
      </c>
      <c r="B114">
        <v>5.4092000000000002</v>
      </c>
      <c r="C114">
        <v>0.75480000000000003</v>
      </c>
      <c r="D114">
        <v>0.1038</v>
      </c>
      <c r="E114">
        <v>2.6974951830443201</v>
      </c>
      <c r="F114">
        <v>1.5414258188824701</v>
      </c>
      <c r="G114">
        <v>1.75</v>
      </c>
      <c r="H114">
        <v>5.5</v>
      </c>
      <c r="I114">
        <v>1.6799564521250201</v>
      </c>
      <c r="J114">
        <v>0.69455337234090497</v>
      </c>
      <c r="K114">
        <v>2.5751643434874901E-2</v>
      </c>
      <c r="L114" t="s">
        <v>25</v>
      </c>
      <c r="M114" t="s">
        <v>26</v>
      </c>
      <c r="N114" t="s">
        <v>29</v>
      </c>
      <c r="O114" t="s">
        <v>27</v>
      </c>
      <c r="P114">
        <v>1</v>
      </c>
      <c r="Q114">
        <f t="shared" si="3"/>
        <v>0.44092532881774099</v>
      </c>
      <c r="R114">
        <f t="shared" si="4"/>
        <v>0.14635660761427272</v>
      </c>
      <c r="S114">
        <f t="shared" si="5"/>
        <v>44.985412728111172</v>
      </c>
    </row>
    <row r="115" spans="1:19" x14ac:dyDescent="0.2">
      <c r="A115" t="s">
        <v>24</v>
      </c>
      <c r="B115">
        <v>5.4630000000000001</v>
      </c>
      <c r="C115">
        <v>0.76570000000000005</v>
      </c>
      <c r="D115">
        <v>0.10879999999999999</v>
      </c>
      <c r="E115">
        <v>2.6654411764705901</v>
      </c>
      <c r="F115">
        <v>1.5625</v>
      </c>
      <c r="G115">
        <v>1.75</v>
      </c>
      <c r="H115">
        <v>5.5</v>
      </c>
      <c r="I115">
        <v>1.69688271083249</v>
      </c>
      <c r="J115">
        <v>0.69147587075772998</v>
      </c>
      <c r="K115">
        <v>2.7065201289827701E-2</v>
      </c>
      <c r="L115" t="s">
        <v>25</v>
      </c>
      <c r="M115" t="s">
        <v>26</v>
      </c>
      <c r="N115" t="s">
        <v>29</v>
      </c>
      <c r="O115" t="s">
        <v>27</v>
      </c>
      <c r="P115">
        <v>1</v>
      </c>
      <c r="Q115">
        <f t="shared" si="3"/>
        <v>0.4443336603562647</v>
      </c>
      <c r="R115">
        <f t="shared" si="4"/>
        <v>0.14633785837581964</v>
      </c>
      <c r="S115">
        <f t="shared" si="5"/>
        <v>44.98237342943365</v>
      </c>
    </row>
    <row r="116" spans="1:19" x14ac:dyDescent="0.2">
      <c r="A116" t="s">
        <v>24</v>
      </c>
      <c r="B116">
        <v>5.5167999999999999</v>
      </c>
      <c r="C116">
        <v>0.77659999999999996</v>
      </c>
      <c r="D116">
        <v>0.1343</v>
      </c>
      <c r="E116">
        <v>2.3082650781831702</v>
      </c>
      <c r="F116">
        <v>1.5636634400595699</v>
      </c>
      <c r="G116">
        <v>1.75</v>
      </c>
      <c r="H116">
        <v>5.5</v>
      </c>
      <c r="I116">
        <v>1.71333383119354</v>
      </c>
      <c r="J116">
        <v>0.68848475796481101</v>
      </c>
      <c r="K116">
        <v>3.3513052321034201E-2</v>
      </c>
      <c r="L116" t="s">
        <v>25</v>
      </c>
      <c r="M116" t="s">
        <v>26</v>
      </c>
      <c r="N116" t="s">
        <v>29</v>
      </c>
      <c r="O116" t="s">
        <v>27</v>
      </c>
      <c r="P116">
        <v>1</v>
      </c>
      <c r="Q116">
        <f t="shared" si="3"/>
        <v>0.44759378938482086</v>
      </c>
      <c r="R116">
        <f t="shared" si="4"/>
        <v>0.14636005651563525</v>
      </c>
      <c r="S116">
        <f t="shared" si="5"/>
        <v>44.985971786125525</v>
      </c>
    </row>
    <row r="117" spans="1:19" x14ac:dyDescent="0.2">
      <c r="A117" t="s">
        <v>24</v>
      </c>
      <c r="B117">
        <v>5.5705999999999998</v>
      </c>
      <c r="C117">
        <v>0.78769999999999996</v>
      </c>
      <c r="D117">
        <v>0.1111</v>
      </c>
      <c r="E117">
        <v>2.4302430243024302</v>
      </c>
      <c r="F117">
        <v>1.5301530153015299</v>
      </c>
      <c r="G117">
        <v>1.75</v>
      </c>
      <c r="H117">
        <v>5.5</v>
      </c>
      <c r="I117">
        <v>1.7302869302086701</v>
      </c>
      <c r="J117">
        <v>0.68540237632569601</v>
      </c>
      <c r="K117">
        <v>2.7792083469391399E-2</v>
      </c>
      <c r="L117" t="s">
        <v>25</v>
      </c>
      <c r="M117" t="s">
        <v>26</v>
      </c>
      <c r="N117" t="s">
        <v>29</v>
      </c>
      <c r="O117" t="s">
        <v>27</v>
      </c>
      <c r="P117">
        <v>1</v>
      </c>
      <c r="Q117">
        <f t="shared" si="3"/>
        <v>0.45096364759117796</v>
      </c>
      <c r="R117">
        <f t="shared" si="4"/>
        <v>0.14633936515867588</v>
      </c>
      <c r="S117">
        <f t="shared" si="5"/>
        <v>44.982617688682986</v>
      </c>
    </row>
    <row r="118" spans="1:19" x14ac:dyDescent="0.2">
      <c r="A118" t="s">
        <v>24</v>
      </c>
      <c r="B118">
        <v>5.6245000000000003</v>
      </c>
      <c r="C118">
        <v>0.79879999999999995</v>
      </c>
      <c r="D118">
        <v>8.4599999999999995E-2</v>
      </c>
      <c r="E118">
        <v>2.60047281323877</v>
      </c>
      <c r="F118">
        <v>1.5366430260047299</v>
      </c>
      <c r="G118">
        <v>1.75</v>
      </c>
      <c r="H118">
        <v>5.5</v>
      </c>
      <c r="I118">
        <v>1.74670214276639</v>
      </c>
      <c r="J118">
        <v>0.682417792224293</v>
      </c>
      <c r="K118">
        <v>2.1221860033952999E-2</v>
      </c>
      <c r="L118" t="s">
        <v>25</v>
      </c>
      <c r="M118" t="s">
        <v>26</v>
      </c>
      <c r="N118" t="s">
        <v>29</v>
      </c>
      <c r="O118" t="s">
        <v>27</v>
      </c>
      <c r="P118">
        <v>1</v>
      </c>
      <c r="Q118">
        <f t="shared" si="3"/>
        <v>0.45416814973037978</v>
      </c>
      <c r="R118">
        <f t="shared" si="4"/>
        <v>0.14636673571842276</v>
      </c>
      <c r="S118">
        <f t="shared" si="5"/>
        <v>44.987054452149543</v>
      </c>
    </row>
    <row r="119" spans="1:19" x14ac:dyDescent="0.2">
      <c r="A119" t="s">
        <v>24</v>
      </c>
      <c r="B119">
        <v>5.6783000000000001</v>
      </c>
      <c r="C119">
        <v>0.81010000000000004</v>
      </c>
      <c r="D119">
        <v>7.0800000000000002E-2</v>
      </c>
      <c r="E119">
        <v>2.8248587570621502</v>
      </c>
      <c r="F119">
        <v>1.5536723163841799</v>
      </c>
      <c r="G119">
        <v>1.75</v>
      </c>
      <c r="H119">
        <v>5.5</v>
      </c>
      <c r="I119">
        <v>1.7636558860168601</v>
      </c>
      <c r="J119">
        <v>0.67933529345148003</v>
      </c>
      <c r="K119">
        <v>1.7800119033354999E-2</v>
      </c>
      <c r="L119" t="s">
        <v>25</v>
      </c>
      <c r="M119" t="s">
        <v>26</v>
      </c>
      <c r="N119" t="s">
        <v>29</v>
      </c>
      <c r="O119" t="s">
        <v>27</v>
      </c>
      <c r="P119">
        <v>1</v>
      </c>
      <c r="Q119">
        <f t="shared" si="3"/>
        <v>0.45749262610258312</v>
      </c>
      <c r="R119">
        <f t="shared" si="4"/>
        <v>0.14634631817971211</v>
      </c>
      <c r="S119">
        <f t="shared" si="5"/>
        <v>44.983744804879592</v>
      </c>
    </row>
    <row r="120" spans="1:19" x14ac:dyDescent="0.2">
      <c r="A120" t="s">
        <v>24</v>
      </c>
      <c r="B120">
        <v>5.7321</v>
      </c>
      <c r="C120">
        <v>0.82150000000000001</v>
      </c>
      <c r="D120">
        <v>6.5799999999999997E-2</v>
      </c>
      <c r="E120">
        <v>1.5197568389057801</v>
      </c>
      <c r="F120">
        <v>1.5197568389057801</v>
      </c>
      <c r="G120">
        <v>1.75</v>
      </c>
      <c r="H120">
        <v>5.5</v>
      </c>
      <c r="I120">
        <v>1.78059597672882</v>
      </c>
      <c r="J120">
        <v>0.67625527695839605</v>
      </c>
      <c r="K120">
        <v>1.6547395123148501E-2</v>
      </c>
      <c r="L120" t="s">
        <v>25</v>
      </c>
      <c r="M120" t="s">
        <v>26</v>
      </c>
      <c r="N120" t="s">
        <v>29</v>
      </c>
      <c r="O120" t="s">
        <v>27</v>
      </c>
      <c r="P120">
        <v>1</v>
      </c>
      <c r="Q120">
        <f t="shared" si="3"/>
        <v>0.46079044692107429</v>
      </c>
      <c r="R120">
        <f t="shared" si="4"/>
        <v>0.14632741138653099</v>
      </c>
      <c r="S120">
        <f t="shared" si="5"/>
        <v>44.980679876224869</v>
      </c>
    </row>
    <row r="121" spans="1:19" x14ac:dyDescent="0.2">
      <c r="A121" t="s">
        <v>24</v>
      </c>
      <c r="B121">
        <v>5.7858999999999998</v>
      </c>
      <c r="C121">
        <v>0.83289999999999997</v>
      </c>
      <c r="D121">
        <v>5.6800000000000003E-2</v>
      </c>
      <c r="E121">
        <v>1.5845070422535199</v>
      </c>
      <c r="F121">
        <v>1.5845070422535199</v>
      </c>
      <c r="G121">
        <v>1.75</v>
      </c>
      <c r="H121">
        <v>5.5</v>
      </c>
      <c r="I121">
        <v>1.7970723454234601</v>
      </c>
      <c r="J121">
        <v>0.67325957355937105</v>
      </c>
      <c r="K121">
        <v>1.4320517813561799E-2</v>
      </c>
      <c r="L121" t="s">
        <v>25</v>
      </c>
      <c r="M121" t="s">
        <v>26</v>
      </c>
      <c r="N121" t="s">
        <v>29</v>
      </c>
      <c r="O121" t="s">
        <v>27</v>
      </c>
      <c r="P121">
        <v>1</v>
      </c>
      <c r="Q121">
        <f t="shared" si="3"/>
        <v>0.46394620585572416</v>
      </c>
      <c r="R121">
        <f t="shared" si="4"/>
        <v>0.14634661493468287</v>
      </c>
      <c r="S121">
        <f t="shared" si="5"/>
        <v>44.983792909710559</v>
      </c>
    </row>
    <row r="122" spans="1:19" x14ac:dyDescent="0.2">
      <c r="A122" t="s">
        <v>24</v>
      </c>
      <c r="B122">
        <v>5.7892999999999999</v>
      </c>
      <c r="C122">
        <v>0.83360000000000001</v>
      </c>
      <c r="D122">
        <v>4.5600000000000002E-2</v>
      </c>
      <c r="E122">
        <v>1.7543859649122799</v>
      </c>
      <c r="F122">
        <v>1.5350877192982499</v>
      </c>
      <c r="G122">
        <v>1.75</v>
      </c>
      <c r="H122">
        <v>5.5</v>
      </c>
      <c r="I122">
        <v>1.79800766526567</v>
      </c>
      <c r="J122">
        <v>0.67308951540624296</v>
      </c>
      <c r="K122">
        <v>1.15252866518963E-2</v>
      </c>
      <c r="L122" t="s">
        <v>25</v>
      </c>
      <c r="M122" t="s">
        <v>26</v>
      </c>
      <c r="N122" t="s">
        <v>29</v>
      </c>
      <c r="O122" t="s">
        <v>27</v>
      </c>
      <c r="P122">
        <v>1</v>
      </c>
      <c r="Q122">
        <f t="shared" si="3"/>
        <v>0.46411773415524898</v>
      </c>
      <c r="R122">
        <f t="shared" si="4"/>
        <v>0.1463564394543988</v>
      </c>
      <c r="S122">
        <f t="shared" si="5"/>
        <v>44.985385469689838</v>
      </c>
    </row>
    <row r="123" spans="1:19" x14ac:dyDescent="0.2">
      <c r="A123" t="s">
        <v>24</v>
      </c>
      <c r="B123">
        <v>5.8518999999999997</v>
      </c>
      <c r="C123">
        <v>0.84709999999999996</v>
      </c>
      <c r="D123">
        <v>3.4599999999999999E-2</v>
      </c>
      <c r="E123">
        <v>2.0231213872832399</v>
      </c>
      <c r="F123">
        <v>1.7341040462427699</v>
      </c>
      <c r="G123">
        <v>1.75</v>
      </c>
      <c r="H123">
        <v>5.5</v>
      </c>
      <c r="I123">
        <v>1.8176134102578501</v>
      </c>
      <c r="J123">
        <v>0.66952483449857303</v>
      </c>
      <c r="K123">
        <v>8.7677220573223209E-3</v>
      </c>
      <c r="L123" t="s">
        <v>25</v>
      </c>
      <c r="M123" t="s">
        <v>26</v>
      </c>
      <c r="N123" t="s">
        <v>29</v>
      </c>
      <c r="O123" t="s">
        <v>27</v>
      </c>
      <c r="P123">
        <v>1</v>
      </c>
      <c r="Q123">
        <f t="shared" si="3"/>
        <v>0.46787150789365622</v>
      </c>
      <c r="R123">
        <f t="shared" si="4"/>
        <v>0.14634325046475088</v>
      </c>
      <c r="S123">
        <f t="shared" si="5"/>
        <v>44.983247517127118</v>
      </c>
    </row>
    <row r="124" spans="1:19" x14ac:dyDescent="0.2">
      <c r="A124" t="s">
        <v>24</v>
      </c>
      <c r="B124">
        <v>5.9143999999999997</v>
      </c>
      <c r="C124">
        <v>0.86070000000000002</v>
      </c>
      <c r="D124">
        <v>3.0700000000000002E-2</v>
      </c>
      <c r="E124">
        <v>2.2801302931596101</v>
      </c>
      <c r="F124">
        <v>1.95439739413681</v>
      </c>
      <c r="G124">
        <v>1.75</v>
      </c>
      <c r="H124">
        <v>5.5</v>
      </c>
      <c r="I124">
        <v>1.8370916170529099</v>
      </c>
      <c r="J124">
        <v>0.66598334235401602</v>
      </c>
      <c r="K124">
        <v>7.7968379314718303E-3</v>
      </c>
      <c r="L124" t="s">
        <v>25</v>
      </c>
      <c r="M124" t="s">
        <v>26</v>
      </c>
      <c r="N124" t="s">
        <v>29</v>
      </c>
      <c r="O124" t="s">
        <v>27</v>
      </c>
      <c r="P124">
        <v>1</v>
      </c>
      <c r="Q124">
        <f t="shared" si="3"/>
        <v>0.47156410218026323</v>
      </c>
      <c r="R124">
        <f t="shared" si="4"/>
        <v>0.14633802753269048</v>
      </c>
      <c r="S124">
        <f t="shared" si="5"/>
        <v>44.982400850908711</v>
      </c>
    </row>
    <row r="125" spans="1:19" x14ac:dyDescent="0.2">
      <c r="A125" t="s">
        <v>24</v>
      </c>
      <c r="B125">
        <v>5.9770000000000003</v>
      </c>
      <c r="C125">
        <v>0.87439999999999996</v>
      </c>
      <c r="D125">
        <v>2.9399999999999999E-2</v>
      </c>
      <c r="E125">
        <v>2.38095238095238</v>
      </c>
      <c r="F125">
        <v>2.0408163265306101</v>
      </c>
      <c r="G125">
        <v>1.75</v>
      </c>
      <c r="H125">
        <v>5.5</v>
      </c>
      <c r="I125">
        <v>1.85631963044534</v>
      </c>
      <c r="J125">
        <v>0.66248733991902897</v>
      </c>
      <c r="K125">
        <v>7.4808961727985297E-3</v>
      </c>
      <c r="L125" t="s">
        <v>25</v>
      </c>
      <c r="M125" t="s">
        <v>26</v>
      </c>
      <c r="N125" t="s">
        <v>29</v>
      </c>
      <c r="O125" t="s">
        <v>27</v>
      </c>
      <c r="P125">
        <v>1</v>
      </c>
      <c r="Q125">
        <f t="shared" si="3"/>
        <v>0.47516124593370512</v>
      </c>
      <c r="R125">
        <f t="shared" si="4"/>
        <v>0.14635508547449902</v>
      </c>
      <c r="S125">
        <f t="shared" si="5"/>
        <v>44.985165991444347</v>
      </c>
    </row>
    <row r="126" spans="1:19" x14ac:dyDescent="0.2">
      <c r="A126" t="s">
        <v>24</v>
      </c>
      <c r="B126">
        <v>6.0396000000000001</v>
      </c>
      <c r="C126">
        <v>0.88829999999999998</v>
      </c>
      <c r="D126">
        <v>2.3800000000000002E-2</v>
      </c>
      <c r="E126">
        <v>2.9411764705882302</v>
      </c>
      <c r="F126">
        <v>2.9411764705882302</v>
      </c>
      <c r="G126">
        <v>1.75</v>
      </c>
      <c r="H126">
        <v>5.5</v>
      </c>
      <c r="I126">
        <v>1.87577058980679</v>
      </c>
      <c r="J126">
        <v>0.65895080185331101</v>
      </c>
      <c r="K126">
        <v>6.06778442931581E-3</v>
      </c>
      <c r="L126" t="s">
        <v>25</v>
      </c>
      <c r="M126" t="s">
        <v>26</v>
      </c>
      <c r="N126" t="s">
        <v>29</v>
      </c>
      <c r="O126" t="s">
        <v>27</v>
      </c>
      <c r="P126">
        <v>1</v>
      </c>
      <c r="Q126">
        <f t="shared" si="3"/>
        <v>0.47878453638242863</v>
      </c>
      <c r="R126">
        <f t="shared" si="4"/>
        <v>0.14635439654459551</v>
      </c>
      <c r="S126">
        <f t="shared" si="5"/>
        <v>44.985054316548947</v>
      </c>
    </row>
    <row r="127" spans="1:19" x14ac:dyDescent="0.2">
      <c r="A127" t="s">
        <v>24</v>
      </c>
      <c r="B127">
        <v>6.1021999999999998</v>
      </c>
      <c r="C127">
        <v>0.90239999999999998</v>
      </c>
      <c r="D127">
        <v>1.18E-2</v>
      </c>
      <c r="E127">
        <v>4.2372881355932197</v>
      </c>
      <c r="F127">
        <v>4.2372881355932197</v>
      </c>
      <c r="G127">
        <v>1.75</v>
      </c>
      <c r="H127">
        <v>5.5</v>
      </c>
      <c r="I127">
        <v>1.8954212599615901</v>
      </c>
      <c r="J127">
        <v>0.65537795273425703</v>
      </c>
      <c r="K127">
        <v>3.01336278802696E-3</v>
      </c>
      <c r="L127" t="s">
        <v>25</v>
      </c>
      <c r="M127" t="s">
        <v>26</v>
      </c>
      <c r="N127" t="s">
        <v>29</v>
      </c>
      <c r="O127" t="s">
        <v>27</v>
      </c>
      <c r="P127">
        <v>1</v>
      </c>
      <c r="Q127">
        <f t="shared" si="3"/>
        <v>0.48242717226727055</v>
      </c>
      <c r="R127">
        <f t="shared" si="4"/>
        <v>0.14633830121666364</v>
      </c>
      <c r="S127">
        <f t="shared" si="5"/>
        <v>44.982445216907593</v>
      </c>
    </row>
    <row r="128" spans="1:19" x14ac:dyDescent="0.2">
      <c r="A128" t="s">
        <v>24</v>
      </c>
      <c r="B128">
        <v>6.1647999999999996</v>
      </c>
      <c r="C128">
        <v>0.91659999999999997</v>
      </c>
      <c r="D128">
        <v>8.3000000000000001E-3</v>
      </c>
      <c r="E128">
        <v>6.0240963855421699</v>
      </c>
      <c r="F128">
        <v>7.2289156626505999</v>
      </c>
      <c r="G128">
        <v>1.75</v>
      </c>
      <c r="H128">
        <v>5.5</v>
      </c>
      <c r="I128">
        <v>1.9148584715833601</v>
      </c>
      <c r="J128">
        <v>0.65184391425757104</v>
      </c>
      <c r="K128">
        <v>2.1231900213778201E-3</v>
      </c>
      <c r="L128" t="s">
        <v>25</v>
      </c>
      <c r="M128" t="s">
        <v>26</v>
      </c>
      <c r="N128" t="s">
        <v>29</v>
      </c>
      <c r="O128" t="s">
        <v>27</v>
      </c>
      <c r="P128">
        <v>1</v>
      </c>
      <c r="Q128">
        <f t="shared" si="3"/>
        <v>0.48598618522102127</v>
      </c>
      <c r="R128">
        <f t="shared" si="4"/>
        <v>0.14633884747966502</v>
      </c>
      <c r="S128">
        <f t="shared" si="5"/>
        <v>44.98253376968362</v>
      </c>
    </row>
    <row r="129" spans="1:19" x14ac:dyDescent="0.2">
      <c r="A129" t="s">
        <v>24</v>
      </c>
      <c r="B129">
        <v>6.2274000000000003</v>
      </c>
      <c r="C129">
        <v>0.93100000000000005</v>
      </c>
      <c r="D129">
        <v>0.2387</v>
      </c>
      <c r="E129">
        <v>2.2622538751571</v>
      </c>
      <c r="F129">
        <v>1.55006284038542</v>
      </c>
      <c r="G129">
        <v>1.75</v>
      </c>
      <c r="H129">
        <v>5.5</v>
      </c>
      <c r="I129">
        <v>1.9344687487833201</v>
      </c>
      <c r="J129">
        <v>0.64827840931212399</v>
      </c>
      <c r="K129">
        <v>9.7391837857017896E-2</v>
      </c>
      <c r="L129" t="s">
        <v>25</v>
      </c>
      <c r="M129" t="s">
        <v>26</v>
      </c>
      <c r="N129" t="s">
        <v>29</v>
      </c>
      <c r="O129" t="s">
        <v>27</v>
      </c>
      <c r="P129">
        <v>1</v>
      </c>
      <c r="Q129">
        <f t="shared" si="3"/>
        <v>0.48955748941380478</v>
      </c>
      <c r="R129">
        <f t="shared" si="4"/>
        <v>0.14632629063750377</v>
      </c>
      <c r="S129">
        <f t="shared" si="5"/>
        <v>44.980498189507259</v>
      </c>
    </row>
    <row r="130" spans="1:19" x14ac:dyDescent="0.2">
      <c r="A130" t="s">
        <v>24</v>
      </c>
      <c r="B130">
        <v>6.29</v>
      </c>
      <c r="C130">
        <v>0.94550000000000001</v>
      </c>
      <c r="D130">
        <v>0.216</v>
      </c>
      <c r="E130">
        <v>2.3611111111111098</v>
      </c>
      <c r="F130">
        <v>1.5277777777777799</v>
      </c>
      <c r="G130">
        <v>1.75</v>
      </c>
      <c r="H130">
        <v>5.5</v>
      </c>
      <c r="I130">
        <v>1.95385672679137</v>
      </c>
      <c r="J130">
        <v>0.64475332240157002</v>
      </c>
      <c r="K130">
        <v>8.8723686085213999E-2</v>
      </c>
      <c r="L130" t="s">
        <v>25</v>
      </c>
      <c r="M130" t="s">
        <v>26</v>
      </c>
      <c r="N130" t="s">
        <v>29</v>
      </c>
      <c r="O130" t="s">
        <v>27</v>
      </c>
      <c r="P130">
        <v>1</v>
      </c>
      <c r="Q130">
        <f t="shared" ref="Q130:Q193" si="6">1/(1+2*(1+(H130-I130)^2/B130)*(R130/(1-R130)))</f>
        <v>0.49304390542396892</v>
      </c>
      <c r="R130">
        <f t="shared" ref="R130:R193" si="7">B130/4/H130/I130</f>
        <v>0.14633063263477447</v>
      </c>
      <c r="S130">
        <f t="shared" ref="S130:S193" si="8">ASIN(SQRT(R130))*2/PI()*180</f>
        <v>44.981202075582935</v>
      </c>
    </row>
    <row r="131" spans="1:19" x14ac:dyDescent="0.2">
      <c r="A131" t="s">
        <v>24</v>
      </c>
      <c r="B131">
        <v>6.3525</v>
      </c>
      <c r="C131">
        <v>0.96020000000000005</v>
      </c>
      <c r="D131">
        <v>0.20250000000000001</v>
      </c>
      <c r="E131">
        <v>2.4691358024691401</v>
      </c>
      <c r="F131">
        <v>1.5308641975308599</v>
      </c>
      <c r="G131">
        <v>1.75</v>
      </c>
      <c r="H131">
        <v>5.5</v>
      </c>
      <c r="I131">
        <v>1.9734492503116601</v>
      </c>
      <c r="J131">
        <v>0.64119104539787997</v>
      </c>
      <c r="K131">
        <v>8.3686401836853205E-2</v>
      </c>
      <c r="L131" t="s">
        <v>25</v>
      </c>
      <c r="M131" t="s">
        <v>26</v>
      </c>
      <c r="N131" t="s">
        <v>29</v>
      </c>
      <c r="O131" t="s">
        <v>27</v>
      </c>
      <c r="P131">
        <v>1</v>
      </c>
      <c r="Q131">
        <f t="shared" si="6"/>
        <v>0.49655193929253649</v>
      </c>
      <c r="R131">
        <f t="shared" si="7"/>
        <v>0.1463174185778523</v>
      </c>
      <c r="S131">
        <f t="shared" si="8"/>
        <v>44.979059903003211</v>
      </c>
    </row>
    <row r="132" spans="1:19" x14ac:dyDescent="0.2">
      <c r="A132" t="s">
        <v>24</v>
      </c>
      <c r="B132">
        <v>5.0148999999999999</v>
      </c>
      <c r="C132">
        <v>0.60319999999999996</v>
      </c>
      <c r="D132">
        <v>0.19420000000000001</v>
      </c>
      <c r="E132">
        <v>2.4201853759011298</v>
      </c>
      <c r="F132">
        <v>1.54479917610711</v>
      </c>
      <c r="G132">
        <v>1.75</v>
      </c>
      <c r="H132">
        <v>5.5</v>
      </c>
      <c r="I132">
        <v>1.0683228891540799</v>
      </c>
      <c r="J132">
        <v>0.80575947469925902</v>
      </c>
      <c r="K132">
        <v>8.0766839594028E-2</v>
      </c>
      <c r="L132" t="s">
        <v>25</v>
      </c>
      <c r="M132" t="s">
        <v>26</v>
      </c>
      <c r="N132" t="s">
        <v>29</v>
      </c>
      <c r="O132" t="s">
        <v>27</v>
      </c>
      <c r="P132">
        <v>1</v>
      </c>
      <c r="Q132">
        <f t="shared" si="6"/>
        <v>0.2726973123994747</v>
      </c>
      <c r="R132">
        <f t="shared" si="7"/>
        <v>0.21337182074278638</v>
      </c>
      <c r="S132">
        <f t="shared" si="8"/>
        <v>55.022384857162926</v>
      </c>
    </row>
    <row r="133" spans="1:19" x14ac:dyDescent="0.2">
      <c r="A133" t="s">
        <v>24</v>
      </c>
      <c r="B133">
        <v>5.0690999999999997</v>
      </c>
      <c r="C133">
        <v>0.61129999999999995</v>
      </c>
      <c r="D133">
        <v>0.18179999999999999</v>
      </c>
      <c r="E133">
        <v>2.5302530253025299</v>
      </c>
      <c r="F133">
        <v>1.5401540154015401</v>
      </c>
      <c r="G133">
        <v>1.75</v>
      </c>
      <c r="H133">
        <v>5.5</v>
      </c>
      <c r="I133">
        <v>1.0797826087714799</v>
      </c>
      <c r="J133">
        <v>0.80367588931427703</v>
      </c>
      <c r="K133">
        <v>7.6118881574849404E-2</v>
      </c>
      <c r="L133" t="s">
        <v>25</v>
      </c>
      <c r="M133" t="s">
        <v>26</v>
      </c>
      <c r="N133" t="s">
        <v>29</v>
      </c>
      <c r="O133" t="s">
        <v>27</v>
      </c>
      <c r="P133">
        <v>1</v>
      </c>
      <c r="Q133">
        <f t="shared" si="6"/>
        <v>0.27519665594669002</v>
      </c>
      <c r="R133">
        <f t="shared" si="7"/>
        <v>0.21338891226057893</v>
      </c>
      <c r="S133">
        <f t="shared" si="8"/>
        <v>55.024775108911754</v>
      </c>
    </row>
    <row r="134" spans="1:19" x14ac:dyDescent="0.2">
      <c r="A134" t="s">
        <v>24</v>
      </c>
      <c r="B134">
        <v>5.1233000000000004</v>
      </c>
      <c r="C134">
        <v>0.61950000000000005</v>
      </c>
      <c r="D134">
        <v>0.16589999999999999</v>
      </c>
      <c r="E134">
        <v>2.5919228450873999</v>
      </c>
      <c r="F134">
        <v>1.50693188667872</v>
      </c>
      <c r="G134">
        <v>1.75</v>
      </c>
      <c r="H134">
        <v>5.5</v>
      </c>
      <c r="I134">
        <v>1.0916543192030199</v>
      </c>
      <c r="J134">
        <v>0.80151739650854203</v>
      </c>
      <c r="K134">
        <v>6.9878537900386603E-2</v>
      </c>
      <c r="L134" t="s">
        <v>25</v>
      </c>
      <c r="M134" t="s">
        <v>26</v>
      </c>
      <c r="N134" t="s">
        <v>29</v>
      </c>
      <c r="O134" t="s">
        <v>27</v>
      </c>
      <c r="P134">
        <v>1</v>
      </c>
      <c r="Q134">
        <f t="shared" si="6"/>
        <v>0.27781218522644968</v>
      </c>
      <c r="R134">
        <f t="shared" si="7"/>
        <v>0.21332510542099864</v>
      </c>
      <c r="S134">
        <f t="shared" si="8"/>
        <v>55.015851355279189</v>
      </c>
    </row>
    <row r="135" spans="1:19" x14ac:dyDescent="0.2">
      <c r="A135" t="s">
        <v>24</v>
      </c>
      <c r="B135">
        <v>5.1775000000000002</v>
      </c>
      <c r="C135">
        <v>0.62770000000000004</v>
      </c>
      <c r="D135">
        <v>0.16089999999999999</v>
      </c>
      <c r="E135">
        <v>2.6103169670602901</v>
      </c>
      <c r="F135">
        <v>1.55376009944065</v>
      </c>
      <c r="G135">
        <v>1.75</v>
      </c>
      <c r="H135">
        <v>5.5</v>
      </c>
      <c r="I135">
        <v>1.10321585590335</v>
      </c>
      <c r="J135">
        <v>0.79941529892666396</v>
      </c>
      <c r="K135">
        <v>6.8141610800244307E-2</v>
      </c>
      <c r="L135" t="s">
        <v>25</v>
      </c>
      <c r="M135" t="s">
        <v>26</v>
      </c>
      <c r="N135" t="s">
        <v>29</v>
      </c>
      <c r="O135" t="s">
        <v>27</v>
      </c>
      <c r="P135">
        <v>1</v>
      </c>
      <c r="Q135">
        <f t="shared" si="6"/>
        <v>0.28032272155252375</v>
      </c>
      <c r="R135">
        <f t="shared" si="7"/>
        <v>0.21332263113477834</v>
      </c>
      <c r="S135">
        <f t="shared" si="8"/>
        <v>55.015505292527322</v>
      </c>
    </row>
    <row r="136" spans="1:19" x14ac:dyDescent="0.2">
      <c r="A136" t="s">
        <v>24</v>
      </c>
      <c r="B136">
        <v>5.2317999999999998</v>
      </c>
      <c r="C136">
        <v>0.63590000000000002</v>
      </c>
      <c r="D136">
        <v>0.15509999999999999</v>
      </c>
      <c r="E136">
        <v>2.5789813023855599</v>
      </c>
      <c r="F136">
        <v>1.5473887814313301</v>
      </c>
      <c r="G136">
        <v>1.75</v>
      </c>
      <c r="H136">
        <v>5.5</v>
      </c>
      <c r="I136">
        <v>1.11439539212258</v>
      </c>
      <c r="J136">
        <v>0.79738265597771396</v>
      </c>
      <c r="K136">
        <v>6.6110245179677396E-2</v>
      </c>
      <c r="L136" t="s">
        <v>25</v>
      </c>
      <c r="M136" t="s">
        <v>26</v>
      </c>
      <c r="N136" t="s">
        <v>29</v>
      </c>
      <c r="O136" t="s">
        <v>27</v>
      </c>
      <c r="P136">
        <v>1</v>
      </c>
      <c r="Q136">
        <f t="shared" si="6"/>
        <v>0.28270529879180978</v>
      </c>
      <c r="R136">
        <f t="shared" si="7"/>
        <v>0.21339741046141425</v>
      </c>
      <c r="S136">
        <f t="shared" si="8"/>
        <v>55.025963557817903</v>
      </c>
    </row>
    <row r="137" spans="1:19" x14ac:dyDescent="0.2">
      <c r="A137" t="s">
        <v>24</v>
      </c>
      <c r="B137">
        <v>5.2859999999999996</v>
      </c>
      <c r="C137">
        <v>0.64419999999999999</v>
      </c>
      <c r="D137">
        <v>0.13250000000000001</v>
      </c>
      <c r="E137">
        <v>2.8679245283018902</v>
      </c>
      <c r="F137">
        <v>1.5094339622641499</v>
      </c>
      <c r="G137">
        <v>1.75</v>
      </c>
      <c r="H137">
        <v>5.5</v>
      </c>
      <c r="I137">
        <v>1.12605211402516</v>
      </c>
      <c r="J137">
        <v>0.79526325199542502</v>
      </c>
      <c r="K137">
        <v>5.6768357527275201E-2</v>
      </c>
      <c r="L137" t="s">
        <v>25</v>
      </c>
      <c r="M137" t="s">
        <v>26</v>
      </c>
      <c r="N137" t="s">
        <v>29</v>
      </c>
      <c r="O137" t="s">
        <v>27</v>
      </c>
      <c r="P137">
        <v>1</v>
      </c>
      <c r="Q137">
        <f t="shared" si="6"/>
        <v>0.2852251148143522</v>
      </c>
      <c r="R137">
        <f t="shared" si="7"/>
        <v>0.21337620548826455</v>
      </c>
      <c r="S137">
        <f t="shared" si="8"/>
        <v>55.022998071236785</v>
      </c>
    </row>
    <row r="138" spans="1:19" x14ac:dyDescent="0.2">
      <c r="A138" t="s">
        <v>24</v>
      </c>
      <c r="B138">
        <v>5.3402000000000003</v>
      </c>
      <c r="C138">
        <v>0.65259999999999996</v>
      </c>
      <c r="D138">
        <v>0.126</v>
      </c>
      <c r="E138">
        <v>2.8571428571428599</v>
      </c>
      <c r="F138">
        <v>1.5079365079365099</v>
      </c>
      <c r="G138">
        <v>1.75</v>
      </c>
      <c r="H138">
        <v>5.5</v>
      </c>
      <c r="I138">
        <v>1.1380807751444599</v>
      </c>
      <c r="J138">
        <v>0.79307622270100697</v>
      </c>
      <c r="K138">
        <v>5.4315115540900398E-2</v>
      </c>
      <c r="L138" t="s">
        <v>25</v>
      </c>
      <c r="M138" t="s">
        <v>26</v>
      </c>
      <c r="N138" t="s">
        <v>29</v>
      </c>
      <c r="O138" t="s">
        <v>27</v>
      </c>
      <c r="P138">
        <v>1</v>
      </c>
      <c r="Q138">
        <f t="shared" si="6"/>
        <v>0.28784726452276832</v>
      </c>
      <c r="R138">
        <f t="shared" si="7"/>
        <v>0.21328570777900399</v>
      </c>
      <c r="S138">
        <f t="shared" si="8"/>
        <v>55.010340882672786</v>
      </c>
    </row>
    <row r="139" spans="1:19" x14ac:dyDescent="0.2">
      <c r="A139" t="s">
        <v>24</v>
      </c>
      <c r="B139">
        <v>5.3944000000000001</v>
      </c>
      <c r="C139">
        <v>0.66090000000000004</v>
      </c>
      <c r="D139">
        <v>0.12089999999999999</v>
      </c>
      <c r="E139">
        <v>2.8949545078577299</v>
      </c>
      <c r="F139">
        <v>1.57154673283706</v>
      </c>
      <c r="G139">
        <v>1.75</v>
      </c>
      <c r="H139">
        <v>5.5</v>
      </c>
      <c r="I139">
        <v>1.1491454923037401</v>
      </c>
      <c r="J139">
        <v>0.79106445594477504</v>
      </c>
      <c r="K139">
        <v>5.2415858011602499E-2</v>
      </c>
      <c r="L139" t="s">
        <v>25</v>
      </c>
      <c r="M139" t="s">
        <v>26</v>
      </c>
      <c r="N139" t="s">
        <v>29</v>
      </c>
      <c r="O139" t="s">
        <v>27</v>
      </c>
      <c r="P139">
        <v>1</v>
      </c>
      <c r="Q139">
        <f t="shared" si="6"/>
        <v>0.29016800527261166</v>
      </c>
      <c r="R139">
        <f t="shared" si="7"/>
        <v>0.21337594033322735</v>
      </c>
      <c r="S139">
        <f t="shared" si="8"/>
        <v>55.022960988986632</v>
      </c>
    </row>
    <row r="140" spans="1:19" x14ac:dyDescent="0.2">
      <c r="A140" t="s">
        <v>24</v>
      </c>
      <c r="B140">
        <v>5.4485999999999999</v>
      </c>
      <c r="C140">
        <v>0.6694</v>
      </c>
      <c r="D140">
        <v>0.1139</v>
      </c>
      <c r="E140">
        <v>3.07287093942054</v>
      </c>
      <c r="F140">
        <v>1.4925373134328399</v>
      </c>
      <c r="G140">
        <v>1.75</v>
      </c>
      <c r="H140">
        <v>5.5</v>
      </c>
      <c r="I140">
        <v>1.1612324437821999</v>
      </c>
      <c r="J140">
        <v>0.78886682840323696</v>
      </c>
      <c r="K140">
        <v>4.9633830439720202E-2</v>
      </c>
      <c r="L140" t="s">
        <v>25</v>
      </c>
      <c r="M140" t="s">
        <v>26</v>
      </c>
      <c r="N140" t="s">
        <v>29</v>
      </c>
      <c r="O140" t="s">
        <v>27</v>
      </c>
      <c r="P140">
        <v>1</v>
      </c>
      <c r="Q140">
        <f t="shared" si="6"/>
        <v>0.29278696266686915</v>
      </c>
      <c r="R140">
        <f t="shared" si="7"/>
        <v>0.21327653880990602</v>
      </c>
      <c r="S140">
        <f t="shared" si="8"/>
        <v>55.009058383344424</v>
      </c>
    </row>
    <row r="141" spans="1:19" x14ac:dyDescent="0.2">
      <c r="A141" t="s">
        <v>24</v>
      </c>
      <c r="B141">
        <v>5.5027999999999997</v>
      </c>
      <c r="C141">
        <v>0.67779999999999996</v>
      </c>
      <c r="D141">
        <v>0.106</v>
      </c>
      <c r="E141">
        <v>3.11320754716981</v>
      </c>
      <c r="F141">
        <v>1.5094339622641499</v>
      </c>
      <c r="G141">
        <v>1.75</v>
      </c>
      <c r="H141">
        <v>5.5</v>
      </c>
      <c r="I141">
        <v>1.1723778988965301</v>
      </c>
      <c r="J141">
        <v>0.78684038201881301</v>
      </c>
      <c r="K141">
        <v>4.6438234943919098E-2</v>
      </c>
      <c r="L141" t="s">
        <v>25</v>
      </c>
      <c r="M141" t="s">
        <v>26</v>
      </c>
      <c r="N141" t="s">
        <v>29</v>
      </c>
      <c r="O141" t="s">
        <v>27</v>
      </c>
      <c r="P141">
        <v>1</v>
      </c>
      <c r="Q141">
        <f t="shared" si="6"/>
        <v>0.2951127318730154</v>
      </c>
      <c r="R141">
        <f t="shared" si="7"/>
        <v>0.21335038212738267</v>
      </c>
      <c r="S141">
        <f t="shared" si="8"/>
        <v>55.01938656441353</v>
      </c>
    </row>
    <row r="142" spans="1:19" x14ac:dyDescent="0.2">
      <c r="A142" t="s">
        <v>24</v>
      </c>
      <c r="B142">
        <v>5.5571000000000002</v>
      </c>
      <c r="C142">
        <v>0.68640000000000001</v>
      </c>
      <c r="D142">
        <v>0.1036</v>
      </c>
      <c r="E142">
        <v>3.0888030888030902</v>
      </c>
      <c r="F142">
        <v>1.54440154440154</v>
      </c>
      <c r="G142">
        <v>1.75</v>
      </c>
      <c r="H142">
        <v>5.5</v>
      </c>
      <c r="I142">
        <v>1.1844306191321099</v>
      </c>
      <c r="J142">
        <v>0.784648978339616</v>
      </c>
      <c r="K142">
        <v>4.56081984638331E-2</v>
      </c>
      <c r="L142" t="s">
        <v>25</v>
      </c>
      <c r="M142" t="s">
        <v>26</v>
      </c>
      <c r="N142" t="s">
        <v>29</v>
      </c>
      <c r="O142" t="s">
        <v>27</v>
      </c>
      <c r="P142">
        <v>1</v>
      </c>
      <c r="Q142">
        <f t="shared" si="6"/>
        <v>0.29769858624915185</v>
      </c>
      <c r="R142">
        <f t="shared" si="7"/>
        <v>0.21326319200574498</v>
      </c>
      <c r="S142">
        <f t="shared" si="8"/>
        <v>55.007191478080131</v>
      </c>
    </row>
    <row r="143" spans="1:19" x14ac:dyDescent="0.2">
      <c r="A143" t="s">
        <v>24</v>
      </c>
      <c r="B143">
        <v>5.6113</v>
      </c>
      <c r="C143">
        <v>0.69489999999999996</v>
      </c>
      <c r="D143">
        <v>9.6199999999999994E-2</v>
      </c>
      <c r="E143">
        <v>3.1185031185031198</v>
      </c>
      <c r="F143">
        <v>1.5592515592515599</v>
      </c>
      <c r="G143">
        <v>1.75</v>
      </c>
      <c r="H143">
        <v>5.5</v>
      </c>
      <c r="I143">
        <v>1.19564242189746</v>
      </c>
      <c r="J143">
        <v>0.782610468745916</v>
      </c>
      <c r="K143">
        <v>4.25665216983988E-2</v>
      </c>
      <c r="L143" t="s">
        <v>25</v>
      </c>
      <c r="M143" t="s">
        <v>26</v>
      </c>
      <c r="N143" t="s">
        <v>29</v>
      </c>
      <c r="O143" t="s">
        <v>27</v>
      </c>
      <c r="P143">
        <v>1</v>
      </c>
      <c r="Q143">
        <f t="shared" si="6"/>
        <v>0.30002474685640568</v>
      </c>
      <c r="R143">
        <f t="shared" si="7"/>
        <v>0.21332388867929039</v>
      </c>
      <c r="S143">
        <f t="shared" si="8"/>
        <v>55.015681177501001</v>
      </c>
    </row>
    <row r="144" spans="1:19" x14ac:dyDescent="0.2">
      <c r="A144" t="s">
        <v>24</v>
      </c>
      <c r="B144">
        <v>5.6654999999999998</v>
      </c>
      <c r="C144">
        <v>0.70350000000000001</v>
      </c>
      <c r="D144">
        <v>9.8699999999999996E-2</v>
      </c>
      <c r="E144">
        <v>2.93819655521783</v>
      </c>
      <c r="F144">
        <v>1.5197568389057801</v>
      </c>
      <c r="G144">
        <v>1.75</v>
      </c>
      <c r="H144">
        <v>5.5</v>
      </c>
      <c r="I144">
        <v>1.2071935479471401</v>
      </c>
      <c r="J144">
        <v>0.78051026400961199</v>
      </c>
      <c r="K144">
        <v>4.3904608100824701E-2</v>
      </c>
      <c r="L144" t="s">
        <v>25</v>
      </c>
      <c r="M144" t="s">
        <v>26</v>
      </c>
      <c r="N144" t="s">
        <v>29</v>
      </c>
      <c r="O144" t="s">
        <v>27</v>
      </c>
      <c r="P144">
        <v>1</v>
      </c>
      <c r="Q144">
        <f t="shared" si="6"/>
        <v>0.30244235630923766</v>
      </c>
      <c r="R144">
        <f t="shared" si="7"/>
        <v>0.21332347883290997</v>
      </c>
      <c r="S144">
        <f t="shared" si="8"/>
        <v>55.015623854863954</v>
      </c>
    </row>
    <row r="145" spans="1:19" x14ac:dyDescent="0.2">
      <c r="A145" t="s">
        <v>24</v>
      </c>
      <c r="B145">
        <v>5.7196999999999996</v>
      </c>
      <c r="C145">
        <v>0.71220000000000006</v>
      </c>
      <c r="D145">
        <v>9.9400000000000002E-2</v>
      </c>
      <c r="E145">
        <v>1.40845070422535</v>
      </c>
      <c r="F145">
        <v>1.5090543259557301</v>
      </c>
      <c r="G145">
        <v>1.75</v>
      </c>
      <c r="H145">
        <v>5.5</v>
      </c>
      <c r="I145">
        <v>1.2190668393500099</v>
      </c>
      <c r="J145">
        <v>0.77835148375454399</v>
      </c>
      <c r="K145">
        <v>4.4225508074664403E-2</v>
      </c>
      <c r="L145" t="s">
        <v>25</v>
      </c>
      <c r="M145" t="s">
        <v>26</v>
      </c>
      <c r="N145" t="s">
        <v>29</v>
      </c>
      <c r="O145" t="s">
        <v>27</v>
      </c>
      <c r="P145">
        <v>1</v>
      </c>
      <c r="Q145">
        <f t="shared" si="6"/>
        <v>0.30494546115143345</v>
      </c>
      <c r="R145">
        <f t="shared" si="7"/>
        <v>0.2132667014180985</v>
      </c>
      <c r="S145">
        <f t="shared" si="8"/>
        <v>55.007682366789524</v>
      </c>
    </row>
    <row r="146" spans="1:19" x14ac:dyDescent="0.2">
      <c r="A146" t="s">
        <v>24</v>
      </c>
      <c r="B146">
        <v>5.7739000000000003</v>
      </c>
      <c r="C146">
        <v>0.72089999999999999</v>
      </c>
      <c r="D146">
        <v>9.7199999999999995E-2</v>
      </c>
      <c r="E146">
        <v>1.440329218107</v>
      </c>
      <c r="F146">
        <v>1.5432098765432101</v>
      </c>
      <c r="G146">
        <v>1.75</v>
      </c>
      <c r="H146">
        <v>5.5</v>
      </c>
      <c r="I146">
        <v>1.2306535511018699</v>
      </c>
      <c r="J146">
        <v>0.77624480889056902</v>
      </c>
      <c r="K146">
        <v>4.3505748987789097E-2</v>
      </c>
      <c r="L146" t="s">
        <v>25</v>
      </c>
      <c r="M146" t="s">
        <v>26</v>
      </c>
      <c r="N146" t="s">
        <v>29</v>
      </c>
      <c r="O146" t="s">
        <v>27</v>
      </c>
      <c r="P146">
        <v>1</v>
      </c>
      <c r="Q146">
        <f t="shared" si="6"/>
        <v>0.30735327246753286</v>
      </c>
      <c r="R146">
        <f t="shared" si="7"/>
        <v>0.2132606693126709</v>
      </c>
      <c r="S146">
        <f t="shared" si="8"/>
        <v>55.006838607626172</v>
      </c>
    </row>
    <row r="147" spans="1:19" x14ac:dyDescent="0.2">
      <c r="A147" t="s">
        <v>24</v>
      </c>
      <c r="B147">
        <v>5.8281000000000001</v>
      </c>
      <c r="C147">
        <v>0.72960000000000003</v>
      </c>
      <c r="D147">
        <v>9.0700000000000003E-2</v>
      </c>
      <c r="E147">
        <v>1.4332965821389201</v>
      </c>
      <c r="F147">
        <v>1.54355016538037</v>
      </c>
      <c r="G147">
        <v>1.75</v>
      </c>
      <c r="H147">
        <v>5.5</v>
      </c>
      <c r="I147">
        <v>1.2419639350241301</v>
      </c>
      <c r="J147">
        <v>0.77418837545015895</v>
      </c>
      <c r="K147">
        <v>4.0820469703996401E-2</v>
      </c>
      <c r="L147" t="s">
        <v>25</v>
      </c>
      <c r="M147" t="s">
        <v>26</v>
      </c>
      <c r="N147" t="s">
        <v>29</v>
      </c>
      <c r="O147" t="s">
        <v>27</v>
      </c>
      <c r="P147">
        <v>1</v>
      </c>
      <c r="Q147">
        <f t="shared" si="6"/>
        <v>0.30966953522841062</v>
      </c>
      <c r="R147">
        <f t="shared" si="7"/>
        <v>0.21330219734479597</v>
      </c>
      <c r="S147">
        <f t="shared" si="8"/>
        <v>55.012647291740784</v>
      </c>
    </row>
    <row r="148" spans="1:19" x14ac:dyDescent="0.2">
      <c r="A148" t="s">
        <v>24</v>
      </c>
      <c r="B148">
        <v>5.8316999999999997</v>
      </c>
      <c r="C148">
        <v>0.73019999999999996</v>
      </c>
      <c r="D148">
        <v>7.6499999999999999E-2</v>
      </c>
      <c r="E148">
        <v>1.4379084967320299</v>
      </c>
      <c r="F148">
        <v>1.5686274509803899</v>
      </c>
      <c r="G148">
        <v>1.75</v>
      </c>
      <c r="H148">
        <v>5.5</v>
      </c>
      <c r="I148">
        <v>1.24283471712923</v>
      </c>
      <c r="J148">
        <v>0.77403005143104997</v>
      </c>
      <c r="K148">
        <v>3.46118333264459E-2</v>
      </c>
      <c r="L148" t="s">
        <v>25</v>
      </c>
      <c r="M148" t="s">
        <v>26</v>
      </c>
      <c r="N148" t="s">
        <v>29</v>
      </c>
      <c r="O148" t="s">
        <v>27</v>
      </c>
      <c r="P148">
        <v>1</v>
      </c>
      <c r="Q148">
        <f t="shared" si="6"/>
        <v>0.30985827242961872</v>
      </c>
      <c r="R148">
        <f t="shared" si="7"/>
        <v>0.21328441270096093</v>
      </c>
      <c r="S148">
        <f t="shared" si="8"/>
        <v>55.010159736294284</v>
      </c>
    </row>
    <row r="149" spans="1:19" x14ac:dyDescent="0.2">
      <c r="A149" t="s">
        <v>24</v>
      </c>
      <c r="B149">
        <v>5.8948</v>
      </c>
      <c r="C149">
        <v>0.74039999999999995</v>
      </c>
      <c r="D149">
        <v>5.9799999999999999E-2</v>
      </c>
      <c r="E149">
        <v>1.6722408026755899</v>
      </c>
      <c r="F149">
        <v>1.50501672240803</v>
      </c>
      <c r="G149">
        <v>1.75</v>
      </c>
      <c r="H149">
        <v>5.5</v>
      </c>
      <c r="I149">
        <v>1.2560541815119799</v>
      </c>
      <c r="J149">
        <v>0.77162651245236702</v>
      </c>
      <c r="K149">
        <v>2.7203781180016502E-2</v>
      </c>
      <c r="L149" t="s">
        <v>25</v>
      </c>
      <c r="M149" t="s">
        <v>26</v>
      </c>
      <c r="N149" t="s">
        <v>29</v>
      </c>
      <c r="O149" t="s">
        <v>27</v>
      </c>
      <c r="P149">
        <v>1</v>
      </c>
      <c r="Q149">
        <f t="shared" si="6"/>
        <v>0.31255710881695326</v>
      </c>
      <c r="R149">
        <f t="shared" si="7"/>
        <v>0.21332316590269554</v>
      </c>
      <c r="S149">
        <f t="shared" si="8"/>
        <v>55.015580087254826</v>
      </c>
    </row>
    <row r="150" spans="1:19" x14ac:dyDescent="0.2">
      <c r="A150" t="s">
        <v>24</v>
      </c>
      <c r="B150">
        <v>5.9577999999999998</v>
      </c>
      <c r="C150">
        <v>0.75070000000000003</v>
      </c>
      <c r="D150">
        <v>4.8800000000000003E-2</v>
      </c>
      <c r="E150">
        <v>1.84426229508197</v>
      </c>
      <c r="F150">
        <v>1.63934426229508</v>
      </c>
      <c r="G150">
        <v>1.75</v>
      </c>
      <c r="H150">
        <v>5.5</v>
      </c>
      <c r="I150">
        <v>1.2695489895287499</v>
      </c>
      <c r="J150">
        <v>0.76917291099477303</v>
      </c>
      <c r="K150">
        <v>2.2316122695221999E-2</v>
      </c>
      <c r="L150" t="s">
        <v>25</v>
      </c>
      <c r="M150" t="s">
        <v>26</v>
      </c>
      <c r="N150" t="s">
        <v>29</v>
      </c>
      <c r="O150" t="s">
        <v>27</v>
      </c>
      <c r="P150">
        <v>1</v>
      </c>
      <c r="Q150">
        <f t="shared" si="6"/>
        <v>0.31532527156387108</v>
      </c>
      <c r="R150">
        <f t="shared" si="7"/>
        <v>0.2133112571021098</v>
      </c>
      <c r="S150">
        <f t="shared" si="8"/>
        <v>55.013914459756059</v>
      </c>
    </row>
    <row r="151" spans="1:19" x14ac:dyDescent="0.2">
      <c r="A151" t="s">
        <v>24</v>
      </c>
      <c r="B151">
        <v>6.0209000000000001</v>
      </c>
      <c r="C151">
        <v>0.7611</v>
      </c>
      <c r="D151">
        <v>4.5600000000000002E-2</v>
      </c>
      <c r="E151">
        <v>1.9736842105263199</v>
      </c>
      <c r="F151">
        <v>1.5350877192982499</v>
      </c>
      <c r="G151">
        <v>1.75</v>
      </c>
      <c r="H151">
        <v>5.5</v>
      </c>
      <c r="I151">
        <v>1.2831625699421101</v>
      </c>
      <c r="J151">
        <v>0.76669771455597902</v>
      </c>
      <c r="K151">
        <v>2.0953528684324301E-2</v>
      </c>
      <c r="L151" t="s">
        <v>25</v>
      </c>
      <c r="M151" t="s">
        <v>26</v>
      </c>
      <c r="N151" t="s">
        <v>29</v>
      </c>
      <c r="O151" t="s">
        <v>27</v>
      </c>
      <c r="P151">
        <v>1</v>
      </c>
      <c r="Q151">
        <f t="shared" si="6"/>
        <v>0.31811247625878708</v>
      </c>
      <c r="R151">
        <f t="shared" si="7"/>
        <v>0.21328339770666757</v>
      </c>
      <c r="S151">
        <f t="shared" si="8"/>
        <v>55.01001776577418</v>
      </c>
    </row>
    <row r="152" spans="1:19" x14ac:dyDescent="0.2">
      <c r="A152" t="s">
        <v>24</v>
      </c>
      <c r="B152">
        <v>6.0838999999999999</v>
      </c>
      <c r="C152">
        <v>0.77149999999999996</v>
      </c>
      <c r="D152">
        <v>4.3499999999999997E-2</v>
      </c>
      <c r="E152">
        <v>2.0689655172413799</v>
      </c>
      <c r="F152">
        <v>1.6091954022988499</v>
      </c>
      <c r="G152">
        <v>1.75</v>
      </c>
      <c r="H152">
        <v>5.5</v>
      </c>
      <c r="I152">
        <v>1.2964782144273499</v>
      </c>
      <c r="J152">
        <v>0.76427668828593598</v>
      </c>
      <c r="K152">
        <v>2.0092542754715299E-2</v>
      </c>
      <c r="L152" t="s">
        <v>25</v>
      </c>
      <c r="M152" t="s">
        <v>26</v>
      </c>
      <c r="N152" t="s">
        <v>29</v>
      </c>
      <c r="O152" t="s">
        <v>27</v>
      </c>
      <c r="P152">
        <v>1</v>
      </c>
      <c r="Q152">
        <f t="shared" si="6"/>
        <v>0.32080097992530487</v>
      </c>
      <c r="R152">
        <f t="shared" si="7"/>
        <v>0.21330162436478445</v>
      </c>
      <c r="S152">
        <f t="shared" si="8"/>
        <v>55.012567149647182</v>
      </c>
    </row>
    <row r="153" spans="1:19" x14ac:dyDescent="0.2">
      <c r="A153" t="s">
        <v>24</v>
      </c>
      <c r="B153">
        <v>6.1468999999999996</v>
      </c>
      <c r="C153">
        <v>0.78200000000000003</v>
      </c>
      <c r="D153">
        <v>4.7199999999999999E-2</v>
      </c>
      <c r="E153">
        <v>1.9067796610169501</v>
      </c>
      <c r="F153">
        <v>1.4830508474576301</v>
      </c>
      <c r="G153">
        <v>1.75</v>
      </c>
      <c r="H153">
        <v>5.5</v>
      </c>
      <c r="I153">
        <v>1.30997551518985</v>
      </c>
      <c r="J153">
        <v>0.76182263360184499</v>
      </c>
      <c r="K153">
        <v>2.1906324508860799E-2</v>
      </c>
      <c r="L153" t="s">
        <v>25</v>
      </c>
      <c r="M153" t="s">
        <v>26</v>
      </c>
      <c r="N153" t="s">
        <v>29</v>
      </c>
      <c r="O153" t="s">
        <v>27</v>
      </c>
      <c r="P153">
        <v>1</v>
      </c>
      <c r="Q153">
        <f t="shared" si="6"/>
        <v>0.32352873884877326</v>
      </c>
      <c r="R153">
        <f t="shared" si="7"/>
        <v>0.21328989909712348</v>
      </c>
      <c r="S153">
        <f t="shared" si="8"/>
        <v>55.010927131929208</v>
      </c>
    </row>
    <row r="154" spans="1:19" x14ac:dyDescent="0.2">
      <c r="A154" t="s">
        <v>24</v>
      </c>
      <c r="B154">
        <v>6.21</v>
      </c>
      <c r="C154">
        <v>0.79259999999999997</v>
      </c>
      <c r="D154">
        <v>4.58E-2</v>
      </c>
      <c r="E154">
        <v>1.96506550218341</v>
      </c>
      <c r="F154">
        <v>1.5283842794759801</v>
      </c>
      <c r="G154">
        <v>1.75</v>
      </c>
      <c r="H154">
        <v>5.5</v>
      </c>
      <c r="I154">
        <v>1.3235748907673199</v>
      </c>
      <c r="J154">
        <v>0.759350019860488</v>
      </c>
      <c r="K154">
        <v>2.1352825034722901E-2</v>
      </c>
      <c r="L154" t="s">
        <v>25</v>
      </c>
      <c r="M154" t="s">
        <v>26</v>
      </c>
      <c r="N154" t="s">
        <v>29</v>
      </c>
      <c r="O154" t="s">
        <v>27</v>
      </c>
      <c r="P154">
        <v>1</v>
      </c>
      <c r="Q154">
        <f t="shared" si="6"/>
        <v>0.32627033294324403</v>
      </c>
      <c r="R154">
        <f t="shared" si="7"/>
        <v>0.21326539906562031</v>
      </c>
      <c r="S154">
        <f t="shared" si="8"/>
        <v>55.007500196996659</v>
      </c>
    </row>
    <row r="155" spans="1:19" x14ac:dyDescent="0.2">
      <c r="A155" t="s">
        <v>24</v>
      </c>
      <c r="B155">
        <v>6.2729999999999997</v>
      </c>
      <c r="C155">
        <v>0.80320000000000003</v>
      </c>
      <c r="D155">
        <v>3.5499999999999997E-2</v>
      </c>
      <c r="E155">
        <v>2.2535211267605599</v>
      </c>
      <c r="F155">
        <v>1.40845070422535</v>
      </c>
      <c r="G155">
        <v>1.75</v>
      </c>
      <c r="H155">
        <v>5.5</v>
      </c>
      <c r="I155">
        <v>1.33688168435002</v>
      </c>
      <c r="J155">
        <v>0.75693060284545099</v>
      </c>
      <c r="K155">
        <v>1.6631597777478298E-2</v>
      </c>
      <c r="L155" t="s">
        <v>25</v>
      </c>
      <c r="M155" t="s">
        <v>26</v>
      </c>
      <c r="N155" t="s">
        <v>29</v>
      </c>
      <c r="O155" t="s">
        <v>27</v>
      </c>
      <c r="P155">
        <v>1</v>
      </c>
      <c r="Q155">
        <f t="shared" si="6"/>
        <v>0.32891567319910275</v>
      </c>
      <c r="R155">
        <f t="shared" si="7"/>
        <v>0.21328466608097366</v>
      </c>
      <c r="S155">
        <f t="shared" si="8"/>
        <v>55.010195177334133</v>
      </c>
    </row>
    <row r="156" spans="1:19" x14ac:dyDescent="0.2">
      <c r="A156" t="s">
        <v>24</v>
      </c>
      <c r="B156">
        <v>6.3361000000000001</v>
      </c>
      <c r="C156">
        <v>0.81389999999999996</v>
      </c>
      <c r="D156">
        <v>2.81E-2</v>
      </c>
      <c r="E156">
        <v>2.1352313167259802</v>
      </c>
      <c r="F156">
        <v>1.4234875444839901</v>
      </c>
      <c r="G156">
        <v>1.75</v>
      </c>
      <c r="H156">
        <v>5.5</v>
      </c>
      <c r="I156">
        <v>1.3502862445185499</v>
      </c>
      <c r="J156">
        <v>0.75449341008753701</v>
      </c>
      <c r="K156">
        <v>1.32241993733447E-2</v>
      </c>
      <c r="L156" t="s">
        <v>25</v>
      </c>
      <c r="M156" t="s">
        <v>26</v>
      </c>
      <c r="N156" t="s">
        <v>29</v>
      </c>
      <c r="O156" t="s">
        <v>27</v>
      </c>
      <c r="P156">
        <v>1</v>
      </c>
      <c r="Q156">
        <f t="shared" si="6"/>
        <v>0.33157378083933542</v>
      </c>
      <c r="R156">
        <f t="shared" si="7"/>
        <v>0.21329147551024238</v>
      </c>
      <c r="S156">
        <f t="shared" si="8"/>
        <v>55.011147627352969</v>
      </c>
    </row>
    <row r="157" spans="1:19" x14ac:dyDescent="0.2">
      <c r="A157" t="s">
        <v>24</v>
      </c>
      <c r="B157">
        <v>6.3990999999999998</v>
      </c>
      <c r="C157">
        <v>0.82469999999999999</v>
      </c>
      <c r="D157">
        <v>2.3099999999999999E-2</v>
      </c>
      <c r="E157">
        <v>2.5974025974026</v>
      </c>
      <c r="F157">
        <v>1.73160173160173</v>
      </c>
      <c r="G157">
        <v>1.75</v>
      </c>
      <c r="H157">
        <v>5.5</v>
      </c>
      <c r="I157">
        <v>1.36390916073894</v>
      </c>
      <c r="J157">
        <v>0.75201651622928301</v>
      </c>
      <c r="K157">
        <v>1.09185181365069E-2</v>
      </c>
      <c r="L157" t="s">
        <v>25</v>
      </c>
      <c r="M157" t="s">
        <v>26</v>
      </c>
      <c r="N157" t="s">
        <v>29</v>
      </c>
      <c r="O157" t="s">
        <v>27</v>
      </c>
      <c r="P157">
        <v>1</v>
      </c>
      <c r="Q157">
        <f t="shared" si="6"/>
        <v>0.33428258926008231</v>
      </c>
      <c r="R157">
        <f t="shared" si="7"/>
        <v>0.21326067027850665</v>
      </c>
      <c r="S157">
        <f t="shared" si="8"/>
        <v>55.006838742726103</v>
      </c>
    </row>
    <row r="158" spans="1:19" x14ac:dyDescent="0.2">
      <c r="A158" t="s">
        <v>24</v>
      </c>
      <c r="B158">
        <v>6.4622000000000002</v>
      </c>
      <c r="C158">
        <v>0.83550000000000002</v>
      </c>
      <c r="D158">
        <v>1.95E-2</v>
      </c>
      <c r="E158">
        <v>2.5641025641025599</v>
      </c>
      <c r="F158">
        <v>1.5384615384615401</v>
      </c>
      <c r="G158">
        <v>1.75</v>
      </c>
      <c r="H158">
        <v>5.5</v>
      </c>
      <c r="I158">
        <v>1.3771160866608201</v>
      </c>
      <c r="J158">
        <v>0.74961525697076004</v>
      </c>
      <c r="K158">
        <v>9.2540243108941503E-3</v>
      </c>
      <c r="L158" t="s">
        <v>25</v>
      </c>
      <c r="M158" t="s">
        <v>26</v>
      </c>
      <c r="N158" t="s">
        <v>29</v>
      </c>
      <c r="O158" t="s">
        <v>27</v>
      </c>
      <c r="P158">
        <v>1</v>
      </c>
      <c r="Q158">
        <f t="shared" si="6"/>
        <v>0.33685705725089266</v>
      </c>
      <c r="R158">
        <f t="shared" si="7"/>
        <v>0.21329818631964764</v>
      </c>
      <c r="S158">
        <f t="shared" si="8"/>
        <v>55.012086272350054</v>
      </c>
    </row>
    <row r="159" spans="1:19" x14ac:dyDescent="0.2">
      <c r="A159" t="s">
        <v>24</v>
      </c>
      <c r="B159">
        <v>6.5251999999999999</v>
      </c>
      <c r="C159">
        <v>0.84650000000000003</v>
      </c>
      <c r="D159">
        <v>1.47E-2</v>
      </c>
      <c r="E159">
        <v>3.40136054421769</v>
      </c>
      <c r="F159">
        <v>1.3605442176870799</v>
      </c>
      <c r="G159">
        <v>1.75</v>
      </c>
      <c r="H159">
        <v>5.5</v>
      </c>
      <c r="I159">
        <v>1.39101996556749</v>
      </c>
      <c r="J159">
        <v>0.74708727898772997</v>
      </c>
      <c r="K159">
        <v>7.0065696602583704E-3</v>
      </c>
      <c r="L159" t="s">
        <v>25</v>
      </c>
      <c r="M159" t="s">
        <v>26</v>
      </c>
      <c r="N159" t="s">
        <v>29</v>
      </c>
      <c r="O159" t="s">
        <v>27</v>
      </c>
      <c r="P159">
        <v>1</v>
      </c>
      <c r="Q159">
        <f t="shared" si="6"/>
        <v>0.33961794795226241</v>
      </c>
      <c r="R159">
        <f t="shared" si="7"/>
        <v>0.21322483310223159</v>
      </c>
      <c r="S159">
        <f t="shared" si="8"/>
        <v>55.001825728924729</v>
      </c>
    </row>
    <row r="160" spans="1:19" x14ac:dyDescent="0.2">
      <c r="A160" t="s">
        <v>24</v>
      </c>
      <c r="B160">
        <v>6.5883000000000003</v>
      </c>
      <c r="C160">
        <v>0.85740000000000005</v>
      </c>
      <c r="D160">
        <v>1.37E-2</v>
      </c>
      <c r="E160">
        <v>3.6496350364963499</v>
      </c>
      <c r="F160">
        <v>1.4598540145985399</v>
      </c>
      <c r="G160">
        <v>1.75</v>
      </c>
      <c r="H160">
        <v>5.5</v>
      </c>
      <c r="I160">
        <v>1.4040272992728999</v>
      </c>
      <c r="J160">
        <v>0.744722309223108</v>
      </c>
      <c r="K160">
        <v>6.5563233631626104E-3</v>
      </c>
      <c r="L160" t="s">
        <v>25</v>
      </c>
      <c r="M160" t="s">
        <v>26</v>
      </c>
      <c r="N160" t="s">
        <v>29</v>
      </c>
      <c r="O160" t="s">
        <v>27</v>
      </c>
      <c r="P160">
        <v>1</v>
      </c>
      <c r="Q160">
        <f t="shared" si="6"/>
        <v>0.34210893580321766</v>
      </c>
      <c r="R160">
        <f t="shared" si="7"/>
        <v>0.21329227855702426</v>
      </c>
      <c r="S160">
        <f t="shared" si="8"/>
        <v>55.011259950562142</v>
      </c>
    </row>
    <row r="161" spans="1:19" x14ac:dyDescent="0.2">
      <c r="A161" t="s">
        <v>24</v>
      </c>
      <c r="B161">
        <v>6.6513</v>
      </c>
      <c r="C161">
        <v>0.86850000000000005</v>
      </c>
      <c r="D161">
        <v>4.58E-2</v>
      </c>
      <c r="E161">
        <v>2.1834061135371199</v>
      </c>
      <c r="F161">
        <v>1.5283842794759801</v>
      </c>
      <c r="G161">
        <v>1.75</v>
      </c>
      <c r="H161">
        <v>5.5</v>
      </c>
      <c r="I161">
        <v>1.4177097488132999</v>
      </c>
      <c r="J161">
        <v>0.74223459112485501</v>
      </c>
      <c r="K161">
        <v>2.1326718516370399E-2</v>
      </c>
      <c r="L161" t="s">
        <v>25</v>
      </c>
      <c r="M161" t="s">
        <v>26</v>
      </c>
      <c r="N161" t="s">
        <v>29</v>
      </c>
      <c r="O161" t="s">
        <v>27</v>
      </c>
      <c r="P161">
        <v>1</v>
      </c>
      <c r="Q161">
        <f t="shared" si="6"/>
        <v>0.34477918468741886</v>
      </c>
      <c r="R161">
        <f t="shared" si="7"/>
        <v>0.2132536779371704</v>
      </c>
      <c r="S161">
        <f t="shared" si="8"/>
        <v>55.005860656749384</v>
      </c>
    </row>
    <row r="162" spans="1:19" x14ac:dyDescent="0.2">
      <c r="A162" t="s">
        <v>24</v>
      </c>
      <c r="B162">
        <v>6.7144000000000004</v>
      </c>
      <c r="C162">
        <v>0.87960000000000005</v>
      </c>
      <c r="D162">
        <v>3.6799999999999999E-2</v>
      </c>
      <c r="E162">
        <v>2.1739130434782599</v>
      </c>
      <c r="F162">
        <v>1.6304347826087</v>
      </c>
      <c r="G162">
        <v>1.75</v>
      </c>
      <c r="H162">
        <v>5.5</v>
      </c>
      <c r="I162">
        <v>1.4309862691997</v>
      </c>
      <c r="J162">
        <v>0.73982067832732701</v>
      </c>
      <c r="K162">
        <v>1.7229183610586101E-2</v>
      </c>
      <c r="L162" t="s">
        <v>25</v>
      </c>
      <c r="M162" t="s">
        <v>26</v>
      </c>
      <c r="N162" t="s">
        <v>29</v>
      </c>
      <c r="O162" t="s">
        <v>27</v>
      </c>
      <c r="P162">
        <v>1</v>
      </c>
      <c r="Q162">
        <f t="shared" si="6"/>
        <v>0.34731948269235552</v>
      </c>
      <c r="R162">
        <f t="shared" si="7"/>
        <v>0.21327947484128384</v>
      </c>
      <c r="S162">
        <f t="shared" si="8"/>
        <v>55.009469059646456</v>
      </c>
    </row>
    <row r="163" spans="1:19" x14ac:dyDescent="0.2">
      <c r="A163" t="s">
        <v>24</v>
      </c>
      <c r="B163">
        <v>6.7774000000000001</v>
      </c>
      <c r="C163">
        <v>0.89080000000000004</v>
      </c>
      <c r="D163">
        <v>2.8199999999999999E-2</v>
      </c>
      <c r="E163">
        <v>2.4822695035461</v>
      </c>
      <c r="F163">
        <v>1.4184397163120599</v>
      </c>
      <c r="G163">
        <v>1.75</v>
      </c>
      <c r="H163">
        <v>5.5</v>
      </c>
      <c r="I163">
        <v>1.44444705078112</v>
      </c>
      <c r="J163">
        <v>0.73737326349434196</v>
      </c>
      <c r="K163">
        <v>1.32637064351975E-2</v>
      </c>
      <c r="L163" t="s">
        <v>25</v>
      </c>
      <c r="M163" t="s">
        <v>26</v>
      </c>
      <c r="N163" t="s">
        <v>29</v>
      </c>
      <c r="O163" t="s">
        <v>27</v>
      </c>
      <c r="P163">
        <v>1</v>
      </c>
      <c r="Q163">
        <f t="shared" si="6"/>
        <v>0.34989987466642203</v>
      </c>
      <c r="R163">
        <f t="shared" si="7"/>
        <v>0.21327444034521267</v>
      </c>
      <c r="S163">
        <f t="shared" si="8"/>
        <v>55.008764860109714</v>
      </c>
    </row>
    <row r="164" spans="1:19" x14ac:dyDescent="0.2">
      <c r="A164" t="s">
        <v>24</v>
      </c>
      <c r="B164">
        <v>6.3849</v>
      </c>
      <c r="C164">
        <v>0.82230000000000003</v>
      </c>
      <c r="D164">
        <v>2.35E-2</v>
      </c>
      <c r="E164">
        <v>2.9787234042553199</v>
      </c>
      <c r="F164">
        <v>1.7021276595744701</v>
      </c>
      <c r="G164">
        <v>1.75</v>
      </c>
      <c r="H164">
        <v>5.5</v>
      </c>
      <c r="I164">
        <v>1.3610424191130699</v>
      </c>
      <c r="J164">
        <v>0.75253774197944301</v>
      </c>
      <c r="K164">
        <v>1.11074842470193E-2</v>
      </c>
      <c r="L164" t="s">
        <v>25</v>
      </c>
      <c r="M164" t="s">
        <v>26</v>
      </c>
      <c r="N164" t="s">
        <v>29</v>
      </c>
      <c r="O164" t="s">
        <v>27</v>
      </c>
      <c r="P164">
        <v>1</v>
      </c>
      <c r="Q164">
        <f t="shared" si="6"/>
        <v>0.33373153420912705</v>
      </c>
      <c r="R164">
        <f t="shared" si="7"/>
        <v>0.2132356223414788</v>
      </c>
      <c r="S164">
        <f t="shared" si="8"/>
        <v>55.003334993010007</v>
      </c>
    </row>
    <row r="165" spans="1:19" x14ac:dyDescent="0.2">
      <c r="A165" t="s">
        <v>24</v>
      </c>
      <c r="B165">
        <v>6.4539999999999997</v>
      </c>
      <c r="C165">
        <v>0.83409999999999995</v>
      </c>
      <c r="D165">
        <v>1.8700000000000001E-2</v>
      </c>
      <c r="E165">
        <v>3.2085561497326198</v>
      </c>
      <c r="F165">
        <v>1.6042780748663099</v>
      </c>
      <c r="G165">
        <v>1.75</v>
      </c>
      <c r="H165">
        <v>5.5</v>
      </c>
      <c r="I165">
        <v>1.3754363895663799</v>
      </c>
      <c r="J165">
        <v>0.74992065644247696</v>
      </c>
      <c r="K165">
        <v>8.8812643884777793E-3</v>
      </c>
      <c r="L165" t="s">
        <v>25</v>
      </c>
      <c r="M165" t="s">
        <v>26</v>
      </c>
      <c r="N165" t="s">
        <v>29</v>
      </c>
      <c r="O165" t="s">
        <v>27</v>
      </c>
      <c r="P165">
        <v>1</v>
      </c>
      <c r="Q165">
        <f t="shared" si="6"/>
        <v>0.33653366197900875</v>
      </c>
      <c r="R165">
        <f t="shared" si="7"/>
        <v>0.21328767988763345</v>
      </c>
      <c r="S165">
        <f t="shared" si="8"/>
        <v>55.010616726542587</v>
      </c>
    </row>
    <row r="166" spans="1:19" x14ac:dyDescent="0.2">
      <c r="A166" t="s">
        <v>24</v>
      </c>
      <c r="B166">
        <v>6.5229999999999997</v>
      </c>
      <c r="C166">
        <v>0.84609999999999996</v>
      </c>
      <c r="D166">
        <v>1.3899999999999999E-2</v>
      </c>
      <c r="E166">
        <v>3.5971223021582701</v>
      </c>
      <c r="F166">
        <v>1.43884892086331</v>
      </c>
      <c r="G166">
        <v>1.75</v>
      </c>
      <c r="H166">
        <v>5.5</v>
      </c>
      <c r="I166">
        <v>1.3904634307315999</v>
      </c>
      <c r="J166">
        <v>0.74718846713970999</v>
      </c>
      <c r="K166">
        <v>6.6314920863744997E-3</v>
      </c>
      <c r="L166" t="s">
        <v>25</v>
      </c>
      <c r="M166" t="s">
        <v>26</v>
      </c>
      <c r="N166" t="s">
        <v>29</v>
      </c>
      <c r="O166" t="s">
        <v>27</v>
      </c>
      <c r="P166">
        <v>1</v>
      </c>
      <c r="Q166">
        <f t="shared" si="6"/>
        <v>0.33950163844710562</v>
      </c>
      <c r="R166">
        <f t="shared" si="7"/>
        <v>0.21323825815684694</v>
      </c>
      <c r="S166">
        <f t="shared" si="8"/>
        <v>55.003703702585767</v>
      </c>
    </row>
    <row r="167" spans="1:19" x14ac:dyDescent="0.2">
      <c r="A167" t="s">
        <v>24</v>
      </c>
      <c r="B167">
        <v>6.5919999999999996</v>
      </c>
      <c r="C167">
        <v>0.85809999999999997</v>
      </c>
      <c r="D167">
        <v>1.1900000000000001E-2</v>
      </c>
      <c r="E167">
        <v>4.2016806722689104</v>
      </c>
      <c r="F167">
        <v>1.6806722689075599</v>
      </c>
      <c r="G167">
        <v>1.75</v>
      </c>
      <c r="H167">
        <v>5.5</v>
      </c>
      <c r="I167">
        <v>1.4050701840655999</v>
      </c>
      <c r="J167">
        <v>0.74453269380625398</v>
      </c>
      <c r="K167">
        <v>5.70203244464078E-3</v>
      </c>
      <c r="L167" t="s">
        <v>25</v>
      </c>
      <c r="M167" t="s">
        <v>26</v>
      </c>
      <c r="N167" t="s">
        <v>29</v>
      </c>
      <c r="O167" t="s">
        <v>27</v>
      </c>
      <c r="P167">
        <v>1</v>
      </c>
      <c r="Q167">
        <f t="shared" si="6"/>
        <v>0.34233378239224133</v>
      </c>
      <c r="R167">
        <f t="shared" si="7"/>
        <v>0.21325366307991789</v>
      </c>
      <c r="S167">
        <f t="shared" si="8"/>
        <v>55.005858578510257</v>
      </c>
    </row>
    <row r="168" spans="1:19" x14ac:dyDescent="0.2">
      <c r="A168" t="s">
        <v>24</v>
      </c>
      <c r="B168">
        <v>6.6609999999999996</v>
      </c>
      <c r="C168">
        <v>0.87019999999999997</v>
      </c>
      <c r="D168">
        <v>1.0999999999999999E-2</v>
      </c>
      <c r="E168">
        <v>4.5454545454545503</v>
      </c>
      <c r="F168">
        <v>1.8181818181818199</v>
      </c>
      <c r="G168">
        <v>1.75</v>
      </c>
      <c r="H168">
        <v>5.5</v>
      </c>
      <c r="I168">
        <v>1.41974297994873</v>
      </c>
      <c r="J168">
        <v>0.74186491273659405</v>
      </c>
      <c r="K168">
        <v>5.2928428763753897E-3</v>
      </c>
      <c r="L168" t="s">
        <v>25</v>
      </c>
      <c r="M168" t="s">
        <v>26</v>
      </c>
      <c r="N168" t="s">
        <v>29</v>
      </c>
      <c r="O168" t="s">
        <v>27</v>
      </c>
      <c r="P168">
        <v>1</v>
      </c>
      <c r="Q168">
        <f t="shared" si="6"/>
        <v>0.34516839128676097</v>
      </c>
      <c r="R168">
        <f t="shared" si="7"/>
        <v>0.21325883032974111</v>
      </c>
      <c r="S168">
        <f t="shared" si="8"/>
        <v>55.006581372544147</v>
      </c>
    </row>
    <row r="169" spans="1:19" x14ac:dyDescent="0.2">
      <c r="A169" t="s">
        <v>24</v>
      </c>
      <c r="B169">
        <v>6.7301000000000002</v>
      </c>
      <c r="C169">
        <v>0.88239999999999996</v>
      </c>
      <c r="D169">
        <v>9.4000000000000004E-3</v>
      </c>
      <c r="E169">
        <v>5.31914893617021</v>
      </c>
      <c r="F169">
        <v>2.1276595744680802</v>
      </c>
      <c r="G169">
        <v>1.75</v>
      </c>
      <c r="H169">
        <v>5.5</v>
      </c>
      <c r="I169">
        <v>1.43441370404808</v>
      </c>
      <c r="J169">
        <v>0.73919750835489495</v>
      </c>
      <c r="K169">
        <v>4.5415743146670802E-3</v>
      </c>
      <c r="L169" t="s">
        <v>25</v>
      </c>
      <c r="M169" t="s">
        <v>26</v>
      </c>
      <c r="N169" t="s">
        <v>29</v>
      </c>
      <c r="O169" t="s">
        <v>27</v>
      </c>
      <c r="P169">
        <v>1</v>
      </c>
      <c r="Q169">
        <f t="shared" si="6"/>
        <v>0.34798425945223965</v>
      </c>
      <c r="R169">
        <f t="shared" si="7"/>
        <v>0.21326736875164606</v>
      </c>
      <c r="S169">
        <f t="shared" si="8"/>
        <v>55.007775711572577</v>
      </c>
    </row>
    <row r="170" spans="1:19" x14ac:dyDescent="0.2">
      <c r="A170" t="s">
        <v>24</v>
      </c>
      <c r="B170">
        <v>6.7991000000000001</v>
      </c>
      <c r="C170">
        <v>0.89470000000000005</v>
      </c>
      <c r="D170">
        <v>7.0000000000000001E-3</v>
      </c>
      <c r="E170">
        <v>4.28571428571429</v>
      </c>
      <c r="F170">
        <v>2.8571428571428599</v>
      </c>
      <c r="G170">
        <v>1.75</v>
      </c>
      <c r="H170">
        <v>5.5</v>
      </c>
      <c r="I170">
        <v>1.44919667895017</v>
      </c>
      <c r="J170">
        <v>0.73650969473633299</v>
      </c>
      <c r="K170">
        <v>3.3965912065159298E-3</v>
      </c>
      <c r="L170" t="s">
        <v>25</v>
      </c>
      <c r="M170" t="s">
        <v>26</v>
      </c>
      <c r="N170" t="s">
        <v>29</v>
      </c>
      <c r="O170" t="s">
        <v>27</v>
      </c>
      <c r="P170">
        <v>1</v>
      </c>
      <c r="Q170">
        <f t="shared" si="6"/>
        <v>0.35081710045910935</v>
      </c>
      <c r="R170">
        <f t="shared" si="7"/>
        <v>0.21325607799755836</v>
      </c>
      <c r="S170">
        <f t="shared" si="8"/>
        <v>55.006196377577055</v>
      </c>
    </row>
    <row r="171" spans="1:19" x14ac:dyDescent="0.2">
      <c r="A171" t="s">
        <v>24</v>
      </c>
      <c r="B171">
        <v>6.8681000000000001</v>
      </c>
      <c r="C171">
        <v>0.90710000000000002</v>
      </c>
      <c r="D171">
        <v>3.3999999999999998E-3</v>
      </c>
      <c r="E171">
        <v>5.8823529411764701</v>
      </c>
      <c r="F171">
        <v>5.8823529411764701</v>
      </c>
      <c r="G171">
        <v>1.75</v>
      </c>
      <c r="H171">
        <v>5.5</v>
      </c>
      <c r="I171">
        <v>1.46402368521818</v>
      </c>
      <c r="J171">
        <v>0.73381387541487697</v>
      </c>
      <c r="K171">
        <v>1.6559164936119E-3</v>
      </c>
      <c r="L171" t="s">
        <v>25</v>
      </c>
      <c r="M171" t="s">
        <v>26</v>
      </c>
      <c r="N171" t="s">
        <v>29</v>
      </c>
      <c r="O171" t="s">
        <v>27</v>
      </c>
      <c r="P171">
        <v>1</v>
      </c>
      <c r="Q171">
        <f t="shared" si="6"/>
        <v>0.35364567645510703</v>
      </c>
      <c r="R171">
        <f t="shared" si="7"/>
        <v>0.2132386017988768</v>
      </c>
      <c r="S171">
        <f t="shared" si="8"/>
        <v>55.003751772638758</v>
      </c>
    </row>
    <row r="172" spans="1:19" x14ac:dyDescent="0.2">
      <c r="A172" t="s">
        <v>24</v>
      </c>
      <c r="B172">
        <v>6.9371</v>
      </c>
      <c r="C172">
        <v>0.91959999999999997</v>
      </c>
      <c r="D172">
        <v>0.32119999999999999</v>
      </c>
      <c r="E172">
        <v>3.5803237858032402</v>
      </c>
      <c r="F172">
        <v>1.5255292652552901</v>
      </c>
      <c r="G172">
        <v>1.75</v>
      </c>
      <c r="H172">
        <v>5.5</v>
      </c>
      <c r="I172">
        <v>1.4788881046825799</v>
      </c>
      <c r="J172">
        <v>0.73111125369407703</v>
      </c>
      <c r="K172">
        <v>0.14958057392507801</v>
      </c>
      <c r="L172" t="s">
        <v>25</v>
      </c>
      <c r="M172" t="s">
        <v>26</v>
      </c>
      <c r="N172" t="s">
        <v>29</v>
      </c>
      <c r="O172" t="s">
        <v>27</v>
      </c>
      <c r="P172">
        <v>1</v>
      </c>
      <c r="Q172">
        <f t="shared" si="6"/>
        <v>0.35646800928263206</v>
      </c>
      <c r="R172">
        <f t="shared" si="7"/>
        <v>0.21321608191608676</v>
      </c>
      <c r="S172">
        <f t="shared" si="8"/>
        <v>55.000601539596659</v>
      </c>
    </row>
    <row r="173" spans="1:19" x14ac:dyDescent="0.2">
      <c r="A173" t="s">
        <v>24</v>
      </c>
      <c r="B173">
        <v>7.0061999999999998</v>
      </c>
      <c r="C173">
        <v>0.93210000000000004</v>
      </c>
      <c r="D173">
        <v>0.32890000000000003</v>
      </c>
      <c r="E173">
        <v>3.4965034965034998</v>
      </c>
      <c r="F173">
        <v>1.55062328975372</v>
      </c>
      <c r="G173">
        <v>1.75</v>
      </c>
      <c r="H173">
        <v>5.5</v>
      </c>
      <c r="I173">
        <v>1.4932966552588101</v>
      </c>
      <c r="J173">
        <v>0.72849151722567096</v>
      </c>
      <c r="K173">
        <v>0.15427014210787701</v>
      </c>
      <c r="L173" t="s">
        <v>25</v>
      </c>
      <c r="M173" t="s">
        <v>26</v>
      </c>
      <c r="N173" t="s">
        <v>29</v>
      </c>
      <c r="O173" t="s">
        <v>27</v>
      </c>
      <c r="P173">
        <v>1</v>
      </c>
      <c r="Q173">
        <f t="shared" si="6"/>
        <v>0.35914600431963162</v>
      </c>
      <c r="R173">
        <f t="shared" si="7"/>
        <v>0.21326213732692112</v>
      </c>
      <c r="S173">
        <f t="shared" si="8"/>
        <v>55.007043951402267</v>
      </c>
    </row>
    <row r="174" spans="1:19" x14ac:dyDescent="0.2">
      <c r="A174" t="s">
        <v>24</v>
      </c>
      <c r="B174">
        <v>7.0751999999999997</v>
      </c>
      <c r="C174">
        <v>0.94479999999999997</v>
      </c>
      <c r="D174">
        <v>0.30349999999999999</v>
      </c>
      <c r="E174">
        <v>3.52553542009885</v>
      </c>
      <c r="F174">
        <v>1.5485996705107099</v>
      </c>
      <c r="G174">
        <v>1.75</v>
      </c>
      <c r="H174">
        <v>5.5</v>
      </c>
      <c r="I174">
        <v>1.5082254747792401</v>
      </c>
      <c r="J174">
        <v>0.72577718640377398</v>
      </c>
      <c r="K174">
        <v>0.143413906237078</v>
      </c>
      <c r="L174" t="s">
        <v>25</v>
      </c>
      <c r="M174" t="s">
        <v>26</v>
      </c>
      <c r="N174" t="s">
        <v>29</v>
      </c>
      <c r="O174" t="s">
        <v>27</v>
      </c>
      <c r="P174">
        <v>1</v>
      </c>
      <c r="Q174">
        <f t="shared" si="6"/>
        <v>0.36195318287163109</v>
      </c>
      <c r="R174">
        <f t="shared" si="7"/>
        <v>0.2132307174078682</v>
      </c>
      <c r="S174">
        <f t="shared" si="8"/>
        <v>55.002648864661296</v>
      </c>
    </row>
    <row r="175" spans="1:19" x14ac:dyDescent="0.2">
      <c r="A175" t="s">
        <v>24</v>
      </c>
      <c r="B175">
        <v>7.1441999999999997</v>
      </c>
      <c r="C175">
        <v>0.95750000000000002</v>
      </c>
      <c r="D175">
        <v>0.27489999999999998</v>
      </c>
      <c r="E175">
        <v>3.6376864314296098</v>
      </c>
      <c r="F175">
        <v>1.5278283012004401</v>
      </c>
      <c r="G175">
        <v>1.75</v>
      </c>
      <c r="H175">
        <v>5.5</v>
      </c>
      <c r="I175">
        <v>1.5227582713066501</v>
      </c>
      <c r="J175">
        <v>0.72313485976242697</v>
      </c>
      <c r="K175">
        <v>0.130891116367056</v>
      </c>
      <c r="L175" t="s">
        <v>25</v>
      </c>
      <c r="M175" t="s">
        <v>26</v>
      </c>
      <c r="N175" t="s">
        <v>29</v>
      </c>
      <c r="O175" t="s">
        <v>27</v>
      </c>
      <c r="P175">
        <v>1</v>
      </c>
      <c r="Q175">
        <f t="shared" si="6"/>
        <v>0.36463518138577822</v>
      </c>
      <c r="R175">
        <f t="shared" si="7"/>
        <v>0.21325536019430941</v>
      </c>
      <c r="S175">
        <f t="shared" si="8"/>
        <v>55.006095971289099</v>
      </c>
    </row>
    <row r="176" spans="1:19" x14ac:dyDescent="0.2">
      <c r="A176" t="s">
        <v>24</v>
      </c>
      <c r="B176">
        <v>4.5251000000000001</v>
      </c>
      <c r="C176">
        <v>0.51559999999999995</v>
      </c>
      <c r="D176">
        <v>0.26919999999999999</v>
      </c>
      <c r="E176">
        <v>3.6404160475482898</v>
      </c>
      <c r="F176">
        <v>1.52303120356612</v>
      </c>
      <c r="G176">
        <v>1.75</v>
      </c>
      <c r="H176">
        <v>5.5</v>
      </c>
      <c r="I176">
        <v>0.82176064154457595</v>
      </c>
      <c r="J176">
        <v>0.85058897426462299</v>
      </c>
      <c r="K176">
        <v>0.12920322166588499</v>
      </c>
      <c r="L176" t="s">
        <v>25</v>
      </c>
      <c r="M176" t="s">
        <v>26</v>
      </c>
      <c r="N176" t="s">
        <v>29</v>
      </c>
      <c r="O176" t="s">
        <v>27</v>
      </c>
      <c r="P176">
        <v>1</v>
      </c>
      <c r="Q176">
        <f t="shared" si="6"/>
        <v>0.20419578207789199</v>
      </c>
      <c r="R176">
        <f t="shared" si="7"/>
        <v>0.25029960457799111</v>
      </c>
      <c r="S176">
        <f t="shared" si="8"/>
        <v>60.039635446751973</v>
      </c>
    </row>
    <row r="177" spans="1:19" x14ac:dyDescent="0.2">
      <c r="A177" t="s">
        <v>24</v>
      </c>
      <c r="B177">
        <v>4.5739999999999998</v>
      </c>
      <c r="C177">
        <v>0.5222</v>
      </c>
      <c r="D177">
        <v>0.26400000000000001</v>
      </c>
      <c r="E177">
        <v>3.6742424242424199</v>
      </c>
      <c r="F177">
        <v>1.5530303030303001</v>
      </c>
      <c r="G177">
        <v>1.75</v>
      </c>
      <c r="H177">
        <v>5.5</v>
      </c>
      <c r="I177">
        <v>0.830972211220529</v>
      </c>
      <c r="J177">
        <v>0.84891414341444904</v>
      </c>
      <c r="K177">
        <v>0.12756666063840699</v>
      </c>
      <c r="L177" t="s">
        <v>25</v>
      </c>
      <c r="M177" t="s">
        <v>26</v>
      </c>
      <c r="N177" t="s">
        <v>29</v>
      </c>
      <c r="O177" t="s">
        <v>27</v>
      </c>
      <c r="P177">
        <v>1</v>
      </c>
      <c r="Q177">
        <f t="shared" si="6"/>
        <v>0.20626563140263943</v>
      </c>
      <c r="R177">
        <f t="shared" si="7"/>
        <v>0.25019981186099444</v>
      </c>
      <c r="S177">
        <f t="shared" si="8"/>
        <v>60.02643537263355</v>
      </c>
    </row>
    <row r="178" spans="1:19" x14ac:dyDescent="0.2">
      <c r="A178" t="s">
        <v>24</v>
      </c>
      <c r="B178">
        <v>4.6228999999999996</v>
      </c>
      <c r="C178">
        <v>0.52880000000000005</v>
      </c>
      <c r="D178">
        <v>0.23960000000000001</v>
      </c>
      <c r="E178">
        <v>3.8397328881469099</v>
      </c>
      <c r="F178">
        <v>1.5442404006677799</v>
      </c>
      <c r="G178">
        <v>1.75</v>
      </c>
      <c r="H178">
        <v>5.5</v>
      </c>
      <c r="I178">
        <v>0.839953840049805</v>
      </c>
      <c r="J178">
        <v>0.84728111999094402</v>
      </c>
      <c r="K178">
        <v>0.11658567503332801</v>
      </c>
      <c r="L178" t="s">
        <v>25</v>
      </c>
      <c r="M178" t="s">
        <v>26</v>
      </c>
      <c r="N178" t="s">
        <v>29</v>
      </c>
      <c r="O178" t="s">
        <v>27</v>
      </c>
      <c r="P178">
        <v>1</v>
      </c>
      <c r="Q178">
        <f t="shared" si="6"/>
        <v>0.20825586849688757</v>
      </c>
      <c r="R178">
        <f t="shared" si="7"/>
        <v>0.25017067386626679</v>
      </c>
      <c r="S178">
        <f t="shared" si="8"/>
        <v>60.022580815773274</v>
      </c>
    </row>
    <row r="179" spans="1:19" x14ac:dyDescent="0.2">
      <c r="A179" t="s">
        <v>24</v>
      </c>
      <c r="B179">
        <v>4.6718000000000002</v>
      </c>
      <c r="C179">
        <v>0.53539999999999999</v>
      </c>
      <c r="D179">
        <v>0.23330000000000001</v>
      </c>
      <c r="E179">
        <v>3.8576939562794701</v>
      </c>
      <c r="F179">
        <v>1.5430775825117899</v>
      </c>
      <c r="G179">
        <v>1.75</v>
      </c>
      <c r="H179">
        <v>5.5</v>
      </c>
      <c r="I179">
        <v>0.84871403163487702</v>
      </c>
      <c r="J179">
        <v>0.84568835788456798</v>
      </c>
      <c r="K179">
        <v>0.114335551872031</v>
      </c>
      <c r="L179" t="s">
        <v>25</v>
      </c>
      <c r="M179" t="s">
        <v>26</v>
      </c>
      <c r="N179" t="s">
        <v>29</v>
      </c>
      <c r="O179" t="s">
        <v>27</v>
      </c>
      <c r="P179">
        <v>1</v>
      </c>
      <c r="Q179">
        <f t="shared" si="6"/>
        <v>0.21016961072652196</v>
      </c>
      <c r="R179">
        <f t="shared" si="7"/>
        <v>0.25020741679678266</v>
      </c>
      <c r="S179">
        <f t="shared" si="8"/>
        <v>60.02744137666955</v>
      </c>
    </row>
    <row r="180" spans="1:19" x14ac:dyDescent="0.2">
      <c r="A180" t="s">
        <v>24</v>
      </c>
      <c r="B180">
        <v>4.7207999999999997</v>
      </c>
      <c r="C180">
        <v>0.54200000000000004</v>
      </c>
      <c r="D180">
        <v>0.21299999999999999</v>
      </c>
      <c r="E180">
        <v>3.9906103286385002</v>
      </c>
      <c r="F180">
        <v>1.5492957746478899</v>
      </c>
      <c r="G180">
        <v>1.75</v>
      </c>
      <c r="H180">
        <v>5.5</v>
      </c>
      <c r="I180">
        <v>0.85716252684914995</v>
      </c>
      <c r="J180">
        <v>0.84415226784560904</v>
      </c>
      <c r="K180">
        <v>0.105036888085209</v>
      </c>
      <c r="L180" t="s">
        <v>25</v>
      </c>
      <c r="M180" t="s">
        <v>26</v>
      </c>
      <c r="N180" t="s">
        <v>29</v>
      </c>
      <c r="O180" t="s">
        <v>27</v>
      </c>
      <c r="P180">
        <v>1</v>
      </c>
      <c r="Q180">
        <f t="shared" si="6"/>
        <v>0.21197663060927954</v>
      </c>
      <c r="R180">
        <f t="shared" si="7"/>
        <v>0.2503397097521296</v>
      </c>
      <c r="S180">
        <f t="shared" si="8"/>
        <v>60.04493986181572</v>
      </c>
    </row>
    <row r="181" spans="1:19" x14ac:dyDescent="0.2">
      <c r="A181" t="s">
        <v>24</v>
      </c>
      <c r="B181">
        <v>4.7697000000000003</v>
      </c>
      <c r="C181">
        <v>0.54869999999999997</v>
      </c>
      <c r="D181">
        <v>0.21240000000000001</v>
      </c>
      <c r="E181">
        <v>3.9548022598870101</v>
      </c>
      <c r="F181">
        <v>1.5536723163841799</v>
      </c>
      <c r="G181">
        <v>1.75</v>
      </c>
      <c r="H181">
        <v>5.5</v>
      </c>
      <c r="I181">
        <v>0.86634953794644598</v>
      </c>
      <c r="J181">
        <v>0.84248190219155505</v>
      </c>
      <c r="K181">
        <v>0.105549009830957</v>
      </c>
      <c r="L181" t="s">
        <v>25</v>
      </c>
      <c r="M181" t="s">
        <v>26</v>
      </c>
      <c r="N181" t="s">
        <v>29</v>
      </c>
      <c r="O181" t="s">
        <v>27</v>
      </c>
      <c r="P181">
        <v>1</v>
      </c>
      <c r="Q181">
        <f t="shared" si="6"/>
        <v>0.2140154813644865</v>
      </c>
      <c r="R181">
        <f t="shared" si="7"/>
        <v>0.25025066206931756</v>
      </c>
      <c r="S181">
        <f t="shared" si="8"/>
        <v>60.033161799205828</v>
      </c>
    </row>
    <row r="182" spans="1:19" x14ac:dyDescent="0.2">
      <c r="A182" t="s">
        <v>24</v>
      </c>
      <c r="B182">
        <v>4.8186</v>
      </c>
      <c r="C182">
        <v>0.5554</v>
      </c>
      <c r="D182">
        <v>0.19819999999999999</v>
      </c>
      <c r="E182">
        <v>4.0867810292633697</v>
      </c>
      <c r="F182">
        <v>1.51362260343088</v>
      </c>
      <c r="G182">
        <v>1.75</v>
      </c>
      <c r="H182">
        <v>5.5</v>
      </c>
      <c r="I182">
        <v>0.87531489627330095</v>
      </c>
      <c r="J182">
        <v>0.84085183704121802</v>
      </c>
      <c r="K182">
        <v>9.9143086854563606E-2</v>
      </c>
      <c r="L182" t="s">
        <v>25</v>
      </c>
      <c r="M182" t="s">
        <v>26</v>
      </c>
      <c r="N182" t="s">
        <v>29</v>
      </c>
      <c r="O182" t="s">
        <v>27</v>
      </c>
      <c r="P182">
        <v>1</v>
      </c>
      <c r="Q182">
        <f t="shared" si="6"/>
        <v>0.21597789131859252</v>
      </c>
      <c r="R182">
        <f t="shared" si="7"/>
        <v>0.25022683112076904</v>
      </c>
      <c r="S182">
        <f t="shared" si="8"/>
        <v>60.03000951629916</v>
      </c>
    </row>
    <row r="183" spans="1:19" x14ac:dyDescent="0.2">
      <c r="A183" t="s">
        <v>24</v>
      </c>
      <c r="B183">
        <v>4.8674999999999997</v>
      </c>
      <c r="C183">
        <v>0.56210000000000004</v>
      </c>
      <c r="D183">
        <v>0.19700000000000001</v>
      </c>
      <c r="E183">
        <v>4.0101522842639596</v>
      </c>
      <c r="F183">
        <v>1.5228426395939101</v>
      </c>
      <c r="G183">
        <v>1.75</v>
      </c>
      <c r="H183">
        <v>5.5</v>
      </c>
      <c r="I183">
        <v>0.88406652785833195</v>
      </c>
      <c r="J183">
        <v>0.83926063129848505</v>
      </c>
      <c r="K183">
        <v>9.9106671625498494E-2</v>
      </c>
      <c r="L183" t="s">
        <v>25</v>
      </c>
      <c r="M183" t="s">
        <v>26</v>
      </c>
      <c r="N183" t="s">
        <v>29</v>
      </c>
      <c r="O183" t="s">
        <v>27</v>
      </c>
      <c r="P183">
        <v>1</v>
      </c>
      <c r="Q183">
        <f t="shared" si="6"/>
        <v>0.21786676525210547</v>
      </c>
      <c r="R183">
        <f t="shared" si="7"/>
        <v>0.25026397112441562</v>
      </c>
      <c r="S183">
        <f t="shared" si="8"/>
        <v>60.034922235629367</v>
      </c>
    </row>
    <row r="184" spans="1:19" x14ac:dyDescent="0.2">
      <c r="A184" t="s">
        <v>24</v>
      </c>
      <c r="B184">
        <v>4.9164000000000003</v>
      </c>
      <c r="C184">
        <v>0.56889999999999996</v>
      </c>
      <c r="D184">
        <v>0.18479999999999999</v>
      </c>
      <c r="E184">
        <v>4.1125541125541103</v>
      </c>
      <c r="F184">
        <v>1.51515151515152</v>
      </c>
      <c r="G184">
        <v>1.75</v>
      </c>
      <c r="H184">
        <v>5.5</v>
      </c>
      <c r="I184">
        <v>0.89342186188810802</v>
      </c>
      <c r="J184">
        <v>0.83755966147489003</v>
      </c>
      <c r="K184">
        <v>9.3617496392799607E-2</v>
      </c>
      <c r="L184" t="s">
        <v>25</v>
      </c>
      <c r="M184" t="s">
        <v>26</v>
      </c>
      <c r="N184" t="s">
        <v>29</v>
      </c>
      <c r="O184" t="s">
        <v>27</v>
      </c>
      <c r="P184">
        <v>1</v>
      </c>
      <c r="Q184">
        <f t="shared" si="6"/>
        <v>0.21994126208119519</v>
      </c>
      <c r="R184">
        <f t="shared" si="7"/>
        <v>0.2501312502029584</v>
      </c>
      <c r="S184">
        <f t="shared" si="8"/>
        <v>60.017365367987765</v>
      </c>
    </row>
    <row r="185" spans="1:19" x14ac:dyDescent="0.2">
      <c r="A185" t="s">
        <v>24</v>
      </c>
      <c r="B185">
        <v>4.9653999999999998</v>
      </c>
      <c r="C185">
        <v>0.5756</v>
      </c>
      <c r="D185">
        <v>0.1804</v>
      </c>
      <c r="E185">
        <v>4.2128603104212896</v>
      </c>
      <c r="F185">
        <v>1.5521064301552101</v>
      </c>
      <c r="G185">
        <v>1.75</v>
      </c>
      <c r="H185">
        <v>5.5</v>
      </c>
      <c r="I185">
        <v>0.90166486143688396</v>
      </c>
      <c r="J185">
        <v>0.83606093428420303</v>
      </c>
      <c r="K185">
        <v>9.1946527655040897E-2</v>
      </c>
      <c r="L185" t="s">
        <v>25</v>
      </c>
      <c r="M185" t="s">
        <v>26</v>
      </c>
      <c r="N185" t="s">
        <v>29</v>
      </c>
      <c r="O185" t="s">
        <v>27</v>
      </c>
      <c r="P185">
        <v>1</v>
      </c>
      <c r="Q185">
        <f t="shared" si="6"/>
        <v>0.22165623557355568</v>
      </c>
      <c r="R185">
        <f t="shared" si="7"/>
        <v>0.2503147340579811</v>
      </c>
      <c r="S185">
        <f t="shared" si="8"/>
        <v>60.041636544533326</v>
      </c>
    </row>
    <row r="186" spans="1:19" x14ac:dyDescent="0.2">
      <c r="A186" t="s">
        <v>24</v>
      </c>
      <c r="B186">
        <v>5.0143000000000004</v>
      </c>
      <c r="C186">
        <v>0.58240000000000003</v>
      </c>
      <c r="D186">
        <v>0.16250000000000001</v>
      </c>
      <c r="E186">
        <v>4.3076923076923102</v>
      </c>
      <c r="F186">
        <v>1.5384615384615401</v>
      </c>
      <c r="G186">
        <v>1.75</v>
      </c>
      <c r="H186">
        <v>5.5</v>
      </c>
      <c r="I186">
        <v>0.91059786428922895</v>
      </c>
      <c r="J186">
        <v>0.83443675194741296</v>
      </c>
      <c r="K186">
        <v>8.3356792962765103E-2</v>
      </c>
      <c r="L186" t="s">
        <v>25</v>
      </c>
      <c r="M186" t="s">
        <v>26</v>
      </c>
      <c r="N186" t="s">
        <v>29</v>
      </c>
      <c r="O186" t="s">
        <v>27</v>
      </c>
      <c r="P186">
        <v>1</v>
      </c>
      <c r="Q186">
        <f t="shared" si="6"/>
        <v>0.22358574495367808</v>
      </c>
      <c r="R186">
        <f t="shared" si="7"/>
        <v>0.25030008987626318</v>
      </c>
      <c r="S186">
        <f t="shared" si="8"/>
        <v>60.039699635260611</v>
      </c>
    </row>
    <row r="187" spans="1:19" x14ac:dyDescent="0.2">
      <c r="A187" t="s">
        <v>24</v>
      </c>
      <c r="B187">
        <v>5.0632000000000001</v>
      </c>
      <c r="C187">
        <v>0.58930000000000005</v>
      </c>
      <c r="D187">
        <v>0.16750000000000001</v>
      </c>
      <c r="E187">
        <v>4.1194029850746299</v>
      </c>
      <c r="F187">
        <v>1.55223880597015</v>
      </c>
      <c r="G187">
        <v>1.75</v>
      </c>
      <c r="H187">
        <v>5.5</v>
      </c>
      <c r="I187">
        <v>0.92010198215004801</v>
      </c>
      <c r="J187">
        <v>0.83270873051817296</v>
      </c>
      <c r="K187">
        <v>8.6476169550590995E-2</v>
      </c>
      <c r="L187" t="s">
        <v>25</v>
      </c>
      <c r="M187" t="s">
        <v>26</v>
      </c>
      <c r="N187" t="s">
        <v>29</v>
      </c>
      <c r="O187" t="s">
        <v>27</v>
      </c>
      <c r="P187">
        <v>1</v>
      </c>
      <c r="Q187">
        <f t="shared" si="6"/>
        <v>0.22568929021499373</v>
      </c>
      <c r="R187">
        <f t="shared" si="7"/>
        <v>0.25013037577384872</v>
      </c>
      <c r="S187">
        <f t="shared" si="8"/>
        <v>60.017249684629469</v>
      </c>
    </row>
    <row r="188" spans="1:19" x14ac:dyDescent="0.2">
      <c r="A188" t="s">
        <v>24</v>
      </c>
      <c r="B188">
        <v>5.1120999999999999</v>
      </c>
      <c r="C188">
        <v>0.59609999999999996</v>
      </c>
      <c r="D188">
        <v>0.16400000000000001</v>
      </c>
      <c r="E188">
        <v>2.8658536585365901</v>
      </c>
      <c r="F188">
        <v>1.5243902439024399</v>
      </c>
      <c r="G188">
        <v>1.75</v>
      </c>
      <c r="H188">
        <v>5.5</v>
      </c>
      <c r="I188">
        <v>0.92861935916792404</v>
      </c>
      <c r="J188">
        <v>0.83116011651492305</v>
      </c>
      <c r="K188">
        <v>8.4678122335667294E-2</v>
      </c>
      <c r="L188" t="s">
        <v>25</v>
      </c>
      <c r="M188" t="s">
        <v>26</v>
      </c>
      <c r="N188" t="s">
        <v>29</v>
      </c>
      <c r="O188" t="s">
        <v>27</v>
      </c>
      <c r="P188">
        <v>1</v>
      </c>
      <c r="Q188">
        <f t="shared" si="6"/>
        <v>0.22747640547166634</v>
      </c>
      <c r="R188">
        <f t="shared" si="7"/>
        <v>0.25022974109261725</v>
      </c>
      <c r="S188">
        <f t="shared" si="8"/>
        <v>60.030394443581294</v>
      </c>
    </row>
    <row r="189" spans="1:19" x14ac:dyDescent="0.2">
      <c r="A189" t="s">
        <v>24</v>
      </c>
      <c r="B189">
        <v>5.1609999999999996</v>
      </c>
      <c r="C189">
        <v>0.60299999999999998</v>
      </c>
      <c r="D189">
        <v>0.15340000000000001</v>
      </c>
      <c r="E189">
        <v>2.8683181225554102</v>
      </c>
      <c r="F189">
        <v>1.5645371577575</v>
      </c>
      <c r="G189">
        <v>1.75</v>
      </c>
      <c r="H189">
        <v>5.5</v>
      </c>
      <c r="I189">
        <v>0.93770132988221599</v>
      </c>
      <c r="J189">
        <v>0.82950884911232403</v>
      </c>
      <c r="K189">
        <v>7.9751414054994696E-2</v>
      </c>
      <c r="L189" t="s">
        <v>25</v>
      </c>
      <c r="M189" t="s">
        <v>26</v>
      </c>
      <c r="N189" t="s">
        <v>29</v>
      </c>
      <c r="O189" t="s">
        <v>27</v>
      </c>
      <c r="P189">
        <v>1</v>
      </c>
      <c r="Q189">
        <f t="shared" si="6"/>
        <v>0.22943530810663093</v>
      </c>
      <c r="R189">
        <f t="shared" si="7"/>
        <v>0.25017657714143998</v>
      </c>
      <c r="S189">
        <f t="shared" si="8"/>
        <v>60.023361750153491</v>
      </c>
    </row>
    <row r="190" spans="1:19" x14ac:dyDescent="0.2">
      <c r="A190" t="s">
        <v>24</v>
      </c>
      <c r="B190">
        <v>5.21</v>
      </c>
      <c r="C190">
        <v>0.6099</v>
      </c>
      <c r="D190">
        <v>0.14929999999999999</v>
      </c>
      <c r="E190">
        <v>2.8801071667782998</v>
      </c>
      <c r="F190">
        <v>1.54052243804421</v>
      </c>
      <c r="G190">
        <v>1.75</v>
      </c>
      <c r="H190">
        <v>5.5</v>
      </c>
      <c r="I190">
        <v>0.94649040651566096</v>
      </c>
      <c r="J190">
        <v>0.82791083517897102</v>
      </c>
      <c r="K190">
        <v>7.8184401864656194E-2</v>
      </c>
      <c r="L190" t="s">
        <v>25</v>
      </c>
      <c r="M190" t="s">
        <v>26</v>
      </c>
      <c r="N190" t="s">
        <v>29</v>
      </c>
      <c r="O190" t="s">
        <v>27</v>
      </c>
      <c r="P190">
        <v>1</v>
      </c>
      <c r="Q190">
        <f t="shared" si="6"/>
        <v>0.2312947922411126</v>
      </c>
      <c r="R190">
        <f t="shared" si="7"/>
        <v>0.25020663726533326</v>
      </c>
      <c r="S190">
        <f t="shared" si="8"/>
        <v>60.027338258347093</v>
      </c>
    </row>
    <row r="191" spans="1:19" x14ac:dyDescent="0.2">
      <c r="A191" t="s">
        <v>24</v>
      </c>
      <c r="B191">
        <v>5.2588999999999997</v>
      </c>
      <c r="C191">
        <v>0.61680000000000001</v>
      </c>
      <c r="D191">
        <v>0.1333</v>
      </c>
      <c r="E191">
        <v>3.00075018754689</v>
      </c>
      <c r="F191">
        <v>1.5003750937734399</v>
      </c>
      <c r="G191">
        <v>1.75</v>
      </c>
      <c r="H191">
        <v>5.5</v>
      </c>
      <c r="I191">
        <v>0.95516926208313602</v>
      </c>
      <c r="J191">
        <v>0.82633286143942997</v>
      </c>
      <c r="K191">
        <v>7.0263691051578703E-2</v>
      </c>
      <c r="L191" t="s">
        <v>25</v>
      </c>
      <c r="M191" t="s">
        <v>26</v>
      </c>
      <c r="N191" t="s">
        <v>29</v>
      </c>
      <c r="O191" t="s">
        <v>27</v>
      </c>
      <c r="P191">
        <v>1</v>
      </c>
      <c r="Q191">
        <f t="shared" si="6"/>
        <v>0.23311608954626242</v>
      </c>
      <c r="R191">
        <f t="shared" si="7"/>
        <v>0.25026026127514084</v>
      </c>
      <c r="S191">
        <f t="shared" si="8"/>
        <v>60.034431523702899</v>
      </c>
    </row>
    <row r="192" spans="1:19" x14ac:dyDescent="0.2">
      <c r="A192" t="s">
        <v>24</v>
      </c>
      <c r="B192">
        <v>5.2622</v>
      </c>
      <c r="C192">
        <v>0.61729999999999996</v>
      </c>
      <c r="D192">
        <v>0.1183</v>
      </c>
      <c r="E192">
        <v>3.1276415891800502</v>
      </c>
      <c r="F192">
        <v>1.52155536770921</v>
      </c>
      <c r="G192">
        <v>1.75</v>
      </c>
      <c r="H192">
        <v>5.5</v>
      </c>
      <c r="I192">
        <v>0.956000873188384</v>
      </c>
      <c r="J192">
        <v>0.82618165942029398</v>
      </c>
      <c r="K192">
        <v>6.2780421221523303E-2</v>
      </c>
      <c r="L192" t="s">
        <v>25</v>
      </c>
      <c r="M192" t="s">
        <v>26</v>
      </c>
      <c r="N192" t="s">
        <v>29</v>
      </c>
      <c r="O192" t="s">
        <v>27</v>
      </c>
      <c r="P192">
        <v>1</v>
      </c>
      <c r="Q192">
        <f t="shared" si="6"/>
        <v>0.23331560337865018</v>
      </c>
      <c r="R192">
        <f t="shared" si="7"/>
        <v>0.25019946717535635</v>
      </c>
      <c r="S192">
        <f t="shared" si="8"/>
        <v>60.026389776327683</v>
      </c>
    </row>
    <row r="193" spans="1:19" x14ac:dyDescent="0.2">
      <c r="A193" t="s">
        <v>24</v>
      </c>
      <c r="B193">
        <v>5.319</v>
      </c>
      <c r="C193">
        <v>0.62539999999999996</v>
      </c>
      <c r="D193">
        <v>0.11700000000000001</v>
      </c>
      <c r="E193">
        <v>3.16239316239316</v>
      </c>
      <c r="F193">
        <v>1.5384615384615401</v>
      </c>
      <c r="G193">
        <v>1.75</v>
      </c>
      <c r="H193">
        <v>5.5</v>
      </c>
      <c r="I193">
        <v>0.96644092343799803</v>
      </c>
      <c r="J193">
        <v>0.82428346846581801</v>
      </c>
      <c r="K193">
        <v>6.2470744122222199E-2</v>
      </c>
      <c r="L193" t="s">
        <v>25</v>
      </c>
      <c r="M193" t="s">
        <v>26</v>
      </c>
      <c r="N193" t="s">
        <v>29</v>
      </c>
      <c r="O193" t="s">
        <v>27</v>
      </c>
      <c r="P193">
        <v>1</v>
      </c>
      <c r="Q193">
        <f t="shared" si="6"/>
        <v>0.23553557580497159</v>
      </c>
      <c r="R193">
        <f t="shared" si="7"/>
        <v>0.25016813900289914</v>
      </c>
      <c r="S193">
        <f t="shared" si="8"/>
        <v>60.022245481061951</v>
      </c>
    </row>
    <row r="194" spans="1:19" x14ac:dyDescent="0.2">
      <c r="A194" t="s">
        <v>24</v>
      </c>
      <c r="B194">
        <v>5.3758999999999997</v>
      </c>
      <c r="C194">
        <v>0.63349999999999995</v>
      </c>
      <c r="D194">
        <v>0.1178</v>
      </c>
      <c r="E194">
        <v>3.0560271646859101</v>
      </c>
      <c r="F194">
        <v>1.5280135823429499</v>
      </c>
      <c r="G194">
        <v>1.75</v>
      </c>
      <c r="H194">
        <v>5.5</v>
      </c>
      <c r="I194">
        <v>0.97652985495344302</v>
      </c>
      <c r="J194">
        <v>0.82244911728119197</v>
      </c>
      <c r="K194">
        <v>6.3297548470735807E-2</v>
      </c>
      <c r="L194" t="s">
        <v>25</v>
      </c>
      <c r="M194" t="s">
        <v>26</v>
      </c>
      <c r="N194" t="s">
        <v>29</v>
      </c>
      <c r="O194" t="s">
        <v>27</v>
      </c>
      <c r="P194">
        <v>1</v>
      </c>
      <c r="Q194">
        <f t="shared" ref="Q194:Q257" si="9">1/(1+2*(1+(H194-I194)^2/B194)*(R194/(1-R194)))</f>
        <v>0.23763669397271761</v>
      </c>
      <c r="R194">
        <f t="shared" ref="R194:R257" si="10">B194/4/H194/I194</f>
        <v>0.25023207398071912</v>
      </c>
      <c r="S194">
        <f t="shared" ref="S194:S257" si="11">ASIN(SQRT(R194))*2/PI()*180</f>
        <v>60.030703033900856</v>
      </c>
    </row>
    <row r="195" spans="1:19" x14ac:dyDescent="0.2">
      <c r="A195" t="s">
        <v>24</v>
      </c>
      <c r="B195">
        <v>5.4328000000000003</v>
      </c>
      <c r="C195">
        <v>0.64170000000000005</v>
      </c>
      <c r="D195">
        <v>0.1065</v>
      </c>
      <c r="E195">
        <v>3.2863849765258202</v>
      </c>
      <c r="F195">
        <v>1.50234741784038</v>
      </c>
      <c r="G195">
        <v>1.75</v>
      </c>
      <c r="H195">
        <v>5.5</v>
      </c>
      <c r="I195">
        <v>0.98706743448323098</v>
      </c>
      <c r="J195">
        <v>0.82053319373032196</v>
      </c>
      <c r="K195">
        <v>5.7601500930791999E-2</v>
      </c>
      <c r="L195" t="s">
        <v>25</v>
      </c>
      <c r="M195" t="s">
        <v>26</v>
      </c>
      <c r="N195" t="s">
        <v>29</v>
      </c>
      <c r="O195" t="s">
        <v>27</v>
      </c>
      <c r="P195">
        <v>1</v>
      </c>
      <c r="Q195">
        <f t="shared" si="9"/>
        <v>0.23986957460334987</v>
      </c>
      <c r="R195">
        <f t="shared" si="10"/>
        <v>0.25018093588989726</v>
      </c>
      <c r="S195">
        <f t="shared" si="11"/>
        <v>60.023938357742523</v>
      </c>
    </row>
    <row r="196" spans="1:19" x14ac:dyDescent="0.2">
      <c r="A196" t="s">
        <v>24</v>
      </c>
      <c r="B196">
        <v>5.4897</v>
      </c>
      <c r="C196">
        <v>0.64990000000000003</v>
      </c>
      <c r="D196">
        <v>9.2299999999999993E-2</v>
      </c>
      <c r="E196">
        <v>3.46695557963164</v>
      </c>
      <c r="F196">
        <v>1.51679306608884</v>
      </c>
      <c r="G196">
        <v>1.75</v>
      </c>
      <c r="H196">
        <v>5.5</v>
      </c>
      <c r="I196">
        <v>0.99733910186608998</v>
      </c>
      <c r="J196">
        <v>0.818665617842529</v>
      </c>
      <c r="K196">
        <v>5.0258931749225397E-2</v>
      </c>
      <c r="L196" t="s">
        <v>25</v>
      </c>
      <c r="M196" t="s">
        <v>26</v>
      </c>
      <c r="N196" t="s">
        <v>29</v>
      </c>
      <c r="O196" t="s">
        <v>27</v>
      </c>
      <c r="P196">
        <v>1</v>
      </c>
      <c r="Q196">
        <f t="shared" si="9"/>
        <v>0.24201213849405895</v>
      </c>
      <c r="R196">
        <f t="shared" si="10"/>
        <v>0.25019756842474844</v>
      </c>
      <c r="S196">
        <f t="shared" si="11"/>
        <v>60.026138602117818</v>
      </c>
    </row>
    <row r="197" spans="1:19" x14ac:dyDescent="0.2">
      <c r="A197" t="s">
        <v>24</v>
      </c>
      <c r="B197">
        <v>5.5465999999999998</v>
      </c>
      <c r="C197">
        <v>0.65820000000000001</v>
      </c>
      <c r="D197">
        <v>9.2799999999999994E-2</v>
      </c>
      <c r="E197">
        <v>3.5560344827586201</v>
      </c>
      <c r="F197">
        <v>1.5086206896551699</v>
      </c>
      <c r="G197">
        <v>1.75</v>
      </c>
      <c r="H197">
        <v>5.5</v>
      </c>
      <c r="I197">
        <v>1.0080373623483101</v>
      </c>
      <c r="J197">
        <v>0.81672047957303495</v>
      </c>
      <c r="K197">
        <v>5.0841523527875902E-2</v>
      </c>
      <c r="L197" t="s">
        <v>25</v>
      </c>
      <c r="M197" t="s">
        <v>26</v>
      </c>
      <c r="N197" t="s">
        <v>29</v>
      </c>
      <c r="O197" t="s">
        <v>27</v>
      </c>
      <c r="P197">
        <v>1</v>
      </c>
      <c r="Q197">
        <f t="shared" si="9"/>
        <v>0.24427872935014996</v>
      </c>
      <c r="R197">
        <f t="shared" si="10"/>
        <v>0.25010797340968666</v>
      </c>
      <c r="S197">
        <f t="shared" si="11"/>
        <v>60.014285898457977</v>
      </c>
    </row>
    <row r="198" spans="1:19" x14ac:dyDescent="0.2">
      <c r="A198" t="s">
        <v>24</v>
      </c>
      <c r="B198">
        <v>5.6035000000000004</v>
      </c>
      <c r="C198">
        <v>0.66649999999999998</v>
      </c>
      <c r="D198">
        <v>8.2900000000000001E-2</v>
      </c>
      <c r="E198">
        <v>3.6188178528347401</v>
      </c>
      <c r="F198">
        <v>1.56815440289505</v>
      </c>
      <c r="G198">
        <v>1.75</v>
      </c>
      <c r="H198">
        <v>5.5</v>
      </c>
      <c r="I198">
        <v>1.01846916953119</v>
      </c>
      <c r="J198">
        <v>0.81482378735796601</v>
      </c>
      <c r="K198">
        <v>4.5664248442971601E-2</v>
      </c>
      <c r="L198" t="s">
        <v>25</v>
      </c>
      <c r="M198" t="s">
        <v>26</v>
      </c>
      <c r="N198" t="s">
        <v>29</v>
      </c>
      <c r="O198" t="s">
        <v>27</v>
      </c>
      <c r="P198">
        <v>1</v>
      </c>
      <c r="Q198">
        <f t="shared" si="9"/>
        <v>0.24645497394819996</v>
      </c>
      <c r="R198">
        <f t="shared" si="10"/>
        <v>0.25008567080316052</v>
      </c>
      <c r="S198">
        <f t="shared" si="11"/>
        <v>60.011335222138868</v>
      </c>
    </row>
    <row r="199" spans="1:19" x14ac:dyDescent="0.2">
      <c r="A199" t="s">
        <v>24</v>
      </c>
      <c r="B199">
        <v>5.6604000000000001</v>
      </c>
      <c r="C199">
        <v>0.67479999999999996</v>
      </c>
      <c r="D199">
        <v>7.9899999999999999E-2</v>
      </c>
      <c r="E199">
        <v>3.7546933667083899</v>
      </c>
      <c r="F199">
        <v>1.5018773466833499</v>
      </c>
      <c r="G199">
        <v>1.75</v>
      </c>
      <c r="H199">
        <v>5.5</v>
      </c>
      <c r="I199">
        <v>1.0286443554941</v>
      </c>
      <c r="J199">
        <v>0.81297375354652701</v>
      </c>
      <c r="K199">
        <v>4.4265919256191499E-2</v>
      </c>
      <c r="L199" t="s">
        <v>25</v>
      </c>
      <c r="M199" t="s">
        <v>26</v>
      </c>
      <c r="N199" t="s">
        <v>29</v>
      </c>
      <c r="O199" t="s">
        <v>27</v>
      </c>
      <c r="P199">
        <v>1</v>
      </c>
      <c r="Q199">
        <f t="shared" si="9"/>
        <v>0.24854446827516924</v>
      </c>
      <c r="R199">
        <f t="shared" si="10"/>
        <v>0.25012620515214096</v>
      </c>
      <c r="S199">
        <f t="shared" si="11"/>
        <v>60.016697926755299</v>
      </c>
    </row>
    <row r="200" spans="1:19" x14ac:dyDescent="0.2">
      <c r="A200" t="s">
        <v>24</v>
      </c>
      <c r="B200">
        <v>5.7172999999999998</v>
      </c>
      <c r="C200">
        <v>0.68310000000000004</v>
      </c>
      <c r="D200">
        <v>7.7299999999999994E-2</v>
      </c>
      <c r="E200">
        <v>3.7516170763260002</v>
      </c>
      <c r="F200">
        <v>1.5523932729624801</v>
      </c>
      <c r="G200">
        <v>1.75</v>
      </c>
      <c r="H200">
        <v>5.5</v>
      </c>
      <c r="I200">
        <v>1.0385722744580601</v>
      </c>
      <c r="J200">
        <v>0.81116867737126097</v>
      </c>
      <c r="K200">
        <v>4.3081433512314901E-2</v>
      </c>
      <c r="L200" t="s">
        <v>25</v>
      </c>
      <c r="M200" t="s">
        <v>26</v>
      </c>
      <c r="N200" t="s">
        <v>29</v>
      </c>
      <c r="O200" t="s">
        <v>27</v>
      </c>
      <c r="P200">
        <v>1</v>
      </c>
      <c r="Q200">
        <f t="shared" si="9"/>
        <v>0.25055062659023558</v>
      </c>
      <c r="R200">
        <f t="shared" si="10"/>
        <v>0.25022550583962</v>
      </c>
      <c r="S200">
        <f t="shared" si="11"/>
        <v>60.029834209342418</v>
      </c>
    </row>
    <row r="201" spans="1:19" x14ac:dyDescent="0.2">
      <c r="A201" t="s">
        <v>24</v>
      </c>
      <c r="B201">
        <v>5.7740999999999998</v>
      </c>
      <c r="C201">
        <v>0.6915</v>
      </c>
      <c r="D201">
        <v>7.1099999999999997E-2</v>
      </c>
      <c r="E201">
        <v>3.79746835443038</v>
      </c>
      <c r="F201">
        <v>1.5471167369901599</v>
      </c>
      <c r="G201">
        <v>1.75</v>
      </c>
      <c r="H201">
        <v>5.5</v>
      </c>
      <c r="I201">
        <v>1.04898269729752</v>
      </c>
      <c r="J201">
        <v>0.80927587321863204</v>
      </c>
      <c r="K201">
        <v>3.98702461497192E-2</v>
      </c>
      <c r="L201" t="s">
        <v>25</v>
      </c>
      <c r="M201" t="s">
        <v>26</v>
      </c>
      <c r="N201" t="s">
        <v>29</v>
      </c>
      <c r="O201" t="s">
        <v>27</v>
      </c>
      <c r="P201">
        <v>1</v>
      </c>
      <c r="Q201">
        <f t="shared" si="9"/>
        <v>0.25269897701906224</v>
      </c>
      <c r="R201">
        <f t="shared" si="10"/>
        <v>0.25020345100568459</v>
      </c>
      <c r="S201">
        <f t="shared" si="11"/>
        <v>60.026916771032404</v>
      </c>
    </row>
    <row r="202" spans="1:19" x14ac:dyDescent="0.2">
      <c r="A202" t="s">
        <v>24</v>
      </c>
      <c r="B202">
        <v>5.8310000000000004</v>
      </c>
      <c r="C202">
        <v>0.7</v>
      </c>
      <c r="D202">
        <v>7.3200000000000001E-2</v>
      </c>
      <c r="E202">
        <v>3.8251366120218599</v>
      </c>
      <c r="F202">
        <v>1.5027322404371599</v>
      </c>
      <c r="G202">
        <v>1.75</v>
      </c>
      <c r="H202">
        <v>5.5</v>
      </c>
      <c r="I202">
        <v>1.0597014925373101</v>
      </c>
      <c r="J202">
        <v>0.80732700135685198</v>
      </c>
      <c r="K202">
        <v>4.1278280724640799E-2</v>
      </c>
      <c r="L202" t="s">
        <v>25</v>
      </c>
      <c r="M202" t="s">
        <v>26</v>
      </c>
      <c r="N202" t="s">
        <v>29</v>
      </c>
      <c r="O202" t="s">
        <v>27</v>
      </c>
      <c r="P202">
        <v>1</v>
      </c>
      <c r="Q202">
        <f t="shared" si="9"/>
        <v>0.25493167581215681</v>
      </c>
      <c r="R202">
        <f t="shared" si="10"/>
        <v>0.25011331626120442</v>
      </c>
      <c r="S202">
        <f t="shared" si="11"/>
        <v>60.014992754630939</v>
      </c>
    </row>
    <row r="203" spans="1:19" x14ac:dyDescent="0.2">
      <c r="A203" t="s">
        <v>24</v>
      </c>
      <c r="B203">
        <v>5.8879000000000001</v>
      </c>
      <c r="C203">
        <v>0.70850000000000002</v>
      </c>
      <c r="D203">
        <v>6.9599999999999995E-2</v>
      </c>
      <c r="E203">
        <v>3.73563218390805</v>
      </c>
      <c r="F203">
        <v>1.5804597701149401</v>
      </c>
      <c r="G203">
        <v>1.75</v>
      </c>
      <c r="H203">
        <v>5.5</v>
      </c>
      <c r="I203">
        <v>1.0701630972067799</v>
      </c>
      <c r="J203">
        <v>0.80542489141694995</v>
      </c>
      <c r="K203">
        <v>3.9448150816783802E-2</v>
      </c>
      <c r="L203" t="s">
        <v>25</v>
      </c>
      <c r="M203" t="s">
        <v>26</v>
      </c>
      <c r="N203" t="s">
        <v>29</v>
      </c>
      <c r="O203" t="s">
        <v>27</v>
      </c>
      <c r="P203">
        <v>1</v>
      </c>
      <c r="Q203">
        <f t="shared" si="9"/>
        <v>0.25707775115057779</v>
      </c>
      <c r="R203">
        <f t="shared" si="10"/>
        <v>0.25008507477071562</v>
      </c>
      <c r="S203">
        <f t="shared" si="11"/>
        <v>60.011256364734898</v>
      </c>
    </row>
    <row r="204" spans="1:19" x14ac:dyDescent="0.2">
      <c r="A204" t="s">
        <v>24</v>
      </c>
      <c r="B204">
        <v>5.9447999999999999</v>
      </c>
      <c r="C204">
        <v>0.71699999999999997</v>
      </c>
      <c r="D204">
        <v>6.8400000000000002E-2</v>
      </c>
      <c r="E204">
        <v>2.4853801169590599</v>
      </c>
      <c r="F204">
        <v>1.6081871345029199</v>
      </c>
      <c r="G204">
        <v>1.75</v>
      </c>
      <c r="H204">
        <v>5.5</v>
      </c>
      <c r="I204">
        <v>1.08037665825089</v>
      </c>
      <c r="J204">
        <v>0.80356788031802096</v>
      </c>
      <c r="K204">
        <v>3.86042615920449E-2</v>
      </c>
      <c r="L204" t="s">
        <v>25</v>
      </c>
      <c r="M204" t="s">
        <v>26</v>
      </c>
      <c r="N204" t="s">
        <v>29</v>
      </c>
      <c r="O204" t="s">
        <v>27</v>
      </c>
      <c r="P204">
        <v>1</v>
      </c>
      <c r="Q204">
        <f t="shared" si="9"/>
        <v>0.25914054494365779</v>
      </c>
      <c r="R204">
        <f t="shared" si="10"/>
        <v>0.25011479075793813</v>
      </c>
      <c r="S204">
        <f t="shared" si="11"/>
        <v>60.015187828812081</v>
      </c>
    </row>
    <row r="205" spans="1:19" x14ac:dyDescent="0.2">
      <c r="A205" t="s">
        <v>24</v>
      </c>
      <c r="B205">
        <v>6.0016999999999996</v>
      </c>
      <c r="C205">
        <v>0.72560000000000002</v>
      </c>
      <c r="D205">
        <v>7.2300000000000003E-2</v>
      </c>
      <c r="E205">
        <v>2.3513139695712302</v>
      </c>
      <c r="F205">
        <v>1.52143845089903</v>
      </c>
      <c r="G205">
        <v>1.75</v>
      </c>
      <c r="H205">
        <v>5.5</v>
      </c>
      <c r="I205">
        <v>1.09095861846853</v>
      </c>
      <c r="J205">
        <v>0.80164388755117599</v>
      </c>
      <c r="K205">
        <v>4.1056274793967798E-2</v>
      </c>
      <c r="L205" t="s">
        <v>25</v>
      </c>
      <c r="M205" t="s">
        <v>26</v>
      </c>
      <c r="N205" t="s">
        <v>29</v>
      </c>
      <c r="O205" t="s">
        <v>27</v>
      </c>
      <c r="P205">
        <v>1</v>
      </c>
      <c r="Q205">
        <f t="shared" si="9"/>
        <v>0.26130728393667862</v>
      </c>
      <c r="R205">
        <f t="shared" si="10"/>
        <v>0.25005948056719512</v>
      </c>
      <c r="S205">
        <f t="shared" si="11"/>
        <v>60.007870093257274</v>
      </c>
    </row>
    <row r="206" spans="1:19" x14ac:dyDescent="0.2">
      <c r="A206" t="s">
        <v>24</v>
      </c>
      <c r="B206">
        <v>6.0586000000000002</v>
      </c>
      <c r="C206">
        <v>0.73419999999999996</v>
      </c>
      <c r="D206">
        <v>6.7799999999999999E-2</v>
      </c>
      <c r="E206">
        <v>2.3598820058997099</v>
      </c>
      <c r="F206">
        <v>1.47492625368732</v>
      </c>
      <c r="G206">
        <v>1.75</v>
      </c>
      <c r="H206">
        <v>5.5</v>
      </c>
      <c r="I206">
        <v>1.10129267659446</v>
      </c>
      <c r="J206">
        <v>0.79976496789191698</v>
      </c>
      <c r="K206">
        <v>3.8747448369643403E-2</v>
      </c>
      <c r="L206" t="s">
        <v>25</v>
      </c>
      <c r="M206" t="s">
        <v>26</v>
      </c>
      <c r="N206" t="s">
        <v>29</v>
      </c>
      <c r="O206" t="s">
        <v>27</v>
      </c>
      <c r="P206">
        <v>1</v>
      </c>
      <c r="Q206">
        <f t="shared" si="9"/>
        <v>0.2633909632226813</v>
      </c>
      <c r="R206">
        <f t="shared" si="10"/>
        <v>0.25006150948220557</v>
      </c>
      <c r="S206">
        <f t="shared" si="11"/>
        <v>60.008138535481415</v>
      </c>
    </row>
    <row r="207" spans="1:19" x14ac:dyDescent="0.2">
      <c r="A207" t="s">
        <v>24</v>
      </c>
      <c r="B207">
        <v>6.1154999999999999</v>
      </c>
      <c r="C207">
        <v>0.74280000000000002</v>
      </c>
      <c r="D207">
        <v>5.7700000000000001E-2</v>
      </c>
      <c r="E207">
        <v>2.4263431542461</v>
      </c>
      <c r="F207">
        <v>1.55979202772964</v>
      </c>
      <c r="G207">
        <v>1.75</v>
      </c>
      <c r="H207">
        <v>5.5</v>
      </c>
      <c r="I207">
        <v>1.11138744312134</v>
      </c>
      <c r="J207">
        <v>0.79792955579612002</v>
      </c>
      <c r="K207">
        <v>3.3172056138508599E-2</v>
      </c>
      <c r="L207" t="s">
        <v>25</v>
      </c>
      <c r="M207" t="s">
        <v>26</v>
      </c>
      <c r="N207" t="s">
        <v>29</v>
      </c>
      <c r="O207" t="s">
        <v>27</v>
      </c>
      <c r="P207">
        <v>1</v>
      </c>
      <c r="Q207">
        <f t="shared" si="9"/>
        <v>0.26539472275841097</v>
      </c>
      <c r="R207">
        <f t="shared" si="10"/>
        <v>0.25011734156953536</v>
      </c>
      <c r="S207">
        <f t="shared" si="11"/>
        <v>60.01552529727703</v>
      </c>
    </row>
    <row r="208" spans="1:19" x14ac:dyDescent="0.2">
      <c r="A208" t="s">
        <v>24</v>
      </c>
      <c r="B208">
        <v>6.0683999999999996</v>
      </c>
      <c r="C208">
        <v>0.73560000000000003</v>
      </c>
      <c r="D208">
        <v>4.6800000000000001E-2</v>
      </c>
      <c r="E208">
        <v>2.5641025641025599</v>
      </c>
      <c r="F208">
        <v>1.4957264957265</v>
      </c>
      <c r="G208">
        <v>1.75</v>
      </c>
      <c r="H208">
        <v>5.5</v>
      </c>
      <c r="I208">
        <v>1.10256280935105</v>
      </c>
      <c r="J208">
        <v>0.79953403466344497</v>
      </c>
      <c r="K208">
        <v>2.70550228049692E-2</v>
      </c>
      <c r="L208" t="s">
        <v>25</v>
      </c>
      <c r="M208" t="s">
        <v>26</v>
      </c>
      <c r="N208" t="s">
        <v>29</v>
      </c>
      <c r="O208" t="s">
        <v>27</v>
      </c>
      <c r="P208">
        <v>1</v>
      </c>
      <c r="Q208">
        <f t="shared" si="9"/>
        <v>0.26359512540241364</v>
      </c>
      <c r="R208">
        <f t="shared" si="10"/>
        <v>0.25017746045571432</v>
      </c>
      <c r="S208">
        <f t="shared" si="11"/>
        <v>60.023478601790536</v>
      </c>
    </row>
    <row r="209" spans="1:19" x14ac:dyDescent="0.2">
      <c r="A209" t="s">
        <v>24</v>
      </c>
      <c r="B209">
        <v>6.1340000000000003</v>
      </c>
      <c r="C209">
        <v>0.74560000000000004</v>
      </c>
      <c r="D209">
        <v>3.7699999999999997E-2</v>
      </c>
      <c r="E209">
        <v>2.9177718832891202</v>
      </c>
      <c r="F209">
        <v>1.59151193633952</v>
      </c>
      <c r="G209">
        <v>1.75</v>
      </c>
      <c r="H209">
        <v>5.5</v>
      </c>
      <c r="I209">
        <v>1.11464214793598</v>
      </c>
      <c r="J209">
        <v>0.79733779128436699</v>
      </c>
      <c r="K209">
        <v>2.1920940744844301E-2</v>
      </c>
      <c r="L209" t="s">
        <v>25</v>
      </c>
      <c r="M209" t="s">
        <v>26</v>
      </c>
      <c r="N209" t="s">
        <v>29</v>
      </c>
      <c r="O209" t="s">
        <v>27</v>
      </c>
      <c r="P209">
        <v>1</v>
      </c>
      <c r="Q209">
        <f t="shared" si="9"/>
        <v>0.26603634359780826</v>
      </c>
      <c r="R209">
        <f t="shared" si="10"/>
        <v>0.25014143089284641</v>
      </c>
      <c r="S209">
        <f t="shared" si="11"/>
        <v>60.01871222127842</v>
      </c>
    </row>
    <row r="210" spans="1:19" x14ac:dyDescent="0.2">
      <c r="A210" t="s">
        <v>24</v>
      </c>
      <c r="B210">
        <v>6.1996000000000002</v>
      </c>
      <c r="C210">
        <v>0.75560000000000005</v>
      </c>
      <c r="D210">
        <v>3.2800000000000003E-2</v>
      </c>
      <c r="E210">
        <v>3.3536585365853702</v>
      </c>
      <c r="F210">
        <v>1.5243902439024399</v>
      </c>
      <c r="G210">
        <v>1.75</v>
      </c>
      <c r="H210">
        <v>5.5</v>
      </c>
      <c r="I210">
        <v>1.12640175813062</v>
      </c>
      <c r="J210">
        <v>0.79519968033988697</v>
      </c>
      <c r="K210">
        <v>1.9187102766152299E-2</v>
      </c>
      <c r="L210" t="s">
        <v>25</v>
      </c>
      <c r="M210" t="s">
        <v>26</v>
      </c>
      <c r="N210" t="s">
        <v>29</v>
      </c>
      <c r="O210" t="s">
        <v>27</v>
      </c>
      <c r="P210">
        <v>1</v>
      </c>
      <c r="Q210">
        <f t="shared" si="9"/>
        <v>0.26837088905271222</v>
      </c>
      <c r="R210">
        <f t="shared" si="10"/>
        <v>0.2501771663315549</v>
      </c>
      <c r="S210">
        <f t="shared" si="11"/>
        <v>60.023439692789466</v>
      </c>
    </row>
    <row r="211" spans="1:19" x14ac:dyDescent="0.2">
      <c r="A211" t="s">
        <v>24</v>
      </c>
      <c r="B211">
        <v>6.2652000000000001</v>
      </c>
      <c r="C211">
        <v>0.76570000000000005</v>
      </c>
      <c r="D211">
        <v>3.2500000000000001E-2</v>
      </c>
      <c r="E211">
        <v>3.3846153846153801</v>
      </c>
      <c r="F211">
        <v>1.5384615384615401</v>
      </c>
      <c r="G211">
        <v>1.75</v>
      </c>
      <c r="H211">
        <v>5.5</v>
      </c>
      <c r="I211">
        <v>1.1384238623298</v>
      </c>
      <c r="J211">
        <v>0.79301384321276402</v>
      </c>
      <c r="K211">
        <v>1.9119006974961501E-2</v>
      </c>
      <c r="L211" t="s">
        <v>25</v>
      </c>
      <c r="M211" t="s">
        <v>26</v>
      </c>
      <c r="N211" t="s">
        <v>29</v>
      </c>
      <c r="O211" t="s">
        <v>27</v>
      </c>
      <c r="P211">
        <v>1</v>
      </c>
      <c r="Q211">
        <f t="shared" si="9"/>
        <v>0.27077390893405701</v>
      </c>
      <c r="R211">
        <f t="shared" si="10"/>
        <v>0.25015447023308901</v>
      </c>
      <c r="S211">
        <f t="shared" si="11"/>
        <v>60.020437232736917</v>
      </c>
    </row>
    <row r="212" spans="1:19" x14ac:dyDescent="0.2">
      <c r="A212" t="s">
        <v>24</v>
      </c>
      <c r="B212">
        <v>6.3308</v>
      </c>
      <c r="C212">
        <v>0.77590000000000003</v>
      </c>
      <c r="D212">
        <v>3.2399999999999998E-2</v>
      </c>
      <c r="E212">
        <v>3.3950617283950599</v>
      </c>
      <c r="F212">
        <v>1.5432098765432101</v>
      </c>
      <c r="G212">
        <v>1.75</v>
      </c>
      <c r="H212">
        <v>5.5</v>
      </c>
      <c r="I212">
        <v>1.1506935614491001</v>
      </c>
      <c r="J212">
        <v>0.79078298882743603</v>
      </c>
      <c r="K212">
        <v>1.9160724019836699E-2</v>
      </c>
      <c r="L212" t="s">
        <v>25</v>
      </c>
      <c r="M212" t="s">
        <v>26</v>
      </c>
      <c r="N212" t="s">
        <v>29</v>
      </c>
      <c r="O212" t="s">
        <v>27</v>
      </c>
      <c r="P212">
        <v>1</v>
      </c>
      <c r="Q212">
        <f t="shared" si="9"/>
        <v>0.27324026996432044</v>
      </c>
      <c r="R212">
        <f t="shared" si="10"/>
        <v>0.25007842748441883</v>
      </c>
      <c r="S212">
        <f t="shared" si="11"/>
        <v>60.010376898734314</v>
      </c>
    </row>
    <row r="213" spans="1:19" x14ac:dyDescent="0.2">
      <c r="A213" t="s">
        <v>24</v>
      </c>
      <c r="B213">
        <v>6.3963999999999999</v>
      </c>
      <c r="C213">
        <v>0.78610000000000002</v>
      </c>
      <c r="D213">
        <v>3.4200000000000001E-2</v>
      </c>
      <c r="E213">
        <v>3.2163742690058501</v>
      </c>
      <c r="F213">
        <v>1.4619883040935699</v>
      </c>
      <c r="G213">
        <v>1.75</v>
      </c>
      <c r="H213">
        <v>5.5</v>
      </c>
      <c r="I213">
        <v>1.1626448508723899</v>
      </c>
      <c r="J213">
        <v>0.78861002711410999</v>
      </c>
      <c r="K213">
        <v>2.03366706694155E-2</v>
      </c>
      <c r="L213" t="s">
        <v>25</v>
      </c>
      <c r="M213" t="s">
        <v>26</v>
      </c>
      <c r="N213" t="s">
        <v>29</v>
      </c>
      <c r="O213" t="s">
        <v>27</v>
      </c>
      <c r="P213">
        <v>1</v>
      </c>
      <c r="Q213">
        <f t="shared" si="9"/>
        <v>0.27560083492148735</v>
      </c>
      <c r="R213">
        <f t="shared" si="10"/>
        <v>0.25007245705968922</v>
      </c>
      <c r="S213">
        <f t="shared" si="11"/>
        <v>60.009586977935093</v>
      </c>
    </row>
    <row r="214" spans="1:19" x14ac:dyDescent="0.2">
      <c r="A214" t="s">
        <v>24</v>
      </c>
      <c r="B214">
        <v>6.4619999999999997</v>
      </c>
      <c r="C214">
        <v>0.79630000000000001</v>
      </c>
      <c r="D214">
        <v>2.7199999999999998E-2</v>
      </c>
      <c r="E214">
        <v>3.3088235294117601</v>
      </c>
      <c r="F214">
        <v>1.47058823529412</v>
      </c>
      <c r="G214">
        <v>1.75</v>
      </c>
      <c r="H214">
        <v>5.5</v>
      </c>
      <c r="I214">
        <v>1.1742899663609401</v>
      </c>
      <c r="J214">
        <v>0.78649273338891901</v>
      </c>
      <c r="K214">
        <v>1.6257554324789598E-2</v>
      </c>
      <c r="L214" t="s">
        <v>25</v>
      </c>
      <c r="M214" t="s">
        <v>26</v>
      </c>
      <c r="N214" t="s">
        <v>29</v>
      </c>
      <c r="O214" t="s">
        <v>27</v>
      </c>
      <c r="P214">
        <v>1</v>
      </c>
      <c r="Q214">
        <f t="shared" si="9"/>
        <v>0.27786005733693753</v>
      </c>
      <c r="R214">
        <f t="shared" si="10"/>
        <v>0.25013180827689208</v>
      </c>
      <c r="S214">
        <f t="shared" si="11"/>
        <v>60.017439198792921</v>
      </c>
    </row>
    <row r="215" spans="1:19" x14ac:dyDescent="0.2">
      <c r="A215" t="s">
        <v>24</v>
      </c>
      <c r="B215">
        <v>6.5275999999999996</v>
      </c>
      <c r="C215">
        <v>0.80659999999999998</v>
      </c>
      <c r="D215">
        <v>1.9E-2</v>
      </c>
      <c r="E215">
        <v>4.2105263157894699</v>
      </c>
      <c r="F215">
        <v>1.57894736842105</v>
      </c>
      <c r="G215">
        <v>1.75</v>
      </c>
      <c r="H215">
        <v>5.5</v>
      </c>
      <c r="I215">
        <v>1.18617540683815</v>
      </c>
      <c r="J215">
        <v>0.78433174421124596</v>
      </c>
      <c r="K215">
        <v>1.14110840488539E-2</v>
      </c>
      <c r="L215" t="s">
        <v>25</v>
      </c>
      <c r="M215" t="s">
        <v>26</v>
      </c>
      <c r="N215" t="s">
        <v>29</v>
      </c>
      <c r="O215" t="s">
        <v>27</v>
      </c>
      <c r="P215">
        <v>1</v>
      </c>
      <c r="Q215">
        <f t="shared" si="9"/>
        <v>0.28018046797943363</v>
      </c>
      <c r="R215">
        <f t="shared" si="10"/>
        <v>0.25013930418604263</v>
      </c>
      <c r="S215">
        <f t="shared" si="11"/>
        <v>60.018430870336296</v>
      </c>
    </row>
    <row r="216" spans="1:19" x14ac:dyDescent="0.2">
      <c r="A216" t="s">
        <v>24</v>
      </c>
      <c r="B216">
        <v>6.5932000000000004</v>
      </c>
      <c r="C216">
        <v>0.81699999999999995</v>
      </c>
      <c r="D216">
        <v>1.7899999999999999E-2</v>
      </c>
      <c r="E216">
        <v>3.91061452513966</v>
      </c>
      <c r="F216">
        <v>1.67597765363129</v>
      </c>
      <c r="G216">
        <v>1.75</v>
      </c>
      <c r="H216">
        <v>5.5</v>
      </c>
      <c r="I216">
        <v>1.1982877186023</v>
      </c>
      <c r="J216">
        <v>0.78212950570867201</v>
      </c>
      <c r="K216">
        <v>1.0804739290378699E-2</v>
      </c>
      <c r="L216" t="s">
        <v>25</v>
      </c>
      <c r="M216" t="s">
        <v>26</v>
      </c>
      <c r="N216" t="s">
        <v>29</v>
      </c>
      <c r="O216" t="s">
        <v>27</v>
      </c>
      <c r="P216">
        <v>1</v>
      </c>
      <c r="Q216">
        <f t="shared" si="9"/>
        <v>0.28255747169370715</v>
      </c>
      <c r="R216">
        <f t="shared" si="10"/>
        <v>0.25009929121235835</v>
      </c>
      <c r="S216">
        <f t="shared" si="11"/>
        <v>60.01313723802879</v>
      </c>
    </row>
    <row r="217" spans="1:19" x14ac:dyDescent="0.2">
      <c r="A217" t="s">
        <v>24</v>
      </c>
      <c r="B217">
        <v>6.6588000000000003</v>
      </c>
      <c r="C217">
        <v>0.82740000000000002</v>
      </c>
      <c r="D217">
        <v>1.4E-2</v>
      </c>
      <c r="E217">
        <v>5</v>
      </c>
      <c r="F217">
        <v>1.4285714285714299</v>
      </c>
      <c r="G217">
        <v>1.75</v>
      </c>
      <c r="H217">
        <v>5.5</v>
      </c>
      <c r="I217">
        <v>1.2100955390869099</v>
      </c>
      <c r="J217">
        <v>0.77998262925692496</v>
      </c>
      <c r="K217">
        <v>8.4951514976252199E-3</v>
      </c>
      <c r="L217" t="s">
        <v>25</v>
      </c>
      <c r="M217" t="s">
        <v>26</v>
      </c>
      <c r="N217" t="s">
        <v>29</v>
      </c>
      <c r="O217" t="s">
        <v>27</v>
      </c>
      <c r="P217">
        <v>1</v>
      </c>
      <c r="Q217">
        <f t="shared" si="9"/>
        <v>0.28483413678417452</v>
      </c>
      <c r="R217">
        <f t="shared" si="10"/>
        <v>0.2501230006195313</v>
      </c>
      <c r="S217">
        <f t="shared" si="11"/>
        <v>60.016273976823967</v>
      </c>
    </row>
    <row r="218" spans="1:19" x14ac:dyDescent="0.2">
      <c r="A218" t="s">
        <v>24</v>
      </c>
      <c r="B218">
        <v>6.7244000000000002</v>
      </c>
      <c r="C218">
        <v>0.83789999999999998</v>
      </c>
      <c r="D218">
        <v>1.2500000000000001E-2</v>
      </c>
      <c r="E218">
        <v>4.8</v>
      </c>
      <c r="F218">
        <v>1.6</v>
      </c>
      <c r="G218">
        <v>1.75</v>
      </c>
      <c r="H218">
        <v>5.5</v>
      </c>
      <c r="I218">
        <v>1.2221208163061701</v>
      </c>
      <c r="J218">
        <v>0.77779621521705999</v>
      </c>
      <c r="K218">
        <v>7.6224313075481196E-3</v>
      </c>
      <c r="L218" t="s">
        <v>25</v>
      </c>
      <c r="M218" t="s">
        <v>26</v>
      </c>
      <c r="N218" t="s">
        <v>29</v>
      </c>
      <c r="O218" t="s">
        <v>27</v>
      </c>
      <c r="P218">
        <v>1</v>
      </c>
      <c r="Q218">
        <f t="shared" si="9"/>
        <v>0.28716436960965991</v>
      </c>
      <c r="R218">
        <f t="shared" si="10"/>
        <v>0.25010174229613302</v>
      </c>
      <c r="S218">
        <f t="shared" si="11"/>
        <v>60.013461519373912</v>
      </c>
    </row>
    <row r="219" spans="1:19" x14ac:dyDescent="0.2">
      <c r="A219" t="s">
        <v>24</v>
      </c>
      <c r="B219">
        <v>6.79</v>
      </c>
      <c r="C219">
        <v>0.84850000000000003</v>
      </c>
      <c r="D219">
        <v>1.15E-2</v>
      </c>
      <c r="E219">
        <v>5.2173913043478297</v>
      </c>
      <c r="F219">
        <v>1.73913043478261</v>
      </c>
      <c r="G219">
        <v>1.75</v>
      </c>
      <c r="H219">
        <v>5.5</v>
      </c>
      <c r="I219">
        <v>1.23435122560445</v>
      </c>
      <c r="J219">
        <v>0.77557250443555503</v>
      </c>
      <c r="K219">
        <v>7.0451136125046004E-3</v>
      </c>
      <c r="L219" t="s">
        <v>25</v>
      </c>
      <c r="M219" t="s">
        <v>26</v>
      </c>
      <c r="N219" t="s">
        <v>29</v>
      </c>
      <c r="O219" t="s">
        <v>27</v>
      </c>
      <c r="P219">
        <v>1</v>
      </c>
      <c r="Q219">
        <f t="shared" si="9"/>
        <v>0.28954399200279912</v>
      </c>
      <c r="R219">
        <f t="shared" si="10"/>
        <v>0.25003933826470448</v>
      </c>
      <c r="S219">
        <f t="shared" si="11"/>
        <v>60.005205060791916</v>
      </c>
    </row>
    <row r="220" spans="1:19" x14ac:dyDescent="0.2">
      <c r="A220" t="s">
        <v>24</v>
      </c>
      <c r="B220">
        <v>6.8555999999999999</v>
      </c>
      <c r="C220">
        <v>0.85909999999999997</v>
      </c>
      <c r="D220">
        <v>3.6799999999999999E-2</v>
      </c>
      <c r="E220">
        <v>1.6304347826087</v>
      </c>
      <c r="F220">
        <v>1.6304347826087</v>
      </c>
      <c r="G220">
        <v>1.75</v>
      </c>
      <c r="H220">
        <v>5.5</v>
      </c>
      <c r="I220">
        <v>1.2462798252448</v>
      </c>
      <c r="J220">
        <v>0.77340366813730999</v>
      </c>
      <c r="K220">
        <v>2.1886736166667E-2</v>
      </c>
      <c r="L220" t="s">
        <v>25</v>
      </c>
      <c r="M220" t="s">
        <v>26</v>
      </c>
      <c r="N220" t="s">
        <v>29</v>
      </c>
      <c r="O220" t="s">
        <v>27</v>
      </c>
      <c r="P220">
        <v>1</v>
      </c>
      <c r="Q220">
        <f t="shared" si="9"/>
        <v>0.29182464779375689</v>
      </c>
      <c r="R220">
        <f t="shared" si="10"/>
        <v>0.2500386955690086</v>
      </c>
      <c r="S220">
        <f t="shared" si="11"/>
        <v>60.005120024405322</v>
      </c>
    </row>
    <row r="221" spans="1:19" x14ac:dyDescent="0.2">
      <c r="A221" t="s">
        <v>24</v>
      </c>
      <c r="B221">
        <v>6.9211999999999998</v>
      </c>
      <c r="C221">
        <v>0.86970000000000003</v>
      </c>
      <c r="D221">
        <v>2.8400000000000002E-2</v>
      </c>
      <c r="E221">
        <v>1.76056338028169</v>
      </c>
      <c r="F221">
        <v>1.40845070422535</v>
      </c>
      <c r="G221">
        <v>1.75</v>
      </c>
      <c r="H221">
        <v>5.5</v>
      </c>
      <c r="I221">
        <v>1.25791765069591</v>
      </c>
      <c r="J221">
        <v>0.77128769987347101</v>
      </c>
      <c r="K221">
        <v>1.69813842823133E-2</v>
      </c>
      <c r="L221" t="s">
        <v>25</v>
      </c>
      <c r="M221" t="s">
        <v>26</v>
      </c>
      <c r="N221" t="s">
        <v>29</v>
      </c>
      <c r="O221" t="s">
        <v>27</v>
      </c>
      <c r="P221">
        <v>1</v>
      </c>
      <c r="Q221">
        <f t="shared" si="9"/>
        <v>0.29401033786352365</v>
      </c>
      <c r="R221">
        <f t="shared" si="10"/>
        <v>0.25009586265520306</v>
      </c>
      <c r="S221">
        <f t="shared" si="11"/>
        <v>60.01268363399744</v>
      </c>
    </row>
    <row r="222" spans="1:19" x14ac:dyDescent="0.2">
      <c r="A222" t="s">
        <v>24</v>
      </c>
      <c r="B222">
        <v>6.9867999999999997</v>
      </c>
      <c r="C222">
        <v>0.88039999999999996</v>
      </c>
      <c r="D222">
        <v>1.9800000000000002E-2</v>
      </c>
      <c r="E222">
        <v>2.0202020202020199</v>
      </c>
      <c r="F222">
        <v>1.51515151515152</v>
      </c>
      <c r="G222">
        <v>1.75</v>
      </c>
      <c r="H222">
        <v>5.5</v>
      </c>
      <c r="I222">
        <v>1.26975575165001</v>
      </c>
      <c r="J222">
        <v>0.76913531788181699</v>
      </c>
      <c r="K222">
        <v>1.19114484338063E-2</v>
      </c>
      <c r="L222" t="s">
        <v>25</v>
      </c>
      <c r="M222" t="s">
        <v>26</v>
      </c>
      <c r="N222" t="s">
        <v>29</v>
      </c>
      <c r="O222" t="s">
        <v>27</v>
      </c>
      <c r="P222">
        <v>1</v>
      </c>
      <c r="Q222">
        <f t="shared" si="9"/>
        <v>0.29624414991457859</v>
      </c>
      <c r="R222">
        <f t="shared" si="10"/>
        <v>0.25011252579020021</v>
      </c>
      <c r="S222">
        <f t="shared" si="11"/>
        <v>60.014888176090345</v>
      </c>
    </row>
    <row r="223" spans="1:19" x14ac:dyDescent="0.2">
      <c r="A223" t="s">
        <v>24</v>
      </c>
      <c r="B223">
        <v>7.0523999999999996</v>
      </c>
      <c r="C223">
        <v>0.89119999999999999</v>
      </c>
      <c r="D223">
        <v>1.6500000000000001E-2</v>
      </c>
      <c r="E223">
        <v>2.4242424242424199</v>
      </c>
      <c r="F223">
        <v>1.8181818181818199</v>
      </c>
      <c r="G223">
        <v>1.75</v>
      </c>
      <c r="H223">
        <v>5.5</v>
      </c>
      <c r="I223">
        <v>1.2817829294155001</v>
      </c>
      <c r="J223">
        <v>0.76694855828809005</v>
      </c>
      <c r="K223">
        <v>9.9793194779377002E-3</v>
      </c>
      <c r="L223" t="s">
        <v>25</v>
      </c>
      <c r="M223" t="s">
        <v>26</v>
      </c>
      <c r="N223" t="s">
        <v>29</v>
      </c>
      <c r="O223" t="s">
        <v>27</v>
      </c>
      <c r="P223">
        <v>1</v>
      </c>
      <c r="Q223">
        <f t="shared" si="9"/>
        <v>0.29852232495571518</v>
      </c>
      <c r="R223">
        <f t="shared" si="10"/>
        <v>0.25009198438132973</v>
      </c>
      <c r="S223">
        <f t="shared" si="11"/>
        <v>60.012170529169993</v>
      </c>
    </row>
    <row r="224" spans="1:19" x14ac:dyDescent="0.2">
      <c r="A224" t="s">
        <v>24</v>
      </c>
      <c r="B224">
        <v>6.6635999999999997</v>
      </c>
      <c r="C224">
        <v>0.82820000000000005</v>
      </c>
      <c r="D224">
        <v>1.2800000000000001E-2</v>
      </c>
      <c r="E224">
        <v>2.34375</v>
      </c>
      <c r="F224">
        <v>1.5625</v>
      </c>
      <c r="G224">
        <v>1.75</v>
      </c>
      <c r="H224">
        <v>5.5</v>
      </c>
      <c r="I224">
        <v>1.2111499802536301</v>
      </c>
      <c r="J224">
        <v>0.77979091268115797</v>
      </c>
      <c r="K224">
        <v>7.7842970312162699E-3</v>
      </c>
      <c r="L224" t="s">
        <v>25</v>
      </c>
      <c r="M224" t="s">
        <v>26</v>
      </c>
      <c r="N224" t="s">
        <v>29</v>
      </c>
      <c r="O224" t="s">
        <v>27</v>
      </c>
      <c r="P224">
        <v>1</v>
      </c>
      <c r="Q224">
        <f t="shared" si="9"/>
        <v>0.28505634347052716</v>
      </c>
      <c r="R224">
        <f t="shared" si="10"/>
        <v>0.25008538498880206</v>
      </c>
      <c r="S224">
        <f t="shared" si="11"/>
        <v>60.011297407798615</v>
      </c>
    </row>
    <row r="225" spans="1:19" x14ac:dyDescent="0.2">
      <c r="A225" t="s">
        <v>24</v>
      </c>
      <c r="B225">
        <v>6.7355999999999998</v>
      </c>
      <c r="C225">
        <v>0.83979999999999999</v>
      </c>
      <c r="D225">
        <v>1.06E-2</v>
      </c>
      <c r="E225">
        <v>2.8301886792452802</v>
      </c>
      <c r="F225">
        <v>1.88679245283019</v>
      </c>
      <c r="G225">
        <v>1.75</v>
      </c>
      <c r="H225">
        <v>5.5</v>
      </c>
      <c r="I225">
        <v>1.2246902628354499</v>
      </c>
      <c r="J225">
        <v>0.77732904312082696</v>
      </c>
      <c r="K225">
        <v>6.4768541382753501E-3</v>
      </c>
      <c r="L225" t="s">
        <v>25</v>
      </c>
      <c r="M225" t="s">
        <v>26</v>
      </c>
      <c r="N225" t="s">
        <v>29</v>
      </c>
      <c r="O225" t="s">
        <v>27</v>
      </c>
      <c r="P225">
        <v>1</v>
      </c>
      <c r="Q225">
        <f t="shared" si="9"/>
        <v>0.28771253824705567</v>
      </c>
      <c r="R225">
        <f t="shared" si="10"/>
        <v>0.24999270889505937</v>
      </c>
      <c r="S225">
        <f t="shared" si="11"/>
        <v>59.999035244070512</v>
      </c>
    </row>
    <row r="226" spans="1:19" x14ac:dyDescent="0.2">
      <c r="A226" t="s">
        <v>24</v>
      </c>
      <c r="B226">
        <v>6.8076999999999996</v>
      </c>
      <c r="C226">
        <v>0.85129999999999995</v>
      </c>
      <c r="D226">
        <v>8.3000000000000001E-3</v>
      </c>
      <c r="E226">
        <v>3.6144578313253</v>
      </c>
      <c r="F226">
        <v>1.2048192771084301</v>
      </c>
      <c r="G226">
        <v>1.75</v>
      </c>
      <c r="H226">
        <v>5.5</v>
      </c>
      <c r="I226">
        <v>1.23729830483768</v>
      </c>
      <c r="J226">
        <v>0.77503667184769498</v>
      </c>
      <c r="K226">
        <v>5.0999470198233804E-3</v>
      </c>
      <c r="L226" t="s">
        <v>25</v>
      </c>
      <c r="M226" t="s">
        <v>26</v>
      </c>
      <c r="N226" t="s">
        <v>29</v>
      </c>
      <c r="O226" t="s">
        <v>27</v>
      </c>
      <c r="P226">
        <v>1</v>
      </c>
      <c r="Q226">
        <f t="shared" si="9"/>
        <v>0.29008105201954498</v>
      </c>
      <c r="R226">
        <f t="shared" si="10"/>
        <v>0.2500940216930988</v>
      </c>
      <c r="S226">
        <f t="shared" si="11"/>
        <v>60.012440070677371</v>
      </c>
    </row>
    <row r="227" spans="1:19" x14ac:dyDescent="0.2">
      <c r="A227" t="s">
        <v>24</v>
      </c>
      <c r="B227">
        <v>6.8796999999999997</v>
      </c>
      <c r="C227">
        <v>0.86299999999999999</v>
      </c>
      <c r="D227">
        <v>7.9000000000000008E-3</v>
      </c>
      <c r="E227">
        <v>3.79746835443038</v>
      </c>
      <c r="F227">
        <v>2.5316455696202498</v>
      </c>
      <c r="G227">
        <v>1.75</v>
      </c>
      <c r="H227">
        <v>5.5</v>
      </c>
      <c r="I227">
        <v>1.2506170521338</v>
      </c>
      <c r="J227">
        <v>0.77261508143021795</v>
      </c>
      <c r="K227">
        <v>4.8772282646778499E-3</v>
      </c>
      <c r="L227" t="s">
        <v>25</v>
      </c>
      <c r="M227" t="s">
        <v>26</v>
      </c>
      <c r="N227" t="s">
        <v>29</v>
      </c>
      <c r="O227" t="s">
        <v>27</v>
      </c>
      <c r="P227">
        <v>1</v>
      </c>
      <c r="Q227">
        <f t="shared" si="9"/>
        <v>0.29264676018126506</v>
      </c>
      <c r="R227">
        <f t="shared" si="10"/>
        <v>0.25004747522839632</v>
      </c>
      <c r="S227">
        <f t="shared" si="11"/>
        <v>60.006281672858556</v>
      </c>
    </row>
    <row r="228" spans="1:19" x14ac:dyDescent="0.2">
      <c r="A228" t="s">
        <v>24</v>
      </c>
      <c r="B228">
        <v>6.9518000000000004</v>
      </c>
      <c r="C228">
        <v>0.87480000000000002</v>
      </c>
      <c r="D228">
        <v>6.1999999999999998E-3</v>
      </c>
      <c r="E228">
        <v>4.8387096774193603</v>
      </c>
      <c r="F228">
        <v>3.2258064516128999</v>
      </c>
      <c r="G228">
        <v>1.75</v>
      </c>
      <c r="H228">
        <v>5.5</v>
      </c>
      <c r="I228">
        <v>1.26400283512869</v>
      </c>
      <c r="J228">
        <v>0.77018130270387497</v>
      </c>
      <c r="K228">
        <v>3.8472194290057201E-3</v>
      </c>
      <c r="L228" t="s">
        <v>25</v>
      </c>
      <c r="M228" t="s">
        <v>26</v>
      </c>
      <c r="N228" t="s">
        <v>29</v>
      </c>
      <c r="O228" t="s">
        <v>27</v>
      </c>
      <c r="P228">
        <v>1</v>
      </c>
      <c r="Q228">
        <f t="shared" si="9"/>
        <v>0.29521708578401096</v>
      </c>
      <c r="R228">
        <f t="shared" si="10"/>
        <v>0.24999224709708628</v>
      </c>
      <c r="S228">
        <f t="shared" si="11"/>
        <v>59.998974138841717</v>
      </c>
    </row>
    <row r="229" spans="1:19" x14ac:dyDescent="0.2">
      <c r="A229" t="s">
        <v>24</v>
      </c>
      <c r="B229">
        <v>7.0237999999999996</v>
      </c>
      <c r="C229">
        <v>0.88660000000000005</v>
      </c>
      <c r="D229">
        <v>4.7999999999999996E-3</v>
      </c>
      <c r="E229">
        <v>4.1666666666666696</v>
      </c>
      <c r="F229">
        <v>4.1666666666666696</v>
      </c>
      <c r="G229">
        <v>1.75</v>
      </c>
      <c r="H229">
        <v>5.5</v>
      </c>
      <c r="I229">
        <v>1.27709243092007</v>
      </c>
      <c r="J229">
        <v>0.76780137619635103</v>
      </c>
      <c r="K229">
        <v>2.9927088088441299E-3</v>
      </c>
      <c r="L229" t="s">
        <v>25</v>
      </c>
      <c r="M229" t="s">
        <v>26</v>
      </c>
      <c r="N229" t="s">
        <v>29</v>
      </c>
      <c r="O229" t="s">
        <v>27</v>
      </c>
      <c r="P229">
        <v>1</v>
      </c>
      <c r="Q229">
        <f t="shared" si="9"/>
        <v>0.29769041633574639</v>
      </c>
      <c r="R229">
        <f t="shared" si="10"/>
        <v>0.24999258364848792</v>
      </c>
      <c r="S229">
        <f t="shared" si="11"/>
        <v>59.999018671415072</v>
      </c>
    </row>
    <row r="230" spans="1:19" x14ac:dyDescent="0.2">
      <c r="A230" t="s">
        <v>24</v>
      </c>
      <c r="B230">
        <v>7.0957999999999997</v>
      </c>
      <c r="C230">
        <v>0.89839999999999998</v>
      </c>
      <c r="D230">
        <v>2.3999999999999998E-3</v>
      </c>
      <c r="E230">
        <v>8.3333333333333304</v>
      </c>
      <c r="F230">
        <v>4.1666666666666696</v>
      </c>
      <c r="G230">
        <v>1.75</v>
      </c>
      <c r="H230">
        <v>5.5</v>
      </c>
      <c r="I230">
        <v>1.28983817713367</v>
      </c>
      <c r="J230">
        <v>0.76548396779387895</v>
      </c>
      <c r="K230">
        <v>1.50316163612994E-3</v>
      </c>
      <c r="L230" t="s">
        <v>25</v>
      </c>
      <c r="M230" t="s">
        <v>26</v>
      </c>
      <c r="N230" t="s">
        <v>29</v>
      </c>
      <c r="O230" t="s">
        <v>27</v>
      </c>
      <c r="P230">
        <v>1</v>
      </c>
      <c r="Q230">
        <f t="shared" si="9"/>
        <v>0.3000520335354947</v>
      </c>
      <c r="R230">
        <f t="shared" si="10"/>
        <v>0.25005955735712276</v>
      </c>
      <c r="S230">
        <f t="shared" si="11"/>
        <v>60.007880253212583</v>
      </c>
    </row>
    <row r="231" spans="1:19" x14ac:dyDescent="0.2">
      <c r="A231" t="s">
        <v>24</v>
      </c>
      <c r="B231">
        <v>7.1679000000000004</v>
      </c>
      <c r="C231">
        <v>0.91039999999999999</v>
      </c>
      <c r="D231">
        <v>0.12870000000000001</v>
      </c>
      <c r="E231">
        <v>2.8749028749028702</v>
      </c>
      <c r="F231">
        <v>1.5540015540015499</v>
      </c>
      <c r="G231">
        <v>1.75</v>
      </c>
      <c r="H231">
        <v>5.5</v>
      </c>
      <c r="I231">
        <v>1.30311707218365</v>
      </c>
      <c r="J231">
        <v>0.76306962323933702</v>
      </c>
      <c r="K231">
        <v>9.4507266941673398E-2</v>
      </c>
      <c r="L231" t="s">
        <v>25</v>
      </c>
      <c r="M231" t="s">
        <v>26</v>
      </c>
      <c r="N231" t="s">
        <v>29</v>
      </c>
      <c r="O231" t="s">
        <v>27</v>
      </c>
      <c r="P231">
        <v>1</v>
      </c>
      <c r="Q231">
        <f t="shared" si="9"/>
        <v>0.30255314643726139</v>
      </c>
      <c r="R231">
        <f t="shared" si="10"/>
        <v>0.25002637392944771</v>
      </c>
      <c r="S231">
        <f t="shared" si="11"/>
        <v>60.003489708898698</v>
      </c>
    </row>
    <row r="232" spans="1:19" x14ac:dyDescent="0.2">
      <c r="A232" t="s">
        <v>24</v>
      </c>
      <c r="B232">
        <v>7.2398999999999996</v>
      </c>
      <c r="C232">
        <v>0.9224</v>
      </c>
      <c r="D232">
        <v>0.11269999999999999</v>
      </c>
      <c r="E232">
        <v>3.01685891748004</v>
      </c>
      <c r="F232">
        <v>1.50842945874002</v>
      </c>
      <c r="G232">
        <v>1.75</v>
      </c>
      <c r="H232">
        <v>5.5</v>
      </c>
      <c r="I232">
        <v>1.3161082519505101</v>
      </c>
      <c r="J232">
        <v>0.76070759055445303</v>
      </c>
      <c r="K232">
        <v>8.3463677367384997E-2</v>
      </c>
      <c r="L232" t="s">
        <v>25</v>
      </c>
      <c r="M232" t="s">
        <v>26</v>
      </c>
      <c r="N232" t="s">
        <v>29</v>
      </c>
      <c r="O232" t="s">
        <v>27</v>
      </c>
      <c r="P232">
        <v>1</v>
      </c>
      <c r="Q232">
        <f t="shared" si="9"/>
        <v>0.30496076178623799</v>
      </c>
      <c r="R232">
        <f t="shared" si="10"/>
        <v>0.25004505757687351</v>
      </c>
      <c r="S232">
        <f t="shared" si="11"/>
        <v>60.005961791514693</v>
      </c>
    </row>
    <row r="233" spans="1:19" x14ac:dyDescent="0.2">
      <c r="A233" t="s">
        <v>24</v>
      </c>
      <c r="B233">
        <v>7.3120000000000003</v>
      </c>
      <c r="C233">
        <v>0.9345</v>
      </c>
      <c r="D233">
        <v>0.1085</v>
      </c>
      <c r="E233">
        <v>3.0414746543778799</v>
      </c>
      <c r="F233">
        <v>1.5668202764976999</v>
      </c>
      <c r="G233">
        <v>1.75</v>
      </c>
      <c r="H233">
        <v>5.5</v>
      </c>
      <c r="I233">
        <v>1.3291550730639401</v>
      </c>
      <c r="J233">
        <v>0.75833544126110197</v>
      </c>
      <c r="K233">
        <v>8.0953516330280098E-2</v>
      </c>
      <c r="L233" t="s">
        <v>25</v>
      </c>
      <c r="M233" t="s">
        <v>26</v>
      </c>
      <c r="N233" t="s">
        <v>29</v>
      </c>
      <c r="O233" t="s">
        <v>27</v>
      </c>
      <c r="P233">
        <v>1</v>
      </c>
      <c r="Q233">
        <f t="shared" si="9"/>
        <v>0.30737006691633034</v>
      </c>
      <c r="R233">
        <f t="shared" si="10"/>
        <v>0.25005632758672675</v>
      </c>
      <c r="S233">
        <f t="shared" si="11"/>
        <v>60.007452926442525</v>
      </c>
    </row>
    <row r="234" spans="1:19" x14ac:dyDescent="0.2">
      <c r="A234" t="s">
        <v>24</v>
      </c>
      <c r="B234">
        <v>7.3840000000000003</v>
      </c>
      <c r="C234">
        <v>0.94669999999999999</v>
      </c>
      <c r="D234">
        <v>0.1074</v>
      </c>
      <c r="E234">
        <v>2.9795158286778398</v>
      </c>
      <c r="F234">
        <v>1.5828677839851</v>
      </c>
      <c r="G234">
        <v>1.75</v>
      </c>
      <c r="H234">
        <v>5.5</v>
      </c>
      <c r="I234">
        <v>1.34236387964657</v>
      </c>
      <c r="J234">
        <v>0.75593384006426001</v>
      </c>
      <c r="K234">
        <v>8.0747447200900796E-2</v>
      </c>
      <c r="L234" t="s">
        <v>25</v>
      </c>
      <c r="M234" t="s">
        <v>26</v>
      </c>
      <c r="N234" t="s">
        <v>29</v>
      </c>
      <c r="O234" t="s">
        <v>27</v>
      </c>
      <c r="P234">
        <v>1</v>
      </c>
      <c r="Q234">
        <f t="shared" si="9"/>
        <v>0.3098148226745559</v>
      </c>
      <c r="R234">
        <f t="shared" si="10"/>
        <v>0.25003381625907062</v>
      </c>
      <c r="S234">
        <f t="shared" si="11"/>
        <v>60.004474430517078</v>
      </c>
    </row>
    <row r="235" spans="1:19" x14ac:dyDescent="0.2">
      <c r="A235" t="s">
        <v>24</v>
      </c>
      <c r="B235">
        <v>5.383</v>
      </c>
      <c r="C235">
        <v>0.60319999999999996</v>
      </c>
      <c r="D235">
        <v>9.5200000000000007E-2</v>
      </c>
      <c r="E235">
        <v>3.1512605042016801</v>
      </c>
      <c r="F235">
        <v>1.5756302521008401</v>
      </c>
      <c r="G235">
        <v>1.75</v>
      </c>
      <c r="H235">
        <v>5.5</v>
      </c>
      <c r="I235">
        <v>0.74303218654736902</v>
      </c>
      <c r="J235">
        <v>0.86490323880956899</v>
      </c>
      <c r="K235">
        <v>7.2053914231520605E-2</v>
      </c>
      <c r="L235" t="s">
        <v>25</v>
      </c>
      <c r="M235" t="s">
        <v>26</v>
      </c>
      <c r="N235" t="s">
        <v>29</v>
      </c>
      <c r="O235" t="s">
        <v>27</v>
      </c>
      <c r="P235">
        <v>1</v>
      </c>
      <c r="Q235">
        <f t="shared" si="9"/>
        <v>0.16366871792852175</v>
      </c>
      <c r="R235">
        <f t="shared" si="10"/>
        <v>0.32930177536288935</v>
      </c>
      <c r="S235">
        <f t="shared" si="11"/>
        <v>70.038023842464256</v>
      </c>
    </row>
    <row r="236" spans="1:19" x14ac:dyDescent="0.2">
      <c r="A236" t="s">
        <v>24</v>
      </c>
      <c r="B236">
        <v>5.4412000000000003</v>
      </c>
      <c r="C236">
        <v>0.61080000000000001</v>
      </c>
      <c r="D236">
        <v>9.5100000000000004E-2</v>
      </c>
      <c r="E236">
        <v>3.0494216614090401</v>
      </c>
      <c r="F236">
        <v>1.5772870662460601</v>
      </c>
      <c r="G236">
        <v>1.75</v>
      </c>
      <c r="H236">
        <v>5.5</v>
      </c>
      <c r="I236">
        <v>0.75143019117156196</v>
      </c>
      <c r="J236">
        <v>0.86337632887789795</v>
      </c>
      <c r="K236">
        <v>7.2557379357479204E-2</v>
      </c>
      <c r="L236" t="s">
        <v>25</v>
      </c>
      <c r="M236" t="s">
        <v>26</v>
      </c>
      <c r="N236" t="s">
        <v>29</v>
      </c>
      <c r="O236" t="s">
        <v>27</v>
      </c>
      <c r="P236">
        <v>1</v>
      </c>
      <c r="Q236">
        <f t="shared" si="9"/>
        <v>0.16535235443342483</v>
      </c>
      <c r="R236">
        <f t="shared" si="10"/>
        <v>0.32914204889966214</v>
      </c>
      <c r="S236">
        <f t="shared" si="11"/>
        <v>70.018549369619677</v>
      </c>
    </row>
    <row r="237" spans="1:19" x14ac:dyDescent="0.2">
      <c r="A237" t="s">
        <v>24</v>
      </c>
      <c r="B237">
        <v>5.4993999999999996</v>
      </c>
      <c r="C237">
        <v>0.61829999999999996</v>
      </c>
      <c r="D237">
        <v>8.43E-2</v>
      </c>
      <c r="E237">
        <v>3.3214709371293001</v>
      </c>
      <c r="F237">
        <v>1.5421115065243201</v>
      </c>
      <c r="G237">
        <v>1.75</v>
      </c>
      <c r="H237">
        <v>5.5</v>
      </c>
      <c r="I237">
        <v>0.75885509721786804</v>
      </c>
      <c r="J237">
        <v>0.86202634596038796</v>
      </c>
      <c r="K237">
        <v>6.47730921829794E-2</v>
      </c>
      <c r="L237" t="s">
        <v>25</v>
      </c>
      <c r="M237" t="s">
        <v>26</v>
      </c>
      <c r="N237" t="s">
        <v>29</v>
      </c>
      <c r="O237" t="s">
        <v>27</v>
      </c>
      <c r="P237">
        <v>1</v>
      </c>
      <c r="Q237">
        <f t="shared" si="9"/>
        <v>0.16671965837387459</v>
      </c>
      <c r="R237">
        <f t="shared" si="10"/>
        <v>0.32940771985216022</v>
      </c>
      <c r="S237">
        <f t="shared" si="11"/>
        <v>70.05093968120616</v>
      </c>
    </row>
    <row r="238" spans="1:19" x14ac:dyDescent="0.2">
      <c r="A238" t="s">
        <v>24</v>
      </c>
      <c r="B238">
        <v>5.5575999999999999</v>
      </c>
      <c r="C238">
        <v>0.62590000000000001</v>
      </c>
      <c r="D238">
        <v>8.1699999999999995E-2</v>
      </c>
      <c r="E238">
        <v>3.3047735618115102</v>
      </c>
      <c r="F238">
        <v>1.5911872705018399</v>
      </c>
      <c r="G238">
        <v>1.75</v>
      </c>
      <c r="H238">
        <v>5.5</v>
      </c>
      <c r="I238">
        <v>0.76685836787350203</v>
      </c>
      <c r="J238">
        <v>0.86057120584118096</v>
      </c>
      <c r="K238">
        <v>6.3231742195730301E-2</v>
      </c>
      <c r="L238" t="s">
        <v>25</v>
      </c>
      <c r="M238" t="s">
        <v>26</v>
      </c>
      <c r="N238" t="s">
        <v>29</v>
      </c>
      <c r="O238" t="s">
        <v>27</v>
      </c>
      <c r="P238">
        <v>1</v>
      </c>
      <c r="Q238">
        <f t="shared" si="9"/>
        <v>0.16826794853496072</v>
      </c>
      <c r="R238">
        <f t="shared" si="10"/>
        <v>0.32941960654180763</v>
      </c>
      <c r="S238">
        <f t="shared" si="11"/>
        <v>70.052388737980877</v>
      </c>
    </row>
    <row r="239" spans="1:19" x14ac:dyDescent="0.2">
      <c r="A239" t="s">
        <v>24</v>
      </c>
      <c r="B239">
        <v>5.6158000000000001</v>
      </c>
      <c r="C239">
        <v>0.63360000000000005</v>
      </c>
      <c r="D239">
        <v>7.9699999999999993E-2</v>
      </c>
      <c r="E239">
        <v>3.3877038895859499</v>
      </c>
      <c r="F239">
        <v>1.50564617314931</v>
      </c>
      <c r="G239">
        <v>1.75</v>
      </c>
      <c r="H239">
        <v>5.5</v>
      </c>
      <c r="I239">
        <v>0.77541540134823805</v>
      </c>
      <c r="J239">
        <v>0.85901538157304802</v>
      </c>
      <c r="K239">
        <v>6.2077050862077897E-2</v>
      </c>
      <c r="L239" t="s">
        <v>25</v>
      </c>
      <c r="M239" t="s">
        <v>26</v>
      </c>
      <c r="N239" t="s">
        <v>29</v>
      </c>
      <c r="O239" t="s">
        <v>27</v>
      </c>
      <c r="P239">
        <v>1</v>
      </c>
      <c r="Q239">
        <f t="shared" si="9"/>
        <v>0.16998843338173225</v>
      </c>
      <c r="R239">
        <f t="shared" si="10"/>
        <v>0.3291959843972686</v>
      </c>
      <c r="S239">
        <f t="shared" si="11"/>
        <v>70.025125664687963</v>
      </c>
    </row>
    <row r="240" spans="1:19" x14ac:dyDescent="0.2">
      <c r="A240" t="s">
        <v>24</v>
      </c>
      <c r="B240">
        <v>5.6740000000000004</v>
      </c>
      <c r="C240">
        <v>0.64119999999999999</v>
      </c>
      <c r="D240">
        <v>7.3599999999999999E-2</v>
      </c>
      <c r="E240">
        <v>3.39673913043478</v>
      </c>
      <c r="F240">
        <v>1.4945652173913</v>
      </c>
      <c r="G240">
        <v>1.75</v>
      </c>
      <c r="H240">
        <v>5.5</v>
      </c>
      <c r="I240">
        <v>0.78303141630764295</v>
      </c>
      <c r="J240">
        <v>0.85763065158042895</v>
      </c>
      <c r="K240">
        <v>5.7762681568093797E-2</v>
      </c>
      <c r="L240" t="s">
        <v>25</v>
      </c>
      <c r="M240" t="s">
        <v>26</v>
      </c>
      <c r="N240" t="s">
        <v>29</v>
      </c>
      <c r="O240" t="s">
        <v>27</v>
      </c>
      <c r="P240">
        <v>1</v>
      </c>
      <c r="Q240">
        <f t="shared" si="9"/>
        <v>0.1714042104304597</v>
      </c>
      <c r="R240">
        <f t="shared" si="10"/>
        <v>0.32937259672830516</v>
      </c>
      <c r="S240">
        <f t="shared" si="11"/>
        <v>70.046657889891648</v>
      </c>
    </row>
    <row r="241" spans="1:19" x14ac:dyDescent="0.2">
      <c r="A241" t="s">
        <v>24</v>
      </c>
      <c r="B241">
        <v>5.7321999999999997</v>
      </c>
      <c r="C241">
        <v>0.64890000000000003</v>
      </c>
      <c r="D241">
        <v>6.8599999999999994E-2</v>
      </c>
      <c r="E241">
        <v>3.6443148688046598</v>
      </c>
      <c r="F241">
        <v>1.60349854227405</v>
      </c>
      <c r="G241">
        <v>1.75</v>
      </c>
      <c r="H241">
        <v>5.5</v>
      </c>
      <c r="I241">
        <v>0.79119477574152897</v>
      </c>
      <c r="J241">
        <v>0.85614640441063095</v>
      </c>
      <c r="K241">
        <v>5.4201455795419497E-2</v>
      </c>
      <c r="L241" t="s">
        <v>25</v>
      </c>
      <c r="M241" t="s">
        <v>26</v>
      </c>
      <c r="N241" t="s">
        <v>29</v>
      </c>
      <c r="O241" t="s">
        <v>27</v>
      </c>
      <c r="P241">
        <v>1</v>
      </c>
      <c r="Q241">
        <f t="shared" si="9"/>
        <v>0.17298995634804232</v>
      </c>
      <c r="R241">
        <f t="shared" si="10"/>
        <v>0.32931782848331714</v>
      </c>
      <c r="S241">
        <f t="shared" si="11"/>
        <v>70.039980968469465</v>
      </c>
    </row>
    <row r="242" spans="1:19" x14ac:dyDescent="0.2">
      <c r="A242" t="s">
        <v>24</v>
      </c>
      <c r="B242">
        <v>5.7904</v>
      </c>
      <c r="C242">
        <v>0.65659999999999996</v>
      </c>
      <c r="D242">
        <v>7.0000000000000007E-2</v>
      </c>
      <c r="E242">
        <v>3.4285714285714302</v>
      </c>
      <c r="F242">
        <v>1.5714285714285701</v>
      </c>
      <c r="G242">
        <v>1.75</v>
      </c>
      <c r="H242">
        <v>5.5</v>
      </c>
      <c r="I242">
        <v>0.79916667045521605</v>
      </c>
      <c r="J242">
        <v>0.85469696900814296</v>
      </c>
      <c r="K242">
        <v>5.56899215872175E-2</v>
      </c>
      <c r="L242" t="s">
        <v>25</v>
      </c>
      <c r="M242" t="s">
        <v>26</v>
      </c>
      <c r="N242" t="s">
        <v>29</v>
      </c>
      <c r="O242" t="s">
        <v>27</v>
      </c>
      <c r="P242">
        <v>1</v>
      </c>
      <c r="Q242">
        <f t="shared" si="9"/>
        <v>0.17451031614980725</v>
      </c>
      <c r="R242">
        <f t="shared" si="10"/>
        <v>0.32934306413213871</v>
      </c>
      <c r="S242">
        <f t="shared" si="11"/>
        <v>70.043057538964064</v>
      </c>
    </row>
    <row r="243" spans="1:19" x14ac:dyDescent="0.2">
      <c r="A243" t="s">
        <v>24</v>
      </c>
      <c r="B243">
        <v>5.8486000000000002</v>
      </c>
      <c r="C243">
        <v>0.66439999999999999</v>
      </c>
      <c r="D243">
        <v>5.6300000000000003E-2</v>
      </c>
      <c r="E243">
        <v>3.9076376554174099</v>
      </c>
      <c r="F243">
        <v>1.59857904085258</v>
      </c>
      <c r="G243">
        <v>1.75</v>
      </c>
      <c r="H243">
        <v>5.5</v>
      </c>
      <c r="I243">
        <v>0.80766011689210304</v>
      </c>
      <c r="J243">
        <v>0.85315270601961801</v>
      </c>
      <c r="K243">
        <v>4.5063394410755103E-2</v>
      </c>
      <c r="L243" t="s">
        <v>25</v>
      </c>
      <c r="M243" t="s">
        <v>26</v>
      </c>
      <c r="N243" t="s">
        <v>29</v>
      </c>
      <c r="O243" t="s">
        <v>27</v>
      </c>
      <c r="P243">
        <v>1</v>
      </c>
      <c r="Q243">
        <f t="shared" si="9"/>
        <v>0.17619147850594857</v>
      </c>
      <c r="R243">
        <f t="shared" si="10"/>
        <v>0.32915510990988972</v>
      </c>
      <c r="S243">
        <f t="shared" si="11"/>
        <v>70.020141909209684</v>
      </c>
    </row>
    <row r="244" spans="1:19" x14ac:dyDescent="0.2">
      <c r="A244" t="s">
        <v>24</v>
      </c>
      <c r="B244">
        <v>5.9067999999999996</v>
      </c>
      <c r="C244">
        <v>0.67210000000000003</v>
      </c>
      <c r="D244">
        <v>5.4600000000000003E-2</v>
      </c>
      <c r="E244">
        <v>3.8461538461538498</v>
      </c>
      <c r="F244">
        <v>1.46520146520147</v>
      </c>
      <c r="G244">
        <v>1.75</v>
      </c>
      <c r="H244">
        <v>5.5</v>
      </c>
      <c r="I244">
        <v>0.81525952612011698</v>
      </c>
      <c r="J244">
        <v>0.85177099525088795</v>
      </c>
      <c r="K244">
        <v>4.4019014634773097E-2</v>
      </c>
      <c r="L244" t="s">
        <v>25</v>
      </c>
      <c r="M244" t="s">
        <v>26</v>
      </c>
      <c r="N244" t="s">
        <v>29</v>
      </c>
      <c r="O244" t="s">
        <v>27</v>
      </c>
      <c r="P244">
        <v>1</v>
      </c>
      <c r="Q244">
        <f t="shared" si="9"/>
        <v>0.17758492519153224</v>
      </c>
      <c r="R244">
        <f t="shared" si="10"/>
        <v>0.32933182684620443</v>
      </c>
      <c r="S244">
        <f t="shared" si="11"/>
        <v>70.041687567634568</v>
      </c>
    </row>
    <row r="245" spans="1:19" x14ac:dyDescent="0.2">
      <c r="A245" t="s">
        <v>24</v>
      </c>
      <c r="B245">
        <v>5.9649999999999999</v>
      </c>
      <c r="C245">
        <v>0.67989999999999995</v>
      </c>
      <c r="D245">
        <v>5.3699999999999998E-2</v>
      </c>
      <c r="E245">
        <v>3.91061452513966</v>
      </c>
      <c r="F245">
        <v>1.4897579143389199</v>
      </c>
      <c r="G245">
        <v>1.75</v>
      </c>
      <c r="H245">
        <v>5.5</v>
      </c>
      <c r="I245">
        <v>0.82337472179371596</v>
      </c>
      <c r="J245">
        <v>0.85029550512841501</v>
      </c>
      <c r="K245">
        <v>4.3571784611948598E-2</v>
      </c>
      <c r="L245" t="s">
        <v>25</v>
      </c>
      <c r="M245" t="s">
        <v>26</v>
      </c>
      <c r="N245" t="s">
        <v>29</v>
      </c>
      <c r="O245" t="s">
        <v>27</v>
      </c>
      <c r="P245">
        <v>1</v>
      </c>
      <c r="Q245">
        <f t="shared" si="9"/>
        <v>0.1791371883408619</v>
      </c>
      <c r="R245">
        <f t="shared" si="10"/>
        <v>0.32929886776909423</v>
      </c>
      <c r="S245">
        <f t="shared" si="11"/>
        <v>70.037669358789373</v>
      </c>
    </row>
    <row r="246" spans="1:19" x14ac:dyDescent="0.2">
      <c r="A246" t="s">
        <v>24</v>
      </c>
      <c r="B246">
        <v>6.0232000000000001</v>
      </c>
      <c r="C246">
        <v>0.68769999999999998</v>
      </c>
      <c r="D246">
        <v>4.8399999999999999E-2</v>
      </c>
      <c r="E246">
        <v>4.1322314049586799</v>
      </c>
      <c r="F246">
        <v>1.4462809917355399</v>
      </c>
      <c r="G246">
        <v>1.75</v>
      </c>
      <c r="H246">
        <v>5.5</v>
      </c>
      <c r="I246">
        <v>0.831305829852792</v>
      </c>
      <c r="J246">
        <v>0.84885348548131001</v>
      </c>
      <c r="K246">
        <v>3.9493926594338799E-2</v>
      </c>
      <c r="L246" t="s">
        <v>25</v>
      </c>
      <c r="M246" t="s">
        <v>26</v>
      </c>
      <c r="N246" t="s">
        <v>29</v>
      </c>
      <c r="O246" t="s">
        <v>27</v>
      </c>
      <c r="P246">
        <v>1</v>
      </c>
      <c r="Q246">
        <f t="shared" si="9"/>
        <v>0.18062686203686312</v>
      </c>
      <c r="R246">
        <f t="shared" si="10"/>
        <v>0.3293394661147746</v>
      </c>
      <c r="S246">
        <f t="shared" si="11"/>
        <v>70.042618895139128</v>
      </c>
    </row>
    <row r="247" spans="1:19" x14ac:dyDescent="0.2">
      <c r="A247" t="s">
        <v>24</v>
      </c>
      <c r="B247">
        <v>6.0814000000000004</v>
      </c>
      <c r="C247">
        <v>0.6956</v>
      </c>
      <c r="D247">
        <v>5.5199999999999999E-2</v>
      </c>
      <c r="E247">
        <v>2.3550724637681202</v>
      </c>
      <c r="F247">
        <v>1.4492753623188399</v>
      </c>
      <c r="G247">
        <v>1.75</v>
      </c>
      <c r="H247">
        <v>5.5</v>
      </c>
      <c r="I247">
        <v>0.83972910441630599</v>
      </c>
      <c r="J247">
        <v>0.84732198101521705</v>
      </c>
      <c r="K247">
        <v>4.4390329143103001E-2</v>
      </c>
      <c r="L247" t="s">
        <v>25</v>
      </c>
      <c r="M247" t="s">
        <v>26</v>
      </c>
      <c r="N247" t="s">
        <v>29</v>
      </c>
      <c r="O247" t="s">
        <v>27</v>
      </c>
      <c r="P247">
        <v>1</v>
      </c>
      <c r="Q247">
        <f t="shared" si="9"/>
        <v>0.18226698451723736</v>
      </c>
      <c r="R247">
        <f t="shared" si="10"/>
        <v>0.32918624741417862</v>
      </c>
      <c r="S247">
        <f t="shared" si="11"/>
        <v>70.023938465496144</v>
      </c>
    </row>
    <row r="248" spans="1:19" x14ac:dyDescent="0.2">
      <c r="A248" t="s">
        <v>24</v>
      </c>
      <c r="B248">
        <v>6.1395999999999997</v>
      </c>
      <c r="C248">
        <v>0.70340000000000003</v>
      </c>
      <c r="D248">
        <v>5.1200000000000002E-2</v>
      </c>
      <c r="E248">
        <v>2.5390625</v>
      </c>
      <c r="F248">
        <v>1.5625</v>
      </c>
      <c r="G248">
        <v>1.75</v>
      </c>
      <c r="H248">
        <v>5.5</v>
      </c>
      <c r="I248">
        <v>0.84730183519221003</v>
      </c>
      <c r="J248">
        <v>0.84594512087414397</v>
      </c>
      <c r="K248">
        <v>4.14612736839301E-2</v>
      </c>
      <c r="L248" t="s">
        <v>25</v>
      </c>
      <c r="M248" t="s">
        <v>26</v>
      </c>
      <c r="N248" t="s">
        <v>29</v>
      </c>
      <c r="O248" t="s">
        <v>27</v>
      </c>
      <c r="P248">
        <v>1</v>
      </c>
      <c r="Q248">
        <f t="shared" si="9"/>
        <v>0.18363509993251448</v>
      </c>
      <c r="R248">
        <f t="shared" si="10"/>
        <v>0.32936636707439648</v>
      </c>
      <c r="S248">
        <f t="shared" si="11"/>
        <v>70.045898432842378</v>
      </c>
    </row>
    <row r="249" spans="1:19" x14ac:dyDescent="0.2">
      <c r="A249" t="s">
        <v>24</v>
      </c>
      <c r="B249">
        <v>6.1978</v>
      </c>
      <c r="C249">
        <v>0.71130000000000004</v>
      </c>
      <c r="D249">
        <v>4.7800000000000002E-2</v>
      </c>
      <c r="E249">
        <v>2.5104602510460201</v>
      </c>
      <c r="F249">
        <v>1.4644351464435099</v>
      </c>
      <c r="G249">
        <v>1.75</v>
      </c>
      <c r="H249">
        <v>5.5</v>
      </c>
      <c r="I249">
        <v>0.85536153060089704</v>
      </c>
      <c r="J249">
        <v>0.84447972170892804</v>
      </c>
      <c r="K249">
        <v>3.89923306142958E-2</v>
      </c>
      <c r="L249" t="s">
        <v>25</v>
      </c>
      <c r="M249" t="s">
        <v>26</v>
      </c>
      <c r="N249" t="s">
        <v>29</v>
      </c>
      <c r="O249" t="s">
        <v>27</v>
      </c>
      <c r="P249">
        <v>1</v>
      </c>
      <c r="Q249">
        <f t="shared" si="9"/>
        <v>0.1851518848209403</v>
      </c>
      <c r="R249">
        <f t="shared" si="10"/>
        <v>0.32935568381275337</v>
      </c>
      <c r="S249">
        <f t="shared" si="11"/>
        <v>70.044596028007973</v>
      </c>
    </row>
    <row r="250" spans="1:19" x14ac:dyDescent="0.2">
      <c r="A250" t="s">
        <v>24</v>
      </c>
      <c r="B250">
        <v>6.2560000000000002</v>
      </c>
      <c r="C250">
        <v>0.71930000000000005</v>
      </c>
      <c r="D250">
        <v>4.53E-2</v>
      </c>
      <c r="E250">
        <v>2.64900662251656</v>
      </c>
      <c r="F250">
        <v>1.54525386313466</v>
      </c>
      <c r="G250">
        <v>1.75</v>
      </c>
      <c r="H250">
        <v>5.5</v>
      </c>
      <c r="I250">
        <v>0.86388878431618998</v>
      </c>
      <c r="J250">
        <v>0.84292931194251097</v>
      </c>
      <c r="K250">
        <v>3.7226826398179903E-2</v>
      </c>
      <c r="L250" t="s">
        <v>25</v>
      </c>
      <c r="M250" t="s">
        <v>26</v>
      </c>
      <c r="N250" t="s">
        <v>29</v>
      </c>
      <c r="O250" t="s">
        <v>27</v>
      </c>
      <c r="P250">
        <v>1</v>
      </c>
      <c r="Q250">
        <f t="shared" si="9"/>
        <v>0.18681045213184119</v>
      </c>
      <c r="R250">
        <f t="shared" si="10"/>
        <v>0.32916695010541669</v>
      </c>
      <c r="S250">
        <f t="shared" si="11"/>
        <v>70.021585579964011</v>
      </c>
    </row>
    <row r="251" spans="1:19" x14ac:dyDescent="0.2">
      <c r="A251" t="s">
        <v>24</v>
      </c>
      <c r="B251">
        <v>6.1173999999999999</v>
      </c>
      <c r="C251">
        <v>0.70040000000000002</v>
      </c>
      <c r="D251">
        <v>4.1399999999999999E-2</v>
      </c>
      <c r="E251">
        <v>2.6570048309178702</v>
      </c>
      <c r="F251">
        <v>1.4492753623188399</v>
      </c>
      <c r="G251">
        <v>1.75</v>
      </c>
      <c r="H251">
        <v>5.5</v>
      </c>
      <c r="I251">
        <v>0.84426870298909296</v>
      </c>
      <c r="J251">
        <v>0.846496599456528</v>
      </c>
      <c r="K251">
        <v>3.42502138220021E-2</v>
      </c>
      <c r="L251" t="s">
        <v>25</v>
      </c>
      <c r="M251" t="s">
        <v>26</v>
      </c>
      <c r="N251" t="s">
        <v>29</v>
      </c>
      <c r="O251" t="s">
        <v>27</v>
      </c>
      <c r="P251">
        <v>1</v>
      </c>
      <c r="Q251">
        <f t="shared" si="9"/>
        <v>0.183068284142271</v>
      </c>
      <c r="R251">
        <f t="shared" si="10"/>
        <v>0.32935442872531617</v>
      </c>
      <c r="S251">
        <f t="shared" si="11"/>
        <v>70.044443018605179</v>
      </c>
    </row>
    <row r="252" spans="1:19" x14ac:dyDescent="0.2">
      <c r="A252" t="s">
        <v>24</v>
      </c>
      <c r="B252">
        <v>6.1835000000000004</v>
      </c>
      <c r="C252">
        <v>0.70940000000000003</v>
      </c>
      <c r="D252">
        <v>3.9199999999999999E-2</v>
      </c>
      <c r="E252">
        <v>2.5510204081632701</v>
      </c>
      <c r="F252">
        <v>1.53061224489796</v>
      </c>
      <c r="G252">
        <v>1.75</v>
      </c>
      <c r="H252">
        <v>5.5</v>
      </c>
      <c r="I252">
        <v>0.85366684239601798</v>
      </c>
      <c r="J252">
        <v>0.84478784683708796</v>
      </c>
      <c r="K252">
        <v>3.2658842104552097E-2</v>
      </c>
      <c r="L252" t="s">
        <v>25</v>
      </c>
      <c r="M252" t="s">
        <v>26</v>
      </c>
      <c r="N252" t="s">
        <v>29</v>
      </c>
      <c r="O252" t="s">
        <v>27</v>
      </c>
      <c r="P252">
        <v>1</v>
      </c>
      <c r="Q252">
        <f t="shared" si="9"/>
        <v>0.18486919201596017</v>
      </c>
      <c r="R252">
        <f t="shared" si="10"/>
        <v>0.3292480952279902</v>
      </c>
      <c r="S252">
        <f t="shared" si="11"/>
        <v>70.03147921957796</v>
      </c>
    </row>
    <row r="253" spans="1:19" x14ac:dyDescent="0.2">
      <c r="A253" t="s">
        <v>24</v>
      </c>
      <c r="B253">
        <v>6.2496</v>
      </c>
      <c r="C253">
        <v>0.71840000000000004</v>
      </c>
      <c r="D253">
        <v>3.7699999999999997E-2</v>
      </c>
      <c r="E253">
        <v>2.6525198938991998</v>
      </c>
      <c r="F253">
        <v>1.59151193633952</v>
      </c>
      <c r="G253">
        <v>1.75</v>
      </c>
      <c r="H253">
        <v>5.5</v>
      </c>
      <c r="I253">
        <v>0.86282950503606703</v>
      </c>
      <c r="J253">
        <v>0.843121908175261</v>
      </c>
      <c r="K253">
        <v>3.1605913154682502E-2</v>
      </c>
      <c r="L253" t="s">
        <v>25</v>
      </c>
      <c r="M253" t="s">
        <v>26</v>
      </c>
      <c r="N253" t="s">
        <v>29</v>
      </c>
      <c r="O253" t="s">
        <v>27</v>
      </c>
      <c r="P253">
        <v>1</v>
      </c>
      <c r="Q253">
        <f t="shared" si="9"/>
        <v>0.18659026609316837</v>
      </c>
      <c r="R253">
        <f t="shared" si="10"/>
        <v>0.32923390497738342</v>
      </c>
      <c r="S253">
        <f t="shared" si="11"/>
        <v>70.029749114473617</v>
      </c>
    </row>
    <row r="254" spans="1:19" x14ac:dyDescent="0.2">
      <c r="A254" t="s">
        <v>24</v>
      </c>
      <c r="B254">
        <v>6.3158000000000003</v>
      </c>
      <c r="C254">
        <v>0.72740000000000005</v>
      </c>
      <c r="D254">
        <v>3.7699999999999997E-2</v>
      </c>
      <c r="E254">
        <v>2.6525198938991998</v>
      </c>
      <c r="F254">
        <v>1.59151193633952</v>
      </c>
      <c r="G254">
        <v>1.75</v>
      </c>
      <c r="H254">
        <v>5.5</v>
      </c>
      <c r="I254">
        <v>0.87169215003579004</v>
      </c>
      <c r="J254">
        <v>0.84151051817531097</v>
      </c>
      <c r="K254">
        <v>3.1810672597278301E-2</v>
      </c>
      <c r="L254" t="s">
        <v>25</v>
      </c>
      <c r="M254" t="s">
        <v>26</v>
      </c>
      <c r="N254" t="s">
        <v>29</v>
      </c>
      <c r="O254" t="s">
        <v>27</v>
      </c>
      <c r="P254">
        <v>1</v>
      </c>
      <c r="Q254">
        <f t="shared" si="9"/>
        <v>0.18821005704347879</v>
      </c>
      <c r="R254">
        <f t="shared" si="10"/>
        <v>0.32933853788866996</v>
      </c>
      <c r="S254">
        <f t="shared" si="11"/>
        <v>70.042505732438741</v>
      </c>
    </row>
    <row r="255" spans="1:19" x14ac:dyDescent="0.2">
      <c r="A255" t="s">
        <v>24</v>
      </c>
      <c r="B255">
        <v>6.3818999999999999</v>
      </c>
      <c r="C255">
        <v>0.73650000000000004</v>
      </c>
      <c r="D255">
        <v>3.5999999999999997E-2</v>
      </c>
      <c r="E255">
        <v>2.5</v>
      </c>
      <c r="F255">
        <v>1.6666666666666701</v>
      </c>
      <c r="G255">
        <v>1.75</v>
      </c>
      <c r="H255">
        <v>5.5</v>
      </c>
      <c r="I255">
        <v>0.88103778460041904</v>
      </c>
      <c r="J255">
        <v>0.83981131189083302</v>
      </c>
      <c r="K255">
        <v>3.0582770911751302E-2</v>
      </c>
      <c r="L255" t="s">
        <v>25</v>
      </c>
      <c r="M255" t="s">
        <v>26</v>
      </c>
      <c r="N255" t="s">
        <v>29</v>
      </c>
      <c r="O255" t="s">
        <v>27</v>
      </c>
      <c r="P255">
        <v>1</v>
      </c>
      <c r="Q255">
        <f t="shared" si="9"/>
        <v>0.18997667518913972</v>
      </c>
      <c r="R255">
        <f t="shared" si="10"/>
        <v>0.3292553040366229</v>
      </c>
      <c r="S255">
        <f t="shared" si="11"/>
        <v>70.032358125368916</v>
      </c>
    </row>
    <row r="256" spans="1:19" x14ac:dyDescent="0.2">
      <c r="A256" t="s">
        <v>24</v>
      </c>
      <c r="B256">
        <v>6.4480000000000004</v>
      </c>
      <c r="C256">
        <v>0.74560000000000004</v>
      </c>
      <c r="D256">
        <v>2.76E-2</v>
      </c>
      <c r="E256">
        <v>2.8985507246376798</v>
      </c>
      <c r="F256">
        <v>1.4492753623188399</v>
      </c>
      <c r="G256">
        <v>1.75</v>
      </c>
      <c r="H256">
        <v>5.5</v>
      </c>
      <c r="I256">
        <v>0.89015529342862598</v>
      </c>
      <c r="J256">
        <v>0.83815358301297704</v>
      </c>
      <c r="K256">
        <v>2.3607540028512199E-2</v>
      </c>
      <c r="L256" t="s">
        <v>25</v>
      </c>
      <c r="M256" t="s">
        <v>26</v>
      </c>
      <c r="N256" t="s">
        <v>29</v>
      </c>
      <c r="O256" t="s">
        <v>27</v>
      </c>
      <c r="P256">
        <v>1</v>
      </c>
      <c r="Q256">
        <f t="shared" si="9"/>
        <v>0.19166626030577105</v>
      </c>
      <c r="R256">
        <f t="shared" si="10"/>
        <v>0.3292581769210246</v>
      </c>
      <c r="S256">
        <f t="shared" si="11"/>
        <v>70.032708389195491</v>
      </c>
    </row>
    <row r="257" spans="1:19" x14ac:dyDescent="0.2">
      <c r="A257" t="s">
        <v>24</v>
      </c>
      <c r="B257">
        <v>6.5141999999999998</v>
      </c>
      <c r="C257">
        <v>0.75480000000000003</v>
      </c>
      <c r="D257">
        <v>2.3E-2</v>
      </c>
      <c r="E257">
        <v>3.47826086956522</v>
      </c>
      <c r="F257">
        <v>1.73913043478261</v>
      </c>
      <c r="G257">
        <v>1.75</v>
      </c>
      <c r="H257">
        <v>5.5</v>
      </c>
      <c r="I257">
        <v>0.89959186579028605</v>
      </c>
      <c r="J257">
        <v>0.836437842583584</v>
      </c>
      <c r="K257">
        <v>1.9795809674876999E-2</v>
      </c>
      <c r="L257" t="s">
        <v>25</v>
      </c>
      <c r="M257" t="s">
        <v>26</v>
      </c>
      <c r="N257" t="s">
        <v>29</v>
      </c>
      <c r="O257" t="s">
        <v>27</v>
      </c>
      <c r="P257">
        <v>1</v>
      </c>
      <c r="Q257">
        <f t="shared" si="9"/>
        <v>0.193447366063802</v>
      </c>
      <c r="R257">
        <f t="shared" si="10"/>
        <v>0.32914926341611361</v>
      </c>
      <c r="S257">
        <f t="shared" si="11"/>
        <v>70.01942904346258</v>
      </c>
    </row>
    <row r="258" spans="1:19" x14ac:dyDescent="0.2">
      <c r="A258" t="s">
        <v>24</v>
      </c>
      <c r="B258">
        <v>6.5803000000000003</v>
      </c>
      <c r="C258">
        <v>0.76400000000000001</v>
      </c>
      <c r="D258">
        <v>1.7000000000000001E-2</v>
      </c>
      <c r="E258">
        <v>4.1176470588235299</v>
      </c>
      <c r="F258">
        <v>1.76470588235294</v>
      </c>
      <c r="G258">
        <v>1.75</v>
      </c>
      <c r="H258">
        <v>5.5</v>
      </c>
      <c r="I258">
        <v>0.90887094073387698</v>
      </c>
      <c r="J258">
        <v>0.83475073804838595</v>
      </c>
      <c r="K258">
        <v>1.47275033885618E-2</v>
      </c>
      <c r="L258" t="s">
        <v>25</v>
      </c>
      <c r="M258" t="s">
        <v>26</v>
      </c>
      <c r="N258" t="s">
        <v>29</v>
      </c>
      <c r="O258" t="s">
        <v>27</v>
      </c>
      <c r="P258">
        <v>1</v>
      </c>
      <c r="Q258">
        <f t="shared" ref="Q258:Q266" si="12">1/(1+2*(1+(H258-I258)^2/B258)*(R258/(1-R258)))</f>
        <v>0.19517523186323277</v>
      </c>
      <c r="R258">
        <f t="shared" ref="R258:R266" si="13">B258/4/H258/I258</f>
        <v>0.32909462944544193</v>
      </c>
      <c r="S258">
        <f t="shared" ref="S258:S266" si="14">ASIN(SQRT(R258))*2/PI()*180</f>
        <v>70.012767341728363</v>
      </c>
    </row>
    <row r="259" spans="1:19" x14ac:dyDescent="0.2">
      <c r="A259" t="s">
        <v>24</v>
      </c>
      <c r="B259">
        <v>6.6463999999999999</v>
      </c>
      <c r="C259">
        <v>0.7732</v>
      </c>
      <c r="D259">
        <v>1.8700000000000001E-2</v>
      </c>
      <c r="E259">
        <v>3.7433155080213898</v>
      </c>
      <c r="F259">
        <v>1.6042780748663099</v>
      </c>
      <c r="G259">
        <v>1.75</v>
      </c>
      <c r="H259">
        <v>5.5</v>
      </c>
      <c r="I259">
        <v>0.91792919961569697</v>
      </c>
      <c r="J259">
        <v>0.83310378188805501</v>
      </c>
      <c r="K259">
        <v>1.6295105093341599E-2</v>
      </c>
      <c r="L259" t="s">
        <v>25</v>
      </c>
      <c r="M259" t="s">
        <v>26</v>
      </c>
      <c r="N259" t="s">
        <v>29</v>
      </c>
      <c r="O259" t="s">
        <v>27</v>
      </c>
      <c r="P259">
        <v>1</v>
      </c>
      <c r="Q259">
        <f t="shared" si="12"/>
        <v>0.19682885110017859</v>
      </c>
      <c r="R259">
        <f t="shared" si="13"/>
        <v>0.32912025353978586</v>
      </c>
      <c r="S259">
        <f t="shared" si="14"/>
        <v>70.015891807840106</v>
      </c>
    </row>
    <row r="260" spans="1:19" x14ac:dyDescent="0.2">
      <c r="A260" t="s">
        <v>24</v>
      </c>
      <c r="B260">
        <v>6.7126000000000001</v>
      </c>
      <c r="C260">
        <v>0.78239999999999998</v>
      </c>
      <c r="D260">
        <v>1.84E-2</v>
      </c>
      <c r="E260">
        <v>3.8043478260869601</v>
      </c>
      <c r="F260">
        <v>1.6304347826087</v>
      </c>
      <c r="G260">
        <v>1.75</v>
      </c>
      <c r="H260">
        <v>5.5</v>
      </c>
      <c r="I260">
        <v>0.92670630196955595</v>
      </c>
      <c r="J260">
        <v>0.83150794509644499</v>
      </c>
      <c r="K260">
        <v>1.61305967219568E-2</v>
      </c>
      <c r="L260" t="s">
        <v>25</v>
      </c>
      <c r="M260" t="s">
        <v>26</v>
      </c>
      <c r="N260" t="s">
        <v>29</v>
      </c>
      <c r="O260" t="s">
        <v>27</v>
      </c>
      <c r="P260">
        <v>1</v>
      </c>
      <c r="Q260">
        <f t="shared" si="12"/>
        <v>0.19838829374569195</v>
      </c>
      <c r="R260">
        <f t="shared" si="13"/>
        <v>0.32925014232632849</v>
      </c>
      <c r="S260">
        <f t="shared" si="14"/>
        <v>70.031728804532435</v>
      </c>
    </row>
    <row r="261" spans="1:19" x14ac:dyDescent="0.2">
      <c r="A261" t="s">
        <v>24</v>
      </c>
      <c r="B261">
        <v>6.7786999999999997</v>
      </c>
      <c r="C261">
        <v>0.79169999999999996</v>
      </c>
      <c r="D261">
        <v>1.9099999999999999E-2</v>
      </c>
      <c r="E261">
        <v>3.66492146596859</v>
      </c>
      <c r="F261">
        <v>1.5706806282722501</v>
      </c>
      <c r="G261">
        <v>1.75</v>
      </c>
      <c r="H261">
        <v>5.5</v>
      </c>
      <c r="I261">
        <v>0.93592329049280698</v>
      </c>
      <c r="J261">
        <v>0.82983212900130798</v>
      </c>
      <c r="K261">
        <v>1.6838269810430798E-2</v>
      </c>
      <c r="L261" t="s">
        <v>25</v>
      </c>
      <c r="M261" t="s">
        <v>26</v>
      </c>
      <c r="N261" t="s">
        <v>29</v>
      </c>
      <c r="O261" t="s">
        <v>27</v>
      </c>
      <c r="P261">
        <v>1</v>
      </c>
      <c r="Q261">
        <f t="shared" si="12"/>
        <v>0.20007955063673583</v>
      </c>
      <c r="R261">
        <f t="shared" si="13"/>
        <v>0.3292179288651812</v>
      </c>
      <c r="S261">
        <f t="shared" si="14"/>
        <v>70.027801250661071</v>
      </c>
    </row>
    <row r="262" spans="1:19" x14ac:dyDescent="0.2">
      <c r="A262" t="s">
        <v>24</v>
      </c>
      <c r="B262">
        <v>6.8448000000000002</v>
      </c>
      <c r="C262">
        <v>0.80110000000000003</v>
      </c>
      <c r="D262">
        <v>1.89E-2</v>
      </c>
      <c r="E262">
        <v>3.7037037037037002</v>
      </c>
      <c r="F262">
        <v>1.5873015873015901</v>
      </c>
      <c r="G262">
        <v>1.75</v>
      </c>
      <c r="H262">
        <v>5.5</v>
      </c>
      <c r="I262">
        <v>0.94549485395747201</v>
      </c>
      <c r="J262">
        <v>0.82809184473500497</v>
      </c>
      <c r="K262">
        <v>1.6768501434338501E-2</v>
      </c>
      <c r="L262" t="s">
        <v>25</v>
      </c>
      <c r="M262" t="s">
        <v>26</v>
      </c>
      <c r="N262" t="s">
        <v>29</v>
      </c>
      <c r="O262" t="s">
        <v>27</v>
      </c>
      <c r="P262">
        <v>1</v>
      </c>
      <c r="Q262">
        <f t="shared" si="12"/>
        <v>0.2018738244000215</v>
      </c>
      <c r="R262">
        <f t="shared" si="13"/>
        <v>0.32906289381165382</v>
      </c>
      <c r="S262">
        <f t="shared" si="14"/>
        <v>70.008897581013898</v>
      </c>
    </row>
    <row r="263" spans="1:19" x14ac:dyDescent="0.2">
      <c r="A263" t="s">
        <v>24</v>
      </c>
      <c r="B263">
        <v>6.9109999999999996</v>
      </c>
      <c r="C263">
        <v>0.81040000000000001</v>
      </c>
      <c r="E263" t="e">
        <f>#DIV/0!</f>
        <v>#DIV/0!</v>
      </c>
      <c r="F263" t="e">
        <f>#DIV/0!</f>
        <v>#DIV/0!</v>
      </c>
      <c r="G263">
        <v>1.75</v>
      </c>
      <c r="H263">
        <v>5.5</v>
      </c>
      <c r="I263">
        <v>0.95421777026586196</v>
      </c>
      <c r="J263">
        <v>0.82650585995166104</v>
      </c>
      <c r="K263" t="e">
        <f>#DIV/0!</f>
        <v>#DIV/0!</v>
      </c>
      <c r="L263" t="s">
        <v>25</v>
      </c>
      <c r="M263" t="s">
        <v>26</v>
      </c>
      <c r="N263" t="s">
        <v>29</v>
      </c>
      <c r="O263" t="s">
        <v>27</v>
      </c>
      <c r="P263">
        <v>1</v>
      </c>
      <c r="Q263">
        <f t="shared" si="12"/>
        <v>0.20339984559251828</v>
      </c>
      <c r="R263">
        <f t="shared" si="13"/>
        <v>0.32920825143388355</v>
      </c>
      <c r="S263">
        <f t="shared" si="14"/>
        <v>70.026621332482591</v>
      </c>
    </row>
    <row r="264" spans="1:19" x14ac:dyDescent="0.2">
      <c r="A264" t="s">
        <v>24</v>
      </c>
      <c r="B264">
        <v>6.9771000000000001</v>
      </c>
      <c r="C264">
        <v>0.81979999999999997</v>
      </c>
      <c r="E264" t="e">
        <f>#DIV/0!</f>
        <v>#DIV/0!</v>
      </c>
      <c r="F264" t="e">
        <f>#DIV/0!</f>
        <v>#DIV/0!</v>
      </c>
      <c r="G264">
        <v>1.75</v>
      </c>
      <c r="H264">
        <v>5.5</v>
      </c>
      <c r="I264">
        <v>0.96336123377119898</v>
      </c>
      <c r="J264">
        <v>0.82484341204160005</v>
      </c>
      <c r="K264" t="e">
        <f>#DIV/0!</f>
        <v>#DIV/0!</v>
      </c>
      <c r="L264" t="s">
        <v>25</v>
      </c>
      <c r="M264" t="s">
        <v>26</v>
      </c>
      <c r="N264" t="s">
        <v>29</v>
      </c>
      <c r="O264" t="s">
        <v>27</v>
      </c>
      <c r="P264">
        <v>1</v>
      </c>
      <c r="Q264">
        <f t="shared" si="12"/>
        <v>0.20505098633973015</v>
      </c>
      <c r="R264">
        <f t="shared" si="13"/>
        <v>0.3292024818659362</v>
      </c>
      <c r="S264">
        <f t="shared" si="14"/>
        <v>70.025917875278083</v>
      </c>
    </row>
    <row r="265" spans="1:19" x14ac:dyDescent="0.2">
      <c r="A265" t="s">
        <v>24</v>
      </c>
      <c r="B265">
        <v>7.0431999999999997</v>
      </c>
      <c r="C265">
        <v>0.82930000000000004</v>
      </c>
      <c r="E265" t="e">
        <f>#DIV/0!</f>
        <v>#DIV/0!</v>
      </c>
      <c r="F265" t="e">
        <f>#DIV/0!</f>
        <v>#DIV/0!</v>
      </c>
      <c r="G265">
        <v>1.75</v>
      </c>
      <c r="H265">
        <v>5.5</v>
      </c>
      <c r="I265">
        <v>0.97284335930037802</v>
      </c>
      <c r="J265">
        <v>0.82311938921811301</v>
      </c>
      <c r="K265" t="e">
        <f>#DIV/0!</f>
        <v>#DIV/0!</v>
      </c>
      <c r="L265" t="s">
        <v>25</v>
      </c>
      <c r="M265" t="s">
        <v>26</v>
      </c>
      <c r="N265" t="s">
        <v>29</v>
      </c>
      <c r="O265" t="s">
        <v>27</v>
      </c>
      <c r="P265">
        <v>1</v>
      </c>
      <c r="Q265">
        <f t="shared" si="12"/>
        <v>0.20679969892829886</v>
      </c>
      <c r="R265">
        <f t="shared" si="13"/>
        <v>0.32908222221477429</v>
      </c>
      <c r="S265">
        <f t="shared" si="14"/>
        <v>70.011254447581479</v>
      </c>
    </row>
    <row r="266" spans="1:19" x14ac:dyDescent="0.2">
      <c r="A266" t="s">
        <v>24</v>
      </c>
      <c r="B266">
        <v>7.1093999999999999</v>
      </c>
      <c r="C266">
        <v>0.83879999999999999</v>
      </c>
      <c r="E266" t="e">
        <f>#DIV/0!</f>
        <v>#DIV/0!</v>
      </c>
      <c r="F266" t="e">
        <f>#DIV/0!</f>
        <v>#DIV/0!</v>
      </c>
      <c r="G266">
        <v>1.75</v>
      </c>
      <c r="H266">
        <v>5.5</v>
      </c>
      <c r="I266">
        <v>0.98204715234373696</v>
      </c>
      <c r="J266">
        <v>0.82144597230113803</v>
      </c>
      <c r="K266" t="e">
        <f>#DIV/0!</f>
        <v>#DIV/0!</v>
      </c>
      <c r="L266" t="s">
        <v>25</v>
      </c>
      <c r="M266" t="s">
        <v>26</v>
      </c>
      <c r="N266" t="s">
        <v>29</v>
      </c>
      <c r="O266" t="s">
        <v>27</v>
      </c>
      <c r="P266">
        <v>1</v>
      </c>
      <c r="Q266">
        <f t="shared" si="12"/>
        <v>0.20845564634840655</v>
      </c>
      <c r="R266">
        <f t="shared" si="13"/>
        <v>0.32906214806825757</v>
      </c>
      <c r="S266">
        <f t="shared" si="14"/>
        <v>70.008806645858726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format</vt:lpstr>
    </vt:vector>
  </TitlesOfParts>
  <Company>University of New Hampshire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Shujie Li</dc:creator>
  <dc:description/>
  <cp:lastModifiedBy>Cocuzza, Christopher</cp:lastModifiedBy>
  <cp:revision>1</cp:revision>
  <dcterms:created xsi:type="dcterms:W3CDTF">2017-07-11T03:15:01Z</dcterms:created>
  <dcterms:modified xsi:type="dcterms:W3CDTF">2024-12-16T15:16:05Z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University of New Hampshire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