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2C1A537E-EB42-D448-90B2-541C18AE4382}" xr6:coauthVersionLast="47" xr6:coauthVersionMax="47" xr10:uidLastSave="{00000000-0000-0000-0000-000000000000}"/>
  <bookViews>
    <workbookView xWindow="0" yWindow="740" windowWidth="16380" windowHeight="8200" tabRatio="985" xr2:uid="{00000000-000D-0000-FFFF-FFFF00000000}"/>
  </bookViews>
  <sheets>
    <sheet name="format" sheetId="2" r:id="rId1"/>
    <sheet name="raw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33" i="2" l="1"/>
  <c r="T333" i="1"/>
  <c r="S333" i="1"/>
  <c r="R333" i="1"/>
  <c r="P333" i="1"/>
  <c r="Q333" i="1" s="1"/>
  <c r="O333" i="1"/>
  <c r="L333" i="1"/>
  <c r="T332" i="1"/>
  <c r="S332" i="1"/>
  <c r="R332" i="1"/>
  <c r="O332" i="1"/>
  <c r="L332" i="1"/>
  <c r="T331" i="1"/>
  <c r="S331" i="1"/>
  <c r="R331" i="1"/>
  <c r="O331" i="1"/>
  <c r="L331" i="1"/>
  <c r="T330" i="1"/>
  <c r="S330" i="1"/>
  <c r="R330" i="1"/>
  <c r="O330" i="1"/>
  <c r="L330" i="1"/>
  <c r="T329" i="1"/>
  <c r="S329" i="1"/>
  <c r="R329" i="1"/>
  <c r="P329" i="1"/>
  <c r="Q329" i="1" s="1"/>
  <c r="O329" i="1"/>
  <c r="L329" i="1"/>
  <c r="T328" i="1"/>
  <c r="S328" i="1"/>
  <c r="R328" i="1"/>
  <c r="O328" i="1"/>
  <c r="P328" i="1" s="1"/>
  <c r="Q328" i="1" s="1"/>
  <c r="L328" i="1"/>
  <c r="T327" i="1"/>
  <c r="S327" i="1"/>
  <c r="R327" i="1"/>
  <c r="P327" i="1"/>
  <c r="Q327" i="1" s="1"/>
  <c r="O327" i="1"/>
  <c r="L327" i="1"/>
  <c r="T326" i="1"/>
  <c r="S326" i="1"/>
  <c r="R326" i="1"/>
  <c r="O326" i="1"/>
  <c r="L326" i="1"/>
  <c r="T325" i="1"/>
  <c r="S325" i="1"/>
  <c r="R325" i="1"/>
  <c r="P325" i="1"/>
  <c r="Q325" i="1" s="1"/>
  <c r="O325" i="1"/>
  <c r="L325" i="1"/>
  <c r="T324" i="1"/>
  <c r="S324" i="1"/>
  <c r="R324" i="1"/>
  <c r="O324" i="1"/>
  <c r="L324" i="1"/>
  <c r="T323" i="1"/>
  <c r="S323" i="1"/>
  <c r="R323" i="1"/>
  <c r="O323" i="1"/>
  <c r="L323" i="1"/>
  <c r="T322" i="1"/>
  <c r="S322" i="1"/>
  <c r="R322" i="1"/>
  <c r="O322" i="1"/>
  <c r="L322" i="1"/>
  <c r="T321" i="1"/>
  <c r="S321" i="1"/>
  <c r="R321" i="1"/>
  <c r="P321" i="1"/>
  <c r="Q321" i="1" s="1"/>
  <c r="O321" i="1"/>
  <c r="L321" i="1"/>
  <c r="T320" i="1"/>
  <c r="S320" i="1"/>
  <c r="R320" i="1"/>
  <c r="O320" i="1"/>
  <c r="P320" i="1" s="1"/>
  <c r="Q320" i="1" s="1"/>
  <c r="L320" i="1"/>
  <c r="T319" i="1"/>
  <c r="S319" i="1"/>
  <c r="R319" i="1"/>
  <c r="P319" i="1"/>
  <c r="Q319" i="1" s="1"/>
  <c r="O319" i="1"/>
  <c r="L319" i="1"/>
  <c r="T318" i="1"/>
  <c r="S318" i="1"/>
  <c r="R318" i="1"/>
  <c r="O318" i="1"/>
  <c r="L318" i="1"/>
  <c r="T317" i="1"/>
  <c r="S317" i="1"/>
  <c r="R317" i="1"/>
  <c r="P317" i="1"/>
  <c r="Q317" i="1" s="1"/>
  <c r="O317" i="1"/>
  <c r="L317" i="1"/>
  <c r="T316" i="1"/>
  <c r="S316" i="1"/>
  <c r="R316" i="1"/>
  <c r="O316" i="1"/>
  <c r="L316" i="1"/>
  <c r="T315" i="1"/>
  <c r="S315" i="1"/>
  <c r="R315" i="1"/>
  <c r="O315" i="1"/>
  <c r="L315" i="1"/>
  <c r="T314" i="1"/>
  <c r="S314" i="1"/>
  <c r="R314" i="1"/>
  <c r="O314" i="1"/>
  <c r="L314" i="1"/>
  <c r="T313" i="1"/>
  <c r="S313" i="1"/>
  <c r="R313" i="1"/>
  <c r="P313" i="1"/>
  <c r="Q313" i="1" s="1"/>
  <c r="O313" i="1"/>
  <c r="L313" i="1"/>
  <c r="T312" i="1"/>
  <c r="S312" i="1"/>
  <c r="R312" i="1"/>
  <c r="O312" i="1"/>
  <c r="P312" i="1" s="1"/>
  <c r="Q312" i="1" s="1"/>
  <c r="L312" i="1"/>
  <c r="T311" i="1"/>
  <c r="S311" i="1"/>
  <c r="R311" i="1"/>
  <c r="P311" i="1"/>
  <c r="Q311" i="1" s="1"/>
  <c r="O311" i="1"/>
  <c r="L311" i="1"/>
  <c r="T310" i="1"/>
  <c r="S310" i="1"/>
  <c r="R310" i="1"/>
  <c r="O310" i="1"/>
  <c r="P310" i="1" s="1"/>
  <c r="L310" i="1"/>
  <c r="T309" i="1"/>
  <c r="S309" i="1"/>
  <c r="R309" i="1"/>
  <c r="P309" i="1"/>
  <c r="Q309" i="1" s="1"/>
  <c r="O309" i="1"/>
  <c r="L309" i="1"/>
  <c r="T308" i="1"/>
  <c r="S308" i="1"/>
  <c r="R308" i="1"/>
  <c r="O308" i="1"/>
  <c r="L308" i="1"/>
  <c r="T307" i="1"/>
  <c r="S307" i="1"/>
  <c r="R307" i="1"/>
  <c r="O307" i="1"/>
  <c r="L307" i="1"/>
  <c r="T306" i="1"/>
  <c r="S306" i="1"/>
  <c r="R306" i="1"/>
  <c r="O306" i="1"/>
  <c r="L306" i="1"/>
  <c r="T305" i="1"/>
  <c r="S305" i="1"/>
  <c r="R305" i="1"/>
  <c r="P305" i="1"/>
  <c r="Q305" i="1" s="1"/>
  <c r="O305" i="1"/>
  <c r="L305" i="1"/>
  <c r="T304" i="1"/>
  <c r="S304" i="1"/>
  <c r="R304" i="1"/>
  <c r="O304" i="1"/>
  <c r="P304" i="1" s="1"/>
  <c r="Q304" i="1" s="1"/>
  <c r="L304" i="1"/>
  <c r="T303" i="1"/>
  <c r="S303" i="1"/>
  <c r="R303" i="1"/>
  <c r="P303" i="1"/>
  <c r="Q303" i="1" s="1"/>
  <c r="O303" i="1"/>
  <c r="L303" i="1"/>
  <c r="T302" i="1"/>
  <c r="S302" i="1"/>
  <c r="R302" i="1"/>
  <c r="O302" i="1"/>
  <c r="P302" i="1" s="1"/>
  <c r="L302" i="1"/>
  <c r="T301" i="1"/>
  <c r="S301" i="1"/>
  <c r="R301" i="1"/>
  <c r="P301" i="1"/>
  <c r="Q301" i="1" s="1"/>
  <c r="O301" i="1"/>
  <c r="L301" i="1"/>
  <c r="T300" i="1"/>
  <c r="S300" i="1"/>
  <c r="R300" i="1"/>
  <c r="O300" i="1"/>
  <c r="L300" i="1"/>
  <c r="T299" i="1"/>
  <c r="S299" i="1"/>
  <c r="R299" i="1"/>
  <c r="O299" i="1"/>
  <c r="L299" i="1"/>
  <c r="T298" i="1"/>
  <c r="S298" i="1"/>
  <c r="R298" i="1"/>
  <c r="O298" i="1"/>
  <c r="L298" i="1"/>
  <c r="T297" i="1"/>
  <c r="S297" i="1"/>
  <c r="R297" i="1"/>
  <c r="P297" i="1"/>
  <c r="Q297" i="1" s="1"/>
  <c r="O297" i="1"/>
  <c r="L297" i="1"/>
  <c r="T296" i="1"/>
  <c r="S296" i="1"/>
  <c r="R296" i="1"/>
  <c r="O296" i="1"/>
  <c r="P296" i="1" s="1"/>
  <c r="Q296" i="1" s="1"/>
  <c r="L296" i="1"/>
  <c r="T295" i="1"/>
  <c r="S295" i="1"/>
  <c r="R295" i="1"/>
  <c r="P295" i="1"/>
  <c r="Q295" i="1" s="1"/>
  <c r="O295" i="1"/>
  <c r="L295" i="1"/>
  <c r="T294" i="1"/>
  <c r="S294" i="1"/>
  <c r="R294" i="1"/>
  <c r="O294" i="1"/>
  <c r="P294" i="1" s="1"/>
  <c r="L294" i="1"/>
  <c r="T293" i="1"/>
  <c r="S293" i="1"/>
  <c r="R293" i="1"/>
  <c r="P293" i="1"/>
  <c r="Q293" i="1" s="1"/>
  <c r="O293" i="1"/>
  <c r="L293" i="1"/>
  <c r="T292" i="1"/>
  <c r="S292" i="1"/>
  <c r="R292" i="1"/>
  <c r="O292" i="1"/>
  <c r="L292" i="1"/>
  <c r="T291" i="1"/>
  <c r="S291" i="1"/>
  <c r="R291" i="1"/>
  <c r="O291" i="1"/>
  <c r="L291" i="1"/>
  <c r="T290" i="1"/>
  <c r="S290" i="1"/>
  <c r="R290" i="1"/>
  <c r="O290" i="1"/>
  <c r="L290" i="1"/>
  <c r="T289" i="1"/>
  <c r="S289" i="1"/>
  <c r="R289" i="1"/>
  <c r="P289" i="1"/>
  <c r="Q289" i="1" s="1"/>
  <c r="O289" i="1"/>
  <c r="L289" i="1"/>
  <c r="T288" i="1"/>
  <c r="S288" i="1"/>
  <c r="R288" i="1"/>
  <c r="Q288" i="1"/>
  <c r="O288" i="1"/>
  <c r="P288" i="1" s="1"/>
  <c r="L288" i="1"/>
  <c r="T287" i="1"/>
  <c r="S287" i="1"/>
  <c r="R287" i="1"/>
  <c r="P287" i="1"/>
  <c r="Q287" i="1" s="1"/>
  <c r="O287" i="1"/>
  <c r="L287" i="1"/>
  <c r="T286" i="1"/>
  <c r="S286" i="1"/>
  <c r="R286" i="1"/>
  <c r="O286" i="1"/>
  <c r="P286" i="1" s="1"/>
  <c r="L286" i="1"/>
  <c r="T285" i="1"/>
  <c r="S285" i="1"/>
  <c r="R285" i="1"/>
  <c r="P285" i="1"/>
  <c r="Q285" i="1" s="1"/>
  <c r="O285" i="1"/>
  <c r="L285" i="1"/>
  <c r="T284" i="1"/>
  <c r="S284" i="1"/>
  <c r="R284" i="1"/>
  <c r="O284" i="1"/>
  <c r="L284" i="1"/>
  <c r="T283" i="1"/>
  <c r="S283" i="1"/>
  <c r="R283" i="1"/>
  <c r="O283" i="1"/>
  <c r="L283" i="1"/>
  <c r="T282" i="1"/>
  <c r="S282" i="1"/>
  <c r="R282" i="1"/>
  <c r="O282" i="1"/>
  <c r="L282" i="1"/>
  <c r="T281" i="1"/>
  <c r="S281" i="1"/>
  <c r="R281" i="1"/>
  <c r="P281" i="1"/>
  <c r="Q281" i="1" s="1"/>
  <c r="O281" i="1"/>
  <c r="L281" i="1"/>
  <c r="T280" i="1"/>
  <c r="S280" i="1"/>
  <c r="R280" i="1"/>
  <c r="Q280" i="1"/>
  <c r="O280" i="1"/>
  <c r="P280" i="1" s="1"/>
  <c r="L280" i="1"/>
  <c r="T279" i="1"/>
  <c r="S279" i="1"/>
  <c r="R279" i="1"/>
  <c r="P279" i="1"/>
  <c r="Q279" i="1" s="1"/>
  <c r="O279" i="1"/>
  <c r="L279" i="1"/>
  <c r="T278" i="1"/>
  <c r="S278" i="1"/>
  <c r="R278" i="1"/>
  <c r="O278" i="1"/>
  <c r="P278" i="1" s="1"/>
  <c r="L278" i="1"/>
  <c r="T277" i="1"/>
  <c r="S277" i="1"/>
  <c r="R277" i="1"/>
  <c r="P277" i="1"/>
  <c r="Q277" i="1" s="1"/>
  <c r="O277" i="1"/>
  <c r="L277" i="1"/>
  <c r="T276" i="1"/>
  <c r="S276" i="1"/>
  <c r="R276" i="1"/>
  <c r="P276" i="1"/>
  <c r="O276" i="1"/>
  <c r="L276" i="1"/>
  <c r="T275" i="1"/>
  <c r="S275" i="1"/>
  <c r="R275" i="1"/>
  <c r="O275" i="1"/>
  <c r="L275" i="1"/>
  <c r="T274" i="1"/>
  <c r="S274" i="1"/>
  <c r="R274" i="1"/>
  <c r="O274" i="1"/>
  <c r="L274" i="1"/>
  <c r="T273" i="1"/>
  <c r="S273" i="1"/>
  <c r="R273" i="1"/>
  <c r="P273" i="1"/>
  <c r="Q273" i="1" s="1"/>
  <c r="O273" i="1"/>
  <c r="L273" i="1"/>
  <c r="T272" i="1"/>
  <c r="S272" i="1"/>
  <c r="R272" i="1"/>
  <c r="O272" i="1"/>
  <c r="P272" i="1" s="1"/>
  <c r="Q272" i="1" s="1"/>
  <c r="L272" i="1"/>
  <c r="T271" i="1"/>
  <c r="S271" i="1"/>
  <c r="R271" i="1"/>
  <c r="P271" i="1"/>
  <c r="Q271" i="1" s="1"/>
  <c r="O271" i="1"/>
  <c r="L271" i="1"/>
  <c r="T270" i="1"/>
  <c r="S270" i="1"/>
  <c r="R270" i="1"/>
  <c r="O270" i="1"/>
  <c r="P270" i="1" s="1"/>
  <c r="L270" i="1"/>
  <c r="T269" i="1"/>
  <c r="S269" i="1"/>
  <c r="R269" i="1"/>
  <c r="Q269" i="1"/>
  <c r="P269" i="1"/>
  <c r="O269" i="1"/>
  <c r="L269" i="1"/>
  <c r="T268" i="1"/>
  <c r="S268" i="1"/>
  <c r="R268" i="1"/>
  <c r="P268" i="1"/>
  <c r="O268" i="1"/>
  <c r="L268" i="1"/>
  <c r="T267" i="1"/>
  <c r="S267" i="1"/>
  <c r="R267" i="1"/>
  <c r="O267" i="1"/>
  <c r="L267" i="1"/>
  <c r="T266" i="1"/>
  <c r="S266" i="1"/>
  <c r="R266" i="1"/>
  <c r="O266" i="1"/>
  <c r="L266" i="1"/>
  <c r="T265" i="1"/>
  <c r="S265" i="1"/>
  <c r="R265" i="1"/>
  <c r="P265" i="1"/>
  <c r="Q265" i="1" s="1"/>
  <c r="O265" i="1"/>
  <c r="L265" i="1"/>
  <c r="T264" i="1"/>
  <c r="S264" i="1"/>
  <c r="R264" i="1"/>
  <c r="Q264" i="1"/>
  <c r="O264" i="1"/>
  <c r="P264" i="1" s="1"/>
  <c r="L264" i="1"/>
  <c r="T263" i="1"/>
  <c r="S263" i="1"/>
  <c r="R263" i="1"/>
  <c r="P263" i="1"/>
  <c r="Q263" i="1" s="1"/>
  <c r="O263" i="1"/>
  <c r="L263" i="1"/>
  <c r="T262" i="1"/>
  <c r="S262" i="1"/>
  <c r="R262" i="1"/>
  <c r="O262" i="1"/>
  <c r="P262" i="1" s="1"/>
  <c r="L262" i="1"/>
  <c r="T261" i="1"/>
  <c r="S261" i="1"/>
  <c r="R261" i="1"/>
  <c r="Q261" i="1"/>
  <c r="P261" i="1"/>
  <c r="O261" i="1"/>
  <c r="L261" i="1"/>
  <c r="T260" i="1"/>
  <c r="S260" i="1"/>
  <c r="R260" i="1"/>
  <c r="O260" i="1"/>
  <c r="L260" i="1"/>
  <c r="T259" i="1"/>
  <c r="S259" i="1"/>
  <c r="R259" i="1"/>
  <c r="O259" i="1"/>
  <c r="L259" i="1"/>
  <c r="T258" i="1"/>
  <c r="S258" i="1"/>
  <c r="R258" i="1"/>
  <c r="O258" i="1"/>
  <c r="L258" i="1"/>
  <c r="T257" i="1"/>
  <c r="S257" i="1"/>
  <c r="R257" i="1"/>
  <c r="P257" i="1"/>
  <c r="Q257" i="1" s="1"/>
  <c r="O257" i="1"/>
  <c r="L257" i="1"/>
  <c r="T256" i="1"/>
  <c r="S256" i="1"/>
  <c r="R256" i="1"/>
  <c r="O256" i="1"/>
  <c r="P256" i="1" s="1"/>
  <c r="Q256" i="1" s="1"/>
  <c r="L256" i="1"/>
  <c r="T255" i="1"/>
  <c r="S255" i="1"/>
  <c r="R255" i="1"/>
  <c r="P255" i="1"/>
  <c r="Q255" i="1" s="1"/>
  <c r="O255" i="1"/>
  <c r="L255" i="1"/>
  <c r="T254" i="1"/>
  <c r="S254" i="1"/>
  <c r="R254" i="1"/>
  <c r="Q254" i="1"/>
  <c r="O254" i="1"/>
  <c r="P254" i="1" s="1"/>
  <c r="L254" i="1"/>
  <c r="T253" i="1"/>
  <c r="S253" i="1"/>
  <c r="R253" i="1"/>
  <c r="P253" i="1"/>
  <c r="Q253" i="1" s="1"/>
  <c r="O253" i="1"/>
  <c r="L253" i="1"/>
  <c r="T252" i="1"/>
  <c r="S252" i="1"/>
  <c r="R252" i="1"/>
  <c r="P252" i="1"/>
  <c r="O252" i="1"/>
  <c r="L252" i="1"/>
  <c r="T251" i="1"/>
  <c r="S251" i="1"/>
  <c r="R251" i="1"/>
  <c r="O251" i="1"/>
  <c r="L251" i="1"/>
  <c r="T250" i="1"/>
  <c r="S250" i="1"/>
  <c r="R250" i="1"/>
  <c r="O250" i="1"/>
  <c r="L250" i="1"/>
  <c r="T249" i="1"/>
  <c r="S249" i="1"/>
  <c r="R249" i="1"/>
  <c r="P249" i="1"/>
  <c r="Q249" i="1" s="1"/>
  <c r="O249" i="1"/>
  <c r="L249" i="1"/>
  <c r="T248" i="1"/>
  <c r="S248" i="1"/>
  <c r="R248" i="1"/>
  <c r="O248" i="1"/>
  <c r="P248" i="1" s="1"/>
  <c r="Q248" i="1" s="1"/>
  <c r="L248" i="1"/>
  <c r="T247" i="1"/>
  <c r="S247" i="1"/>
  <c r="R247" i="1"/>
  <c r="P247" i="1"/>
  <c r="Q247" i="1" s="1"/>
  <c r="O247" i="1"/>
  <c r="L247" i="1"/>
  <c r="T246" i="1"/>
  <c r="S246" i="1"/>
  <c r="R246" i="1"/>
  <c r="Q246" i="1"/>
  <c r="O246" i="1"/>
  <c r="P246" i="1" s="1"/>
  <c r="L246" i="1"/>
  <c r="T245" i="1"/>
  <c r="S245" i="1"/>
  <c r="R245" i="1"/>
  <c r="P245" i="1"/>
  <c r="Q245" i="1" s="1"/>
  <c r="O245" i="1"/>
  <c r="L245" i="1"/>
  <c r="T244" i="1"/>
  <c r="S244" i="1"/>
  <c r="R244" i="1"/>
  <c r="O244" i="1"/>
  <c r="L244" i="1"/>
  <c r="T243" i="1"/>
  <c r="S243" i="1"/>
  <c r="R243" i="1"/>
  <c r="O243" i="1"/>
  <c r="L243" i="1"/>
  <c r="T242" i="1"/>
  <c r="S242" i="1"/>
  <c r="R242" i="1"/>
  <c r="O242" i="1"/>
  <c r="L242" i="1"/>
  <c r="T241" i="1"/>
  <c r="S241" i="1"/>
  <c r="R241" i="1"/>
  <c r="P241" i="1"/>
  <c r="Q241" i="1" s="1"/>
  <c r="O241" i="1"/>
  <c r="L241" i="1"/>
  <c r="T240" i="1"/>
  <c r="S240" i="1"/>
  <c r="R240" i="1"/>
  <c r="Q240" i="1"/>
  <c r="O240" i="1"/>
  <c r="P240" i="1" s="1"/>
  <c r="L240" i="1"/>
  <c r="T239" i="1"/>
  <c r="S239" i="1"/>
  <c r="R239" i="1"/>
  <c r="P239" i="1"/>
  <c r="Q239" i="1" s="1"/>
  <c r="O239" i="1"/>
  <c r="L239" i="1"/>
  <c r="T238" i="1"/>
  <c r="S238" i="1"/>
  <c r="R238" i="1"/>
  <c r="Q238" i="1"/>
  <c r="O238" i="1"/>
  <c r="P238" i="1" s="1"/>
  <c r="L238" i="1"/>
  <c r="T237" i="1"/>
  <c r="S237" i="1"/>
  <c r="R237" i="1"/>
  <c r="P237" i="1"/>
  <c r="Q237" i="1" s="1"/>
  <c r="O237" i="1"/>
  <c r="L237" i="1"/>
  <c r="T236" i="1"/>
  <c r="S236" i="1"/>
  <c r="R236" i="1"/>
  <c r="O236" i="1"/>
  <c r="L236" i="1"/>
  <c r="T235" i="1"/>
  <c r="S235" i="1"/>
  <c r="R235" i="1"/>
  <c r="P235" i="1"/>
  <c r="O235" i="1"/>
  <c r="L235" i="1"/>
  <c r="T234" i="1"/>
  <c r="S234" i="1"/>
  <c r="R234" i="1"/>
  <c r="O234" i="1"/>
  <c r="L234" i="1"/>
  <c r="T233" i="1"/>
  <c r="S233" i="1"/>
  <c r="R233" i="1"/>
  <c r="P233" i="1"/>
  <c r="Q233" i="1" s="1"/>
  <c r="O233" i="1"/>
  <c r="L233" i="1"/>
  <c r="T232" i="1"/>
  <c r="S232" i="1"/>
  <c r="R232" i="1"/>
  <c r="O232" i="1"/>
  <c r="P232" i="1" s="1"/>
  <c r="Q232" i="1" s="1"/>
  <c r="L232" i="1"/>
  <c r="T231" i="1"/>
  <c r="S231" i="1"/>
  <c r="R231" i="1"/>
  <c r="P231" i="1"/>
  <c r="Q231" i="1" s="1"/>
  <c r="O231" i="1"/>
  <c r="L231" i="1"/>
  <c r="T230" i="1"/>
  <c r="S230" i="1"/>
  <c r="R230" i="1"/>
  <c r="O230" i="1"/>
  <c r="P230" i="1" s="1"/>
  <c r="L230" i="1"/>
  <c r="T229" i="1"/>
  <c r="S229" i="1"/>
  <c r="R229" i="1"/>
  <c r="Q229" i="1"/>
  <c r="P229" i="1"/>
  <c r="O229" i="1"/>
  <c r="L229" i="1"/>
  <c r="T228" i="1"/>
  <c r="S228" i="1"/>
  <c r="R228" i="1"/>
  <c r="P228" i="1"/>
  <c r="Q228" i="1" s="1"/>
  <c r="O228" i="1"/>
  <c r="L228" i="1"/>
  <c r="T227" i="1"/>
  <c r="S227" i="1"/>
  <c r="R227" i="1"/>
  <c r="O227" i="1"/>
  <c r="L227" i="1"/>
  <c r="T226" i="1"/>
  <c r="S226" i="1"/>
  <c r="R226" i="1"/>
  <c r="O226" i="1"/>
  <c r="L226" i="1"/>
  <c r="T225" i="1"/>
  <c r="S225" i="1"/>
  <c r="R225" i="1"/>
  <c r="P225" i="1"/>
  <c r="Q225" i="1" s="1"/>
  <c r="O225" i="1"/>
  <c r="L225" i="1"/>
  <c r="T224" i="1"/>
  <c r="S224" i="1"/>
  <c r="R224" i="1"/>
  <c r="O224" i="1"/>
  <c r="P224" i="1" s="1"/>
  <c r="Q224" i="1" s="1"/>
  <c r="L224" i="1"/>
  <c r="T223" i="1"/>
  <c r="S223" i="1"/>
  <c r="R223" i="1"/>
  <c r="P223" i="1"/>
  <c r="Q223" i="1" s="1"/>
  <c r="O223" i="1"/>
  <c r="L223" i="1"/>
  <c r="T222" i="1"/>
  <c r="S222" i="1"/>
  <c r="R222" i="1"/>
  <c r="O222" i="1"/>
  <c r="P222" i="1" s="1"/>
  <c r="L222" i="1"/>
  <c r="T221" i="1"/>
  <c r="S221" i="1"/>
  <c r="R221" i="1"/>
  <c r="Q221" i="1"/>
  <c r="P221" i="1"/>
  <c r="O221" i="1"/>
  <c r="L221" i="1"/>
  <c r="T220" i="1"/>
  <c r="S220" i="1"/>
  <c r="R220" i="1"/>
  <c r="Q220" i="1"/>
  <c r="P220" i="1"/>
  <c r="O220" i="1"/>
  <c r="L220" i="1"/>
  <c r="T219" i="1"/>
  <c r="S219" i="1"/>
  <c r="R219" i="1"/>
  <c r="O219" i="1"/>
  <c r="L219" i="1"/>
  <c r="T218" i="1"/>
  <c r="S218" i="1"/>
  <c r="R218" i="1"/>
  <c r="O218" i="1"/>
  <c r="L218" i="1"/>
  <c r="T217" i="1"/>
  <c r="S217" i="1"/>
  <c r="R217" i="1"/>
  <c r="P217" i="1"/>
  <c r="Q217" i="1" s="1"/>
  <c r="O217" i="1"/>
  <c r="L217" i="1"/>
  <c r="T216" i="1"/>
  <c r="S216" i="1"/>
  <c r="R216" i="1"/>
  <c r="Q216" i="1"/>
  <c r="O216" i="1"/>
  <c r="P216" i="1" s="1"/>
  <c r="L216" i="1"/>
  <c r="T215" i="1"/>
  <c r="S215" i="1"/>
  <c r="R215" i="1"/>
  <c r="P215" i="1"/>
  <c r="Q215" i="1" s="1"/>
  <c r="O215" i="1"/>
  <c r="L215" i="1"/>
  <c r="T214" i="1"/>
  <c r="S214" i="1"/>
  <c r="R214" i="1"/>
  <c r="O214" i="1"/>
  <c r="P214" i="1" s="1"/>
  <c r="L214" i="1"/>
  <c r="T213" i="1"/>
  <c r="S213" i="1"/>
  <c r="R213" i="1"/>
  <c r="P213" i="1"/>
  <c r="Q213" i="1" s="1"/>
  <c r="O213" i="1"/>
  <c r="L213" i="1"/>
  <c r="T212" i="1"/>
  <c r="S212" i="1"/>
  <c r="R212" i="1"/>
  <c r="O212" i="1"/>
  <c r="P212" i="1" s="1"/>
  <c r="Q212" i="1" s="1"/>
  <c r="L212" i="1"/>
  <c r="T211" i="1"/>
  <c r="S211" i="1"/>
  <c r="R211" i="1"/>
  <c r="P211" i="1"/>
  <c r="O211" i="1"/>
  <c r="L211" i="1"/>
  <c r="T210" i="1"/>
  <c r="S210" i="1"/>
  <c r="R210" i="1"/>
  <c r="O210" i="1"/>
  <c r="L210" i="1"/>
  <c r="T209" i="1"/>
  <c r="S209" i="1"/>
  <c r="R209" i="1"/>
  <c r="P209" i="1"/>
  <c r="Q209" i="1" s="1"/>
  <c r="O209" i="1"/>
  <c r="L209" i="1"/>
  <c r="T208" i="1"/>
  <c r="S208" i="1"/>
  <c r="R208" i="1"/>
  <c r="Q208" i="1"/>
  <c r="O208" i="1"/>
  <c r="P208" i="1" s="1"/>
  <c r="L208" i="1"/>
  <c r="T207" i="1"/>
  <c r="S207" i="1"/>
  <c r="R207" i="1"/>
  <c r="P207" i="1"/>
  <c r="Q207" i="1" s="1"/>
  <c r="O207" i="1"/>
  <c r="L207" i="1"/>
  <c r="T206" i="1"/>
  <c r="S206" i="1"/>
  <c r="R206" i="1"/>
  <c r="Q206" i="1"/>
  <c r="O206" i="1"/>
  <c r="P206" i="1" s="1"/>
  <c r="L206" i="1"/>
  <c r="T205" i="1"/>
  <c r="S205" i="1"/>
  <c r="R205" i="1"/>
  <c r="P205" i="1"/>
  <c r="Q205" i="1" s="1"/>
  <c r="O205" i="1"/>
  <c r="L205" i="1"/>
  <c r="T204" i="1"/>
  <c r="S204" i="1"/>
  <c r="R204" i="1"/>
  <c r="O204" i="1"/>
  <c r="L204" i="1"/>
  <c r="T203" i="1"/>
  <c r="S203" i="1"/>
  <c r="R203" i="1"/>
  <c r="P203" i="1"/>
  <c r="O203" i="1"/>
  <c r="L203" i="1"/>
  <c r="T202" i="1"/>
  <c r="S202" i="1"/>
  <c r="R202" i="1"/>
  <c r="O202" i="1"/>
  <c r="L202" i="1"/>
  <c r="T201" i="1"/>
  <c r="S201" i="1"/>
  <c r="R201" i="1"/>
  <c r="P201" i="1"/>
  <c r="Q201" i="1" s="1"/>
  <c r="O201" i="1"/>
  <c r="L201" i="1"/>
  <c r="T200" i="1"/>
  <c r="S200" i="1"/>
  <c r="R200" i="1"/>
  <c r="O200" i="1"/>
  <c r="P200" i="1" s="1"/>
  <c r="Q200" i="1" s="1"/>
  <c r="L200" i="1"/>
  <c r="T199" i="1"/>
  <c r="S199" i="1"/>
  <c r="R199" i="1"/>
  <c r="P199" i="1"/>
  <c r="Q199" i="1" s="1"/>
  <c r="O199" i="1"/>
  <c r="L199" i="1"/>
  <c r="T198" i="1"/>
  <c r="S198" i="1"/>
  <c r="R198" i="1"/>
  <c r="O198" i="1"/>
  <c r="P198" i="1" s="1"/>
  <c r="Q198" i="1" s="1"/>
  <c r="L198" i="1"/>
  <c r="T197" i="1"/>
  <c r="S197" i="1"/>
  <c r="R197" i="1"/>
  <c r="P197" i="1"/>
  <c r="Q197" i="1" s="1"/>
  <c r="O197" i="1"/>
  <c r="L197" i="1"/>
  <c r="T196" i="1"/>
  <c r="S196" i="1"/>
  <c r="R196" i="1"/>
  <c r="O196" i="1"/>
  <c r="L196" i="1"/>
  <c r="T195" i="1"/>
  <c r="S195" i="1"/>
  <c r="R195" i="1"/>
  <c r="O195" i="1"/>
  <c r="L195" i="1"/>
  <c r="T194" i="1"/>
  <c r="S194" i="1"/>
  <c r="R194" i="1"/>
  <c r="O194" i="1"/>
  <c r="L194" i="1"/>
  <c r="T193" i="1"/>
  <c r="S193" i="1"/>
  <c r="R193" i="1"/>
  <c r="P193" i="1"/>
  <c r="Q193" i="1" s="1"/>
  <c r="O193" i="1"/>
  <c r="L193" i="1"/>
  <c r="T192" i="1"/>
  <c r="S192" i="1"/>
  <c r="R192" i="1"/>
  <c r="O192" i="1"/>
  <c r="P192" i="1" s="1"/>
  <c r="Q192" i="1" s="1"/>
  <c r="L192" i="1"/>
  <c r="T191" i="1"/>
  <c r="S191" i="1"/>
  <c r="R191" i="1"/>
  <c r="P191" i="1"/>
  <c r="Q191" i="1" s="1"/>
  <c r="O191" i="1"/>
  <c r="L191" i="1"/>
  <c r="T190" i="1"/>
  <c r="S190" i="1"/>
  <c r="R190" i="1"/>
  <c r="O190" i="1"/>
  <c r="P190" i="1" s="1"/>
  <c r="L190" i="1"/>
  <c r="T189" i="1"/>
  <c r="S189" i="1"/>
  <c r="R189" i="1"/>
  <c r="Q189" i="1"/>
  <c r="P189" i="1"/>
  <c r="O189" i="1"/>
  <c r="L189" i="1"/>
  <c r="T188" i="1"/>
  <c r="S188" i="1"/>
  <c r="R188" i="1"/>
  <c r="P188" i="1"/>
  <c r="O188" i="1"/>
  <c r="Q188" i="1" s="1"/>
  <c r="L188" i="1"/>
  <c r="T187" i="1"/>
  <c r="S187" i="1"/>
  <c r="R187" i="1"/>
  <c r="O187" i="1"/>
  <c r="L187" i="1"/>
  <c r="T186" i="1"/>
  <c r="S186" i="1"/>
  <c r="R186" i="1"/>
  <c r="O186" i="1"/>
  <c r="L186" i="1"/>
  <c r="T185" i="1"/>
  <c r="S185" i="1"/>
  <c r="R185" i="1"/>
  <c r="P185" i="1"/>
  <c r="Q185" i="1" s="1"/>
  <c r="O185" i="1"/>
  <c r="L185" i="1"/>
  <c r="T184" i="1"/>
  <c r="S184" i="1"/>
  <c r="R184" i="1"/>
  <c r="O184" i="1"/>
  <c r="P184" i="1" s="1"/>
  <c r="Q184" i="1" s="1"/>
  <c r="L184" i="1"/>
  <c r="T183" i="1"/>
  <c r="S183" i="1"/>
  <c r="R183" i="1"/>
  <c r="P183" i="1"/>
  <c r="Q183" i="1" s="1"/>
  <c r="O183" i="1"/>
  <c r="L183" i="1"/>
  <c r="T182" i="1"/>
  <c r="S182" i="1"/>
  <c r="R182" i="1"/>
  <c r="Q182" i="1"/>
  <c r="O182" i="1"/>
  <c r="P182" i="1" s="1"/>
  <c r="L182" i="1"/>
  <c r="T181" i="1"/>
  <c r="S181" i="1"/>
  <c r="R181" i="1"/>
  <c r="Q181" i="1"/>
  <c r="P181" i="1"/>
  <c r="O181" i="1"/>
  <c r="L181" i="1"/>
  <c r="T180" i="1"/>
  <c r="S180" i="1"/>
  <c r="R180" i="1"/>
  <c r="Q180" i="1"/>
  <c r="P180" i="1"/>
  <c r="O180" i="1"/>
  <c r="L180" i="1"/>
  <c r="T179" i="1"/>
  <c r="S179" i="1"/>
  <c r="R179" i="1"/>
  <c r="O179" i="1"/>
  <c r="L179" i="1"/>
  <c r="T178" i="1"/>
  <c r="S178" i="1"/>
  <c r="R178" i="1"/>
  <c r="O178" i="1"/>
  <c r="L178" i="1"/>
  <c r="T177" i="1"/>
  <c r="S177" i="1"/>
  <c r="R177" i="1"/>
  <c r="P177" i="1"/>
  <c r="Q177" i="1" s="1"/>
  <c r="O177" i="1"/>
  <c r="L177" i="1"/>
  <c r="T176" i="1"/>
  <c r="S176" i="1"/>
  <c r="R176" i="1"/>
  <c r="Q176" i="1"/>
  <c r="O176" i="1"/>
  <c r="P176" i="1" s="1"/>
  <c r="L176" i="1"/>
  <c r="T175" i="1"/>
  <c r="S175" i="1"/>
  <c r="R175" i="1"/>
  <c r="P175" i="1"/>
  <c r="Q175" i="1" s="1"/>
  <c r="O175" i="1"/>
  <c r="L175" i="1"/>
  <c r="T174" i="1"/>
  <c r="S174" i="1"/>
  <c r="R174" i="1"/>
  <c r="Q174" i="1"/>
  <c r="O174" i="1"/>
  <c r="P174" i="1" s="1"/>
  <c r="L174" i="1"/>
  <c r="T173" i="1"/>
  <c r="S173" i="1"/>
  <c r="R173" i="1"/>
  <c r="P173" i="1"/>
  <c r="Q173" i="1" s="1"/>
  <c r="O173" i="1"/>
  <c r="L173" i="1"/>
  <c r="T172" i="1"/>
  <c r="S172" i="1"/>
  <c r="R172" i="1"/>
  <c r="O172" i="1"/>
  <c r="L172" i="1"/>
  <c r="T171" i="1"/>
  <c r="S171" i="1"/>
  <c r="R171" i="1"/>
  <c r="P171" i="1"/>
  <c r="O171" i="1"/>
  <c r="L171" i="1"/>
  <c r="T170" i="1"/>
  <c r="S170" i="1"/>
  <c r="R170" i="1"/>
  <c r="O170" i="1"/>
  <c r="L170" i="1"/>
  <c r="T169" i="1"/>
  <c r="S169" i="1"/>
  <c r="R169" i="1"/>
  <c r="P169" i="1"/>
  <c r="Q169" i="1" s="1"/>
  <c r="O169" i="1"/>
  <c r="L169" i="1"/>
  <c r="T168" i="1"/>
  <c r="S168" i="1"/>
  <c r="R168" i="1"/>
  <c r="Q168" i="1"/>
  <c r="O168" i="1"/>
  <c r="P168" i="1" s="1"/>
  <c r="L168" i="1"/>
  <c r="T167" i="1"/>
  <c r="S167" i="1"/>
  <c r="R167" i="1"/>
  <c r="P167" i="1"/>
  <c r="Q167" i="1" s="1"/>
  <c r="O167" i="1"/>
  <c r="L167" i="1"/>
  <c r="T166" i="1"/>
  <c r="S166" i="1"/>
  <c r="R166" i="1"/>
  <c r="Q166" i="1"/>
  <c r="O166" i="1"/>
  <c r="P166" i="1" s="1"/>
  <c r="L166" i="1"/>
  <c r="T165" i="1"/>
  <c r="S165" i="1"/>
  <c r="R165" i="1"/>
  <c r="Q165" i="1"/>
  <c r="P165" i="1"/>
  <c r="O165" i="1"/>
  <c r="L165" i="1"/>
  <c r="T164" i="1"/>
  <c r="S164" i="1"/>
  <c r="R164" i="1"/>
  <c r="P164" i="1"/>
  <c r="Q164" i="1" s="1"/>
  <c r="O164" i="1"/>
  <c r="L164" i="1"/>
  <c r="T163" i="1"/>
  <c r="S163" i="1"/>
  <c r="R163" i="1"/>
  <c r="P163" i="1"/>
  <c r="O163" i="1"/>
  <c r="L163" i="1"/>
  <c r="T162" i="1"/>
  <c r="S162" i="1"/>
  <c r="R162" i="1"/>
  <c r="O162" i="1"/>
  <c r="L162" i="1"/>
  <c r="T161" i="1"/>
  <c r="S161" i="1"/>
  <c r="R161" i="1"/>
  <c r="P161" i="1"/>
  <c r="O161" i="1"/>
  <c r="Q161" i="1" s="1"/>
  <c r="L161" i="1"/>
  <c r="T160" i="1"/>
  <c r="S160" i="1"/>
  <c r="R160" i="1"/>
  <c r="O160" i="1"/>
  <c r="P160" i="1" s="1"/>
  <c r="Q160" i="1" s="1"/>
  <c r="L160" i="1"/>
  <c r="T159" i="1"/>
  <c r="S159" i="1"/>
  <c r="R159" i="1"/>
  <c r="P159" i="1"/>
  <c r="Q159" i="1" s="1"/>
  <c r="O159" i="1"/>
  <c r="L159" i="1"/>
  <c r="T158" i="1"/>
  <c r="S158" i="1"/>
  <c r="R158" i="1"/>
  <c r="O158" i="1"/>
  <c r="P158" i="1" s="1"/>
  <c r="L158" i="1"/>
  <c r="T157" i="1"/>
  <c r="S157" i="1"/>
  <c r="R157" i="1"/>
  <c r="Q157" i="1"/>
  <c r="P157" i="1"/>
  <c r="O157" i="1"/>
  <c r="L157" i="1"/>
  <c r="T156" i="1"/>
  <c r="S156" i="1"/>
  <c r="R156" i="1"/>
  <c r="Q156" i="1"/>
  <c r="P156" i="1"/>
  <c r="O156" i="1"/>
  <c r="L156" i="1"/>
  <c r="T155" i="1"/>
  <c r="S155" i="1"/>
  <c r="R155" i="1"/>
  <c r="O155" i="1"/>
  <c r="L155" i="1"/>
  <c r="T154" i="1"/>
  <c r="S154" i="1"/>
  <c r="R154" i="1"/>
  <c r="O154" i="1"/>
  <c r="L154" i="1"/>
  <c r="T153" i="1"/>
  <c r="S153" i="1"/>
  <c r="R153" i="1"/>
  <c r="P153" i="1"/>
  <c r="O153" i="1"/>
  <c r="Q153" i="1" s="1"/>
  <c r="L153" i="1"/>
  <c r="T152" i="1"/>
  <c r="S152" i="1"/>
  <c r="R152" i="1"/>
  <c r="Q152" i="1"/>
  <c r="O152" i="1"/>
  <c r="P152" i="1" s="1"/>
  <c r="L152" i="1"/>
  <c r="T151" i="1"/>
  <c r="S151" i="1"/>
  <c r="R151" i="1"/>
  <c r="P151" i="1"/>
  <c r="Q151" i="1" s="1"/>
  <c r="O151" i="1"/>
  <c r="L151" i="1"/>
  <c r="T150" i="1"/>
  <c r="S150" i="1"/>
  <c r="R150" i="1"/>
  <c r="O150" i="1"/>
  <c r="P150" i="1" s="1"/>
  <c r="L150" i="1"/>
  <c r="T149" i="1"/>
  <c r="S149" i="1"/>
  <c r="R149" i="1"/>
  <c r="Q149" i="1"/>
  <c r="P149" i="1"/>
  <c r="O149" i="1"/>
  <c r="L149" i="1"/>
  <c r="T148" i="1"/>
  <c r="S148" i="1"/>
  <c r="R148" i="1"/>
  <c r="Q148" i="1"/>
  <c r="P148" i="1"/>
  <c r="O148" i="1"/>
  <c r="L148" i="1"/>
  <c r="T147" i="1"/>
  <c r="S147" i="1"/>
  <c r="R147" i="1"/>
  <c r="P147" i="1"/>
  <c r="O147" i="1"/>
  <c r="L147" i="1"/>
  <c r="T146" i="1"/>
  <c r="S146" i="1"/>
  <c r="R146" i="1"/>
  <c r="O146" i="1"/>
  <c r="L146" i="1"/>
  <c r="T145" i="1"/>
  <c r="S145" i="1"/>
  <c r="R145" i="1"/>
  <c r="P145" i="1"/>
  <c r="O145" i="1"/>
  <c r="Q145" i="1" s="1"/>
  <c r="L145" i="1"/>
  <c r="T144" i="1"/>
  <c r="S144" i="1"/>
  <c r="R144" i="1"/>
  <c r="Q144" i="1"/>
  <c r="O144" i="1"/>
  <c r="P144" i="1" s="1"/>
  <c r="L144" i="1"/>
  <c r="T143" i="1"/>
  <c r="S143" i="1"/>
  <c r="R143" i="1"/>
  <c r="P143" i="1"/>
  <c r="O143" i="1"/>
  <c r="Q143" i="1" s="1"/>
  <c r="L143" i="1"/>
  <c r="T142" i="1"/>
  <c r="S142" i="1"/>
  <c r="R142" i="1"/>
  <c r="O142" i="1"/>
  <c r="P142" i="1" s="1"/>
  <c r="Q142" i="1" s="1"/>
  <c r="L142" i="1"/>
  <c r="T141" i="1"/>
  <c r="S141" i="1"/>
  <c r="R141" i="1"/>
  <c r="P141" i="1"/>
  <c r="Q141" i="1" s="1"/>
  <c r="O141" i="1"/>
  <c r="L141" i="1"/>
  <c r="T140" i="1"/>
  <c r="S140" i="1"/>
  <c r="R140" i="1"/>
  <c r="O140" i="1"/>
  <c r="L140" i="1"/>
  <c r="T139" i="1"/>
  <c r="S139" i="1"/>
  <c r="R139" i="1"/>
  <c r="P139" i="1"/>
  <c r="O139" i="1"/>
  <c r="L139" i="1"/>
  <c r="T138" i="1"/>
  <c r="S138" i="1"/>
  <c r="R138" i="1"/>
  <c r="O138" i="1"/>
  <c r="L138" i="1"/>
  <c r="T137" i="1"/>
  <c r="S137" i="1"/>
  <c r="R137" i="1"/>
  <c r="P137" i="1"/>
  <c r="O137" i="1"/>
  <c r="Q137" i="1" s="1"/>
  <c r="L137" i="1"/>
  <c r="T136" i="1"/>
  <c r="S136" i="1"/>
  <c r="R136" i="1"/>
  <c r="Q136" i="1"/>
  <c r="O136" i="1"/>
  <c r="P136" i="1" s="1"/>
  <c r="L136" i="1"/>
  <c r="T135" i="1"/>
  <c r="S135" i="1"/>
  <c r="R135" i="1"/>
  <c r="P135" i="1"/>
  <c r="O135" i="1"/>
  <c r="L135" i="1"/>
  <c r="T134" i="1"/>
  <c r="S134" i="1"/>
  <c r="R134" i="1"/>
  <c r="Q134" i="1"/>
  <c r="O134" i="1"/>
  <c r="P134" i="1" s="1"/>
  <c r="L134" i="1"/>
  <c r="T133" i="1"/>
  <c r="S133" i="1"/>
  <c r="R133" i="1"/>
  <c r="P133" i="1"/>
  <c r="Q133" i="1" s="1"/>
  <c r="O133" i="1"/>
  <c r="L133" i="1"/>
  <c r="T132" i="1"/>
  <c r="S132" i="1"/>
  <c r="R132" i="1"/>
  <c r="O132" i="1"/>
  <c r="L132" i="1"/>
  <c r="T131" i="1"/>
  <c r="S131" i="1"/>
  <c r="R131" i="1"/>
  <c r="P131" i="1"/>
  <c r="O131" i="1"/>
  <c r="L131" i="1"/>
  <c r="T130" i="1"/>
  <c r="S130" i="1"/>
  <c r="R130" i="1"/>
  <c r="O130" i="1"/>
  <c r="L130" i="1"/>
  <c r="T129" i="1"/>
  <c r="S129" i="1"/>
  <c r="R129" i="1"/>
  <c r="P129" i="1"/>
  <c r="O129" i="1"/>
  <c r="Q129" i="1" s="1"/>
  <c r="L129" i="1"/>
  <c r="T128" i="1"/>
  <c r="S128" i="1"/>
  <c r="R128" i="1"/>
  <c r="O128" i="1"/>
  <c r="P128" i="1" s="1"/>
  <c r="Q128" i="1" s="1"/>
  <c r="L128" i="1"/>
  <c r="T127" i="1"/>
  <c r="S127" i="1"/>
  <c r="R127" i="1"/>
  <c r="P127" i="1"/>
  <c r="O127" i="1"/>
  <c r="L127" i="1"/>
  <c r="T126" i="1"/>
  <c r="S126" i="1"/>
  <c r="R126" i="1"/>
  <c r="O126" i="1"/>
  <c r="P126" i="1" s="1"/>
  <c r="L126" i="1"/>
  <c r="T125" i="1"/>
  <c r="S125" i="1"/>
  <c r="R125" i="1"/>
  <c r="P125" i="1"/>
  <c r="Q125" i="1" s="1"/>
  <c r="O125" i="1"/>
  <c r="L125" i="1"/>
  <c r="T124" i="1"/>
  <c r="S124" i="1"/>
  <c r="R124" i="1"/>
  <c r="O124" i="1"/>
  <c r="L124" i="1"/>
  <c r="T123" i="1"/>
  <c r="S123" i="1"/>
  <c r="R123" i="1"/>
  <c r="O123" i="1"/>
  <c r="L123" i="1"/>
  <c r="T122" i="1"/>
  <c r="S122" i="1"/>
  <c r="R122" i="1"/>
  <c r="O122" i="1"/>
  <c r="L122" i="1"/>
  <c r="T121" i="1"/>
  <c r="S121" i="1"/>
  <c r="R121" i="1"/>
  <c r="P121" i="1"/>
  <c r="O121" i="1"/>
  <c r="Q121" i="1" s="1"/>
  <c r="L121" i="1"/>
  <c r="T120" i="1"/>
  <c r="S120" i="1"/>
  <c r="R120" i="1"/>
  <c r="O120" i="1"/>
  <c r="P120" i="1" s="1"/>
  <c r="Q120" i="1" s="1"/>
  <c r="L120" i="1"/>
  <c r="T119" i="1"/>
  <c r="S119" i="1"/>
  <c r="R119" i="1"/>
  <c r="P119" i="1"/>
  <c r="Q119" i="1" s="1"/>
  <c r="O119" i="1"/>
  <c r="L119" i="1"/>
  <c r="T118" i="1"/>
  <c r="S118" i="1"/>
  <c r="R118" i="1"/>
  <c r="Q118" i="1"/>
  <c r="O118" i="1"/>
  <c r="P118" i="1" s="1"/>
  <c r="L118" i="1"/>
  <c r="T117" i="1"/>
  <c r="S117" i="1"/>
  <c r="R117" i="1"/>
  <c r="Q117" i="1"/>
  <c r="P117" i="1"/>
  <c r="O117" i="1"/>
  <c r="L117" i="1"/>
  <c r="T116" i="1"/>
  <c r="S116" i="1"/>
  <c r="R116" i="1"/>
  <c r="P116" i="1"/>
  <c r="O116" i="1"/>
  <c r="Q116" i="1" s="1"/>
  <c r="L116" i="1"/>
  <c r="T115" i="1"/>
  <c r="S115" i="1"/>
  <c r="R115" i="1"/>
  <c r="O115" i="1"/>
  <c r="L115" i="1"/>
  <c r="T114" i="1"/>
  <c r="S114" i="1"/>
  <c r="R114" i="1"/>
  <c r="O114" i="1"/>
  <c r="L114" i="1"/>
  <c r="T113" i="1"/>
  <c r="S113" i="1"/>
  <c r="R113" i="1"/>
  <c r="P113" i="1"/>
  <c r="O113" i="1"/>
  <c r="Q113" i="1" s="1"/>
  <c r="L113" i="1"/>
  <c r="T112" i="1"/>
  <c r="S112" i="1"/>
  <c r="R112" i="1"/>
  <c r="O112" i="1"/>
  <c r="P112" i="1" s="1"/>
  <c r="Q112" i="1" s="1"/>
  <c r="L112" i="1"/>
  <c r="T111" i="1"/>
  <c r="S111" i="1"/>
  <c r="R111" i="1"/>
  <c r="P111" i="1"/>
  <c r="Q111" i="1" s="1"/>
  <c r="O111" i="1"/>
  <c r="L111" i="1"/>
  <c r="T110" i="1"/>
  <c r="S110" i="1"/>
  <c r="R110" i="1"/>
  <c r="Q110" i="1"/>
  <c r="O110" i="1"/>
  <c r="P110" i="1" s="1"/>
  <c r="L110" i="1"/>
  <c r="T109" i="1"/>
  <c r="S109" i="1"/>
  <c r="R109" i="1"/>
  <c r="P109" i="1"/>
  <c r="Q109" i="1" s="1"/>
  <c r="O109" i="1"/>
  <c r="L109" i="1"/>
  <c r="T108" i="1"/>
  <c r="S108" i="1"/>
  <c r="R108" i="1"/>
  <c r="O108" i="1"/>
  <c r="L108" i="1"/>
  <c r="T107" i="1"/>
  <c r="S107" i="1"/>
  <c r="R107" i="1"/>
  <c r="O107" i="1"/>
  <c r="L107" i="1"/>
  <c r="T106" i="1"/>
  <c r="S106" i="1"/>
  <c r="R106" i="1"/>
  <c r="O106" i="1"/>
  <c r="L106" i="1"/>
  <c r="T105" i="1"/>
  <c r="S105" i="1"/>
  <c r="R105" i="1"/>
  <c r="P105" i="1"/>
  <c r="O105" i="1"/>
  <c r="Q105" i="1" s="1"/>
  <c r="L105" i="1"/>
  <c r="T104" i="1"/>
  <c r="S104" i="1"/>
  <c r="R104" i="1"/>
  <c r="Q104" i="1"/>
  <c r="O104" i="1"/>
  <c r="P104" i="1" s="1"/>
  <c r="L104" i="1"/>
  <c r="T103" i="1"/>
  <c r="S103" i="1"/>
  <c r="R103" i="1"/>
  <c r="P103" i="1"/>
  <c r="O103" i="1"/>
  <c r="Q103" i="1" s="1"/>
  <c r="L103" i="1"/>
  <c r="T102" i="1"/>
  <c r="S102" i="1"/>
  <c r="R102" i="1"/>
  <c r="Q102" i="1"/>
  <c r="O102" i="1"/>
  <c r="P102" i="1" s="1"/>
  <c r="L102" i="1"/>
  <c r="T101" i="1"/>
  <c r="S101" i="1"/>
  <c r="R101" i="1"/>
  <c r="Q101" i="1"/>
  <c r="P101" i="1"/>
  <c r="O101" i="1"/>
  <c r="L101" i="1"/>
  <c r="T100" i="1"/>
  <c r="S100" i="1"/>
  <c r="R100" i="1"/>
  <c r="P100" i="1"/>
  <c r="Q100" i="1" s="1"/>
  <c r="O100" i="1"/>
  <c r="L100" i="1"/>
  <c r="T99" i="1"/>
  <c r="S99" i="1"/>
  <c r="R99" i="1"/>
  <c r="P99" i="1"/>
  <c r="O99" i="1"/>
  <c r="L99" i="1"/>
  <c r="T98" i="1"/>
  <c r="S98" i="1"/>
  <c r="R98" i="1"/>
  <c r="O98" i="1"/>
  <c r="L98" i="1"/>
  <c r="T97" i="1"/>
  <c r="S97" i="1"/>
  <c r="R97" i="1"/>
  <c r="P97" i="1"/>
  <c r="O97" i="1"/>
  <c r="Q97" i="1" s="1"/>
  <c r="L97" i="1"/>
  <c r="T96" i="1"/>
  <c r="S96" i="1"/>
  <c r="R96" i="1"/>
  <c r="O96" i="1"/>
  <c r="P96" i="1" s="1"/>
  <c r="Q96" i="1" s="1"/>
  <c r="L96" i="1"/>
  <c r="T95" i="1"/>
  <c r="S95" i="1"/>
  <c r="R95" i="1"/>
  <c r="P95" i="1"/>
  <c r="O95" i="1"/>
  <c r="Q95" i="1" s="1"/>
  <c r="L95" i="1"/>
  <c r="T94" i="1"/>
  <c r="S94" i="1"/>
  <c r="R94" i="1"/>
  <c r="O94" i="1"/>
  <c r="P94" i="1" s="1"/>
  <c r="L94" i="1"/>
  <c r="T93" i="1"/>
  <c r="S93" i="1"/>
  <c r="R93" i="1"/>
  <c r="Q93" i="1"/>
  <c r="P93" i="1"/>
  <c r="O93" i="1"/>
  <c r="L93" i="1"/>
  <c r="T92" i="1"/>
  <c r="S92" i="1"/>
  <c r="R92" i="1"/>
  <c r="Q92" i="1"/>
  <c r="P92" i="1"/>
  <c r="O92" i="1"/>
  <c r="L92" i="1"/>
  <c r="T91" i="1"/>
  <c r="S91" i="1"/>
  <c r="R91" i="1"/>
  <c r="O91" i="1"/>
  <c r="L91" i="1"/>
  <c r="T90" i="1"/>
  <c r="S90" i="1"/>
  <c r="R90" i="1"/>
  <c r="O90" i="1"/>
  <c r="L90" i="1"/>
  <c r="T89" i="1"/>
  <c r="S89" i="1"/>
  <c r="R89" i="1"/>
  <c r="P89" i="1"/>
  <c r="O89" i="1"/>
  <c r="Q89" i="1" s="1"/>
  <c r="L89" i="1"/>
  <c r="T88" i="1"/>
  <c r="S88" i="1"/>
  <c r="R88" i="1"/>
  <c r="Q88" i="1"/>
  <c r="O88" i="1"/>
  <c r="P88" i="1" s="1"/>
  <c r="L88" i="1"/>
  <c r="T87" i="1"/>
  <c r="S87" i="1"/>
  <c r="R87" i="1"/>
  <c r="P87" i="1"/>
  <c r="O87" i="1"/>
  <c r="L87" i="1"/>
  <c r="T86" i="1"/>
  <c r="S86" i="1"/>
  <c r="R86" i="1"/>
  <c r="O86" i="1"/>
  <c r="P86" i="1" s="1"/>
  <c r="L86" i="1"/>
  <c r="T85" i="1"/>
  <c r="S85" i="1"/>
  <c r="R85" i="1"/>
  <c r="Q85" i="1"/>
  <c r="P85" i="1"/>
  <c r="O85" i="1"/>
  <c r="L85" i="1"/>
  <c r="T84" i="1"/>
  <c r="S84" i="1"/>
  <c r="R84" i="1"/>
  <c r="Q84" i="1"/>
  <c r="P84" i="1"/>
  <c r="O84" i="1"/>
  <c r="L84" i="1"/>
  <c r="T83" i="1"/>
  <c r="S83" i="1"/>
  <c r="R83" i="1"/>
  <c r="P83" i="1"/>
  <c r="O83" i="1"/>
  <c r="L83" i="1"/>
  <c r="T82" i="1"/>
  <c r="S82" i="1"/>
  <c r="R82" i="1"/>
  <c r="O82" i="1"/>
  <c r="L82" i="1"/>
  <c r="T81" i="1"/>
  <c r="S81" i="1"/>
  <c r="R81" i="1"/>
  <c r="O81" i="1"/>
  <c r="L81" i="1"/>
  <c r="T80" i="1"/>
  <c r="S80" i="1"/>
  <c r="R80" i="1"/>
  <c r="Q80" i="1"/>
  <c r="O80" i="1"/>
  <c r="P80" i="1" s="1"/>
  <c r="L80" i="1"/>
  <c r="T79" i="1"/>
  <c r="S79" i="1"/>
  <c r="R79" i="1"/>
  <c r="P79" i="1"/>
  <c r="O79" i="1"/>
  <c r="L79" i="1"/>
  <c r="T78" i="1"/>
  <c r="S78" i="1"/>
  <c r="R78" i="1"/>
  <c r="O78" i="1"/>
  <c r="P78" i="1" s="1"/>
  <c r="L78" i="1"/>
  <c r="T77" i="1"/>
  <c r="S77" i="1"/>
  <c r="R77" i="1"/>
  <c r="Q77" i="1"/>
  <c r="P77" i="1"/>
  <c r="O77" i="1"/>
  <c r="L77" i="1"/>
  <c r="T76" i="1"/>
  <c r="S76" i="1"/>
  <c r="R76" i="1"/>
  <c r="Q76" i="1"/>
  <c r="P76" i="1"/>
  <c r="O76" i="1"/>
  <c r="L76" i="1"/>
  <c r="T75" i="1"/>
  <c r="S75" i="1"/>
  <c r="R75" i="1"/>
  <c r="P75" i="1"/>
  <c r="O75" i="1"/>
  <c r="L75" i="1"/>
  <c r="T74" i="1"/>
  <c r="S74" i="1"/>
  <c r="R74" i="1"/>
  <c r="O74" i="1"/>
  <c r="L74" i="1"/>
  <c r="T73" i="1"/>
  <c r="S73" i="1"/>
  <c r="R73" i="1"/>
  <c r="O73" i="1"/>
  <c r="L73" i="1"/>
  <c r="T72" i="1"/>
  <c r="S72" i="1"/>
  <c r="R72" i="1"/>
  <c r="Q72" i="1"/>
  <c r="O72" i="1"/>
  <c r="P72" i="1" s="1"/>
  <c r="L72" i="1"/>
  <c r="T71" i="1"/>
  <c r="S71" i="1"/>
  <c r="R71" i="1"/>
  <c r="P71" i="1"/>
  <c r="O71" i="1"/>
  <c r="L71" i="1"/>
  <c r="T70" i="1"/>
  <c r="S70" i="1"/>
  <c r="R70" i="1"/>
  <c r="O70" i="1"/>
  <c r="P70" i="1" s="1"/>
  <c r="L70" i="1"/>
  <c r="T69" i="1"/>
  <c r="S69" i="1"/>
  <c r="R69" i="1"/>
  <c r="Q69" i="1"/>
  <c r="P69" i="1"/>
  <c r="O69" i="1"/>
  <c r="L69" i="1"/>
  <c r="T68" i="1"/>
  <c r="S68" i="1"/>
  <c r="R68" i="1"/>
  <c r="Q68" i="1"/>
  <c r="P68" i="1"/>
  <c r="O68" i="1"/>
  <c r="L68" i="1"/>
  <c r="T67" i="1"/>
  <c r="S67" i="1"/>
  <c r="R67" i="1"/>
  <c r="P67" i="1"/>
  <c r="O67" i="1"/>
  <c r="L67" i="1"/>
  <c r="T66" i="1"/>
  <c r="S66" i="1"/>
  <c r="R66" i="1"/>
  <c r="O66" i="1"/>
  <c r="L66" i="1"/>
  <c r="T65" i="1"/>
  <c r="S65" i="1"/>
  <c r="R65" i="1"/>
  <c r="O65" i="1"/>
  <c r="L65" i="1"/>
  <c r="T64" i="1"/>
  <c r="S64" i="1"/>
  <c r="R64" i="1"/>
  <c r="Q64" i="1"/>
  <c r="O64" i="1"/>
  <c r="P64" i="1" s="1"/>
  <c r="L64" i="1"/>
  <c r="T63" i="1"/>
  <c r="S63" i="1"/>
  <c r="R63" i="1"/>
  <c r="P63" i="1"/>
  <c r="O63" i="1"/>
  <c r="L63" i="1"/>
  <c r="T62" i="1"/>
  <c r="S62" i="1"/>
  <c r="R62" i="1"/>
  <c r="O62" i="1"/>
  <c r="P62" i="1" s="1"/>
  <c r="L62" i="1"/>
  <c r="T61" i="1"/>
  <c r="S61" i="1"/>
  <c r="R61" i="1"/>
  <c r="Q61" i="1"/>
  <c r="P61" i="1"/>
  <c r="O61" i="1"/>
  <c r="L61" i="1"/>
  <c r="T60" i="1"/>
  <c r="S60" i="1"/>
  <c r="R60" i="1"/>
  <c r="Q60" i="1"/>
  <c r="P60" i="1"/>
  <c r="O60" i="1"/>
  <c r="L60" i="1"/>
  <c r="T59" i="1"/>
  <c r="S59" i="1"/>
  <c r="R59" i="1"/>
  <c r="P59" i="1"/>
  <c r="O59" i="1"/>
  <c r="L59" i="1"/>
  <c r="T58" i="1"/>
  <c r="S58" i="1"/>
  <c r="R58" i="1"/>
  <c r="O58" i="1"/>
  <c r="L58" i="1"/>
  <c r="T57" i="1"/>
  <c r="S57" i="1"/>
  <c r="R57" i="1"/>
  <c r="O57" i="1"/>
  <c r="L57" i="1"/>
  <c r="T56" i="1"/>
  <c r="S56" i="1"/>
  <c r="R56" i="1"/>
  <c r="Q56" i="1"/>
  <c r="O56" i="1"/>
  <c r="P56" i="1" s="1"/>
  <c r="L56" i="1"/>
  <c r="T55" i="1"/>
  <c r="S55" i="1"/>
  <c r="R55" i="1"/>
  <c r="P55" i="1"/>
  <c r="O55" i="1"/>
  <c r="L55" i="1"/>
  <c r="T54" i="1"/>
  <c r="S54" i="1"/>
  <c r="R54" i="1"/>
  <c r="O54" i="1"/>
  <c r="P54" i="1" s="1"/>
  <c r="L54" i="1"/>
  <c r="T53" i="1"/>
  <c r="S53" i="1"/>
  <c r="R53" i="1"/>
  <c r="Q53" i="1"/>
  <c r="P53" i="1"/>
  <c r="O53" i="1"/>
  <c r="L53" i="1"/>
  <c r="T52" i="1"/>
  <c r="S52" i="1"/>
  <c r="R52" i="1"/>
  <c r="Q52" i="1"/>
  <c r="P52" i="1"/>
  <c r="O52" i="1"/>
  <c r="L52" i="1"/>
  <c r="T51" i="1"/>
  <c r="S51" i="1"/>
  <c r="R51" i="1"/>
  <c r="P51" i="1"/>
  <c r="O51" i="1"/>
  <c r="L51" i="1"/>
  <c r="T50" i="1"/>
  <c r="S50" i="1"/>
  <c r="R50" i="1"/>
  <c r="O50" i="1"/>
  <c r="L50" i="1"/>
  <c r="T49" i="1"/>
  <c r="S49" i="1"/>
  <c r="R49" i="1"/>
  <c r="O49" i="1"/>
  <c r="L49" i="1"/>
  <c r="T48" i="1"/>
  <c r="S48" i="1"/>
  <c r="R48" i="1"/>
  <c r="Q48" i="1"/>
  <c r="O48" i="1"/>
  <c r="P48" i="1" s="1"/>
  <c r="L48" i="1"/>
  <c r="T47" i="1"/>
  <c r="S47" i="1"/>
  <c r="R47" i="1"/>
  <c r="P47" i="1"/>
  <c r="O47" i="1"/>
  <c r="L47" i="1"/>
  <c r="T46" i="1"/>
  <c r="S46" i="1"/>
  <c r="R46" i="1"/>
  <c r="O46" i="1"/>
  <c r="P46" i="1" s="1"/>
  <c r="L46" i="1"/>
  <c r="T45" i="1"/>
  <c r="S45" i="1"/>
  <c r="R45" i="1"/>
  <c r="Q45" i="1"/>
  <c r="P45" i="1"/>
  <c r="O45" i="1"/>
  <c r="L45" i="1"/>
  <c r="T44" i="1"/>
  <c r="S44" i="1"/>
  <c r="R44" i="1"/>
  <c r="Q44" i="1"/>
  <c r="P44" i="1"/>
  <c r="O44" i="1"/>
  <c r="L44" i="1"/>
  <c r="T43" i="1"/>
  <c r="S43" i="1"/>
  <c r="R43" i="1"/>
  <c r="P43" i="1"/>
  <c r="O43" i="1"/>
  <c r="L43" i="1"/>
  <c r="T42" i="1"/>
  <c r="S42" i="1"/>
  <c r="R42" i="1"/>
  <c r="O42" i="1"/>
  <c r="L42" i="1"/>
  <c r="T41" i="1"/>
  <c r="S41" i="1"/>
  <c r="R41" i="1"/>
  <c r="O41" i="1"/>
  <c r="L41" i="1"/>
  <c r="T40" i="1"/>
  <c r="S40" i="1"/>
  <c r="R40" i="1"/>
  <c r="Q40" i="1"/>
  <c r="O40" i="1"/>
  <c r="P40" i="1" s="1"/>
  <c r="L40" i="1"/>
  <c r="T39" i="1"/>
  <c r="S39" i="1"/>
  <c r="R39" i="1"/>
  <c r="P39" i="1"/>
  <c r="Q39" i="1" s="1"/>
  <c r="O39" i="1"/>
  <c r="L39" i="1"/>
  <c r="T38" i="1"/>
  <c r="S38" i="1"/>
  <c r="R38" i="1"/>
  <c r="O38" i="1"/>
  <c r="P38" i="1" s="1"/>
  <c r="L38" i="1"/>
  <c r="T37" i="1"/>
  <c r="S37" i="1"/>
  <c r="R37" i="1"/>
  <c r="Q37" i="1"/>
  <c r="P37" i="1"/>
  <c r="O37" i="1"/>
  <c r="L37" i="1"/>
  <c r="T36" i="1"/>
  <c r="S36" i="1"/>
  <c r="R36" i="1"/>
  <c r="Q36" i="1"/>
  <c r="P36" i="1"/>
  <c r="O36" i="1"/>
  <c r="L36" i="1"/>
  <c r="T35" i="1"/>
  <c r="S35" i="1"/>
  <c r="R35" i="1"/>
  <c r="P35" i="1"/>
  <c r="O35" i="1"/>
  <c r="L35" i="1"/>
  <c r="T34" i="1"/>
  <c r="S34" i="1"/>
  <c r="R34" i="1"/>
  <c r="O34" i="1"/>
  <c r="L34" i="1"/>
  <c r="T33" i="1"/>
  <c r="S33" i="1"/>
  <c r="R33" i="1"/>
  <c r="O33" i="1"/>
  <c r="L33" i="1"/>
  <c r="T32" i="1"/>
  <c r="S32" i="1"/>
  <c r="R32" i="1"/>
  <c r="Q32" i="1"/>
  <c r="O32" i="1"/>
  <c r="P32" i="1" s="1"/>
  <c r="L32" i="1"/>
  <c r="T31" i="1"/>
  <c r="S31" i="1"/>
  <c r="R31" i="1"/>
  <c r="P31" i="1"/>
  <c r="O31" i="1"/>
  <c r="L31" i="1"/>
  <c r="T30" i="1"/>
  <c r="S30" i="1"/>
  <c r="R30" i="1"/>
  <c r="O30" i="1"/>
  <c r="P30" i="1" s="1"/>
  <c r="L30" i="1"/>
  <c r="T29" i="1"/>
  <c r="S29" i="1"/>
  <c r="R29" i="1"/>
  <c r="Q29" i="1"/>
  <c r="P29" i="1"/>
  <c r="O29" i="1"/>
  <c r="L29" i="1"/>
  <c r="T28" i="1"/>
  <c r="S28" i="1"/>
  <c r="R28" i="1"/>
  <c r="Q28" i="1"/>
  <c r="P28" i="1"/>
  <c r="O28" i="1"/>
  <c r="L28" i="1"/>
  <c r="T27" i="1"/>
  <c r="S27" i="1"/>
  <c r="R27" i="1"/>
  <c r="P27" i="1"/>
  <c r="O27" i="1"/>
  <c r="L27" i="1"/>
  <c r="T26" i="1"/>
  <c r="S26" i="1"/>
  <c r="R26" i="1"/>
  <c r="O26" i="1"/>
  <c r="L26" i="1"/>
  <c r="T25" i="1"/>
  <c r="S25" i="1"/>
  <c r="R25" i="1"/>
  <c r="O25" i="1"/>
  <c r="L25" i="1"/>
  <c r="T24" i="1"/>
  <c r="S24" i="1"/>
  <c r="R24" i="1"/>
  <c r="Q24" i="1"/>
  <c r="O24" i="1"/>
  <c r="P24" i="1" s="1"/>
  <c r="L24" i="1"/>
  <c r="T23" i="1"/>
  <c r="S23" i="1"/>
  <c r="R23" i="1"/>
  <c r="P23" i="1"/>
  <c r="O23" i="1"/>
  <c r="L23" i="1"/>
  <c r="T22" i="1"/>
  <c r="S22" i="1"/>
  <c r="R22" i="1"/>
  <c r="O22" i="1"/>
  <c r="P22" i="1" s="1"/>
  <c r="L22" i="1"/>
  <c r="T21" i="1"/>
  <c r="S21" i="1"/>
  <c r="R21" i="1"/>
  <c r="Q21" i="1"/>
  <c r="P21" i="1"/>
  <c r="O21" i="1"/>
  <c r="L21" i="1"/>
  <c r="T20" i="1"/>
  <c r="S20" i="1"/>
  <c r="R20" i="1"/>
  <c r="Q20" i="1"/>
  <c r="P20" i="1"/>
  <c r="O20" i="1"/>
  <c r="L20" i="1"/>
  <c r="T19" i="1"/>
  <c r="S19" i="1"/>
  <c r="R19" i="1"/>
  <c r="P19" i="1"/>
  <c r="O19" i="1"/>
  <c r="L19" i="1"/>
  <c r="T18" i="1"/>
  <c r="S18" i="1"/>
  <c r="R18" i="1"/>
  <c r="O18" i="1"/>
  <c r="L18" i="1"/>
  <c r="T17" i="1"/>
  <c r="S17" i="1"/>
  <c r="R17" i="1"/>
  <c r="O17" i="1"/>
  <c r="P17" i="1" s="1"/>
  <c r="Q17" i="1" s="1"/>
  <c r="L17" i="1"/>
  <c r="T16" i="1"/>
  <c r="S16" i="1"/>
  <c r="R16" i="1"/>
  <c r="Q16" i="1"/>
  <c r="O16" i="1"/>
  <c r="P16" i="1" s="1"/>
  <c r="L16" i="1"/>
  <c r="T15" i="1"/>
  <c r="S15" i="1"/>
  <c r="R15" i="1"/>
  <c r="P15" i="1"/>
  <c r="O15" i="1"/>
  <c r="L15" i="1"/>
  <c r="T14" i="1"/>
  <c r="S14" i="1"/>
  <c r="R14" i="1"/>
  <c r="O14" i="1"/>
  <c r="P14" i="1" s="1"/>
  <c r="L14" i="1"/>
  <c r="T13" i="1"/>
  <c r="S13" i="1"/>
  <c r="R13" i="1"/>
  <c r="Q13" i="1"/>
  <c r="P13" i="1"/>
  <c r="O13" i="1"/>
  <c r="L13" i="1"/>
  <c r="T12" i="1"/>
  <c r="S12" i="1"/>
  <c r="R12" i="1"/>
  <c r="Q12" i="1"/>
  <c r="P12" i="1"/>
  <c r="O12" i="1"/>
  <c r="L12" i="1"/>
  <c r="T11" i="1"/>
  <c r="S11" i="1"/>
  <c r="R11" i="1"/>
  <c r="P11" i="1"/>
  <c r="O11" i="1"/>
  <c r="L11" i="1"/>
  <c r="T10" i="1"/>
  <c r="S10" i="1"/>
  <c r="R10" i="1"/>
  <c r="O10" i="1"/>
  <c r="L10" i="1"/>
  <c r="T9" i="1"/>
  <c r="S9" i="1"/>
  <c r="R9" i="1"/>
  <c r="O9" i="1"/>
  <c r="L9" i="1"/>
  <c r="T8" i="1"/>
  <c r="S8" i="1"/>
  <c r="R8" i="1"/>
  <c r="Q8" i="1"/>
  <c r="P8" i="1"/>
  <c r="O8" i="1"/>
  <c r="L8" i="1"/>
  <c r="T7" i="1"/>
  <c r="S7" i="1"/>
  <c r="R7" i="1"/>
  <c r="P7" i="1"/>
  <c r="O7" i="1"/>
  <c r="Q7" i="1" s="1"/>
  <c r="L7" i="1"/>
  <c r="T6" i="1"/>
  <c r="S6" i="1"/>
  <c r="R6" i="1"/>
  <c r="O6" i="1"/>
  <c r="P6" i="1" s="1"/>
  <c r="L6" i="1"/>
  <c r="T5" i="1"/>
  <c r="S5" i="1"/>
  <c r="R5" i="1"/>
  <c r="Q5" i="1"/>
  <c r="P5" i="1"/>
  <c r="O5" i="1"/>
  <c r="L5" i="1"/>
  <c r="T4" i="1"/>
  <c r="S4" i="1"/>
  <c r="R4" i="1"/>
  <c r="P4" i="1"/>
  <c r="Q4" i="1" s="1"/>
  <c r="O4" i="1"/>
  <c r="L4" i="1"/>
  <c r="T3" i="1"/>
  <c r="S3" i="1"/>
  <c r="R3" i="1"/>
  <c r="P3" i="1"/>
  <c r="O3" i="1"/>
  <c r="L3" i="1"/>
  <c r="T2" i="1"/>
  <c r="S2" i="1"/>
  <c r="R2" i="1"/>
  <c r="O2" i="1"/>
  <c r="L2" i="1"/>
  <c r="Q124" i="1" l="1"/>
  <c r="Q172" i="1"/>
  <c r="Q196" i="1"/>
  <c r="P90" i="1"/>
  <c r="Q90" i="1" s="1"/>
  <c r="Q11" i="1"/>
  <c r="Q19" i="1"/>
  <c r="Q27" i="1"/>
  <c r="Q35" i="1"/>
  <c r="Q43" i="1"/>
  <c r="Q51" i="1"/>
  <c r="Q59" i="1"/>
  <c r="Q67" i="1"/>
  <c r="Q75" i="1"/>
  <c r="Q83" i="1"/>
  <c r="P122" i="1"/>
  <c r="Q122" i="1" s="1"/>
  <c r="Q135" i="1"/>
  <c r="Q147" i="1"/>
  <c r="P186" i="1"/>
  <c r="Q186" i="1" s="1"/>
  <c r="Q211" i="1"/>
  <c r="Q250" i="1"/>
  <c r="Q268" i="1"/>
  <c r="Q291" i="1"/>
  <c r="P291" i="1"/>
  <c r="Q91" i="1"/>
  <c r="P130" i="1"/>
  <c r="Q130" i="1" s="1"/>
  <c r="Q194" i="1"/>
  <c r="P194" i="1"/>
  <c r="P283" i="1"/>
  <c r="Q283" i="1" s="1"/>
  <c r="Q306" i="1"/>
  <c r="P2" i="1"/>
  <c r="Q2" i="1" s="1"/>
  <c r="Q15" i="1"/>
  <c r="Q23" i="1"/>
  <c r="Q31" i="1"/>
  <c r="Q47" i="1"/>
  <c r="Q55" i="1"/>
  <c r="Q63" i="1"/>
  <c r="Q71" i="1"/>
  <c r="Q79" i="1"/>
  <c r="Q87" i="1"/>
  <c r="P91" i="1"/>
  <c r="Q99" i="1"/>
  <c r="P108" i="1"/>
  <c r="Q108" i="1" s="1"/>
  <c r="Q126" i="1"/>
  <c r="P138" i="1"/>
  <c r="Q138" i="1" s="1"/>
  <c r="P155" i="1"/>
  <c r="Q155" i="1" s="1"/>
  <c r="Q163" i="1"/>
  <c r="P172" i="1"/>
  <c r="Q190" i="1"/>
  <c r="P202" i="1"/>
  <c r="Q202" i="1" s="1"/>
  <c r="P219" i="1"/>
  <c r="Q219" i="1" s="1"/>
  <c r="Q227" i="1"/>
  <c r="P236" i="1"/>
  <c r="Q236" i="1" s="1"/>
  <c r="Q252" i="1"/>
  <c r="P260" i="1"/>
  <c r="Q260" i="1" s="1"/>
  <c r="P275" i="1"/>
  <c r="Q275" i="1" s="1"/>
  <c r="Q302" i="1"/>
  <c r="Q318" i="1"/>
  <c r="P18" i="1"/>
  <c r="Q18" i="1" s="1"/>
  <c r="P26" i="1"/>
  <c r="Q26" i="1" s="1"/>
  <c r="P66" i="1"/>
  <c r="Q66" i="1" s="1"/>
  <c r="Q74" i="1"/>
  <c r="P74" i="1"/>
  <c r="P82" i="1"/>
  <c r="Q82" i="1" s="1"/>
  <c r="P146" i="1"/>
  <c r="Q146" i="1" s="1"/>
  <c r="Q171" i="1"/>
  <c r="Q210" i="1"/>
  <c r="P210" i="1"/>
  <c r="P227" i="1"/>
  <c r="Q235" i="1"/>
  <c r="P244" i="1"/>
  <c r="Q244" i="1" s="1"/>
  <c r="P267" i="1"/>
  <c r="Q267" i="1"/>
  <c r="Q294" i="1"/>
  <c r="Q308" i="1"/>
  <c r="P308" i="1"/>
  <c r="P34" i="1"/>
  <c r="Q34" i="1" s="1"/>
  <c r="P50" i="1"/>
  <c r="Q50" i="1" s="1"/>
  <c r="Q58" i="1"/>
  <c r="P58" i="1"/>
  <c r="P124" i="1"/>
  <c r="P154" i="1"/>
  <c r="Q154" i="1" s="1"/>
  <c r="Q179" i="1"/>
  <c r="P218" i="1"/>
  <c r="Q218" i="1" s="1"/>
  <c r="Q243" i="1"/>
  <c r="P259" i="1"/>
  <c r="Q259" i="1" s="1"/>
  <c r="Q286" i="1"/>
  <c r="Q115" i="1"/>
  <c r="Q14" i="1"/>
  <c r="Q22" i="1"/>
  <c r="Q30" i="1"/>
  <c r="Q38" i="1"/>
  <c r="Q46" i="1"/>
  <c r="Q54" i="1"/>
  <c r="Q62" i="1"/>
  <c r="Q70" i="1"/>
  <c r="Q78" i="1"/>
  <c r="Q86" i="1"/>
  <c r="Q98" i="1"/>
  <c r="P98" i="1"/>
  <c r="P115" i="1"/>
  <c r="P132" i="1"/>
  <c r="Q132" i="1" s="1"/>
  <c r="Q150" i="1"/>
  <c r="P162" i="1"/>
  <c r="Q162" i="1" s="1"/>
  <c r="P179" i="1"/>
  <c r="P196" i="1"/>
  <c r="Q214" i="1"/>
  <c r="P226" i="1"/>
  <c r="Q226" i="1" s="1"/>
  <c r="P243" i="1"/>
  <c r="Q251" i="1"/>
  <c r="P251" i="1"/>
  <c r="Q278" i="1"/>
  <c r="P300" i="1"/>
  <c r="Q300" i="1" s="1"/>
  <c r="Q314" i="1"/>
  <c r="Q326" i="1"/>
  <c r="P10" i="1"/>
  <c r="Q10" i="1" s="1"/>
  <c r="P42" i="1"/>
  <c r="Q42" i="1" s="1"/>
  <c r="Q6" i="1"/>
  <c r="P107" i="1"/>
  <c r="Q107" i="1" s="1"/>
  <c r="Q9" i="1"/>
  <c r="Q57" i="1"/>
  <c r="Q65" i="1"/>
  <c r="Q73" i="1"/>
  <c r="Q81" i="1"/>
  <c r="Q94" i="1"/>
  <c r="P106" i="1"/>
  <c r="Q106" i="1" s="1"/>
  <c r="P123" i="1"/>
  <c r="Q123" i="1" s="1"/>
  <c r="Q131" i="1"/>
  <c r="P140" i="1"/>
  <c r="Q140" i="1" s="1"/>
  <c r="Q158" i="1"/>
  <c r="Q170" i="1"/>
  <c r="P170" i="1"/>
  <c r="P187" i="1"/>
  <c r="Q187" i="1" s="1"/>
  <c r="P204" i="1"/>
  <c r="Q204" i="1" s="1"/>
  <c r="Q222" i="1"/>
  <c r="P234" i="1"/>
  <c r="Q234" i="1" s="1"/>
  <c r="Q266" i="1"/>
  <c r="Q270" i="1"/>
  <c r="P292" i="1"/>
  <c r="Q292" i="1" s="1"/>
  <c r="Q3" i="1"/>
  <c r="P114" i="1"/>
  <c r="Q114" i="1" s="1"/>
  <c r="Q127" i="1"/>
  <c r="Q139" i="1"/>
  <c r="P178" i="1"/>
  <c r="Q178" i="1" s="1"/>
  <c r="P195" i="1"/>
  <c r="Q195" i="1" s="1"/>
  <c r="Q203" i="1"/>
  <c r="Q230" i="1"/>
  <c r="P242" i="1"/>
  <c r="Q242" i="1" s="1"/>
  <c r="Q258" i="1"/>
  <c r="Q262" i="1"/>
  <c r="Q276" i="1"/>
  <c r="P284" i="1"/>
  <c r="Q284" i="1" s="1"/>
  <c r="P299" i="1"/>
  <c r="Q299" i="1" s="1"/>
  <c r="Q310" i="1"/>
  <c r="Q316" i="1"/>
  <c r="P318" i="1"/>
  <c r="P326" i="1"/>
  <c r="P316" i="1"/>
  <c r="P324" i="1"/>
  <c r="Q324" i="1" s="1"/>
  <c r="P332" i="1"/>
  <c r="Q332" i="1" s="1"/>
  <c r="P307" i="1"/>
  <c r="Q307" i="1" s="1"/>
  <c r="P315" i="1"/>
  <c r="Q315" i="1" s="1"/>
  <c r="P323" i="1"/>
  <c r="Q323" i="1" s="1"/>
  <c r="P331" i="1"/>
  <c r="Q331" i="1" s="1"/>
  <c r="P250" i="1"/>
  <c r="P258" i="1"/>
  <c r="P266" i="1"/>
  <c r="P274" i="1"/>
  <c r="Q274" i="1" s="1"/>
  <c r="P282" i="1"/>
  <c r="Q282" i="1" s="1"/>
  <c r="P290" i="1"/>
  <c r="Q290" i="1" s="1"/>
  <c r="P298" i="1"/>
  <c r="Q298" i="1" s="1"/>
  <c r="P306" i="1"/>
  <c r="P314" i="1"/>
  <c r="P322" i="1"/>
  <c r="Q322" i="1" s="1"/>
  <c r="P330" i="1"/>
  <c r="Q330" i="1" s="1"/>
  <c r="P9" i="1"/>
  <c r="P25" i="1"/>
  <c r="Q25" i="1" s="1"/>
  <c r="P33" i="1"/>
  <c r="Q33" i="1" s="1"/>
  <c r="P41" i="1"/>
  <c r="Q41" i="1" s="1"/>
  <c r="P49" i="1"/>
  <c r="Q49" i="1" s="1"/>
  <c r="P57" i="1"/>
  <c r="P65" i="1"/>
  <c r="P73" i="1"/>
  <c r="P81" i="1"/>
</calcChain>
</file>

<file path=xl/sharedStrings.xml><?xml version="1.0" encoding="utf-8"?>
<sst xmlns="http://schemas.openxmlformats.org/spreadsheetml/2006/main" count="1699" uniqueCount="33">
  <si>
    <t>Elab</t>
  </si>
  <si>
    <t>E'</t>
  </si>
  <si>
    <t>x</t>
  </si>
  <si>
    <t>W2</t>
  </si>
  <si>
    <t>Q2</t>
  </si>
  <si>
    <t>sig</t>
  </si>
  <si>
    <t>esig_stat</t>
  </si>
  <si>
    <t>R1990</t>
  </si>
  <si>
    <t>F2A</t>
  </si>
  <si>
    <t>eF2A</t>
  </si>
  <si>
    <t>theta</t>
  </si>
  <si>
    <t>%*stat_u</t>
  </si>
  <si>
    <t>%*syst_u</t>
  </si>
  <si>
    <t>%*norm_c</t>
  </si>
  <si>
    <t>y</t>
  </si>
  <si>
    <t>y+</t>
  </si>
  <si>
    <t>sig_r</t>
  </si>
  <si>
    <t>F2D /nucleon</t>
  </si>
  <si>
    <t>%*F2D_stat</t>
  </si>
  <si>
    <t>*epsilon</t>
  </si>
  <si>
    <t>exp</t>
  </si>
  <si>
    <t>sig (mb/sr/GeV)</t>
  </si>
  <si>
    <t>*y</t>
  </si>
  <si>
    <t>value</t>
  </si>
  <si>
    <t>obs</t>
  </si>
  <si>
    <t>target</t>
  </si>
  <si>
    <t>lepton beam</t>
  </si>
  <si>
    <t>current</t>
  </si>
  <si>
    <t>units</t>
  </si>
  <si>
    <t>e03103</t>
  </si>
  <si>
    <t>d</t>
  </si>
  <si>
    <t>nc</t>
  </si>
  <si>
    <t>e_minus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</si>
</sst>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3"/>
  <sheetViews>
    <sheetView tabSelected="1" topLeftCell="H325" zoomScaleNormal="100" workbookViewId="0">
      <selection activeCell="Q2" sqref="Q2:Q333"/>
    </sheetView>
  </sheetViews>
  <sheetFormatPr baseColWidth="10" defaultColWidth="8.83203125" defaultRowHeight="16" x14ac:dyDescent="0.2"/>
  <cols>
    <col min="1" max="1025" width="11.33203125" style="4"/>
  </cols>
  <sheetData>
    <row r="1" spans="1:19" s="5" customFormat="1" x14ac:dyDescent="0.2">
      <c r="A1" s="5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21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27</v>
      </c>
      <c r="Q1" s="5" t="s">
        <v>26</v>
      </c>
      <c r="R1" s="5" t="s">
        <v>28</v>
      </c>
      <c r="S1" s="5" t="s">
        <v>19</v>
      </c>
    </row>
    <row r="2" spans="1:19" x14ac:dyDescent="0.2">
      <c r="A2" s="4" t="s">
        <v>29</v>
      </c>
      <c r="B2" s="4">
        <v>5.0110000000000001</v>
      </c>
      <c r="C2" s="4">
        <v>2.6052</v>
      </c>
      <c r="D2" s="4">
        <v>0.5</v>
      </c>
      <c r="E2" s="4">
        <v>3.1375999999999999</v>
      </c>
      <c r="F2" s="4">
        <v>2.2572999999999999</v>
      </c>
      <c r="G2" s="6">
        <v>1.704E-2</v>
      </c>
      <c r="H2" s="6">
        <v>24</v>
      </c>
      <c r="I2" s="6">
        <v>0.44008215962441299</v>
      </c>
      <c r="J2" s="6">
        <v>1.3</v>
      </c>
      <c r="K2" s="6">
        <v>2.5</v>
      </c>
      <c r="L2" s="4">
        <v>0.48010377170225499</v>
      </c>
      <c r="M2" s="6">
        <v>0.14660653702845899</v>
      </c>
      <c r="N2" s="4" t="s">
        <v>16</v>
      </c>
      <c r="O2" s="4" t="s">
        <v>30</v>
      </c>
      <c r="P2" s="4" t="s">
        <v>31</v>
      </c>
      <c r="Q2" s="4" t="s">
        <v>32</v>
      </c>
      <c r="R2" s="4">
        <v>1</v>
      </c>
      <c r="S2" s="4">
        <v>0.76603657846959095</v>
      </c>
    </row>
    <row r="3" spans="1:19" x14ac:dyDescent="0.2">
      <c r="A3" s="4" t="s">
        <v>29</v>
      </c>
      <c r="B3" s="4">
        <v>5.0110000000000001</v>
      </c>
      <c r="C3" s="4">
        <v>2.6661999999999999</v>
      </c>
      <c r="D3" s="4">
        <v>0.52500000000000002</v>
      </c>
      <c r="E3" s="4">
        <v>2.9704000000000002</v>
      </c>
      <c r="F3" s="4">
        <v>2.3100999999999998</v>
      </c>
      <c r="G3" s="6">
        <v>1.6109999999999999E-2</v>
      </c>
      <c r="H3" s="6">
        <v>24</v>
      </c>
      <c r="I3" s="6">
        <v>0.56412166356300397</v>
      </c>
      <c r="J3" s="6">
        <v>1.3</v>
      </c>
      <c r="K3" s="6">
        <v>2.5</v>
      </c>
      <c r="L3" s="4">
        <v>0.46793055278387602</v>
      </c>
      <c r="M3" s="6">
        <v>0.136806176549542</v>
      </c>
      <c r="N3" s="4" t="s">
        <v>16</v>
      </c>
      <c r="O3" s="4" t="s">
        <v>30</v>
      </c>
      <c r="P3" s="4" t="s">
        <v>31</v>
      </c>
      <c r="Q3" s="4" t="s">
        <v>32</v>
      </c>
      <c r="R3" s="4">
        <v>1</v>
      </c>
      <c r="S3" s="4">
        <v>0.77484542383810495</v>
      </c>
    </row>
    <row r="4" spans="1:19" x14ac:dyDescent="0.2">
      <c r="A4" s="4" t="s">
        <v>29</v>
      </c>
      <c r="B4" s="4">
        <v>5.0110000000000001</v>
      </c>
      <c r="C4" s="4">
        <v>2.7241</v>
      </c>
      <c r="D4" s="4">
        <v>0.55000000000000004</v>
      </c>
      <c r="E4" s="4">
        <v>2.8115000000000001</v>
      </c>
      <c r="F4" s="4">
        <v>2.3603000000000001</v>
      </c>
      <c r="G4" s="6">
        <v>1.451E-2</v>
      </c>
      <c r="H4" s="6">
        <v>24</v>
      </c>
      <c r="I4" s="6">
        <v>0.38766368022053799</v>
      </c>
      <c r="J4" s="6">
        <v>1.3</v>
      </c>
      <c r="K4" s="6">
        <v>2.5</v>
      </c>
      <c r="L4" s="4">
        <v>0.45637597285970899</v>
      </c>
      <c r="M4" s="6">
        <v>0.12156121816535199</v>
      </c>
      <c r="N4" s="4" t="s">
        <v>16</v>
      </c>
      <c r="O4" s="4" t="s">
        <v>30</v>
      </c>
      <c r="P4" s="4" t="s">
        <v>31</v>
      </c>
      <c r="Q4" s="4" t="s">
        <v>32</v>
      </c>
      <c r="R4" s="4">
        <v>1</v>
      </c>
      <c r="S4" s="4">
        <v>0.78293434124660799</v>
      </c>
    </row>
    <row r="5" spans="1:19" x14ac:dyDescent="0.2">
      <c r="A5" s="4" t="s">
        <v>29</v>
      </c>
      <c r="B5" s="4">
        <v>5.0110000000000001</v>
      </c>
      <c r="C5" s="4">
        <v>2.7793000000000001</v>
      </c>
      <c r="D5" s="4">
        <v>0.57499999999999996</v>
      </c>
      <c r="E5" s="4">
        <v>2.6602000000000001</v>
      </c>
      <c r="F5" s="4">
        <v>2.4081000000000001</v>
      </c>
      <c r="G5" s="6">
        <v>1.3010000000000001E-2</v>
      </c>
      <c r="H5" s="6">
        <v>24</v>
      </c>
      <c r="I5" s="6">
        <v>0.56710222905457397</v>
      </c>
      <c r="J5" s="6">
        <v>1.3</v>
      </c>
      <c r="K5" s="6">
        <v>2.5</v>
      </c>
      <c r="L5" s="4">
        <v>0.445360207543405</v>
      </c>
      <c r="M5" s="6">
        <v>0.107472086652474</v>
      </c>
      <c r="N5" s="4" t="s">
        <v>16</v>
      </c>
      <c r="O5" s="4" t="s">
        <v>30</v>
      </c>
      <c r="P5" s="4" t="s">
        <v>31</v>
      </c>
      <c r="Q5" s="4" t="s">
        <v>32</v>
      </c>
      <c r="R5" s="4">
        <v>1</v>
      </c>
      <c r="S5" s="4">
        <v>0.79035614821102895</v>
      </c>
    </row>
    <row r="6" spans="1:19" x14ac:dyDescent="0.2">
      <c r="A6" s="4" t="s">
        <v>29</v>
      </c>
      <c r="B6" s="4">
        <v>5.0110000000000001</v>
      </c>
      <c r="C6" s="4">
        <v>2.8317999999999999</v>
      </c>
      <c r="D6" s="4">
        <v>0.6</v>
      </c>
      <c r="E6" s="4">
        <v>2.5160999999999998</v>
      </c>
      <c r="F6" s="4">
        <v>2.4535999999999998</v>
      </c>
      <c r="G6" s="6">
        <v>1.1610000000000001E-2</v>
      </c>
      <c r="H6" s="6">
        <v>24</v>
      </c>
      <c r="I6" s="6">
        <v>0.420241171403962</v>
      </c>
      <c r="J6" s="6">
        <v>1.3</v>
      </c>
      <c r="K6" s="6">
        <v>2.5</v>
      </c>
      <c r="L6" s="4">
        <v>0.43488325683496298</v>
      </c>
      <c r="M6" s="6">
        <v>9.4539253159596798E-2</v>
      </c>
      <c r="N6" s="4" t="s">
        <v>16</v>
      </c>
      <c r="O6" s="4" t="s">
        <v>30</v>
      </c>
      <c r="P6" s="4" t="s">
        <v>31</v>
      </c>
      <c r="Q6" s="4" t="s">
        <v>32</v>
      </c>
      <c r="R6" s="4">
        <v>1</v>
      </c>
      <c r="S6" s="4">
        <v>0.79719282355678001</v>
      </c>
    </row>
    <row r="7" spans="1:19" x14ac:dyDescent="0.2">
      <c r="A7" s="4" t="s">
        <v>29</v>
      </c>
      <c r="B7" s="4">
        <v>5.0110000000000001</v>
      </c>
      <c r="C7" s="4">
        <v>2.8818999999999999</v>
      </c>
      <c r="D7" s="4">
        <v>0.625</v>
      </c>
      <c r="E7" s="4">
        <v>2.3786</v>
      </c>
      <c r="F7" s="4">
        <v>2.4969999999999999</v>
      </c>
      <c r="G7" s="6">
        <v>1.0670000000000001E-2</v>
      </c>
      <c r="H7" s="6">
        <v>24</v>
      </c>
      <c r="I7" s="6">
        <v>0.448359887535145</v>
      </c>
      <c r="J7" s="6">
        <v>1.3</v>
      </c>
      <c r="K7" s="6">
        <v>2.5</v>
      </c>
      <c r="L7" s="4">
        <v>0.424885252444622</v>
      </c>
      <c r="M7" s="6">
        <v>8.56209760915978E-2</v>
      </c>
      <c r="N7" s="4" t="s">
        <v>16</v>
      </c>
      <c r="O7" s="4" t="s">
        <v>30</v>
      </c>
      <c r="P7" s="4" t="s">
        <v>31</v>
      </c>
      <c r="Q7" s="4" t="s">
        <v>32</v>
      </c>
      <c r="R7" s="4">
        <v>1</v>
      </c>
      <c r="S7" s="4">
        <v>0.80350902040038097</v>
      </c>
    </row>
    <row r="8" spans="1:19" x14ac:dyDescent="0.2">
      <c r="A8" s="4" t="s">
        <v>29</v>
      </c>
      <c r="B8" s="4">
        <v>5.0110000000000001</v>
      </c>
      <c r="C8" s="4">
        <v>2.9298000000000002</v>
      </c>
      <c r="D8" s="4">
        <v>0.65</v>
      </c>
      <c r="E8" s="4">
        <v>2.2473000000000001</v>
      </c>
      <c r="F8" s="4">
        <v>2.5385</v>
      </c>
      <c r="G8" s="6">
        <v>9.8420000000000001E-3</v>
      </c>
      <c r="H8" s="6">
        <v>24</v>
      </c>
      <c r="I8" s="6">
        <v>0.67293233082706805</v>
      </c>
      <c r="J8" s="6">
        <v>1.3</v>
      </c>
      <c r="K8" s="6">
        <v>2.5</v>
      </c>
      <c r="L8" s="4">
        <v>0.41532628217920597</v>
      </c>
      <c r="M8" s="6">
        <v>7.7811543000712205E-2</v>
      </c>
      <c r="N8" s="4" t="s">
        <v>16</v>
      </c>
      <c r="O8" s="4" t="s">
        <v>30</v>
      </c>
      <c r="P8" s="4" t="s">
        <v>31</v>
      </c>
      <c r="Q8" s="4" t="s">
        <v>32</v>
      </c>
      <c r="R8" s="4">
        <v>1</v>
      </c>
      <c r="S8" s="4">
        <v>0.80935024300139502</v>
      </c>
    </row>
    <row r="9" spans="1:19" x14ac:dyDescent="0.2">
      <c r="A9" s="4" t="s">
        <v>29</v>
      </c>
      <c r="B9" s="4">
        <v>5.0110000000000001</v>
      </c>
      <c r="C9" s="4">
        <v>2.9756</v>
      </c>
      <c r="D9" s="4">
        <v>0.67500000000000004</v>
      </c>
      <c r="E9" s="4">
        <v>2.1217000000000001</v>
      </c>
      <c r="F9" s="4">
        <v>2.5781999999999998</v>
      </c>
      <c r="G9" s="6">
        <v>8.3990000000000002E-3</v>
      </c>
      <c r="H9" s="6">
        <v>24</v>
      </c>
      <c r="I9" s="6">
        <v>0.53589713061078703</v>
      </c>
      <c r="J9" s="6">
        <v>1.3</v>
      </c>
      <c r="K9" s="6">
        <v>2.5</v>
      </c>
      <c r="L9" s="4">
        <v>0.40618638994212702</v>
      </c>
      <c r="M9" s="6">
        <v>6.5414831255747305E-2</v>
      </c>
      <c r="N9" s="4" t="s">
        <v>16</v>
      </c>
      <c r="O9" s="4" t="s">
        <v>30</v>
      </c>
      <c r="P9" s="4" t="s">
        <v>31</v>
      </c>
      <c r="Q9" s="4" t="s">
        <v>32</v>
      </c>
      <c r="R9" s="4">
        <v>1</v>
      </c>
      <c r="S9" s="4">
        <v>0.81475473928318998</v>
      </c>
    </row>
    <row r="10" spans="1:19" x14ac:dyDescent="0.2">
      <c r="A10" s="4" t="s">
        <v>29</v>
      </c>
      <c r="B10" s="4">
        <v>5.0110000000000001</v>
      </c>
      <c r="C10" s="4">
        <v>3.0194000000000001</v>
      </c>
      <c r="D10" s="4">
        <v>0.7</v>
      </c>
      <c r="E10" s="4">
        <v>2.0015999999999998</v>
      </c>
      <c r="F10" s="4">
        <v>2.6160999999999999</v>
      </c>
      <c r="G10" s="6">
        <v>7.2430000000000003E-3</v>
      </c>
      <c r="H10" s="6">
        <v>24</v>
      </c>
      <c r="I10" s="6">
        <v>0.50821482810989904</v>
      </c>
      <c r="J10" s="6">
        <v>1.3</v>
      </c>
      <c r="K10" s="6">
        <v>2.5</v>
      </c>
      <c r="L10" s="4">
        <v>0.39744561963679897</v>
      </c>
      <c r="M10" s="6">
        <v>5.5564037224668801E-2</v>
      </c>
      <c r="N10" s="4" t="s">
        <v>16</v>
      </c>
      <c r="O10" s="4" t="s">
        <v>30</v>
      </c>
      <c r="P10" s="4" t="s">
        <v>31</v>
      </c>
      <c r="Q10" s="4" t="s">
        <v>32</v>
      </c>
      <c r="R10" s="4">
        <v>1</v>
      </c>
      <c r="S10" s="4">
        <v>0.81976792426269995</v>
      </c>
    </row>
    <row r="11" spans="1:19" x14ac:dyDescent="0.2">
      <c r="A11" s="4" t="s">
        <v>29</v>
      </c>
      <c r="B11" s="4">
        <v>5.0110000000000001</v>
      </c>
      <c r="C11" s="4">
        <v>3.0613000000000001</v>
      </c>
      <c r="D11" s="4">
        <v>0.72499999999999998</v>
      </c>
      <c r="E11" s="4">
        <v>1.8865000000000001</v>
      </c>
      <c r="F11" s="4">
        <v>2.6524999999999999</v>
      </c>
      <c r="G11" s="6">
        <v>6.3280000000000003E-3</v>
      </c>
      <c r="H11" s="6">
        <v>24</v>
      </c>
      <c r="I11" s="6">
        <v>0.45417193426043001</v>
      </c>
      <c r="J11" s="6">
        <v>1.3</v>
      </c>
      <c r="K11" s="6">
        <v>2.5</v>
      </c>
      <c r="L11" s="4">
        <v>0.38908401516663299</v>
      </c>
      <c r="M11" s="6">
        <v>4.78190019652334E-2</v>
      </c>
      <c r="N11" s="4" t="s">
        <v>16</v>
      </c>
      <c r="O11" s="4" t="s">
        <v>30</v>
      </c>
      <c r="P11" s="4" t="s">
        <v>31</v>
      </c>
      <c r="Q11" s="4" t="s">
        <v>32</v>
      </c>
      <c r="R11" s="4">
        <v>1</v>
      </c>
      <c r="S11" s="4">
        <v>0.82877806485065597</v>
      </c>
    </row>
    <row r="12" spans="1:19" x14ac:dyDescent="0.2">
      <c r="A12" s="4" t="s">
        <v>29</v>
      </c>
      <c r="B12" s="4">
        <v>5.0110000000000001</v>
      </c>
      <c r="C12" s="4">
        <v>3.1402000000000001</v>
      </c>
      <c r="D12" s="4">
        <v>0.77500000000000002</v>
      </c>
      <c r="E12" s="4">
        <v>1.6702999999999999</v>
      </c>
      <c r="F12" s="4">
        <v>2.7208000000000001</v>
      </c>
      <c r="G12" s="6">
        <v>5.3010000000000002E-3</v>
      </c>
      <c r="H12" s="6">
        <v>24</v>
      </c>
      <c r="I12" s="6">
        <v>0.55310318807772096</v>
      </c>
      <c r="J12" s="6">
        <v>1.3</v>
      </c>
      <c r="K12" s="6">
        <v>2.5</v>
      </c>
      <c r="L12" s="4">
        <v>0.37333865495909002</v>
      </c>
      <c r="M12" s="6">
        <v>3.8858069986334003E-2</v>
      </c>
      <c r="N12" s="4" t="s">
        <v>16</v>
      </c>
      <c r="O12" s="4" t="s">
        <v>30</v>
      </c>
      <c r="P12" s="4" t="s">
        <v>31</v>
      </c>
      <c r="Q12" s="4" t="s">
        <v>32</v>
      </c>
      <c r="R12" s="4">
        <v>1</v>
      </c>
      <c r="S12" s="4">
        <v>0.83281897906314695</v>
      </c>
    </row>
    <row r="13" spans="1:19" x14ac:dyDescent="0.2">
      <c r="A13" s="4" t="s">
        <v>29</v>
      </c>
      <c r="B13" s="4">
        <v>5.0110000000000001</v>
      </c>
      <c r="C13" s="4">
        <v>3.1772</v>
      </c>
      <c r="D13" s="4">
        <v>0.8</v>
      </c>
      <c r="E13" s="4">
        <v>1.5686</v>
      </c>
      <c r="F13" s="4">
        <v>2.7528999999999999</v>
      </c>
      <c r="G13" s="6">
        <v>4.8589999999999996E-3</v>
      </c>
      <c r="H13" s="6">
        <v>24</v>
      </c>
      <c r="I13" s="6">
        <v>0.56513685943609804</v>
      </c>
      <c r="J13" s="6">
        <v>1.3</v>
      </c>
      <c r="K13" s="6">
        <v>2.5</v>
      </c>
      <c r="L13" s="4">
        <v>0.36595489922171198</v>
      </c>
      <c r="M13" s="6">
        <v>3.5084734073776297E-2</v>
      </c>
      <c r="N13" s="4" t="s">
        <v>16</v>
      </c>
      <c r="O13" s="4" t="s">
        <v>30</v>
      </c>
      <c r="P13" s="4" t="s">
        <v>31</v>
      </c>
      <c r="Q13" s="4" t="s">
        <v>32</v>
      </c>
      <c r="R13" s="4">
        <v>1</v>
      </c>
      <c r="S13" s="4">
        <v>0.83660497614322804</v>
      </c>
    </row>
    <row r="14" spans="1:19" x14ac:dyDescent="0.2">
      <c r="A14" s="4" t="s">
        <v>29</v>
      </c>
      <c r="B14" s="4">
        <v>5.0110000000000001</v>
      </c>
      <c r="C14" s="4">
        <v>3.2128999999999999</v>
      </c>
      <c r="D14" s="4">
        <v>0.82499999999999996</v>
      </c>
      <c r="E14" s="4">
        <v>1.4709000000000001</v>
      </c>
      <c r="F14" s="4">
        <v>2.7837999999999998</v>
      </c>
      <c r="G14" s="6">
        <v>4.2259999999999997E-3</v>
      </c>
      <c r="H14" s="6">
        <v>24</v>
      </c>
      <c r="I14" s="6">
        <v>0.60506389020350204</v>
      </c>
      <c r="J14" s="6">
        <v>1.3</v>
      </c>
      <c r="K14" s="6">
        <v>2.5</v>
      </c>
      <c r="L14" s="4">
        <v>0.35883057273997199</v>
      </c>
      <c r="M14" s="6">
        <v>3.0055551319344901E-2</v>
      </c>
      <c r="N14" s="4" t="s">
        <v>16</v>
      </c>
      <c r="O14" s="4" t="s">
        <v>30</v>
      </c>
      <c r="P14" s="4" t="s">
        <v>31</v>
      </c>
      <c r="Q14" s="4" t="s">
        <v>32</v>
      </c>
      <c r="R14" s="4">
        <v>1</v>
      </c>
      <c r="S14" s="4">
        <v>0.84013355993100103</v>
      </c>
    </row>
    <row r="15" spans="1:19" x14ac:dyDescent="0.2">
      <c r="A15" s="4" t="s">
        <v>29</v>
      </c>
      <c r="B15" s="4">
        <v>5.0110000000000001</v>
      </c>
      <c r="C15" s="4">
        <v>3.2471000000000001</v>
      </c>
      <c r="D15" s="4">
        <v>0.85</v>
      </c>
      <c r="E15" s="4">
        <v>1.3769</v>
      </c>
      <c r="F15" s="4">
        <v>2.8134999999999999</v>
      </c>
      <c r="G15" s="6">
        <v>3.4550000000000002E-3</v>
      </c>
      <c r="H15" s="6">
        <v>24</v>
      </c>
      <c r="I15" s="6">
        <v>0.66193921852387905</v>
      </c>
      <c r="J15" s="6">
        <v>1.3</v>
      </c>
      <c r="K15" s="6">
        <v>2.5</v>
      </c>
      <c r="L15" s="4">
        <v>0.35200558770704399</v>
      </c>
      <c r="M15" s="6">
        <v>2.42074850222261E-2</v>
      </c>
      <c r="N15" s="4" t="s">
        <v>16</v>
      </c>
      <c r="O15" s="4" t="s">
        <v>30</v>
      </c>
      <c r="P15" s="4" t="s">
        <v>31</v>
      </c>
      <c r="Q15" s="4" t="s">
        <v>32</v>
      </c>
      <c r="R15" s="4">
        <v>1</v>
      </c>
      <c r="S15" s="4">
        <v>0.84344435222186098</v>
      </c>
    </row>
    <row r="16" spans="1:19" x14ac:dyDescent="0.2">
      <c r="A16" s="4" t="s">
        <v>29</v>
      </c>
      <c r="B16" s="4">
        <v>5.0110000000000001</v>
      </c>
      <c r="C16" s="4">
        <v>3.2801</v>
      </c>
      <c r="D16" s="4">
        <v>0.875</v>
      </c>
      <c r="E16" s="4">
        <v>1.2864</v>
      </c>
      <c r="F16" s="4">
        <v>2.8420999999999998</v>
      </c>
      <c r="G16" s="6">
        <v>2.7560000000000002E-3</v>
      </c>
      <c r="H16" s="6">
        <v>24</v>
      </c>
      <c r="I16" s="6">
        <v>0.72387518142235097</v>
      </c>
      <c r="J16" s="6">
        <v>1.3</v>
      </c>
      <c r="K16" s="6">
        <v>2.5</v>
      </c>
      <c r="L16" s="4">
        <v>0.34542007583316697</v>
      </c>
      <c r="M16" s="6">
        <v>1.9023452210728799E-2</v>
      </c>
      <c r="N16" s="4" t="s">
        <v>16</v>
      </c>
      <c r="O16" s="4" t="s">
        <v>30</v>
      </c>
      <c r="P16" s="4" t="s">
        <v>31</v>
      </c>
      <c r="Q16" s="4" t="s">
        <v>32</v>
      </c>
      <c r="R16" s="4">
        <v>1</v>
      </c>
      <c r="S16" s="4">
        <v>0.84945875172056795</v>
      </c>
    </row>
    <row r="17" spans="1:19" x14ac:dyDescent="0.2">
      <c r="A17" s="4" t="s">
        <v>29</v>
      </c>
      <c r="B17" s="4">
        <v>5.0110000000000001</v>
      </c>
      <c r="C17" s="4">
        <v>3.3424999999999998</v>
      </c>
      <c r="D17" s="4">
        <v>0.92500000000000004</v>
      </c>
      <c r="E17" s="4">
        <v>1.1152</v>
      </c>
      <c r="F17" s="4">
        <v>2.8961000000000001</v>
      </c>
      <c r="G17" s="6">
        <v>2.5119999999999999E-3</v>
      </c>
      <c r="H17" s="6">
        <v>24</v>
      </c>
      <c r="I17" s="6">
        <v>0.75238853503184699</v>
      </c>
      <c r="J17" s="6">
        <v>1.3</v>
      </c>
      <c r="K17" s="6">
        <v>2.5</v>
      </c>
      <c r="L17" s="4">
        <v>0.33296747156256201</v>
      </c>
      <c r="M17" s="6">
        <v>1.6832545533939001E-2</v>
      </c>
      <c r="N17" s="4" t="s">
        <v>16</v>
      </c>
      <c r="O17" s="4" t="s">
        <v>30</v>
      </c>
      <c r="P17" s="4" t="s">
        <v>31</v>
      </c>
      <c r="Q17" s="4" t="s">
        <v>32</v>
      </c>
      <c r="R17" s="4">
        <v>1</v>
      </c>
      <c r="S17" s="4">
        <v>0.85220152279442696</v>
      </c>
    </row>
    <row r="18" spans="1:19" x14ac:dyDescent="0.2">
      <c r="A18" s="4" t="s">
        <v>29</v>
      </c>
      <c r="B18" s="4">
        <v>5.0110000000000001</v>
      </c>
      <c r="C18" s="4">
        <v>3.3721000000000001</v>
      </c>
      <c r="D18" s="4">
        <v>0.95</v>
      </c>
      <c r="E18" s="4">
        <v>1.0341</v>
      </c>
      <c r="F18" s="4">
        <v>2.9217</v>
      </c>
      <c r="G18" s="6">
        <v>3.0349999999999999E-3</v>
      </c>
      <c r="H18" s="6">
        <v>24</v>
      </c>
      <c r="I18" s="6">
        <v>0.73146622734761102</v>
      </c>
      <c r="J18" s="6">
        <v>1.3</v>
      </c>
      <c r="K18" s="6">
        <v>2.5</v>
      </c>
      <c r="L18" s="4">
        <v>0.32706046697266</v>
      </c>
      <c r="M18" s="6">
        <v>2.0040246117853499E-2</v>
      </c>
      <c r="N18" s="4" t="s">
        <v>16</v>
      </c>
      <c r="O18" s="4" t="s">
        <v>30</v>
      </c>
      <c r="P18" s="4" t="s">
        <v>31</v>
      </c>
      <c r="Q18" s="4" t="s">
        <v>32</v>
      </c>
      <c r="R18" s="4">
        <v>1</v>
      </c>
      <c r="S18" s="4">
        <v>0.85477759914250895</v>
      </c>
    </row>
    <row r="19" spans="1:19" x14ac:dyDescent="0.2">
      <c r="A19" s="4" t="s">
        <v>29</v>
      </c>
      <c r="B19" s="4">
        <v>5.0110000000000001</v>
      </c>
      <c r="C19" s="4">
        <v>3.4005999999999998</v>
      </c>
      <c r="D19" s="4">
        <v>0.97499999999999998</v>
      </c>
      <c r="E19" s="4">
        <v>0.95589999999999997</v>
      </c>
      <c r="F19" s="4">
        <v>2.9464000000000001</v>
      </c>
      <c r="G19" s="6">
        <v>3.7759999999999998E-3</v>
      </c>
      <c r="H19" s="6">
        <v>24</v>
      </c>
      <c r="I19" s="6">
        <v>0.70418432203389802</v>
      </c>
      <c r="J19" s="6">
        <v>1.3</v>
      </c>
      <c r="K19" s="6">
        <v>2.5</v>
      </c>
      <c r="L19" s="4">
        <v>0.32137297944522097</v>
      </c>
      <c r="M19" s="6">
        <v>2.4573660792470399E-2</v>
      </c>
      <c r="N19" s="4" t="s">
        <v>16</v>
      </c>
      <c r="O19" s="4" t="s">
        <v>30</v>
      </c>
      <c r="P19" s="4" t="s">
        <v>31</v>
      </c>
      <c r="Q19" s="4" t="s">
        <v>32</v>
      </c>
      <c r="R19" s="4">
        <v>1</v>
      </c>
      <c r="S19" s="4">
        <v>0.85720394923351895</v>
      </c>
    </row>
    <row r="20" spans="1:19" x14ac:dyDescent="0.2">
      <c r="A20" s="4" t="s">
        <v>29</v>
      </c>
      <c r="B20" s="4">
        <v>5.0110000000000001</v>
      </c>
      <c r="C20" s="4">
        <v>3.4281000000000001</v>
      </c>
      <c r="D20" s="4">
        <v>1</v>
      </c>
      <c r="E20" s="4">
        <v>0.88039999999999996</v>
      </c>
      <c r="F20" s="4">
        <v>2.9702999999999999</v>
      </c>
      <c r="G20" s="6">
        <v>4.1590000000000004E-3</v>
      </c>
      <c r="H20" s="6">
        <v>24</v>
      </c>
      <c r="I20" s="6">
        <v>0.71026689107958596</v>
      </c>
      <c r="J20" s="6">
        <v>1.3</v>
      </c>
      <c r="K20" s="6">
        <v>2.5</v>
      </c>
      <c r="L20" s="4">
        <v>0.31588505288365598</v>
      </c>
      <c r="M20" s="6">
        <v>2.6680704631176801E-2</v>
      </c>
      <c r="N20" s="4" t="s">
        <v>16</v>
      </c>
      <c r="O20" s="4" t="s">
        <v>30</v>
      </c>
      <c r="P20" s="4" t="s">
        <v>31</v>
      </c>
      <c r="Q20" s="4" t="s">
        <v>32</v>
      </c>
      <c r="R20" s="4">
        <v>1</v>
      </c>
      <c r="S20" s="4">
        <v>0.85950139065814801</v>
      </c>
    </row>
    <row r="21" spans="1:19" x14ac:dyDescent="0.2">
      <c r="A21" s="4" t="s">
        <v>29</v>
      </c>
      <c r="B21" s="4">
        <v>5.0110000000000001</v>
      </c>
      <c r="C21" s="4">
        <v>3.4548000000000001</v>
      </c>
      <c r="D21" s="4">
        <v>1.0249999999999999</v>
      </c>
      <c r="E21" s="4">
        <v>0.80730000000000002</v>
      </c>
      <c r="F21" s="4">
        <v>2.9933999999999998</v>
      </c>
      <c r="G21" s="6">
        <v>3.5409999999999999E-3</v>
      </c>
      <c r="H21" s="6">
        <v>24</v>
      </c>
      <c r="I21" s="6">
        <v>0.80824625811917505</v>
      </c>
      <c r="J21" s="6">
        <v>1.3</v>
      </c>
      <c r="K21" s="6">
        <v>2.5</v>
      </c>
      <c r="L21" s="4">
        <v>0.31055677509479102</v>
      </c>
      <c r="M21" s="6">
        <v>2.23924410443379E-2</v>
      </c>
      <c r="N21" s="4" t="s">
        <v>16</v>
      </c>
      <c r="O21" s="4" t="s">
        <v>30</v>
      </c>
      <c r="P21" s="4" t="s">
        <v>31</v>
      </c>
      <c r="Q21" s="4" t="s">
        <v>32</v>
      </c>
      <c r="R21" s="4">
        <v>1</v>
      </c>
      <c r="S21" s="4">
        <v>0.86370575084094903</v>
      </c>
    </row>
    <row r="22" spans="1:19" x14ac:dyDescent="0.2">
      <c r="A22" s="4" t="s">
        <v>29</v>
      </c>
      <c r="B22" s="4">
        <v>5.0110000000000001</v>
      </c>
      <c r="C22" s="4">
        <v>3.5053999999999998</v>
      </c>
      <c r="D22" s="4">
        <v>1.075</v>
      </c>
      <c r="E22" s="4">
        <v>0.66849999999999998</v>
      </c>
      <c r="F22" s="4">
        <v>3.0371999999999999</v>
      </c>
      <c r="G22" s="6">
        <v>1.7600000000000001E-3</v>
      </c>
      <c r="H22" s="6">
        <v>24</v>
      </c>
      <c r="I22" s="6">
        <v>1.01193181818182</v>
      </c>
      <c r="J22" s="6">
        <v>1.3</v>
      </c>
      <c r="K22" s="6">
        <v>2.5</v>
      </c>
      <c r="L22" s="4">
        <v>0.30045899022151301</v>
      </c>
      <c r="M22" s="6">
        <v>1.08202825423242E-2</v>
      </c>
      <c r="N22" s="4" t="s">
        <v>16</v>
      </c>
      <c r="O22" s="4" t="s">
        <v>30</v>
      </c>
      <c r="P22" s="4" t="s">
        <v>31</v>
      </c>
      <c r="Q22" s="4" t="s">
        <v>32</v>
      </c>
      <c r="R22" s="4">
        <v>1</v>
      </c>
      <c r="S22" s="4">
        <v>0.865640724973741</v>
      </c>
    </row>
    <row r="23" spans="1:19" x14ac:dyDescent="0.2">
      <c r="A23" s="4" t="s">
        <v>29</v>
      </c>
      <c r="B23" s="4">
        <v>5.0110000000000001</v>
      </c>
      <c r="C23" s="4">
        <v>3.5295000000000001</v>
      </c>
      <c r="D23" s="4">
        <v>1.1000000000000001</v>
      </c>
      <c r="E23" s="4">
        <v>0.60229999999999995</v>
      </c>
      <c r="F23" s="4">
        <v>3.0581</v>
      </c>
      <c r="G23" s="6">
        <v>1.1100000000000001E-3</v>
      </c>
      <c r="H23" s="6">
        <v>24</v>
      </c>
      <c r="I23" s="6">
        <v>1.3972972972972999</v>
      </c>
      <c r="J23" s="6">
        <v>1.3</v>
      </c>
      <c r="K23" s="6">
        <v>2.5</v>
      </c>
      <c r="L23" s="4">
        <v>0.29564957094392302</v>
      </c>
      <c r="M23" s="6">
        <v>6.7300473015414102E-3</v>
      </c>
      <c r="N23" s="4" t="s">
        <v>16</v>
      </c>
      <c r="O23" s="4" t="s">
        <v>30</v>
      </c>
      <c r="P23" s="4" t="s">
        <v>31</v>
      </c>
      <c r="Q23" s="4" t="s">
        <v>32</v>
      </c>
      <c r="R23" s="4">
        <v>1</v>
      </c>
      <c r="S23" s="4">
        <v>0.86747009223266103</v>
      </c>
    </row>
    <row r="24" spans="1:19" x14ac:dyDescent="0.2">
      <c r="A24" s="4" t="s">
        <v>29</v>
      </c>
      <c r="B24" s="4">
        <v>5.0110000000000001</v>
      </c>
      <c r="C24" s="4">
        <v>3.5528</v>
      </c>
      <c r="D24" s="4">
        <v>1.125</v>
      </c>
      <c r="E24" s="4">
        <v>0.5383</v>
      </c>
      <c r="F24" s="4">
        <v>3.0783</v>
      </c>
      <c r="G24" s="6">
        <v>7.5920000000000002E-4</v>
      </c>
      <c r="H24" s="6">
        <v>24</v>
      </c>
      <c r="I24" s="6">
        <v>1.9625922023182301</v>
      </c>
      <c r="J24" s="6">
        <v>1.3</v>
      </c>
      <c r="K24" s="6">
        <v>2.5</v>
      </c>
      <c r="L24" s="4">
        <v>0.29099980043903401</v>
      </c>
      <c r="M24" s="6">
        <v>4.5403107548609599E-3</v>
      </c>
      <c r="N24" s="4" t="s">
        <v>16</v>
      </c>
      <c r="O24" s="4" t="s">
        <v>30</v>
      </c>
      <c r="P24" s="4" t="s">
        <v>31</v>
      </c>
      <c r="Q24" s="4" t="s">
        <v>32</v>
      </c>
      <c r="R24" s="4">
        <v>1</v>
      </c>
      <c r="S24" s="4">
        <v>0.86921253514044206</v>
      </c>
    </row>
    <row r="25" spans="1:19" x14ac:dyDescent="0.2">
      <c r="A25" s="4" t="s">
        <v>29</v>
      </c>
      <c r="B25" s="4">
        <v>5.0110000000000001</v>
      </c>
      <c r="C25" s="4">
        <v>3.5754999999999999</v>
      </c>
      <c r="D25" s="4">
        <v>1.1499999999999999</v>
      </c>
      <c r="E25" s="4">
        <v>0.4763</v>
      </c>
      <c r="F25" s="4">
        <v>3.0979000000000001</v>
      </c>
      <c r="G25" s="6">
        <v>5.2030000000000002E-4</v>
      </c>
      <c r="H25" s="6">
        <v>24</v>
      </c>
      <c r="I25" s="6">
        <v>2.8464347491831599</v>
      </c>
      <c r="J25" s="6">
        <v>1.3</v>
      </c>
      <c r="K25" s="6">
        <v>2.5</v>
      </c>
      <c r="L25" s="4">
        <v>0.28646976651367001</v>
      </c>
      <c r="M25" s="6">
        <v>3.0691950726279E-3</v>
      </c>
      <c r="N25" s="4" t="s">
        <v>16</v>
      </c>
      <c r="O25" s="4" t="s">
        <v>30</v>
      </c>
      <c r="P25" s="4" t="s">
        <v>31</v>
      </c>
      <c r="Q25" s="4" t="s">
        <v>32</v>
      </c>
      <c r="R25" s="4">
        <v>1</v>
      </c>
      <c r="S25" s="4">
        <v>0.67098819393412201</v>
      </c>
    </row>
    <row r="26" spans="1:19" x14ac:dyDescent="0.2">
      <c r="A26" s="4" t="s">
        <v>29</v>
      </c>
      <c r="B26" s="4">
        <v>5.0110000000000001</v>
      </c>
      <c r="C26" s="4">
        <v>2.2597999999999998</v>
      </c>
      <c r="D26" s="4">
        <v>0.55000000000000004</v>
      </c>
      <c r="E26" s="4">
        <v>3.2035999999999998</v>
      </c>
      <c r="F26" s="6">
        <v>2.8395000000000001</v>
      </c>
      <c r="G26" s="6">
        <v>5.888E-3</v>
      </c>
      <c r="H26" s="6">
        <v>29</v>
      </c>
      <c r="I26" s="6">
        <v>0.69327445652173902</v>
      </c>
      <c r="J26" s="6">
        <v>1.3</v>
      </c>
      <c r="K26" s="6">
        <v>2.5</v>
      </c>
      <c r="L26" s="4">
        <v>0.54903212931550605</v>
      </c>
      <c r="M26" s="6">
        <v>0.11032080011442701</v>
      </c>
      <c r="N26" s="4" t="s">
        <v>16</v>
      </c>
      <c r="O26" s="4" t="s">
        <v>30</v>
      </c>
      <c r="P26" s="4" t="s">
        <v>31</v>
      </c>
      <c r="Q26" s="4" t="s">
        <v>32</v>
      </c>
      <c r="R26" s="4">
        <v>1</v>
      </c>
      <c r="S26" s="4">
        <v>0.68120188556026595</v>
      </c>
    </row>
    <row r="27" spans="1:19" x14ac:dyDescent="0.2">
      <c r="A27" s="4" t="s">
        <v>29</v>
      </c>
      <c r="B27" s="4">
        <v>5.0110000000000001</v>
      </c>
      <c r="C27" s="4">
        <v>2.3149999999999999</v>
      </c>
      <c r="D27" s="4">
        <v>0.57499999999999996</v>
      </c>
      <c r="E27" s="4">
        <v>3.0305</v>
      </c>
      <c r="F27" s="6">
        <v>2.9089999999999998</v>
      </c>
      <c r="G27" s="6">
        <v>5.5180000000000003E-3</v>
      </c>
      <c r="H27" s="6">
        <v>29</v>
      </c>
      <c r="I27" s="6">
        <v>0.43439652047843402</v>
      </c>
      <c r="J27" s="6">
        <v>1.3</v>
      </c>
      <c r="K27" s="6">
        <v>2.5</v>
      </c>
      <c r="L27" s="4">
        <v>0.53801636399920205</v>
      </c>
      <c r="M27" s="6">
        <v>0.10286460155131701</v>
      </c>
      <c r="N27" s="4" t="s">
        <v>16</v>
      </c>
      <c r="O27" s="4" t="s">
        <v>30</v>
      </c>
      <c r="P27" s="4" t="s">
        <v>31</v>
      </c>
      <c r="Q27" s="4" t="s">
        <v>32</v>
      </c>
      <c r="R27" s="4">
        <v>1</v>
      </c>
      <c r="S27" s="4">
        <v>0.69072317918430703</v>
      </c>
    </row>
    <row r="28" spans="1:19" x14ac:dyDescent="0.2">
      <c r="A28" s="4" t="s">
        <v>29</v>
      </c>
      <c r="B28" s="4">
        <v>5.0110000000000001</v>
      </c>
      <c r="C28" s="4">
        <v>2.3681000000000001</v>
      </c>
      <c r="D28" s="4">
        <v>0.6</v>
      </c>
      <c r="E28" s="4">
        <v>2.8641000000000001</v>
      </c>
      <c r="F28" s="6">
        <v>2.9756999999999998</v>
      </c>
      <c r="G28" s="6">
        <v>4.9420000000000002E-3</v>
      </c>
      <c r="H28" s="6">
        <v>29</v>
      </c>
      <c r="I28" s="6">
        <v>0.58215297450424897</v>
      </c>
      <c r="J28" s="6">
        <v>1.3</v>
      </c>
      <c r="K28" s="6">
        <v>2.5</v>
      </c>
      <c r="L28" s="4">
        <v>0.52741967671123502</v>
      </c>
      <c r="M28" s="6">
        <v>9.1573559719708195E-2</v>
      </c>
      <c r="N28" s="4" t="s">
        <v>16</v>
      </c>
      <c r="O28" s="4" t="s">
        <v>30</v>
      </c>
      <c r="P28" s="4" t="s">
        <v>31</v>
      </c>
      <c r="Q28" s="4" t="s">
        <v>32</v>
      </c>
      <c r="R28" s="4">
        <v>1</v>
      </c>
      <c r="S28" s="4">
        <v>0.69961094658949596</v>
      </c>
    </row>
    <row r="29" spans="1:19" x14ac:dyDescent="0.2">
      <c r="A29" s="4" t="s">
        <v>29</v>
      </c>
      <c r="B29" s="4">
        <v>5.0110000000000001</v>
      </c>
      <c r="C29" s="4">
        <v>2.4192</v>
      </c>
      <c r="D29" s="4">
        <v>0.625</v>
      </c>
      <c r="E29" s="4">
        <v>2.7042000000000002</v>
      </c>
      <c r="F29" s="6">
        <v>3.0398000000000001</v>
      </c>
      <c r="G29" s="6">
        <v>4.2760000000000003E-3</v>
      </c>
      <c r="H29" s="6">
        <v>29</v>
      </c>
      <c r="I29" s="6">
        <v>0.42212347988774601</v>
      </c>
      <c r="J29" s="6">
        <v>1.3</v>
      </c>
      <c r="K29" s="6">
        <v>2.5</v>
      </c>
      <c r="L29" s="4">
        <v>0.51722211135501905</v>
      </c>
      <c r="M29" s="6">
        <v>7.8695780851654906E-2</v>
      </c>
      <c r="N29" s="4" t="s">
        <v>16</v>
      </c>
      <c r="O29" s="4" t="s">
        <v>30</v>
      </c>
      <c r="P29" s="4" t="s">
        <v>31</v>
      </c>
      <c r="Q29" s="4" t="s">
        <v>32</v>
      </c>
      <c r="R29" s="4">
        <v>1</v>
      </c>
      <c r="S29" s="4">
        <v>0.70790837051203703</v>
      </c>
    </row>
    <row r="30" spans="1:19" x14ac:dyDescent="0.2">
      <c r="A30" s="4" t="s">
        <v>29</v>
      </c>
      <c r="B30" s="4">
        <v>5.0110000000000001</v>
      </c>
      <c r="C30" s="4">
        <v>2.4683000000000002</v>
      </c>
      <c r="D30" s="4">
        <v>0.65</v>
      </c>
      <c r="E30" s="4">
        <v>2.5503999999999998</v>
      </c>
      <c r="F30" s="6">
        <v>3.1015000000000001</v>
      </c>
      <c r="G30" s="6">
        <v>3.7569999999999999E-3</v>
      </c>
      <c r="H30" s="6">
        <v>29</v>
      </c>
      <c r="I30" s="6">
        <v>0.45142400851743397</v>
      </c>
      <c r="J30" s="6">
        <v>1.3</v>
      </c>
      <c r="K30" s="6">
        <v>2.5</v>
      </c>
      <c r="L30" s="4">
        <v>0.50742366793055305</v>
      </c>
      <c r="M30" s="6">
        <v>6.8638871188751102E-2</v>
      </c>
      <c r="N30" s="4" t="s">
        <v>16</v>
      </c>
      <c r="O30" s="4" t="s">
        <v>30</v>
      </c>
      <c r="P30" s="4" t="s">
        <v>31</v>
      </c>
      <c r="Q30" s="4" t="s">
        <v>32</v>
      </c>
      <c r="R30" s="4">
        <v>1</v>
      </c>
      <c r="S30" s="4">
        <v>0.715661570894358</v>
      </c>
    </row>
    <row r="31" spans="1:19" x14ac:dyDescent="0.2">
      <c r="A31" s="4" t="s">
        <v>29</v>
      </c>
      <c r="B31" s="4">
        <v>5.0110000000000001</v>
      </c>
      <c r="C31" s="4">
        <v>2.5154999999999998</v>
      </c>
      <c r="D31" s="4">
        <v>0.67500000000000004</v>
      </c>
      <c r="E31" s="4">
        <v>2.4022999999999999</v>
      </c>
      <c r="F31" s="6">
        <v>3.1608999999999998</v>
      </c>
      <c r="G31" s="6">
        <v>3.3509999999999998E-3</v>
      </c>
      <c r="H31" s="6">
        <v>29</v>
      </c>
      <c r="I31" s="6">
        <v>0.48224410623694403</v>
      </c>
      <c r="J31" s="6">
        <v>1.3</v>
      </c>
      <c r="K31" s="6">
        <v>2.5</v>
      </c>
      <c r="L31" s="4">
        <v>0.49800439034124899</v>
      </c>
      <c r="M31" s="6">
        <v>6.0745959778746902E-2</v>
      </c>
      <c r="N31" s="4" t="s">
        <v>16</v>
      </c>
      <c r="O31" s="4" t="s">
        <v>30</v>
      </c>
      <c r="P31" s="4" t="s">
        <v>31</v>
      </c>
      <c r="Q31" s="4" t="s">
        <v>32</v>
      </c>
      <c r="R31" s="4">
        <v>1</v>
      </c>
      <c r="S31" s="4">
        <v>0.72293893700455603</v>
      </c>
    </row>
    <row r="32" spans="1:19" x14ac:dyDescent="0.2">
      <c r="A32" s="4" t="s">
        <v>29</v>
      </c>
      <c r="B32" s="4">
        <v>5.0110000000000001</v>
      </c>
      <c r="C32" s="4">
        <v>2.5611000000000002</v>
      </c>
      <c r="D32" s="4">
        <v>0.7</v>
      </c>
      <c r="E32" s="4">
        <v>2.2595999999999998</v>
      </c>
      <c r="F32" s="6">
        <v>3.2181999999999999</v>
      </c>
      <c r="G32" s="6">
        <v>2.941E-3</v>
      </c>
      <c r="H32" s="6">
        <v>29</v>
      </c>
      <c r="I32" s="6">
        <v>0.73172390343420601</v>
      </c>
      <c r="J32" s="6">
        <v>1.3</v>
      </c>
      <c r="K32" s="6">
        <v>2.5</v>
      </c>
      <c r="L32" s="4">
        <v>0.48890441029734599</v>
      </c>
      <c r="M32" s="6">
        <v>5.2871861622998499E-2</v>
      </c>
      <c r="N32" s="4" t="s">
        <v>16</v>
      </c>
      <c r="O32" s="4" t="s">
        <v>30</v>
      </c>
      <c r="P32" s="4" t="s">
        <v>31</v>
      </c>
      <c r="Q32" s="4" t="s">
        <v>32</v>
      </c>
      <c r="R32" s="4">
        <v>1</v>
      </c>
      <c r="S32" s="4">
        <v>0.72975033448869397</v>
      </c>
    </row>
    <row r="33" spans="1:19" x14ac:dyDescent="0.2">
      <c r="A33" s="4" t="s">
        <v>29</v>
      </c>
      <c r="B33" s="4">
        <v>5.0110000000000001</v>
      </c>
      <c r="C33" s="4">
        <v>2.605</v>
      </c>
      <c r="D33" s="4">
        <v>0.72499999999999998</v>
      </c>
      <c r="E33" s="4">
        <v>2.1219999999999999</v>
      </c>
      <c r="F33" s="6">
        <v>3.2732999999999999</v>
      </c>
      <c r="G33" s="6">
        <v>2.496E-3</v>
      </c>
      <c r="H33" s="6">
        <v>29</v>
      </c>
      <c r="I33" s="6">
        <v>0.578125</v>
      </c>
      <c r="J33" s="6">
        <v>1.3</v>
      </c>
      <c r="K33" s="6">
        <v>2.5</v>
      </c>
      <c r="L33" s="4">
        <v>0.48014368389543</v>
      </c>
      <c r="M33" s="6">
        <v>4.4481342103502498E-2</v>
      </c>
      <c r="N33" s="4" t="s">
        <v>16</v>
      </c>
      <c r="O33" s="4" t="s">
        <v>30</v>
      </c>
      <c r="P33" s="4" t="s">
        <v>31</v>
      </c>
      <c r="Q33" s="4" t="s">
        <v>32</v>
      </c>
      <c r="R33" s="4">
        <v>1</v>
      </c>
      <c r="S33" s="4">
        <v>0.73615508716719302</v>
      </c>
    </row>
    <row r="34" spans="1:19" x14ac:dyDescent="0.2">
      <c r="A34" s="4" t="s">
        <v>29</v>
      </c>
      <c r="B34" s="4">
        <v>5.0110000000000001</v>
      </c>
      <c r="C34" s="4">
        <v>2.6474000000000002</v>
      </c>
      <c r="D34" s="4">
        <v>0.75</v>
      </c>
      <c r="E34" s="4">
        <v>1.9892000000000001</v>
      </c>
      <c r="F34" s="6">
        <v>3.3266</v>
      </c>
      <c r="G34" s="6">
        <v>2.0860000000000002E-3</v>
      </c>
      <c r="H34" s="6">
        <v>29</v>
      </c>
      <c r="I34" s="6">
        <v>0.54745925215723901</v>
      </c>
      <c r="J34" s="6">
        <v>1.3</v>
      </c>
      <c r="K34" s="6">
        <v>2.5</v>
      </c>
      <c r="L34" s="4">
        <v>0.47168229894232699</v>
      </c>
      <c r="M34" s="6">
        <v>3.6840675037420702E-2</v>
      </c>
      <c r="N34" s="4" t="s">
        <v>16</v>
      </c>
      <c r="O34" s="4" t="s">
        <v>30</v>
      </c>
      <c r="P34" s="4" t="s">
        <v>31</v>
      </c>
      <c r="Q34" s="4" t="s">
        <v>32</v>
      </c>
      <c r="R34" s="4">
        <v>1</v>
      </c>
      <c r="S34" s="4">
        <v>0.74216941630752997</v>
      </c>
    </row>
    <row r="35" spans="1:19" x14ac:dyDescent="0.2">
      <c r="A35" s="4" t="s">
        <v>29</v>
      </c>
      <c r="B35" s="4">
        <v>5.0110000000000001</v>
      </c>
      <c r="C35" s="4">
        <v>2.6882999999999999</v>
      </c>
      <c r="D35" s="4">
        <v>0.77500000000000002</v>
      </c>
      <c r="E35" s="4">
        <v>1.8611</v>
      </c>
      <c r="F35" s="6">
        <v>3.3780000000000001</v>
      </c>
      <c r="G35" s="6">
        <v>1.7589999999999999E-3</v>
      </c>
      <c r="H35" s="6">
        <v>29</v>
      </c>
      <c r="I35" s="6">
        <v>0.674246731097214</v>
      </c>
      <c r="J35" s="6">
        <v>1.3</v>
      </c>
      <c r="K35" s="6">
        <v>2.5</v>
      </c>
      <c r="L35" s="4">
        <v>0.46352025543803599</v>
      </c>
      <c r="M35" s="6">
        <v>3.07775205935947E-2</v>
      </c>
      <c r="N35" s="4" t="s">
        <v>16</v>
      </c>
      <c r="O35" s="4" t="s">
        <v>30</v>
      </c>
      <c r="P35" s="4" t="s">
        <v>31</v>
      </c>
      <c r="Q35" s="4" t="s">
        <v>32</v>
      </c>
      <c r="R35" s="4">
        <v>1</v>
      </c>
      <c r="S35" s="4">
        <v>0.747825900305782</v>
      </c>
    </row>
    <row r="36" spans="1:19" x14ac:dyDescent="0.2">
      <c r="A36" s="4" t="s">
        <v>29</v>
      </c>
      <c r="B36" s="4">
        <v>5.0110000000000001</v>
      </c>
      <c r="C36" s="4">
        <v>2.7277999999999998</v>
      </c>
      <c r="D36" s="4">
        <v>0.8</v>
      </c>
      <c r="E36" s="4">
        <v>1.7373000000000001</v>
      </c>
      <c r="F36" s="6">
        <v>3.4276</v>
      </c>
      <c r="G36" s="6">
        <v>1.573E-3</v>
      </c>
      <c r="H36" s="6">
        <v>29</v>
      </c>
      <c r="I36" s="6">
        <v>0.77558804831532102</v>
      </c>
      <c r="J36" s="6">
        <v>1.3</v>
      </c>
      <c r="K36" s="6">
        <v>2.5</v>
      </c>
      <c r="L36" s="4">
        <v>0.45563759728597097</v>
      </c>
      <c r="M36" s="6">
        <v>2.7260654990430001E-2</v>
      </c>
      <c r="N36" s="4" t="s">
        <v>16</v>
      </c>
      <c r="O36" s="4" t="s">
        <v>30</v>
      </c>
      <c r="P36" s="4" t="s">
        <v>31</v>
      </c>
      <c r="Q36" s="4" t="s">
        <v>32</v>
      </c>
      <c r="R36" s="4">
        <v>1</v>
      </c>
      <c r="S36" s="4">
        <v>0.75315805394292601</v>
      </c>
    </row>
    <row r="37" spans="1:19" x14ac:dyDescent="0.2">
      <c r="A37" s="4" t="s">
        <v>29</v>
      </c>
      <c r="B37" s="4">
        <v>5.0110000000000001</v>
      </c>
      <c r="C37" s="4">
        <v>2.766</v>
      </c>
      <c r="D37" s="4">
        <v>0.82499999999999996</v>
      </c>
      <c r="E37" s="4">
        <v>1.6175999999999999</v>
      </c>
      <c r="F37" s="6">
        <v>3.4756</v>
      </c>
      <c r="G37" s="6">
        <v>1.3240000000000001E-3</v>
      </c>
      <c r="H37" s="6">
        <v>29</v>
      </c>
      <c r="I37" s="6">
        <v>0.809667673716012</v>
      </c>
      <c r="J37" s="6">
        <v>1.3</v>
      </c>
      <c r="K37" s="6">
        <v>2.5</v>
      </c>
      <c r="L37" s="4">
        <v>0.44801436838954301</v>
      </c>
      <c r="M37" s="6">
        <v>2.2722387046619202E-2</v>
      </c>
      <c r="N37" s="4" t="s">
        <v>16</v>
      </c>
      <c r="O37" s="4" t="s">
        <v>30</v>
      </c>
      <c r="P37" s="4" t="s">
        <v>31</v>
      </c>
      <c r="Q37" s="4" t="s">
        <v>32</v>
      </c>
      <c r="R37" s="4">
        <v>1</v>
      </c>
      <c r="S37" s="4">
        <v>0.75818105591978002</v>
      </c>
    </row>
    <row r="38" spans="1:19" x14ac:dyDescent="0.2">
      <c r="A38" s="4" t="s">
        <v>29</v>
      </c>
      <c r="B38" s="4">
        <v>5.0110000000000001</v>
      </c>
      <c r="C38" s="4">
        <v>2.8029000000000002</v>
      </c>
      <c r="D38" s="4">
        <v>0.85</v>
      </c>
      <c r="E38" s="4">
        <v>1.5019</v>
      </c>
      <c r="F38" s="6">
        <v>3.5219999999999998</v>
      </c>
      <c r="G38" s="6">
        <v>1.1360000000000001E-3</v>
      </c>
      <c r="H38" s="6">
        <v>29</v>
      </c>
      <c r="I38" s="6">
        <v>0.87429577464788699</v>
      </c>
      <c r="J38" s="6">
        <v>1.3</v>
      </c>
      <c r="K38" s="6">
        <v>2.5</v>
      </c>
      <c r="L38" s="4">
        <v>0.44065056874875302</v>
      </c>
      <c r="M38" s="6">
        <v>1.9303685698135901E-2</v>
      </c>
      <c r="N38" s="4" t="s">
        <v>16</v>
      </c>
      <c r="O38" s="4" t="s">
        <v>30</v>
      </c>
      <c r="P38" s="4" t="s">
        <v>31</v>
      </c>
      <c r="Q38" s="4" t="s">
        <v>32</v>
      </c>
      <c r="R38" s="4">
        <v>1</v>
      </c>
      <c r="S38" s="4">
        <v>0.76293123422384101</v>
      </c>
    </row>
    <row r="39" spans="1:19" x14ac:dyDescent="0.2">
      <c r="A39" s="4" t="s">
        <v>29</v>
      </c>
      <c r="B39" s="4">
        <v>5.0110000000000001</v>
      </c>
      <c r="C39" s="4">
        <v>2.8386999999999998</v>
      </c>
      <c r="D39" s="4">
        <v>0.875</v>
      </c>
      <c r="E39" s="4">
        <v>1.3898999999999999</v>
      </c>
      <c r="F39" s="6">
        <v>3.5669</v>
      </c>
      <c r="G39" s="6">
        <v>9.056E-4</v>
      </c>
      <c r="H39" s="6">
        <v>29</v>
      </c>
      <c r="I39" s="6">
        <v>0.96996466431095396</v>
      </c>
      <c r="J39" s="6">
        <v>1.3</v>
      </c>
      <c r="K39" s="6">
        <v>2.5</v>
      </c>
      <c r="L39" s="4">
        <v>0.43350628617042503</v>
      </c>
      <c r="M39" s="6">
        <v>1.5233313248435999E-2</v>
      </c>
      <c r="N39" s="4" t="s">
        <v>16</v>
      </c>
      <c r="O39" s="4" t="s">
        <v>30</v>
      </c>
      <c r="P39" s="4" t="s">
        <v>31</v>
      </c>
      <c r="Q39" s="4" t="s">
        <v>32</v>
      </c>
      <c r="R39" s="4">
        <v>1</v>
      </c>
      <c r="S39" s="4">
        <v>0.76741449661790995</v>
      </c>
    </row>
    <row r="40" spans="1:19" x14ac:dyDescent="0.2">
      <c r="A40" s="4" t="s">
        <v>29</v>
      </c>
      <c r="B40" s="4">
        <v>5.0110000000000001</v>
      </c>
      <c r="C40" s="4">
        <v>2.8733</v>
      </c>
      <c r="D40" s="4">
        <v>0.9</v>
      </c>
      <c r="E40" s="4">
        <v>1.2815000000000001</v>
      </c>
      <c r="F40" s="6">
        <v>3.6103999999999998</v>
      </c>
      <c r="G40" s="6">
        <v>7.1469999999999997E-4</v>
      </c>
      <c r="H40" s="6">
        <v>29</v>
      </c>
      <c r="I40" s="6">
        <v>1.0635231565691901</v>
      </c>
      <c r="J40" s="6">
        <v>1.3</v>
      </c>
      <c r="K40" s="6">
        <v>2.5</v>
      </c>
      <c r="L40" s="4">
        <v>0.42660147675114801</v>
      </c>
      <c r="M40" s="6">
        <v>1.19003276796161E-2</v>
      </c>
      <c r="N40" s="4" t="s">
        <v>16</v>
      </c>
      <c r="O40" s="4" t="s">
        <v>30</v>
      </c>
      <c r="P40" s="4" t="s">
        <v>31</v>
      </c>
      <c r="Q40" s="4" t="s">
        <v>32</v>
      </c>
      <c r="R40" s="4">
        <v>1</v>
      </c>
      <c r="S40" s="4">
        <v>0.77165200794718602</v>
      </c>
    </row>
    <row r="41" spans="1:19" x14ac:dyDescent="0.2">
      <c r="A41" s="4" t="s">
        <v>29</v>
      </c>
      <c r="B41" s="4">
        <v>5.0110000000000001</v>
      </c>
      <c r="C41" s="4">
        <v>2.9068000000000001</v>
      </c>
      <c r="D41" s="4">
        <v>0.92500000000000004</v>
      </c>
      <c r="E41" s="4">
        <v>1.1765000000000001</v>
      </c>
      <c r="F41" s="6">
        <v>3.6524999999999999</v>
      </c>
      <c r="G41" s="6">
        <v>6.7659999999999997E-4</v>
      </c>
      <c r="H41" s="6">
        <v>29</v>
      </c>
      <c r="I41" s="6">
        <v>1.09148684599468</v>
      </c>
      <c r="J41" s="6">
        <v>1.3</v>
      </c>
      <c r="K41" s="6">
        <v>2.5</v>
      </c>
      <c r="L41" s="4">
        <v>0.41991618439433298</v>
      </c>
      <c r="M41" s="6">
        <v>1.1150639256747899E-2</v>
      </c>
      <c r="N41" s="4" t="s">
        <v>16</v>
      </c>
      <c r="O41" s="4" t="s">
        <v>30</v>
      </c>
      <c r="P41" s="4" t="s">
        <v>31</v>
      </c>
      <c r="Q41" s="4" t="s">
        <v>32</v>
      </c>
      <c r="R41" s="4">
        <v>1</v>
      </c>
      <c r="S41" s="4">
        <v>0.77565729608239997</v>
      </c>
    </row>
    <row r="42" spans="1:19" x14ac:dyDescent="0.2">
      <c r="A42" s="4" t="s">
        <v>29</v>
      </c>
      <c r="B42" s="4">
        <v>5.0110000000000001</v>
      </c>
      <c r="C42" s="4">
        <v>2.9392</v>
      </c>
      <c r="D42" s="4">
        <v>0.95</v>
      </c>
      <c r="E42" s="4">
        <v>1.0747</v>
      </c>
      <c r="F42" s="6">
        <v>3.6932999999999998</v>
      </c>
      <c r="G42" s="6">
        <v>7.0399999999999998E-4</v>
      </c>
      <c r="H42" s="6">
        <v>29</v>
      </c>
      <c r="I42" s="6">
        <v>1.08551136363636</v>
      </c>
      <c r="J42" s="6">
        <v>1.3</v>
      </c>
      <c r="K42" s="6">
        <v>2.5</v>
      </c>
      <c r="L42" s="4">
        <v>0.41345040909997999</v>
      </c>
      <c r="M42" s="6">
        <v>1.14833004093853E-2</v>
      </c>
      <c r="N42" s="4" t="s">
        <v>16</v>
      </c>
      <c r="O42" s="4" t="s">
        <v>30</v>
      </c>
      <c r="P42" s="4" t="s">
        <v>31</v>
      </c>
      <c r="Q42" s="4" t="s">
        <v>32</v>
      </c>
      <c r="R42" s="4">
        <v>1</v>
      </c>
      <c r="S42" s="4">
        <v>0.77946072505438102</v>
      </c>
    </row>
    <row r="43" spans="1:19" x14ac:dyDescent="0.2">
      <c r="A43" s="4" t="s">
        <v>29</v>
      </c>
      <c r="B43" s="4">
        <v>5.0110000000000001</v>
      </c>
      <c r="C43" s="4">
        <v>2.9706999999999999</v>
      </c>
      <c r="D43" s="4">
        <v>0.97499999999999998</v>
      </c>
      <c r="E43" s="4">
        <v>0.97609999999999997</v>
      </c>
      <c r="F43" s="6">
        <v>3.7328999999999999</v>
      </c>
      <c r="G43" s="6">
        <v>8.3739999999999997E-4</v>
      </c>
      <c r="H43" s="6">
        <v>29</v>
      </c>
      <c r="I43" s="6">
        <v>1.0460950561261</v>
      </c>
      <c r="J43" s="6">
        <v>1.3</v>
      </c>
      <c r="K43" s="6">
        <v>2.5</v>
      </c>
      <c r="L43" s="4">
        <v>0.40716423867491502</v>
      </c>
      <c r="M43" s="6">
        <v>1.3517674590675601E-2</v>
      </c>
      <c r="N43" s="4" t="s">
        <v>16</v>
      </c>
      <c r="O43" s="4" t="s">
        <v>30</v>
      </c>
      <c r="P43" s="4" t="s">
        <v>31</v>
      </c>
      <c r="Q43" s="4" t="s">
        <v>32</v>
      </c>
      <c r="R43" s="4">
        <v>1</v>
      </c>
      <c r="S43" s="4">
        <v>0.78307085555495803</v>
      </c>
    </row>
    <row r="44" spans="1:19" x14ac:dyDescent="0.2">
      <c r="A44" s="4" t="s">
        <v>29</v>
      </c>
      <c r="B44" s="4">
        <v>5.0110000000000001</v>
      </c>
      <c r="C44" s="4">
        <v>3.0013000000000001</v>
      </c>
      <c r="D44" s="4">
        <v>1</v>
      </c>
      <c r="E44" s="4">
        <v>0.88039999999999996</v>
      </c>
      <c r="F44" s="6">
        <v>3.7713000000000001</v>
      </c>
      <c r="G44" s="6">
        <v>8.8920000000000004E-4</v>
      </c>
      <c r="H44" s="6">
        <v>29</v>
      </c>
      <c r="I44" s="6">
        <v>1.07467386414755</v>
      </c>
      <c r="J44" s="6">
        <v>1.3</v>
      </c>
      <c r="K44" s="6">
        <v>2.5</v>
      </c>
      <c r="L44" s="4">
        <v>0.40105767311913798</v>
      </c>
      <c r="M44" s="6">
        <v>1.42037509155486E-2</v>
      </c>
      <c r="N44" s="4" t="s">
        <v>16</v>
      </c>
      <c r="O44" s="4" t="s">
        <v>30</v>
      </c>
      <c r="P44" s="4" t="s">
        <v>31</v>
      </c>
      <c r="Q44" s="4" t="s">
        <v>32</v>
      </c>
      <c r="R44" s="4">
        <v>1</v>
      </c>
      <c r="S44" s="4">
        <v>0.78648950609254498</v>
      </c>
    </row>
    <row r="45" spans="1:19" x14ac:dyDescent="0.2">
      <c r="A45" s="4" t="s">
        <v>29</v>
      </c>
      <c r="B45" s="4">
        <v>5.0110000000000001</v>
      </c>
      <c r="C45" s="4">
        <v>3.0308999999999999</v>
      </c>
      <c r="D45" s="4">
        <v>1.0249999999999999</v>
      </c>
      <c r="E45" s="4">
        <v>0.78749999999999998</v>
      </c>
      <c r="F45" s="6">
        <v>3.8086000000000002</v>
      </c>
      <c r="G45" s="6">
        <v>7.3740000000000003E-4</v>
      </c>
      <c r="H45" s="6">
        <v>29</v>
      </c>
      <c r="I45" s="6">
        <v>1.2267426091673399</v>
      </c>
      <c r="J45" s="6">
        <v>1.3</v>
      </c>
      <c r="K45" s="6">
        <v>2.5</v>
      </c>
      <c r="L45" s="4">
        <v>0.39515066852923603</v>
      </c>
      <c r="M45" s="6">
        <v>1.16567152073401E-2</v>
      </c>
      <c r="N45" s="4" t="s">
        <v>16</v>
      </c>
      <c r="O45" s="4" t="s">
        <v>30</v>
      </c>
      <c r="P45" s="4" t="s">
        <v>31</v>
      </c>
      <c r="Q45" s="4" t="s">
        <v>32</v>
      </c>
      <c r="R45" s="4">
        <v>1</v>
      </c>
      <c r="S45" s="4">
        <v>0.78973942801716002</v>
      </c>
    </row>
    <row r="46" spans="1:19" x14ac:dyDescent="0.2">
      <c r="A46" s="4" t="s">
        <v>29</v>
      </c>
      <c r="B46" s="4">
        <v>5.0110000000000001</v>
      </c>
      <c r="C46" s="4">
        <v>3.0596999999999999</v>
      </c>
      <c r="D46" s="4">
        <v>1.05</v>
      </c>
      <c r="E46" s="4">
        <v>0.69730000000000003</v>
      </c>
      <c r="F46" s="6">
        <v>3.8447</v>
      </c>
      <c r="G46" s="6">
        <v>4.929E-4</v>
      </c>
      <c r="H46" s="6">
        <v>29</v>
      </c>
      <c r="I46" s="6">
        <v>1.5802393994725099</v>
      </c>
      <c r="J46" s="6">
        <v>1.3</v>
      </c>
      <c r="K46" s="6">
        <v>2.5</v>
      </c>
      <c r="L46" s="4">
        <v>0.38940331271203399</v>
      </c>
      <c r="M46" s="6">
        <v>7.7097540034387598E-3</v>
      </c>
      <c r="N46" s="4" t="s">
        <v>16</v>
      </c>
      <c r="O46" s="4" t="s">
        <v>30</v>
      </c>
      <c r="P46" s="4" t="s">
        <v>31</v>
      </c>
      <c r="Q46" s="4" t="s">
        <v>32</v>
      </c>
      <c r="R46" s="4">
        <v>1</v>
      </c>
      <c r="S46" s="4">
        <v>0.792833895177945</v>
      </c>
    </row>
    <row r="47" spans="1:19" x14ac:dyDescent="0.2">
      <c r="A47" s="4" t="s">
        <v>29</v>
      </c>
      <c r="B47" s="4">
        <v>5.0110000000000001</v>
      </c>
      <c r="C47" s="4">
        <v>3.0876999999999999</v>
      </c>
      <c r="D47" s="4">
        <v>1.075</v>
      </c>
      <c r="E47" s="4">
        <v>0.60970000000000002</v>
      </c>
      <c r="F47" s="6">
        <v>3.8799000000000001</v>
      </c>
      <c r="G47" s="6">
        <v>3.3340000000000003E-4</v>
      </c>
      <c r="H47" s="6">
        <v>29</v>
      </c>
      <c r="I47" s="6">
        <v>2.1070785842831401</v>
      </c>
      <c r="J47" s="6">
        <v>1.3</v>
      </c>
      <c r="K47" s="6">
        <v>2.5</v>
      </c>
      <c r="L47" s="4">
        <v>0.38381560566753098</v>
      </c>
      <c r="M47" s="6">
        <v>5.1602860290179799E-3</v>
      </c>
      <c r="N47" s="4" t="s">
        <v>16</v>
      </c>
      <c r="O47" s="4" t="s">
        <v>30</v>
      </c>
      <c r="P47" s="4" t="s">
        <v>31</v>
      </c>
      <c r="Q47" s="4" t="s">
        <v>32</v>
      </c>
      <c r="R47" s="4">
        <v>1</v>
      </c>
      <c r="S47" s="4">
        <v>0.79577497868331504</v>
      </c>
    </row>
    <row r="48" spans="1:19" x14ac:dyDescent="0.2">
      <c r="A48" s="4" t="s">
        <v>29</v>
      </c>
      <c r="B48" s="4">
        <v>5.0110000000000001</v>
      </c>
      <c r="C48" s="4">
        <v>3.1149</v>
      </c>
      <c r="D48" s="4">
        <v>1.1000000000000001</v>
      </c>
      <c r="E48" s="4">
        <v>0.52449999999999997</v>
      </c>
      <c r="F48" s="6">
        <v>3.9140000000000001</v>
      </c>
      <c r="G48" s="6">
        <v>2.0100000000000001E-4</v>
      </c>
      <c r="H48" s="6">
        <v>29</v>
      </c>
      <c r="I48" s="6">
        <v>3.0611940298507498</v>
      </c>
      <c r="J48" s="6">
        <v>1.3</v>
      </c>
      <c r="K48" s="6">
        <v>2.5</v>
      </c>
      <c r="L48" s="4">
        <v>0.378387547395729</v>
      </c>
      <c r="M48" s="6">
        <v>3.0782978757543699E-3</v>
      </c>
      <c r="N48" s="4" t="s">
        <v>16</v>
      </c>
      <c r="O48" s="4" t="s">
        <v>30</v>
      </c>
      <c r="P48" s="4" t="s">
        <v>31</v>
      </c>
      <c r="Q48" s="4" t="s">
        <v>32</v>
      </c>
      <c r="R48" s="4">
        <v>1</v>
      </c>
      <c r="S48" s="4">
        <v>0.79857276159610402</v>
      </c>
    </row>
    <row r="49" spans="1:19" x14ac:dyDescent="0.2">
      <c r="A49" s="4" t="s">
        <v>29</v>
      </c>
      <c r="B49" s="4">
        <v>5.0110000000000001</v>
      </c>
      <c r="C49" s="4">
        <v>3.1413000000000002</v>
      </c>
      <c r="D49" s="4">
        <v>1.125</v>
      </c>
      <c r="E49" s="4">
        <v>0.44180000000000003</v>
      </c>
      <c r="F49" s="6">
        <v>3.9472</v>
      </c>
      <c r="G49" s="6">
        <v>1.2740000000000001E-4</v>
      </c>
      <c r="H49" s="6">
        <v>29</v>
      </c>
      <c r="I49" s="6">
        <v>4.42150706436421</v>
      </c>
      <c r="J49" s="6">
        <v>1.3</v>
      </c>
      <c r="K49" s="6">
        <v>2.5</v>
      </c>
      <c r="L49" s="4">
        <v>0.37311913789662698</v>
      </c>
      <c r="M49" s="6">
        <v>1.9307421365180599E-3</v>
      </c>
      <c r="N49" s="4" t="s">
        <v>16</v>
      </c>
      <c r="O49" s="4" t="s">
        <v>30</v>
      </c>
      <c r="P49" s="4" t="s">
        <v>31</v>
      </c>
      <c r="Q49" s="4" t="s">
        <v>32</v>
      </c>
      <c r="R49" s="4">
        <v>1</v>
      </c>
      <c r="S49" s="4">
        <v>0.50817191268008599</v>
      </c>
    </row>
    <row r="50" spans="1:19" x14ac:dyDescent="0.2">
      <c r="A50" s="4" t="s">
        <v>29</v>
      </c>
      <c r="B50" s="4">
        <v>5.0110000000000001</v>
      </c>
      <c r="C50" s="4">
        <v>1.6484000000000001</v>
      </c>
      <c r="D50" s="4">
        <v>0.5</v>
      </c>
      <c r="E50" s="4">
        <v>4.0354000000000001</v>
      </c>
      <c r="F50" s="6">
        <v>3.1551</v>
      </c>
      <c r="G50" s="6">
        <v>3.1020000000000002E-3</v>
      </c>
      <c r="H50" s="6">
        <v>36</v>
      </c>
      <c r="I50" s="6">
        <v>0.63281753707285604</v>
      </c>
      <c r="J50" s="6">
        <v>1.3</v>
      </c>
      <c r="K50" s="6">
        <v>2.5</v>
      </c>
      <c r="L50" s="4">
        <v>0.67104370385152701</v>
      </c>
      <c r="M50" s="6">
        <v>0.12936221304557199</v>
      </c>
      <c r="N50" s="4" t="s">
        <v>16</v>
      </c>
      <c r="O50" s="4" t="s">
        <v>30</v>
      </c>
      <c r="P50" s="4" t="s">
        <v>31</v>
      </c>
      <c r="Q50" s="4" t="s">
        <v>32</v>
      </c>
      <c r="R50" s="4">
        <v>1</v>
      </c>
      <c r="S50" s="4">
        <v>0.52079014184246697</v>
      </c>
    </row>
    <row r="51" spans="1:19" x14ac:dyDescent="0.2">
      <c r="A51" s="4" t="s">
        <v>29</v>
      </c>
      <c r="B51" s="4">
        <v>5.0110000000000001</v>
      </c>
      <c r="C51" s="4">
        <v>1.7028000000000001</v>
      </c>
      <c r="D51" s="4">
        <v>0.52500000000000002</v>
      </c>
      <c r="E51" s="4">
        <v>3.8292000000000002</v>
      </c>
      <c r="F51" s="6">
        <v>3.2591999999999999</v>
      </c>
      <c r="G51" s="6">
        <v>2.7820000000000002E-3</v>
      </c>
      <c r="H51" s="6">
        <v>36</v>
      </c>
      <c r="I51" s="6">
        <v>0.56290438533429199</v>
      </c>
      <c r="J51" s="6">
        <v>1.3</v>
      </c>
      <c r="K51" s="6">
        <v>2.5</v>
      </c>
      <c r="L51" s="4">
        <v>0.66018758730792304</v>
      </c>
      <c r="M51" s="6">
        <v>0.116973086890288</v>
      </c>
      <c r="N51" s="4" t="s">
        <v>16</v>
      </c>
      <c r="O51" s="4" t="s">
        <v>30</v>
      </c>
      <c r="P51" s="4" t="s">
        <v>31</v>
      </c>
      <c r="Q51" s="4" t="s">
        <v>32</v>
      </c>
      <c r="R51" s="4">
        <v>1</v>
      </c>
      <c r="S51" s="4">
        <v>0.53272199597911896</v>
      </c>
    </row>
    <row r="52" spans="1:19" x14ac:dyDescent="0.2">
      <c r="A52" s="4" t="s">
        <v>29</v>
      </c>
      <c r="B52" s="4">
        <v>5.0110000000000001</v>
      </c>
      <c r="C52" s="4">
        <v>1.7555000000000001</v>
      </c>
      <c r="D52" s="4">
        <v>0.55000000000000004</v>
      </c>
      <c r="E52" s="4">
        <v>3.6295000000000002</v>
      </c>
      <c r="F52" s="6">
        <v>3.36</v>
      </c>
      <c r="G52" s="6">
        <v>2.428E-3</v>
      </c>
      <c r="H52" s="6">
        <v>36</v>
      </c>
      <c r="I52" s="6">
        <v>0.46334431630972001</v>
      </c>
      <c r="J52" s="6">
        <v>1.3</v>
      </c>
      <c r="K52" s="6">
        <v>2.5</v>
      </c>
      <c r="L52" s="4">
        <v>0.64967072440630602</v>
      </c>
      <c r="M52" s="6">
        <v>0.10276076242316801</v>
      </c>
      <c r="N52" s="4" t="s">
        <v>16</v>
      </c>
      <c r="O52" s="4" t="s">
        <v>30</v>
      </c>
      <c r="P52" s="4" t="s">
        <v>31</v>
      </c>
      <c r="Q52" s="4" t="s">
        <v>32</v>
      </c>
      <c r="R52" s="4">
        <v>1</v>
      </c>
      <c r="S52" s="4">
        <v>0.54400612602142895</v>
      </c>
    </row>
    <row r="53" spans="1:19" x14ac:dyDescent="0.2">
      <c r="A53" s="4" t="s">
        <v>29</v>
      </c>
      <c r="B53" s="4">
        <v>5.0110000000000001</v>
      </c>
      <c r="C53" s="4">
        <v>1.8065</v>
      </c>
      <c r="D53" s="4">
        <v>0.57499999999999996</v>
      </c>
      <c r="E53" s="4">
        <v>3.4359999999999999</v>
      </c>
      <c r="F53" s="6">
        <v>3.4577</v>
      </c>
      <c r="G53" s="6">
        <v>2.1380000000000001E-3</v>
      </c>
      <c r="H53" s="6">
        <v>36</v>
      </c>
      <c r="I53" s="6">
        <v>0.60523854069223604</v>
      </c>
      <c r="J53" s="6">
        <v>1.3</v>
      </c>
      <c r="K53" s="6">
        <v>2.5</v>
      </c>
      <c r="L53" s="4">
        <v>0.63949311514667695</v>
      </c>
      <c r="M53" s="6">
        <v>9.0959849259273598E-2</v>
      </c>
      <c r="N53" s="4" t="s">
        <v>16</v>
      </c>
      <c r="O53" s="4" t="s">
        <v>30</v>
      </c>
      <c r="P53" s="4" t="s">
        <v>31</v>
      </c>
      <c r="Q53" s="4" t="s">
        <v>32</v>
      </c>
      <c r="R53" s="4">
        <v>1</v>
      </c>
      <c r="S53" s="4">
        <v>0.55469653431608201</v>
      </c>
    </row>
    <row r="54" spans="1:19" x14ac:dyDescent="0.2">
      <c r="A54" s="4" t="s">
        <v>29</v>
      </c>
      <c r="B54" s="4">
        <v>5.0110000000000001</v>
      </c>
      <c r="C54" s="4">
        <v>1.8560000000000001</v>
      </c>
      <c r="D54" s="4">
        <v>0.6</v>
      </c>
      <c r="E54" s="4">
        <v>3.2486000000000002</v>
      </c>
      <c r="F54" s="6">
        <v>3.5524</v>
      </c>
      <c r="G54" s="6">
        <v>1.8990000000000001E-3</v>
      </c>
      <c r="H54" s="6">
        <v>36</v>
      </c>
      <c r="I54" s="6">
        <v>0.53449183780937304</v>
      </c>
      <c r="J54" s="6">
        <v>1.3</v>
      </c>
      <c r="K54" s="6">
        <v>2.5</v>
      </c>
      <c r="L54" s="4">
        <v>0.62961484733586104</v>
      </c>
      <c r="M54" s="6">
        <v>8.1105563347554602E-2</v>
      </c>
      <c r="N54" s="4" t="s">
        <v>16</v>
      </c>
      <c r="O54" s="4" t="s">
        <v>30</v>
      </c>
      <c r="P54" s="4" t="s">
        <v>31</v>
      </c>
      <c r="Q54" s="4" t="s">
        <v>32</v>
      </c>
      <c r="R54" s="4">
        <v>1</v>
      </c>
      <c r="S54" s="4">
        <v>0.56480595304009595</v>
      </c>
    </row>
    <row r="55" spans="1:19" x14ac:dyDescent="0.2">
      <c r="A55" s="4" t="s">
        <v>29</v>
      </c>
      <c r="B55" s="4">
        <v>5.0110000000000001</v>
      </c>
      <c r="C55" s="4">
        <v>1.9038999999999999</v>
      </c>
      <c r="D55" s="4">
        <v>0.625</v>
      </c>
      <c r="E55" s="4">
        <v>3.0668000000000002</v>
      </c>
      <c r="F55" s="6">
        <v>3.6440999999999999</v>
      </c>
      <c r="G55" s="6">
        <v>1.6789999999999999E-3</v>
      </c>
      <c r="H55" s="6">
        <v>36</v>
      </c>
      <c r="I55" s="6">
        <v>0.77307921381774902</v>
      </c>
      <c r="J55" s="6">
        <v>1.3</v>
      </c>
      <c r="K55" s="6">
        <v>2.5</v>
      </c>
      <c r="L55" s="4">
        <v>0.62005587707044496</v>
      </c>
      <c r="M55" s="6">
        <v>7.1908137105489406E-2</v>
      </c>
      <c r="N55" s="4" t="s">
        <v>16</v>
      </c>
      <c r="O55" s="4" t="s">
        <v>30</v>
      </c>
      <c r="P55" s="4" t="s">
        <v>31</v>
      </c>
      <c r="Q55" s="4" t="s">
        <v>32</v>
      </c>
      <c r="R55" s="4">
        <v>1</v>
      </c>
      <c r="S55" s="4">
        <v>0.57439967199356801</v>
      </c>
    </row>
    <row r="56" spans="1:19" x14ac:dyDescent="0.2">
      <c r="A56" s="4" t="s">
        <v>29</v>
      </c>
      <c r="B56" s="4">
        <v>5.0110000000000001</v>
      </c>
      <c r="C56" s="4">
        <v>1.9503999999999999</v>
      </c>
      <c r="D56" s="4">
        <v>0.65</v>
      </c>
      <c r="E56" s="4">
        <v>2.8904999999999998</v>
      </c>
      <c r="F56" s="6">
        <v>3.7332000000000001</v>
      </c>
      <c r="G56" s="6">
        <v>1.5089999999999999E-3</v>
      </c>
      <c r="H56" s="6">
        <v>36</v>
      </c>
      <c r="I56" s="6">
        <v>0.66335321404903902</v>
      </c>
      <c r="J56" s="6">
        <v>1.3</v>
      </c>
      <c r="K56" s="6">
        <v>2.5</v>
      </c>
      <c r="L56" s="4">
        <v>0.61077629215725404</v>
      </c>
      <c r="M56" s="6">
        <v>6.4744441236178799E-2</v>
      </c>
      <c r="N56" s="4" t="s">
        <v>16</v>
      </c>
      <c r="O56" s="4" t="s">
        <v>30</v>
      </c>
      <c r="P56" s="4" t="s">
        <v>31</v>
      </c>
      <c r="Q56" s="4" t="s">
        <v>32</v>
      </c>
      <c r="R56" s="4">
        <v>1</v>
      </c>
      <c r="S56" s="4">
        <v>0.58350473588403096</v>
      </c>
    </row>
    <row r="57" spans="1:19" x14ac:dyDescent="0.2">
      <c r="A57" s="4" t="s">
        <v>29</v>
      </c>
      <c r="B57" s="4">
        <v>5.0110000000000001</v>
      </c>
      <c r="C57" s="4">
        <v>1.9956</v>
      </c>
      <c r="D57" s="4">
        <v>0.67500000000000004</v>
      </c>
      <c r="E57" s="4">
        <v>2.7193999999999998</v>
      </c>
      <c r="F57" s="6">
        <v>3.8195999999999999</v>
      </c>
      <c r="G57" s="6">
        <v>1.322E-3</v>
      </c>
      <c r="H57" s="6">
        <v>36</v>
      </c>
      <c r="I57" s="6">
        <v>0.587367624810893</v>
      </c>
      <c r="J57" s="6">
        <v>1.3</v>
      </c>
      <c r="K57" s="6">
        <v>2.5</v>
      </c>
      <c r="L57" s="4">
        <v>0.60175613649970106</v>
      </c>
      <c r="M57" s="6">
        <v>5.6766599361349902E-2</v>
      </c>
      <c r="N57" s="4" t="s">
        <v>16</v>
      </c>
      <c r="O57" s="4" t="s">
        <v>30</v>
      </c>
      <c r="P57" s="4" t="s">
        <v>31</v>
      </c>
      <c r="Q57" s="4" t="s">
        <v>32</v>
      </c>
      <c r="R57" s="4">
        <v>1</v>
      </c>
      <c r="S57" s="4">
        <v>0.59213842499840097</v>
      </c>
    </row>
    <row r="58" spans="1:19" x14ac:dyDescent="0.2">
      <c r="A58" s="4" t="s">
        <v>29</v>
      </c>
      <c r="B58" s="4">
        <v>5.0110000000000001</v>
      </c>
      <c r="C58" s="4">
        <v>2.0394000000000001</v>
      </c>
      <c r="D58" s="4">
        <v>0.7</v>
      </c>
      <c r="E58" s="4">
        <v>2.5533000000000001</v>
      </c>
      <c r="F58" s="6">
        <v>3.9035000000000002</v>
      </c>
      <c r="G58" s="6">
        <v>1.103E-3</v>
      </c>
      <c r="H58" s="6">
        <v>36</v>
      </c>
      <c r="I58" s="6">
        <v>0.58522212148685404</v>
      </c>
      <c r="J58" s="6">
        <v>1.3</v>
      </c>
      <c r="K58" s="6">
        <v>2.5</v>
      </c>
      <c r="L58" s="4">
        <v>0.59301536619437201</v>
      </c>
      <c r="M58" s="6">
        <v>4.7366708220879801E-2</v>
      </c>
      <c r="N58" s="4" t="s">
        <v>16</v>
      </c>
      <c r="O58" s="4" t="s">
        <v>30</v>
      </c>
      <c r="P58" s="4" t="s">
        <v>31</v>
      </c>
      <c r="Q58" s="4" t="s">
        <v>32</v>
      </c>
      <c r="R58" s="4">
        <v>1</v>
      </c>
      <c r="S58" s="4">
        <v>0.60034158528095805</v>
      </c>
    </row>
    <row r="59" spans="1:19" x14ac:dyDescent="0.2">
      <c r="A59" s="4" t="s">
        <v>29</v>
      </c>
      <c r="B59" s="4">
        <v>5.0110000000000001</v>
      </c>
      <c r="C59" s="4">
        <v>2.0819999999999999</v>
      </c>
      <c r="D59" s="4">
        <v>0.72499999999999998</v>
      </c>
      <c r="E59" s="4">
        <v>2.3919000000000001</v>
      </c>
      <c r="F59" s="6">
        <v>3.9849000000000001</v>
      </c>
      <c r="G59" s="6">
        <v>9.3789999999999998E-4</v>
      </c>
      <c r="H59" s="6">
        <v>36</v>
      </c>
      <c r="I59" s="6">
        <v>0.88463588868749299</v>
      </c>
      <c r="J59" s="6">
        <v>1.3</v>
      </c>
      <c r="K59" s="6">
        <v>2.5</v>
      </c>
      <c r="L59" s="4">
        <v>0.584514069048094</v>
      </c>
      <c r="M59" s="6">
        <v>4.02469424410416E-2</v>
      </c>
      <c r="N59" s="4" t="s">
        <v>16</v>
      </c>
      <c r="O59" s="4" t="s">
        <v>30</v>
      </c>
      <c r="P59" s="4" t="s">
        <v>31</v>
      </c>
      <c r="Q59" s="4" t="s">
        <v>32</v>
      </c>
      <c r="R59" s="4">
        <v>1</v>
      </c>
      <c r="S59" s="4">
        <v>0.60813233966582103</v>
      </c>
    </row>
    <row r="60" spans="1:19" x14ac:dyDescent="0.2">
      <c r="A60" s="4" t="s">
        <v>29</v>
      </c>
      <c r="B60" s="4">
        <v>5.0110000000000001</v>
      </c>
      <c r="C60" s="4">
        <v>2.1233</v>
      </c>
      <c r="D60" s="4">
        <v>0.75</v>
      </c>
      <c r="E60" s="4">
        <v>2.2351000000000001</v>
      </c>
      <c r="F60" s="6">
        <v>4.0640999999999998</v>
      </c>
      <c r="G60" s="6">
        <v>7.9429999999999995E-4</v>
      </c>
      <c r="H60" s="6">
        <v>36</v>
      </c>
      <c r="I60" s="6">
        <v>0.67178647866045604</v>
      </c>
      <c r="J60" s="6">
        <v>1.3</v>
      </c>
      <c r="K60" s="6">
        <v>2.5</v>
      </c>
      <c r="L60" s="4">
        <v>0.57627220115745403</v>
      </c>
      <c r="M60" s="6">
        <v>3.4042350442739802E-2</v>
      </c>
      <c r="N60" s="4" t="s">
        <v>16</v>
      </c>
      <c r="O60" s="4" t="s">
        <v>30</v>
      </c>
      <c r="P60" s="4" t="s">
        <v>31</v>
      </c>
      <c r="Q60" s="4" t="s">
        <v>32</v>
      </c>
      <c r="R60" s="4">
        <v>1</v>
      </c>
      <c r="S60" s="4">
        <v>0.615559318255534</v>
      </c>
    </row>
    <row r="61" spans="1:19" x14ac:dyDescent="0.2">
      <c r="A61" s="4" t="s">
        <v>29</v>
      </c>
      <c r="B61" s="4">
        <v>5.0110000000000001</v>
      </c>
      <c r="C61" s="4">
        <v>2.1636000000000002</v>
      </c>
      <c r="D61" s="4">
        <v>0.77500000000000002</v>
      </c>
      <c r="E61" s="4">
        <v>2.0825999999999998</v>
      </c>
      <c r="F61" s="6">
        <v>4.1410999999999998</v>
      </c>
      <c r="G61" s="6">
        <v>6.5309999999999999E-4</v>
      </c>
      <c r="H61" s="6">
        <v>36</v>
      </c>
      <c r="I61" s="6">
        <v>0.75333027101515904</v>
      </c>
      <c r="J61" s="6">
        <v>1.3</v>
      </c>
      <c r="K61" s="6">
        <v>2.5</v>
      </c>
      <c r="L61" s="4">
        <v>0.56822989423268799</v>
      </c>
      <c r="M61" s="6">
        <v>2.7935791306970902E-2</v>
      </c>
      <c r="N61" s="4" t="s">
        <v>16</v>
      </c>
      <c r="O61" s="4" t="s">
        <v>30</v>
      </c>
      <c r="P61" s="4" t="s">
        <v>31</v>
      </c>
      <c r="Q61" s="4" t="s">
        <v>32</v>
      </c>
      <c r="R61" s="4">
        <v>1</v>
      </c>
      <c r="S61" s="4">
        <v>0.62261864568917102</v>
      </c>
    </row>
    <row r="62" spans="1:19" x14ac:dyDescent="0.2">
      <c r="A62" s="4" t="s">
        <v>29</v>
      </c>
      <c r="B62" s="4">
        <v>5.0110000000000001</v>
      </c>
      <c r="C62" s="4">
        <v>2.2027000000000001</v>
      </c>
      <c r="D62" s="4">
        <v>0.8</v>
      </c>
      <c r="E62" s="4">
        <v>1.9342999999999999</v>
      </c>
      <c r="F62" s="6">
        <v>4.2160000000000002</v>
      </c>
      <c r="G62" s="6">
        <v>5.3430000000000003E-4</v>
      </c>
      <c r="H62" s="6">
        <v>36</v>
      </c>
      <c r="I62" s="6">
        <v>0.85888077858880796</v>
      </c>
      <c r="J62" s="6">
        <v>1.3</v>
      </c>
      <c r="K62" s="6">
        <v>2.5</v>
      </c>
      <c r="L62" s="4">
        <v>0.56042706046697299</v>
      </c>
      <c r="M62" s="6">
        <v>2.2799483434159301E-2</v>
      </c>
      <c r="N62" s="4" t="s">
        <v>16</v>
      </c>
      <c r="O62" s="4" t="s">
        <v>30</v>
      </c>
      <c r="P62" s="4" t="s">
        <v>31</v>
      </c>
      <c r="Q62" s="4" t="s">
        <v>32</v>
      </c>
      <c r="R62" s="4">
        <v>1</v>
      </c>
      <c r="S62" s="4">
        <v>0.62933509040134905</v>
      </c>
    </row>
    <row r="63" spans="1:19" x14ac:dyDescent="0.2">
      <c r="A63" s="4" t="s">
        <v>29</v>
      </c>
      <c r="B63" s="4">
        <v>5.0110000000000001</v>
      </c>
      <c r="C63" s="4">
        <v>2.2406999999999999</v>
      </c>
      <c r="D63" s="4">
        <v>0.82499999999999996</v>
      </c>
      <c r="E63" s="4">
        <v>1.7901</v>
      </c>
      <c r="F63" s="6">
        <v>4.2888000000000002</v>
      </c>
      <c r="G63" s="6">
        <v>4.1869999999999999E-4</v>
      </c>
      <c r="H63" s="6">
        <v>36</v>
      </c>
      <c r="I63" s="6">
        <v>1.42990207786004</v>
      </c>
      <c r="J63" s="6">
        <v>1.3</v>
      </c>
      <c r="K63" s="6">
        <v>2.5</v>
      </c>
      <c r="L63" s="4">
        <v>0.55284374376372003</v>
      </c>
      <c r="M63" s="6">
        <v>1.78154198465185E-2</v>
      </c>
      <c r="N63" s="4" t="s">
        <v>16</v>
      </c>
      <c r="O63" s="4" t="s">
        <v>30</v>
      </c>
      <c r="P63" s="4" t="s">
        <v>31</v>
      </c>
      <c r="Q63" s="4" t="s">
        <v>32</v>
      </c>
      <c r="R63" s="4">
        <v>1</v>
      </c>
      <c r="S63" s="4">
        <v>0.635749979038019</v>
      </c>
    </row>
    <row r="64" spans="1:19" x14ac:dyDescent="0.2">
      <c r="A64" s="4" t="s">
        <v>29</v>
      </c>
      <c r="B64" s="4">
        <v>5.0110000000000001</v>
      </c>
      <c r="C64" s="4">
        <v>2.2778</v>
      </c>
      <c r="D64" s="4">
        <v>0.85</v>
      </c>
      <c r="E64" s="4">
        <v>1.6496999999999999</v>
      </c>
      <c r="F64" s="6">
        <v>4.3597000000000001</v>
      </c>
      <c r="G64" s="6">
        <v>3.5070000000000001E-4</v>
      </c>
      <c r="H64" s="6">
        <v>36</v>
      </c>
      <c r="I64" s="6">
        <v>0.86854861705161102</v>
      </c>
      <c r="J64" s="6">
        <v>1.3</v>
      </c>
      <c r="K64" s="6">
        <v>2.5</v>
      </c>
      <c r="L64" s="4">
        <v>0.54544003192975499</v>
      </c>
      <c r="M64" s="6">
        <v>1.4871704122213799E-2</v>
      </c>
      <c r="N64" s="4" t="s">
        <v>16</v>
      </c>
      <c r="O64" s="4" t="s">
        <v>30</v>
      </c>
      <c r="P64" s="4" t="s">
        <v>31</v>
      </c>
      <c r="Q64" s="4" t="s">
        <v>32</v>
      </c>
      <c r="R64" s="4">
        <v>1</v>
      </c>
      <c r="S64" s="4">
        <v>0.64185348307712697</v>
      </c>
    </row>
    <row r="65" spans="1:19" x14ac:dyDescent="0.2">
      <c r="A65" s="4" t="s">
        <v>29</v>
      </c>
      <c r="B65" s="4">
        <v>5.0110000000000001</v>
      </c>
      <c r="C65" s="4">
        <v>2.3138000000000001</v>
      </c>
      <c r="D65" s="4">
        <v>0.875</v>
      </c>
      <c r="E65" s="4">
        <v>1.5129999999999999</v>
      </c>
      <c r="F65" s="6">
        <v>4.4287000000000001</v>
      </c>
      <c r="G65" s="6">
        <v>2.876E-4</v>
      </c>
      <c r="H65" s="6">
        <v>36</v>
      </c>
      <c r="I65" s="6">
        <v>1.04624478442281</v>
      </c>
      <c r="J65" s="6">
        <v>1.3</v>
      </c>
      <c r="K65" s="6">
        <v>2.5</v>
      </c>
      <c r="L65" s="4">
        <v>0.53825583715825198</v>
      </c>
      <c r="M65" s="6">
        <v>1.21512192516053E-2</v>
      </c>
      <c r="N65" s="4" t="s">
        <v>16</v>
      </c>
      <c r="O65" s="4" t="s">
        <v>30</v>
      </c>
      <c r="P65" s="4" t="s">
        <v>31</v>
      </c>
      <c r="Q65" s="4" t="s">
        <v>32</v>
      </c>
      <c r="R65" s="4">
        <v>1</v>
      </c>
      <c r="S65" s="4">
        <v>0.64768129123234497</v>
      </c>
    </row>
    <row r="66" spans="1:19" x14ac:dyDescent="0.2">
      <c r="A66" s="4" t="s">
        <v>29</v>
      </c>
      <c r="B66" s="4">
        <v>5.0110000000000001</v>
      </c>
      <c r="C66" s="4">
        <v>2.3489</v>
      </c>
      <c r="D66" s="4">
        <v>0.9</v>
      </c>
      <c r="E66" s="4">
        <v>1.3798999999999999</v>
      </c>
      <c r="F66" s="6">
        <v>4.4958999999999998</v>
      </c>
      <c r="G66" s="6">
        <v>2.329E-4</v>
      </c>
      <c r="H66" s="6">
        <v>36</v>
      </c>
      <c r="I66" s="6">
        <v>1.19622155431516</v>
      </c>
      <c r="J66" s="6">
        <v>1.3</v>
      </c>
      <c r="K66" s="6">
        <v>2.5</v>
      </c>
      <c r="L66" s="4">
        <v>0.53125124725603701</v>
      </c>
      <c r="M66" s="6">
        <v>9.8003013330592095E-3</v>
      </c>
      <c r="N66" s="4" t="s">
        <v>16</v>
      </c>
      <c r="O66" s="4" t="s">
        <v>30</v>
      </c>
      <c r="P66" s="4" t="s">
        <v>31</v>
      </c>
      <c r="Q66" s="4" t="s">
        <v>32</v>
      </c>
      <c r="R66" s="4">
        <v>1</v>
      </c>
      <c r="S66" s="4">
        <v>0.65325701125798297</v>
      </c>
    </row>
    <row r="67" spans="1:19" x14ac:dyDescent="0.2">
      <c r="A67" s="4" t="s">
        <v>29</v>
      </c>
      <c r="B67" s="4">
        <v>5.0110000000000001</v>
      </c>
      <c r="C67" s="4">
        <v>2.3832</v>
      </c>
      <c r="D67" s="4">
        <v>0.92500000000000004</v>
      </c>
      <c r="E67" s="4">
        <v>1.2502</v>
      </c>
      <c r="F67" s="6">
        <v>4.5613999999999999</v>
      </c>
      <c r="G67" s="6">
        <v>1.8369999999999999E-4</v>
      </c>
      <c r="H67" s="6">
        <v>36</v>
      </c>
      <c r="I67" s="6">
        <v>0.94175285792052299</v>
      </c>
      <c r="J67" s="6">
        <v>1.3</v>
      </c>
      <c r="K67" s="6">
        <v>2.5</v>
      </c>
      <c r="L67" s="4">
        <v>0.52440630612652195</v>
      </c>
      <c r="M67" s="6">
        <v>7.6956803449547799E-3</v>
      </c>
      <c r="N67" s="4" t="s">
        <v>16</v>
      </c>
      <c r="O67" s="4" t="s">
        <v>30</v>
      </c>
      <c r="P67" s="4" t="s">
        <v>31</v>
      </c>
      <c r="Q67" s="4" t="s">
        <v>32</v>
      </c>
      <c r="R67" s="4">
        <v>1</v>
      </c>
      <c r="S67" s="4">
        <v>0.65857220471236699</v>
      </c>
    </row>
    <row r="68" spans="1:19" x14ac:dyDescent="0.2">
      <c r="A68" s="4" t="s">
        <v>29</v>
      </c>
      <c r="B68" s="4">
        <v>5.0110000000000001</v>
      </c>
      <c r="C68" s="4">
        <v>2.4165000000000001</v>
      </c>
      <c r="D68" s="4">
        <v>0.95</v>
      </c>
      <c r="E68" s="4">
        <v>1.1237999999999999</v>
      </c>
      <c r="F68" s="6">
        <v>4.6253000000000002</v>
      </c>
      <c r="G68" s="6">
        <v>1.749E-4</v>
      </c>
      <c r="H68" s="6">
        <v>36</v>
      </c>
      <c r="I68" s="6">
        <v>1.3853630646083499</v>
      </c>
      <c r="J68" s="6">
        <v>1.3</v>
      </c>
      <c r="K68" s="6">
        <v>2.5</v>
      </c>
      <c r="L68" s="4">
        <v>0.51776092596288203</v>
      </c>
      <c r="M68" s="6">
        <v>7.2934819291815001E-3</v>
      </c>
      <c r="N68" s="4" t="s">
        <v>16</v>
      </c>
      <c r="O68" s="4" t="s">
        <v>30</v>
      </c>
      <c r="P68" s="4" t="s">
        <v>31</v>
      </c>
      <c r="Q68" s="4" t="s">
        <v>32</v>
      </c>
      <c r="R68" s="4">
        <v>1</v>
      </c>
      <c r="S68" s="4">
        <v>0.66365366889051403</v>
      </c>
    </row>
    <row r="69" spans="1:19" x14ac:dyDescent="0.2">
      <c r="A69" s="4" t="s">
        <v>29</v>
      </c>
      <c r="B69" s="4">
        <v>5.0110000000000001</v>
      </c>
      <c r="C69" s="4">
        <v>2.4489999999999998</v>
      </c>
      <c r="D69" s="4">
        <v>0.97499999999999998</v>
      </c>
      <c r="E69" s="4">
        <v>1.0004999999999999</v>
      </c>
      <c r="F69" s="6">
        <v>4.6875</v>
      </c>
      <c r="G69" s="6">
        <v>1.8110000000000001E-4</v>
      </c>
      <c r="H69" s="6">
        <v>36</v>
      </c>
      <c r="I69" s="6">
        <v>1.39094422970734</v>
      </c>
      <c r="J69" s="6">
        <v>1.3</v>
      </c>
      <c r="K69" s="6">
        <v>2.5</v>
      </c>
      <c r="L69" s="4">
        <v>0.51127519457194204</v>
      </c>
      <c r="M69" s="6">
        <v>7.5149395918559904E-3</v>
      </c>
      <c r="N69" s="4" t="s">
        <v>16</v>
      </c>
      <c r="O69" s="4" t="s">
        <v>30</v>
      </c>
      <c r="P69" s="4" t="s">
        <v>31</v>
      </c>
      <c r="Q69" s="4" t="s">
        <v>32</v>
      </c>
      <c r="R69" s="4">
        <v>1</v>
      </c>
      <c r="S69" s="4">
        <v>0.66851536440189396</v>
      </c>
    </row>
    <row r="70" spans="1:19" x14ac:dyDescent="0.2">
      <c r="A70" s="4" t="s">
        <v>29</v>
      </c>
      <c r="B70" s="4">
        <v>5.0110000000000001</v>
      </c>
      <c r="C70" s="4">
        <v>2.4807000000000001</v>
      </c>
      <c r="D70" s="4">
        <v>1</v>
      </c>
      <c r="E70" s="4">
        <v>0.88039999999999996</v>
      </c>
      <c r="F70" s="6">
        <v>4.7481999999999998</v>
      </c>
      <c r="G70" s="6">
        <v>1.8489999999999999E-4</v>
      </c>
      <c r="H70" s="6">
        <v>36</v>
      </c>
      <c r="I70" s="6">
        <v>1.440778799351</v>
      </c>
      <c r="J70" s="6">
        <v>1.3</v>
      </c>
      <c r="K70" s="6">
        <v>2.5</v>
      </c>
      <c r="L70" s="4">
        <v>0.50494911195370196</v>
      </c>
      <c r="M70" s="6">
        <v>7.6332720236742301E-3</v>
      </c>
      <c r="N70" s="4" t="s">
        <v>16</v>
      </c>
      <c r="O70" s="4" t="s">
        <v>30</v>
      </c>
      <c r="P70" s="4" t="s">
        <v>31</v>
      </c>
      <c r="Q70" s="4" t="s">
        <v>32</v>
      </c>
      <c r="R70" s="4">
        <v>1</v>
      </c>
      <c r="S70" s="4">
        <v>0.67317496280862998</v>
      </c>
    </row>
    <row r="71" spans="1:19" x14ac:dyDescent="0.2">
      <c r="A71" s="4" t="s">
        <v>29</v>
      </c>
      <c r="B71" s="4">
        <v>5.0110000000000001</v>
      </c>
      <c r="C71" s="4">
        <v>2.5116999999999998</v>
      </c>
      <c r="D71" s="4">
        <v>1.0249999999999999</v>
      </c>
      <c r="E71" s="4">
        <v>0.7631</v>
      </c>
      <c r="F71" s="6">
        <v>4.8074000000000003</v>
      </c>
      <c r="G71" s="6">
        <v>1.4640000000000001E-4</v>
      </c>
      <c r="H71" s="6">
        <v>36</v>
      </c>
      <c r="I71" s="6">
        <v>1.6181693989071</v>
      </c>
      <c r="J71" s="6">
        <v>1.3</v>
      </c>
      <c r="K71" s="6">
        <v>2.5</v>
      </c>
      <c r="L71" s="4">
        <v>0.49876272201157501</v>
      </c>
      <c r="M71" s="6">
        <v>6.0111583122537896E-3</v>
      </c>
      <c r="N71" s="4" t="s">
        <v>16</v>
      </c>
      <c r="O71" s="4" t="s">
        <v>30</v>
      </c>
      <c r="P71" s="4" t="s">
        <v>31</v>
      </c>
      <c r="Q71" s="4" t="s">
        <v>32</v>
      </c>
      <c r="R71" s="4">
        <v>1</v>
      </c>
      <c r="S71" s="4">
        <v>0.67762242144405604</v>
      </c>
    </row>
    <row r="72" spans="1:19" x14ac:dyDescent="0.2">
      <c r="A72" s="4" t="s">
        <v>29</v>
      </c>
      <c r="B72" s="4">
        <v>5.0110000000000001</v>
      </c>
      <c r="C72" s="4">
        <v>2.5417999999999998</v>
      </c>
      <c r="D72" s="4">
        <v>1.05</v>
      </c>
      <c r="E72" s="4">
        <v>0.64870000000000005</v>
      </c>
      <c r="F72" s="6">
        <v>4.8651999999999997</v>
      </c>
      <c r="G72" s="6">
        <v>9.8179999999999999E-5</v>
      </c>
      <c r="H72" s="6">
        <v>36</v>
      </c>
      <c r="I72" s="6">
        <v>1.95151762069668</v>
      </c>
      <c r="J72" s="6">
        <v>1.3</v>
      </c>
      <c r="K72" s="6">
        <v>2.5</v>
      </c>
      <c r="L72" s="4">
        <v>0.49275593693873498</v>
      </c>
      <c r="M72" s="6">
        <v>4.00927180143823E-3</v>
      </c>
      <c r="N72" s="4" t="s">
        <v>16</v>
      </c>
      <c r="O72" s="4" t="s">
        <v>30</v>
      </c>
      <c r="P72" s="4" t="s">
        <v>31</v>
      </c>
      <c r="Q72" s="4" t="s">
        <v>32</v>
      </c>
      <c r="R72" s="4">
        <v>1</v>
      </c>
      <c r="S72" s="4">
        <v>0.68189422193399496</v>
      </c>
    </row>
    <row r="73" spans="1:19" x14ac:dyDescent="0.2">
      <c r="A73" s="4" t="s">
        <v>29</v>
      </c>
      <c r="B73" s="4">
        <v>5.0110000000000001</v>
      </c>
      <c r="C73" s="4">
        <v>2.5712999999999999</v>
      </c>
      <c r="D73" s="4">
        <v>1.075</v>
      </c>
      <c r="E73" s="4">
        <v>0.53700000000000003</v>
      </c>
      <c r="F73" s="6">
        <v>4.9215999999999998</v>
      </c>
      <c r="G73" s="6">
        <v>5.6119999999999998E-5</v>
      </c>
      <c r="H73" s="6">
        <v>36</v>
      </c>
      <c r="I73" s="6">
        <v>2.5588025659301499</v>
      </c>
      <c r="J73" s="6">
        <v>1.3</v>
      </c>
      <c r="K73" s="6">
        <v>2.5</v>
      </c>
      <c r="L73" s="4">
        <v>0.48686888844541998</v>
      </c>
      <c r="M73" s="6">
        <v>2.2785601537336601E-3</v>
      </c>
      <c r="N73" s="4" t="s">
        <v>16</v>
      </c>
      <c r="O73" s="4" t="s">
        <v>30</v>
      </c>
      <c r="P73" s="4" t="s">
        <v>31</v>
      </c>
      <c r="Q73" s="4" t="s">
        <v>32</v>
      </c>
      <c r="R73" s="4">
        <v>1</v>
      </c>
      <c r="S73" s="4">
        <v>0.685986826219535</v>
      </c>
    </row>
    <row r="74" spans="1:19" x14ac:dyDescent="0.2">
      <c r="A74" s="4" t="s">
        <v>29</v>
      </c>
      <c r="B74" s="4">
        <v>5.0110000000000001</v>
      </c>
      <c r="C74" s="4">
        <v>2.6000999999999999</v>
      </c>
      <c r="D74" s="4">
        <v>1.1000000000000001</v>
      </c>
      <c r="E74" s="4">
        <v>0.4279</v>
      </c>
      <c r="F74" s="6">
        <v>4.9766000000000004</v>
      </c>
      <c r="G74" s="6">
        <v>3.6390000000000002E-5</v>
      </c>
      <c r="H74" s="6">
        <v>36</v>
      </c>
      <c r="I74" s="6">
        <v>3.21516900247321</v>
      </c>
      <c r="J74" s="6">
        <v>1.3</v>
      </c>
      <c r="K74" s="6">
        <v>2.5</v>
      </c>
      <c r="L74" s="4">
        <v>0.481121532628218</v>
      </c>
      <c r="M74" s="6">
        <v>1.46874818942635E-3</v>
      </c>
      <c r="N74" s="4" t="s">
        <v>16</v>
      </c>
      <c r="O74" s="4" t="s">
        <v>30</v>
      </c>
      <c r="P74" s="4" t="s">
        <v>31</v>
      </c>
      <c r="Q74" s="4" t="s">
        <v>32</v>
      </c>
      <c r="R74" s="4">
        <v>1</v>
      </c>
      <c r="S74" s="4">
        <v>0.68991093421810601</v>
      </c>
    </row>
    <row r="75" spans="1:19" x14ac:dyDescent="0.2">
      <c r="A75" s="4" t="s">
        <v>29</v>
      </c>
      <c r="B75" s="4">
        <v>5.0110000000000001</v>
      </c>
      <c r="C75" s="4">
        <v>2.6282000000000001</v>
      </c>
      <c r="D75" s="4">
        <v>1.125</v>
      </c>
      <c r="E75" s="4">
        <v>0.32140000000000002</v>
      </c>
      <c r="F75" s="6">
        <v>5.0304000000000002</v>
      </c>
      <c r="G75" s="6">
        <v>2.251E-5</v>
      </c>
      <c r="H75" s="6">
        <v>36</v>
      </c>
      <c r="I75" s="6">
        <v>3.4255886272767699</v>
      </c>
      <c r="J75" s="6">
        <v>1.3</v>
      </c>
      <c r="K75" s="6">
        <v>2.5</v>
      </c>
      <c r="L75" s="4">
        <v>0.47551386948712798</v>
      </c>
      <c r="M75" s="6">
        <v>9.0308628547525996E-4</v>
      </c>
      <c r="N75" s="4" t="s">
        <v>16</v>
      </c>
      <c r="O75" s="4" t="s">
        <v>30</v>
      </c>
      <c r="P75" s="4" t="s">
        <v>31</v>
      </c>
      <c r="Q75" s="4" t="s">
        <v>32</v>
      </c>
      <c r="R75" s="4">
        <v>1</v>
      </c>
      <c r="S75" s="4">
        <v>0.693672078590436</v>
      </c>
    </row>
    <row r="76" spans="1:19" x14ac:dyDescent="0.2">
      <c r="A76" s="4" t="s">
        <v>29</v>
      </c>
      <c r="B76" s="4">
        <v>5.0110000000000001</v>
      </c>
      <c r="C76" s="4">
        <v>2.6556000000000002</v>
      </c>
      <c r="D76" s="4">
        <v>1.1499999999999999</v>
      </c>
      <c r="E76" s="4">
        <v>0.21740000000000001</v>
      </c>
      <c r="F76" s="6">
        <v>5.0830000000000002</v>
      </c>
      <c r="G76" s="6">
        <v>1.384E-5</v>
      </c>
      <c r="H76" s="6">
        <v>36</v>
      </c>
      <c r="I76" s="6">
        <v>8.4898843930635799</v>
      </c>
      <c r="J76" s="6">
        <v>1.3</v>
      </c>
      <c r="K76" s="6">
        <v>2.5</v>
      </c>
      <c r="L76" s="4">
        <v>0.47004589902215099</v>
      </c>
      <c r="M76" s="6">
        <v>5.5188813536485599E-4</v>
      </c>
      <c r="N76" s="4" t="s">
        <v>16</v>
      </c>
      <c r="O76" s="4" t="s">
        <v>30</v>
      </c>
      <c r="P76" s="4" t="s">
        <v>31</v>
      </c>
      <c r="Q76" s="4" t="s">
        <v>32</v>
      </c>
      <c r="R76" s="4">
        <v>1</v>
      </c>
      <c r="S76" s="4">
        <v>0.69729213154429104</v>
      </c>
    </row>
    <row r="77" spans="1:19" x14ac:dyDescent="0.2">
      <c r="A77" s="4" t="s">
        <v>29</v>
      </c>
      <c r="B77" s="4">
        <v>5.0110000000000001</v>
      </c>
      <c r="C77" s="4">
        <v>2.6825000000000001</v>
      </c>
      <c r="D77" s="4">
        <v>1.175</v>
      </c>
      <c r="E77" s="4">
        <v>0.1157</v>
      </c>
      <c r="F77" s="6">
        <v>5.1342999999999996</v>
      </c>
      <c r="G77" s="6">
        <v>9.1430000000000004E-6</v>
      </c>
      <c r="H77" s="6">
        <v>36</v>
      </c>
      <c r="I77" s="6">
        <v>11.670130154216301</v>
      </c>
      <c r="J77" s="6">
        <v>1.3</v>
      </c>
      <c r="K77" s="6">
        <v>2.5</v>
      </c>
      <c r="L77" s="4">
        <v>0.46467770904011202</v>
      </c>
      <c r="M77" s="6">
        <v>3.6228396617682E-4</v>
      </c>
      <c r="N77" s="4" t="s">
        <v>16</v>
      </c>
      <c r="O77" s="4" t="s">
        <v>30</v>
      </c>
      <c r="P77" s="4" t="s">
        <v>31</v>
      </c>
      <c r="Q77" s="4" t="s">
        <v>32</v>
      </c>
      <c r="R77" s="4">
        <v>1</v>
      </c>
      <c r="S77" s="4">
        <v>0.36405343090111503</v>
      </c>
    </row>
    <row r="78" spans="1:19" x14ac:dyDescent="0.2">
      <c r="A78" s="4" t="s">
        <v>29</v>
      </c>
      <c r="B78" s="4">
        <v>5.0110000000000001</v>
      </c>
      <c r="C78" s="4">
        <v>1.2203999999999999</v>
      </c>
      <c r="D78" s="4">
        <v>0.52500000000000002</v>
      </c>
      <c r="E78" s="4">
        <v>4.2591999999999999</v>
      </c>
      <c r="F78" s="6">
        <v>3.7345000000000002</v>
      </c>
      <c r="G78" s="6">
        <v>1.186E-3</v>
      </c>
      <c r="H78" s="6">
        <v>46</v>
      </c>
      <c r="I78" s="6">
        <v>0.57715008431703196</v>
      </c>
      <c r="J78" s="6">
        <v>1.3</v>
      </c>
      <c r="K78" s="6">
        <v>2.5</v>
      </c>
      <c r="L78" s="4">
        <v>0.75645579724605905</v>
      </c>
      <c r="M78" s="6">
        <v>0.108985017182973</v>
      </c>
      <c r="N78" s="4" t="s">
        <v>16</v>
      </c>
      <c r="O78" s="4" t="s">
        <v>30</v>
      </c>
      <c r="P78" s="4" t="s">
        <v>31</v>
      </c>
      <c r="Q78" s="4" t="s">
        <v>32</v>
      </c>
      <c r="R78" s="4">
        <v>1</v>
      </c>
      <c r="S78" s="4">
        <v>0.37471601117409298</v>
      </c>
    </row>
    <row r="79" spans="1:19" x14ac:dyDescent="0.2">
      <c r="A79" s="4" t="s">
        <v>29</v>
      </c>
      <c r="B79" s="4">
        <v>5.0110000000000001</v>
      </c>
      <c r="C79" s="4">
        <v>1.2638</v>
      </c>
      <c r="D79" s="4">
        <v>0.55000000000000004</v>
      </c>
      <c r="E79" s="4">
        <v>4.0446</v>
      </c>
      <c r="F79" s="6">
        <v>3.8675000000000002</v>
      </c>
      <c r="G79" s="6">
        <v>1.039E-3</v>
      </c>
      <c r="H79" s="6">
        <v>46</v>
      </c>
      <c r="I79" s="6">
        <v>0.52733397497593804</v>
      </c>
      <c r="J79" s="6">
        <v>1.3</v>
      </c>
      <c r="K79" s="6">
        <v>2.5</v>
      </c>
      <c r="L79" s="4">
        <v>0.74779485132708001</v>
      </c>
      <c r="M79" s="6">
        <v>9.7154915895218893E-2</v>
      </c>
      <c r="N79" s="4" t="s">
        <v>16</v>
      </c>
      <c r="O79" s="4" t="s">
        <v>30</v>
      </c>
      <c r="P79" s="4" t="s">
        <v>31</v>
      </c>
      <c r="Q79" s="4" t="s">
        <v>32</v>
      </c>
      <c r="R79" s="4">
        <v>1</v>
      </c>
      <c r="S79" s="4">
        <v>0.38496753756134999</v>
      </c>
    </row>
    <row r="80" spans="1:19" x14ac:dyDescent="0.2">
      <c r="A80" s="4" t="s">
        <v>29</v>
      </c>
      <c r="B80" s="4">
        <v>5.0110000000000001</v>
      </c>
      <c r="C80" s="4">
        <v>1.3063</v>
      </c>
      <c r="D80" s="4">
        <v>0.57499999999999996</v>
      </c>
      <c r="E80" s="4">
        <v>3.835</v>
      </c>
      <c r="F80" s="6">
        <v>3.9973999999999998</v>
      </c>
      <c r="G80" s="6">
        <v>8.9130000000000003E-4</v>
      </c>
      <c r="H80" s="6">
        <v>46</v>
      </c>
      <c r="I80" s="6">
        <v>0.68181308201503399</v>
      </c>
      <c r="J80" s="6">
        <v>1.3</v>
      </c>
      <c r="K80" s="6">
        <v>2.5</v>
      </c>
      <c r="L80" s="4">
        <v>0.73931351027739001</v>
      </c>
      <c r="M80" s="6">
        <v>8.4647878101191801E-2</v>
      </c>
      <c r="N80" s="4" t="s">
        <v>16</v>
      </c>
      <c r="O80" s="4" t="s">
        <v>30</v>
      </c>
      <c r="P80" s="4" t="s">
        <v>31</v>
      </c>
      <c r="Q80" s="4" t="s">
        <v>32</v>
      </c>
      <c r="R80" s="4">
        <v>1</v>
      </c>
      <c r="S80" s="4">
        <v>0.39482318461473798</v>
      </c>
    </row>
    <row r="81" spans="1:19" x14ac:dyDescent="0.2">
      <c r="A81" s="4" t="s">
        <v>29</v>
      </c>
      <c r="B81" s="4">
        <v>5.0110000000000001</v>
      </c>
      <c r="C81" s="4">
        <v>1.3478000000000001</v>
      </c>
      <c r="D81" s="4">
        <v>0.6</v>
      </c>
      <c r="E81" s="4">
        <v>3.63</v>
      </c>
      <c r="F81" s="6">
        <v>4.1245000000000003</v>
      </c>
      <c r="G81" s="6">
        <v>7.7629999999999995E-4</v>
      </c>
      <c r="H81" s="6">
        <v>46</v>
      </c>
      <c r="I81" s="6">
        <v>0.59371377044956897</v>
      </c>
      <c r="J81" s="6">
        <v>1.3</v>
      </c>
      <c r="K81" s="6">
        <v>2.5</v>
      </c>
      <c r="L81" s="4">
        <v>0.73103173019357404</v>
      </c>
      <c r="M81" s="6">
        <v>7.4769593408665999E-2</v>
      </c>
      <c r="N81" s="4" t="s">
        <v>16</v>
      </c>
      <c r="O81" s="4" t="s">
        <v>30</v>
      </c>
      <c r="P81" s="4" t="s">
        <v>31</v>
      </c>
      <c r="Q81" s="4" t="s">
        <v>32</v>
      </c>
      <c r="R81" s="4">
        <v>1</v>
      </c>
      <c r="S81" s="4">
        <v>0.40429888100396</v>
      </c>
    </row>
    <row r="82" spans="1:19" x14ac:dyDescent="0.2">
      <c r="A82" s="4" t="s">
        <v>29</v>
      </c>
      <c r="B82" s="4">
        <v>5.0110000000000001</v>
      </c>
      <c r="C82" s="4">
        <v>1.3884000000000001</v>
      </c>
      <c r="D82" s="4">
        <v>0.625</v>
      </c>
      <c r="E82" s="4">
        <v>3.4296000000000002</v>
      </c>
      <c r="F82" s="6">
        <v>4.2487000000000004</v>
      </c>
      <c r="G82" s="6">
        <v>6.579E-4</v>
      </c>
      <c r="H82" s="6">
        <v>46</v>
      </c>
      <c r="I82" s="6">
        <v>0.68718650250797997</v>
      </c>
      <c r="J82" s="6">
        <v>1.3</v>
      </c>
      <c r="K82" s="6">
        <v>2.5</v>
      </c>
      <c r="L82" s="4">
        <v>0.72292955497904599</v>
      </c>
      <c r="M82" s="6">
        <v>6.4166509901498706E-2</v>
      </c>
      <c r="N82" s="4" t="s">
        <v>16</v>
      </c>
      <c r="O82" s="4" t="s">
        <v>30</v>
      </c>
      <c r="P82" s="4" t="s">
        <v>31</v>
      </c>
      <c r="Q82" s="4" t="s">
        <v>32</v>
      </c>
      <c r="R82" s="4">
        <v>1</v>
      </c>
      <c r="S82" s="4">
        <v>0.41341367331816098</v>
      </c>
    </row>
    <row r="83" spans="1:19" x14ac:dyDescent="0.2">
      <c r="A83" s="4" t="s">
        <v>29</v>
      </c>
      <c r="B83" s="4">
        <v>5.0110000000000001</v>
      </c>
      <c r="C83" s="4">
        <v>1.4280999999999999</v>
      </c>
      <c r="D83" s="4">
        <v>0.65</v>
      </c>
      <c r="E83" s="4">
        <v>3.2336</v>
      </c>
      <c r="F83" s="6">
        <v>4.3701999999999996</v>
      </c>
      <c r="G83" s="6">
        <v>5.932E-4</v>
      </c>
      <c r="H83" s="6">
        <v>46</v>
      </c>
      <c r="I83" s="6">
        <v>0.45549561699258301</v>
      </c>
      <c r="J83" s="6">
        <v>1.3</v>
      </c>
      <c r="K83" s="6">
        <v>2.5</v>
      </c>
      <c r="L83" s="4">
        <v>0.71500698463380596</v>
      </c>
      <c r="M83" s="6">
        <v>5.8512434220370897E-2</v>
      </c>
      <c r="N83" s="4" t="s">
        <v>16</v>
      </c>
      <c r="O83" s="4" t="s">
        <v>30</v>
      </c>
      <c r="P83" s="4" t="s">
        <v>31</v>
      </c>
      <c r="Q83" s="4" t="s">
        <v>32</v>
      </c>
      <c r="R83" s="4">
        <v>1</v>
      </c>
      <c r="S83" s="4">
        <v>0.42219152219321399</v>
      </c>
    </row>
    <row r="84" spans="1:19" x14ac:dyDescent="0.2">
      <c r="A84" s="4" t="s">
        <v>29</v>
      </c>
      <c r="B84" s="4">
        <v>5.0110000000000001</v>
      </c>
      <c r="C84" s="4">
        <v>1.4670000000000001</v>
      </c>
      <c r="D84" s="4">
        <v>0.67500000000000004</v>
      </c>
      <c r="E84" s="4">
        <v>3.0417999999999998</v>
      </c>
      <c r="F84" s="6">
        <v>4.4890999999999996</v>
      </c>
      <c r="G84" s="6">
        <v>5.0440000000000001E-4</v>
      </c>
      <c r="H84" s="6">
        <v>46</v>
      </c>
      <c r="I84" s="6">
        <v>0.57811260904044404</v>
      </c>
      <c r="J84" s="6">
        <v>1.3</v>
      </c>
      <c r="K84" s="6">
        <v>2.5</v>
      </c>
      <c r="L84" s="4">
        <v>0.70724406306126497</v>
      </c>
      <c r="M84" s="6">
        <v>5.0255920510232303E-2</v>
      </c>
      <c r="N84" s="4" t="s">
        <v>16</v>
      </c>
      <c r="O84" s="4" t="s">
        <v>30</v>
      </c>
      <c r="P84" s="4" t="s">
        <v>31</v>
      </c>
      <c r="Q84" s="4" t="s">
        <v>32</v>
      </c>
      <c r="R84" s="4">
        <v>1</v>
      </c>
      <c r="S84" s="4">
        <v>0.43063168891587</v>
      </c>
    </row>
    <row r="85" spans="1:19" x14ac:dyDescent="0.2">
      <c r="A85" s="4" t="s">
        <v>29</v>
      </c>
      <c r="B85" s="4">
        <v>5.0110000000000001</v>
      </c>
      <c r="C85" s="4">
        <v>1.5049999999999999</v>
      </c>
      <c r="D85" s="4">
        <v>0.7</v>
      </c>
      <c r="E85" s="4">
        <v>2.8540999999999999</v>
      </c>
      <c r="F85" s="6">
        <v>4.6054000000000004</v>
      </c>
      <c r="G85" s="6">
        <v>4.1889999999999999E-4</v>
      </c>
      <c r="H85" s="6">
        <v>46</v>
      </c>
      <c r="I85" s="6">
        <v>0.61995703031749805</v>
      </c>
      <c r="J85" s="6">
        <v>1.3</v>
      </c>
      <c r="K85" s="6">
        <v>2.5</v>
      </c>
      <c r="L85" s="4">
        <v>0.69966074635801301</v>
      </c>
      <c r="M85" s="6">
        <v>4.2115245749826398E-2</v>
      </c>
      <c r="N85" s="4" t="s">
        <v>16</v>
      </c>
      <c r="O85" s="4" t="s">
        <v>30</v>
      </c>
      <c r="P85" s="4" t="s">
        <v>31</v>
      </c>
      <c r="Q85" s="4" t="s">
        <v>32</v>
      </c>
      <c r="R85" s="4">
        <v>1</v>
      </c>
      <c r="S85" s="4">
        <v>0.438761098343319</v>
      </c>
    </row>
    <row r="86" spans="1:19" x14ac:dyDescent="0.2">
      <c r="A86" s="4" t="s">
        <v>29</v>
      </c>
      <c r="B86" s="4">
        <v>5.0110000000000001</v>
      </c>
      <c r="C86" s="4">
        <v>1.5422</v>
      </c>
      <c r="D86" s="4">
        <v>0.72499999999999998</v>
      </c>
      <c r="E86" s="4">
        <v>2.6703999999999999</v>
      </c>
      <c r="F86" s="6">
        <v>4.7192999999999996</v>
      </c>
      <c r="G86" s="6">
        <v>3.5399999999999999E-4</v>
      </c>
      <c r="H86" s="6">
        <v>46</v>
      </c>
      <c r="I86" s="6">
        <v>0.672881355932203</v>
      </c>
      <c r="J86" s="6">
        <v>1.3</v>
      </c>
      <c r="K86" s="6">
        <v>2.5</v>
      </c>
      <c r="L86" s="4">
        <v>0.69223707842745896</v>
      </c>
      <c r="M86" s="6">
        <v>3.5878279278271197E-2</v>
      </c>
      <c r="N86" s="4" t="s">
        <v>16</v>
      </c>
      <c r="O86" s="4" t="s">
        <v>30</v>
      </c>
      <c r="P86" s="4" t="s">
        <v>31</v>
      </c>
      <c r="Q86" s="4" t="s">
        <v>32</v>
      </c>
      <c r="R86" s="4">
        <v>1</v>
      </c>
      <c r="S86" s="4">
        <v>0.446588208453635</v>
      </c>
    </row>
    <row r="87" spans="1:19" x14ac:dyDescent="0.2">
      <c r="A87" s="4" t="s">
        <v>29</v>
      </c>
      <c r="B87" s="4">
        <v>5.0110000000000001</v>
      </c>
      <c r="C87" s="4">
        <v>1.5786</v>
      </c>
      <c r="D87" s="4">
        <v>0.75</v>
      </c>
      <c r="E87" s="4">
        <v>2.4906000000000001</v>
      </c>
      <c r="F87" s="6">
        <v>4.8308</v>
      </c>
      <c r="G87" s="6">
        <v>2.879E-4</v>
      </c>
      <c r="H87" s="6">
        <v>46</v>
      </c>
      <c r="I87" s="6">
        <v>0.73463007988884999</v>
      </c>
      <c r="J87" s="6">
        <v>1.3</v>
      </c>
      <c r="K87" s="6">
        <v>2.5</v>
      </c>
      <c r="L87" s="4">
        <v>0.68497305926960705</v>
      </c>
      <c r="M87" s="6">
        <v>2.9388905972205101E-2</v>
      </c>
      <c r="N87" s="4" t="s">
        <v>16</v>
      </c>
      <c r="O87" s="4" t="s">
        <v>30</v>
      </c>
      <c r="P87" s="4" t="s">
        <v>31</v>
      </c>
      <c r="Q87" s="4" t="s">
        <v>32</v>
      </c>
      <c r="R87" s="4">
        <v>1</v>
      </c>
      <c r="S87" s="4">
        <v>0.45413158981833301</v>
      </c>
    </row>
    <row r="88" spans="1:19" x14ac:dyDescent="0.2">
      <c r="A88" s="4" t="s">
        <v>29</v>
      </c>
      <c r="B88" s="4">
        <v>5.0110000000000001</v>
      </c>
      <c r="C88" s="4">
        <v>1.6143000000000001</v>
      </c>
      <c r="D88" s="4">
        <v>0.77500000000000002</v>
      </c>
      <c r="E88" s="4">
        <v>2.3144999999999998</v>
      </c>
      <c r="F88" s="6">
        <v>4.9398999999999997</v>
      </c>
      <c r="G88" s="6">
        <v>2.4049999999999999E-4</v>
      </c>
      <c r="H88" s="6">
        <v>46</v>
      </c>
      <c r="I88" s="6">
        <v>0.82286902286902297</v>
      </c>
      <c r="J88" s="6">
        <v>1.3</v>
      </c>
      <c r="K88" s="6">
        <v>2.5</v>
      </c>
      <c r="L88" s="4">
        <v>0.67784873278786695</v>
      </c>
      <c r="M88" s="6">
        <v>2.4704203218261798E-2</v>
      </c>
      <c r="N88" s="4" t="s">
        <v>16</v>
      </c>
      <c r="O88" s="4" t="s">
        <v>30</v>
      </c>
      <c r="P88" s="4" t="s">
        <v>31</v>
      </c>
      <c r="Q88" s="4" t="s">
        <v>32</v>
      </c>
      <c r="R88" s="4">
        <v>1</v>
      </c>
      <c r="S88" s="4">
        <v>0.461396056433238</v>
      </c>
    </row>
    <row r="89" spans="1:19" x14ac:dyDescent="0.2">
      <c r="A89" s="4" t="s">
        <v>29</v>
      </c>
      <c r="B89" s="4">
        <v>5.0110000000000001</v>
      </c>
      <c r="C89" s="4">
        <v>1.6492</v>
      </c>
      <c r="D89" s="4">
        <v>0.8</v>
      </c>
      <c r="E89" s="4">
        <v>2.1421000000000001</v>
      </c>
      <c r="F89" s="6">
        <v>5.0468000000000002</v>
      </c>
      <c r="G89" s="6">
        <v>1.9269999999999999E-4</v>
      </c>
      <c r="H89" s="6">
        <v>46</v>
      </c>
      <c r="I89" s="6">
        <v>0.71873378308251201</v>
      </c>
      <c r="J89" s="6">
        <v>1.3</v>
      </c>
      <c r="K89" s="6">
        <v>2.5</v>
      </c>
      <c r="L89" s="4">
        <v>0.67088405507882698</v>
      </c>
      <c r="M89" s="6">
        <v>1.9904783239552099E-2</v>
      </c>
      <c r="N89" s="4" t="s">
        <v>16</v>
      </c>
      <c r="O89" s="4" t="s">
        <v>30</v>
      </c>
      <c r="P89" s="4" t="s">
        <v>31</v>
      </c>
      <c r="Q89" s="4" t="s">
        <v>32</v>
      </c>
      <c r="R89" s="4">
        <v>1</v>
      </c>
      <c r="S89" s="4">
        <v>0.46840255860591401</v>
      </c>
    </row>
    <row r="90" spans="1:19" x14ac:dyDescent="0.2">
      <c r="A90" s="4" t="s">
        <v>29</v>
      </c>
      <c r="B90" s="4">
        <v>5.0110000000000001</v>
      </c>
      <c r="C90" s="4">
        <v>1.6834</v>
      </c>
      <c r="D90" s="4">
        <v>0.82499999999999996</v>
      </c>
      <c r="E90" s="4">
        <v>1.9731000000000001</v>
      </c>
      <c r="F90" s="6">
        <v>5.1516000000000002</v>
      </c>
      <c r="G90" s="6">
        <v>1.527E-4</v>
      </c>
      <c r="H90" s="6">
        <v>46</v>
      </c>
      <c r="I90" s="6">
        <v>0.61794368041912195</v>
      </c>
      <c r="J90" s="6">
        <v>1.3</v>
      </c>
      <c r="K90" s="6">
        <v>2.5</v>
      </c>
      <c r="L90" s="4">
        <v>0.66405907004589904</v>
      </c>
      <c r="M90" s="6">
        <v>1.5850351722039399E-2</v>
      </c>
      <c r="N90" s="4" t="s">
        <v>16</v>
      </c>
      <c r="O90" s="4" t="s">
        <v>30</v>
      </c>
      <c r="P90" s="4" t="s">
        <v>31</v>
      </c>
      <c r="Q90" s="4" t="s">
        <v>32</v>
      </c>
      <c r="R90" s="4">
        <v>1</v>
      </c>
      <c r="S90" s="4">
        <v>0.47516510280347202</v>
      </c>
    </row>
    <row r="91" spans="1:19" x14ac:dyDescent="0.2">
      <c r="A91" s="4" t="s">
        <v>29</v>
      </c>
      <c r="B91" s="4">
        <v>5.0110000000000001</v>
      </c>
      <c r="C91" s="4">
        <v>1.7170000000000001</v>
      </c>
      <c r="D91" s="4">
        <v>0.85</v>
      </c>
      <c r="E91" s="4">
        <v>1.8076000000000001</v>
      </c>
      <c r="F91" s="6">
        <v>5.2542</v>
      </c>
      <c r="G91" s="6">
        <v>1.1519999999999999E-4</v>
      </c>
      <c r="H91" s="6">
        <v>46</v>
      </c>
      <c r="I91" s="6">
        <v>0.96006944444444497</v>
      </c>
      <c r="J91" s="6">
        <v>1.3</v>
      </c>
      <c r="K91" s="6">
        <v>2.5</v>
      </c>
      <c r="L91" s="4">
        <v>0.657353821592497</v>
      </c>
      <c r="M91" s="6">
        <v>1.20072301616254E-2</v>
      </c>
      <c r="N91" s="4" t="s">
        <v>16</v>
      </c>
      <c r="O91" s="4" t="s">
        <v>30</v>
      </c>
      <c r="P91" s="4" t="s">
        <v>31</v>
      </c>
      <c r="Q91" s="4" t="s">
        <v>32</v>
      </c>
      <c r="R91" s="4">
        <v>1</v>
      </c>
      <c r="S91" s="4">
        <v>0.48167354571822901</v>
      </c>
    </row>
    <row r="92" spans="1:19" x14ac:dyDescent="0.2">
      <c r="A92" s="4" t="s">
        <v>29</v>
      </c>
      <c r="B92" s="4">
        <v>5.0110000000000001</v>
      </c>
      <c r="C92" s="4">
        <v>1.7498</v>
      </c>
      <c r="D92" s="4">
        <v>0.875</v>
      </c>
      <c r="E92" s="4">
        <v>1.6453</v>
      </c>
      <c r="F92" s="6">
        <v>5.3547000000000002</v>
      </c>
      <c r="G92" s="6">
        <v>8.8800000000000004E-5</v>
      </c>
      <c r="H92" s="6">
        <v>46</v>
      </c>
      <c r="I92" s="6">
        <v>0.75833333333333297</v>
      </c>
      <c r="J92" s="6">
        <v>1.3</v>
      </c>
      <c r="K92" s="6">
        <v>2.5</v>
      </c>
      <c r="L92" s="4">
        <v>0.65080822191179399</v>
      </c>
      <c r="M92" s="6">
        <v>9.2892263896544904E-3</v>
      </c>
      <c r="N92" s="4" t="s">
        <v>16</v>
      </c>
      <c r="O92" s="4" t="s">
        <v>30</v>
      </c>
      <c r="P92" s="4" t="s">
        <v>31</v>
      </c>
      <c r="Q92" s="4" t="s">
        <v>32</v>
      </c>
      <c r="R92" s="4">
        <v>1</v>
      </c>
      <c r="S92" s="4">
        <v>0.48797118981297499</v>
      </c>
    </row>
    <row r="93" spans="1:19" x14ac:dyDescent="0.2">
      <c r="A93" s="4" t="s">
        <v>29</v>
      </c>
      <c r="B93" s="4">
        <v>5.0110000000000001</v>
      </c>
      <c r="C93" s="4">
        <v>1.7821</v>
      </c>
      <c r="D93" s="4">
        <v>0.9</v>
      </c>
      <c r="E93" s="4">
        <v>1.4863</v>
      </c>
      <c r="F93" s="6">
        <v>5.4532999999999996</v>
      </c>
      <c r="G93" s="6">
        <v>6.7070000000000007E-5</v>
      </c>
      <c r="H93" s="6">
        <v>46</v>
      </c>
      <c r="I93" s="6">
        <v>0.89235127478753495</v>
      </c>
      <c r="J93" s="6">
        <v>1.3</v>
      </c>
      <c r="K93" s="6">
        <v>2.5</v>
      </c>
      <c r="L93" s="4">
        <v>0.644362402714029</v>
      </c>
      <c r="M93" s="6">
        <v>7.0369647443419602E-3</v>
      </c>
      <c r="N93" s="4" t="s">
        <v>16</v>
      </c>
      <c r="O93" s="4" t="s">
        <v>30</v>
      </c>
      <c r="P93" s="4" t="s">
        <v>31</v>
      </c>
      <c r="Q93" s="4" t="s">
        <v>32</v>
      </c>
      <c r="R93" s="4">
        <v>1</v>
      </c>
      <c r="S93" s="4">
        <v>0.494033552993554</v>
      </c>
    </row>
    <row r="94" spans="1:19" x14ac:dyDescent="0.2">
      <c r="A94" s="4" t="s">
        <v>29</v>
      </c>
      <c r="B94" s="4">
        <v>5.0110000000000001</v>
      </c>
      <c r="C94" s="4">
        <v>1.8136000000000001</v>
      </c>
      <c r="D94" s="4">
        <v>0.92500000000000004</v>
      </c>
      <c r="E94" s="4">
        <v>1.3304</v>
      </c>
      <c r="F94" s="6">
        <v>5.55</v>
      </c>
      <c r="G94" s="6">
        <v>5.2479999999999999E-5</v>
      </c>
      <c r="H94" s="6">
        <v>46</v>
      </c>
      <c r="I94" s="6">
        <v>1.4275914634146301</v>
      </c>
      <c r="J94" s="6">
        <v>1.3</v>
      </c>
      <c r="K94" s="6">
        <v>2.5</v>
      </c>
      <c r="L94" s="4">
        <v>0.63807623228896404</v>
      </c>
      <c r="M94" s="6">
        <v>5.52067956794866E-3</v>
      </c>
      <c r="N94" s="4" t="s">
        <v>16</v>
      </c>
      <c r="O94" s="4" t="s">
        <v>30</v>
      </c>
      <c r="P94" s="4" t="s">
        <v>31</v>
      </c>
      <c r="Q94" s="4" t="s">
        <v>32</v>
      </c>
      <c r="R94" s="4">
        <v>1</v>
      </c>
      <c r="S94" s="4">
        <v>0.49989700088647498</v>
      </c>
    </row>
    <row r="95" spans="1:19" x14ac:dyDescent="0.2">
      <c r="A95" s="4" t="s">
        <v>29</v>
      </c>
      <c r="B95" s="4">
        <v>5.0110000000000001</v>
      </c>
      <c r="C95" s="4">
        <v>1.8446</v>
      </c>
      <c r="D95" s="4">
        <v>0.95</v>
      </c>
      <c r="E95" s="4">
        <v>1.1774</v>
      </c>
      <c r="F95" s="6">
        <v>5.6448</v>
      </c>
      <c r="G95" s="6">
        <v>4.3930000000000001E-5</v>
      </c>
      <c r="H95" s="6">
        <v>46</v>
      </c>
      <c r="I95" s="6">
        <v>1.08877760072843</v>
      </c>
      <c r="J95" s="6">
        <v>1.3</v>
      </c>
      <c r="K95" s="6">
        <v>2.5</v>
      </c>
      <c r="L95" s="4">
        <v>0.63188984234683698</v>
      </c>
      <c r="M95" s="6">
        <v>4.6306918456502496E-3</v>
      </c>
      <c r="N95" s="4" t="s">
        <v>16</v>
      </c>
      <c r="O95" s="4" t="s">
        <v>30</v>
      </c>
      <c r="P95" s="4" t="s">
        <v>31</v>
      </c>
      <c r="Q95" s="4" t="s">
        <v>32</v>
      </c>
      <c r="R95" s="4">
        <v>1</v>
      </c>
      <c r="S95" s="4">
        <v>0.50555713060732899</v>
      </c>
    </row>
    <row r="96" spans="1:19" x14ac:dyDescent="0.2">
      <c r="A96" s="4" t="s">
        <v>29</v>
      </c>
      <c r="B96" s="4">
        <v>5.0110000000000001</v>
      </c>
      <c r="C96" s="4">
        <v>1.875</v>
      </c>
      <c r="D96" s="4">
        <v>0.97499999999999998</v>
      </c>
      <c r="E96" s="4">
        <v>1.0275000000000001</v>
      </c>
      <c r="F96" s="6">
        <v>5.7377000000000002</v>
      </c>
      <c r="G96" s="6">
        <v>4.2549999999999997E-5</v>
      </c>
      <c r="H96" s="6">
        <v>46</v>
      </c>
      <c r="I96" s="6">
        <v>1.5962397179788499</v>
      </c>
      <c r="J96" s="6">
        <v>1.3</v>
      </c>
      <c r="K96" s="6">
        <v>2.5</v>
      </c>
      <c r="L96" s="4">
        <v>0.62582318898423495</v>
      </c>
      <c r="M96" s="6">
        <v>4.4922977013966301E-3</v>
      </c>
      <c r="N96" s="4" t="s">
        <v>16</v>
      </c>
      <c r="O96" s="4" t="s">
        <v>30</v>
      </c>
      <c r="P96" s="4" t="s">
        <v>31</v>
      </c>
      <c r="Q96" s="4" t="s">
        <v>32</v>
      </c>
      <c r="R96" s="4">
        <v>1</v>
      </c>
      <c r="S96" s="4">
        <v>0.51102491819472695</v>
      </c>
    </row>
    <row r="97" spans="1:19" x14ac:dyDescent="0.2">
      <c r="A97" s="4" t="s">
        <v>29</v>
      </c>
      <c r="B97" s="4">
        <v>5.0110000000000001</v>
      </c>
      <c r="C97" s="4">
        <v>1.9048</v>
      </c>
      <c r="D97" s="4">
        <v>1</v>
      </c>
      <c r="E97" s="4">
        <v>0.88039999999999996</v>
      </c>
      <c r="F97" s="6">
        <v>5.8289</v>
      </c>
      <c r="G97" s="6">
        <v>4.0330000000000002E-5</v>
      </c>
      <c r="H97" s="6">
        <v>46</v>
      </c>
      <c r="I97" s="6">
        <v>1.2596082320852999</v>
      </c>
      <c r="J97" s="6">
        <v>1.3</v>
      </c>
      <c r="K97" s="6">
        <v>2.5</v>
      </c>
      <c r="L97" s="4">
        <v>0.61987627220115804</v>
      </c>
      <c r="M97" s="6">
        <v>4.2630817684780799E-3</v>
      </c>
      <c r="N97" s="4" t="s">
        <v>16</v>
      </c>
      <c r="O97" s="4" t="s">
        <v>30</v>
      </c>
      <c r="P97" s="4" t="s">
        <v>31</v>
      </c>
      <c r="Q97" s="4" t="s">
        <v>32</v>
      </c>
      <c r="R97" s="4">
        <v>1</v>
      </c>
      <c r="S97" s="4">
        <v>0.51630541002286501</v>
      </c>
    </row>
    <row r="98" spans="1:19" x14ac:dyDescent="0.2">
      <c r="A98" s="4" t="s">
        <v>29</v>
      </c>
      <c r="B98" s="4">
        <v>5.0110000000000001</v>
      </c>
      <c r="C98" s="4">
        <v>1.9339999999999999</v>
      </c>
      <c r="D98" s="4">
        <v>1.0249999999999999</v>
      </c>
      <c r="E98" s="4">
        <v>0.73599999999999999</v>
      </c>
      <c r="F98" s="6">
        <v>5.9184000000000001</v>
      </c>
      <c r="G98" s="6">
        <v>2.879E-5</v>
      </c>
      <c r="H98" s="6">
        <v>46</v>
      </c>
      <c r="I98" s="6">
        <v>2.39458145189302</v>
      </c>
      <c r="J98" s="6">
        <v>1.3</v>
      </c>
      <c r="K98" s="6">
        <v>2.5</v>
      </c>
      <c r="L98" s="4">
        <v>0.61404909199760505</v>
      </c>
      <c r="M98" s="6">
        <v>3.0459046801745299E-3</v>
      </c>
      <c r="N98" s="4" t="s">
        <v>16</v>
      </c>
      <c r="O98" s="4" t="s">
        <v>30</v>
      </c>
      <c r="P98" s="4" t="s">
        <v>31</v>
      </c>
      <c r="Q98" s="4" t="s">
        <v>32</v>
      </c>
      <c r="R98" s="4">
        <v>1</v>
      </c>
      <c r="S98" s="4">
        <v>0.52141350094667205</v>
      </c>
    </row>
    <row r="99" spans="1:19" x14ac:dyDescent="0.2">
      <c r="A99" s="4" t="s">
        <v>29</v>
      </c>
      <c r="B99" s="4">
        <v>5.0110000000000001</v>
      </c>
      <c r="C99" s="4">
        <v>1.9626999999999999</v>
      </c>
      <c r="D99" s="4">
        <v>1.05</v>
      </c>
      <c r="E99" s="4">
        <v>0.59430000000000005</v>
      </c>
      <c r="F99" s="6">
        <v>6.0061999999999998</v>
      </c>
      <c r="G99" s="6">
        <v>1.747E-5</v>
      </c>
      <c r="H99" s="6">
        <v>46</v>
      </c>
      <c r="I99" s="6">
        <v>3.21121923297081</v>
      </c>
      <c r="J99" s="6">
        <v>1.3</v>
      </c>
      <c r="K99" s="6">
        <v>2.5</v>
      </c>
      <c r="L99" s="4">
        <v>0.60832169227699096</v>
      </c>
      <c r="M99" s="6">
        <v>1.8491425629444699E-3</v>
      </c>
      <c r="N99" s="4" t="s">
        <v>16</v>
      </c>
      <c r="O99" s="4" t="s">
        <v>30</v>
      </c>
      <c r="P99" s="4" t="s">
        <v>31</v>
      </c>
      <c r="Q99" s="4" t="s">
        <v>32</v>
      </c>
      <c r="R99" s="4">
        <v>1</v>
      </c>
      <c r="S99" s="4">
        <v>0.84216145946593601</v>
      </c>
    </row>
    <row r="100" spans="1:19" x14ac:dyDescent="0.2">
      <c r="A100" s="4" t="s">
        <v>29</v>
      </c>
      <c r="B100" s="4">
        <v>5.766</v>
      </c>
      <c r="C100" s="4">
        <v>3.456</v>
      </c>
      <c r="D100" s="4">
        <v>0.45</v>
      </c>
      <c r="E100" s="4">
        <v>3.2645</v>
      </c>
      <c r="F100" s="6">
        <v>1.9505999999999999</v>
      </c>
      <c r="G100" s="6">
        <v>4.4200000000000003E-2</v>
      </c>
      <c r="H100" s="6">
        <v>18</v>
      </c>
      <c r="I100" s="6">
        <v>0.37850678733031701</v>
      </c>
      <c r="J100" s="6">
        <v>1.3</v>
      </c>
      <c r="K100" s="6">
        <v>2.5</v>
      </c>
      <c r="L100" s="4">
        <v>0.40062434963579602</v>
      </c>
      <c r="M100" s="6">
        <v>0.16918490338477299</v>
      </c>
      <c r="N100" s="4" t="s">
        <v>16</v>
      </c>
      <c r="O100" s="4" t="s">
        <v>30</v>
      </c>
      <c r="P100" s="4" t="s">
        <v>31</v>
      </c>
      <c r="Q100" s="4" t="s">
        <v>32</v>
      </c>
      <c r="R100" s="4">
        <v>1</v>
      </c>
      <c r="S100" s="4">
        <v>0.85034377906015202</v>
      </c>
    </row>
    <row r="101" spans="1:19" x14ac:dyDescent="0.2">
      <c r="A101" s="4" t="s">
        <v>29</v>
      </c>
      <c r="B101" s="4">
        <v>5.766</v>
      </c>
      <c r="C101" s="4">
        <v>3.5305</v>
      </c>
      <c r="D101" s="4">
        <v>0.47499999999999998</v>
      </c>
      <c r="E101" s="4">
        <v>3.0828000000000002</v>
      </c>
      <c r="F101" s="6">
        <v>1.9926999999999999</v>
      </c>
      <c r="G101" s="6">
        <v>4.3299999999999998E-2</v>
      </c>
      <c r="H101" s="6">
        <v>18</v>
      </c>
      <c r="I101" s="6">
        <v>0.48475750577367199</v>
      </c>
      <c r="J101" s="6">
        <v>1.3</v>
      </c>
      <c r="K101" s="6">
        <v>2.5</v>
      </c>
      <c r="L101" s="4">
        <v>0.38770378078390599</v>
      </c>
      <c r="M101" s="6">
        <v>0.16196134782808899</v>
      </c>
      <c r="N101" s="4" t="s">
        <v>16</v>
      </c>
      <c r="O101" s="4" t="s">
        <v>30</v>
      </c>
      <c r="P101" s="4" t="s">
        <v>31</v>
      </c>
      <c r="Q101" s="4" t="s">
        <v>32</v>
      </c>
      <c r="R101" s="4">
        <v>1</v>
      </c>
      <c r="S101" s="4">
        <v>0.85765027543336503</v>
      </c>
    </row>
    <row r="102" spans="1:19" x14ac:dyDescent="0.2">
      <c r="A102" s="4" t="s">
        <v>29</v>
      </c>
      <c r="B102" s="4">
        <v>5.766</v>
      </c>
      <c r="C102" s="4">
        <v>3.6002999999999998</v>
      </c>
      <c r="D102" s="4">
        <v>0.5</v>
      </c>
      <c r="E102" s="4">
        <v>2.9123999999999999</v>
      </c>
      <c r="F102" s="6">
        <v>2.032</v>
      </c>
      <c r="G102" s="6">
        <v>4.1149999999999999E-2</v>
      </c>
      <c r="H102" s="6">
        <v>18</v>
      </c>
      <c r="I102" s="6">
        <v>0.46512758201701099</v>
      </c>
      <c r="J102" s="6">
        <v>1.3</v>
      </c>
      <c r="K102" s="6">
        <v>2.5</v>
      </c>
      <c r="L102" s="4">
        <v>0.37559833506763801</v>
      </c>
      <c r="M102" s="6">
        <v>0.15038103536963399</v>
      </c>
      <c r="N102" s="4" t="s">
        <v>16</v>
      </c>
      <c r="O102" s="4" t="s">
        <v>30</v>
      </c>
      <c r="P102" s="4" t="s">
        <v>31</v>
      </c>
      <c r="Q102" s="4" t="s">
        <v>32</v>
      </c>
      <c r="R102" s="4">
        <v>1</v>
      </c>
      <c r="S102" s="4">
        <v>0.86421107277476705</v>
      </c>
    </row>
    <row r="103" spans="1:19" x14ac:dyDescent="0.2">
      <c r="A103" s="4" t="s">
        <v>29</v>
      </c>
      <c r="B103" s="4">
        <v>5.766</v>
      </c>
      <c r="C103" s="4">
        <v>3.6657999999999999</v>
      </c>
      <c r="D103" s="4">
        <v>0.52500000000000002</v>
      </c>
      <c r="E103" s="4">
        <v>2.7524000000000002</v>
      </c>
      <c r="F103" s="6">
        <v>2.0691000000000002</v>
      </c>
      <c r="G103" s="6">
        <v>3.7289999999999997E-2</v>
      </c>
      <c r="H103" s="6">
        <v>18</v>
      </c>
      <c r="I103" s="6">
        <v>0.331724322874765</v>
      </c>
      <c r="J103" s="6">
        <v>1.3</v>
      </c>
      <c r="K103" s="6">
        <v>2.5</v>
      </c>
      <c r="L103" s="4">
        <v>0.364238640305238</v>
      </c>
      <c r="M103" s="6">
        <v>0.13318030828278299</v>
      </c>
      <c r="N103" s="4" t="s">
        <v>16</v>
      </c>
      <c r="O103" s="4" t="s">
        <v>30</v>
      </c>
      <c r="P103" s="4" t="s">
        <v>31</v>
      </c>
      <c r="Q103" s="4" t="s">
        <v>32</v>
      </c>
      <c r="R103" s="4">
        <v>1</v>
      </c>
      <c r="S103" s="4">
        <v>0.87012044865377902</v>
      </c>
    </row>
    <row r="104" spans="1:19" x14ac:dyDescent="0.2">
      <c r="A104" s="4" t="s">
        <v>29</v>
      </c>
      <c r="B104" s="4">
        <v>5.766</v>
      </c>
      <c r="C104" s="4">
        <v>3.7275</v>
      </c>
      <c r="D104" s="4">
        <v>0.55000000000000004</v>
      </c>
      <c r="E104" s="4">
        <v>2.6017000000000001</v>
      </c>
      <c r="F104" s="6">
        <v>2.1038999999999999</v>
      </c>
      <c r="G104" s="6">
        <v>3.3759999999999998E-2</v>
      </c>
      <c r="H104" s="6">
        <v>18</v>
      </c>
      <c r="I104" s="6">
        <v>0.490817535545024</v>
      </c>
      <c r="J104" s="6">
        <v>1.3</v>
      </c>
      <c r="K104" s="6">
        <v>2.5</v>
      </c>
      <c r="L104" s="4">
        <v>0.35353798126951103</v>
      </c>
      <c r="M104" s="6">
        <v>0.117828241101314</v>
      </c>
      <c r="N104" s="4" t="s">
        <v>16</v>
      </c>
      <c r="O104" s="4" t="s">
        <v>30</v>
      </c>
      <c r="P104" s="4" t="s">
        <v>31</v>
      </c>
      <c r="Q104" s="4" t="s">
        <v>32</v>
      </c>
      <c r="R104" s="4">
        <v>1</v>
      </c>
      <c r="S104" s="4">
        <v>0.87546280114191299</v>
      </c>
    </row>
    <row r="105" spans="1:19" x14ac:dyDescent="0.2">
      <c r="A105" s="4" t="s">
        <v>29</v>
      </c>
      <c r="B105" s="4">
        <v>5.766</v>
      </c>
      <c r="C105" s="4">
        <v>3.7856999999999998</v>
      </c>
      <c r="D105" s="4">
        <v>0.57499999999999996</v>
      </c>
      <c r="E105" s="4">
        <v>2.4597000000000002</v>
      </c>
      <c r="F105" s="6">
        <v>2.1366999999999998</v>
      </c>
      <c r="G105" s="6">
        <v>3.1510000000000003E-2</v>
      </c>
      <c r="H105" s="6">
        <v>18</v>
      </c>
      <c r="I105" s="6">
        <v>0.36496350364963498</v>
      </c>
      <c r="J105" s="6">
        <v>1.3</v>
      </c>
      <c r="K105" s="6">
        <v>2.5</v>
      </c>
      <c r="L105" s="4">
        <v>0.343444328824142</v>
      </c>
      <c r="M105" s="6">
        <v>0.10748666412074299</v>
      </c>
      <c r="N105" s="4" t="s">
        <v>16</v>
      </c>
      <c r="O105" s="4" t="s">
        <v>30</v>
      </c>
      <c r="P105" s="4" t="s">
        <v>31</v>
      </c>
      <c r="Q105" s="4" t="s">
        <v>32</v>
      </c>
      <c r="R105" s="4">
        <v>1</v>
      </c>
      <c r="S105" s="4">
        <v>0.88031232669062298</v>
      </c>
    </row>
    <row r="106" spans="1:19" x14ac:dyDescent="0.2">
      <c r="A106" s="4" t="s">
        <v>29</v>
      </c>
      <c r="B106" s="4">
        <v>5.766</v>
      </c>
      <c r="C106" s="4">
        <v>3.8407</v>
      </c>
      <c r="D106" s="4">
        <v>0.6</v>
      </c>
      <c r="E106" s="4">
        <v>2.3254999999999999</v>
      </c>
      <c r="F106" s="6">
        <v>2.1678000000000002</v>
      </c>
      <c r="G106" s="6">
        <v>2.9579999999999999E-2</v>
      </c>
      <c r="H106" s="6">
        <v>18</v>
      </c>
      <c r="I106" s="6">
        <v>0.54090601757944601</v>
      </c>
      <c r="J106" s="6">
        <v>1.3</v>
      </c>
      <c r="K106" s="6">
        <v>2.5</v>
      </c>
      <c r="L106" s="4">
        <v>0.33390565383281301</v>
      </c>
      <c r="M106" s="6">
        <v>9.8649251984743905E-2</v>
      </c>
      <c r="N106" s="4" t="s">
        <v>16</v>
      </c>
      <c r="O106" s="4" t="s">
        <v>30</v>
      </c>
      <c r="P106" s="4" t="s">
        <v>31</v>
      </c>
      <c r="Q106" s="4" t="s">
        <v>32</v>
      </c>
      <c r="R106" s="4">
        <v>1</v>
      </c>
      <c r="S106" s="4">
        <v>0.88471631222048097</v>
      </c>
    </row>
    <row r="107" spans="1:19" x14ac:dyDescent="0.2">
      <c r="A107" s="4" t="s">
        <v>29</v>
      </c>
      <c r="B107" s="4">
        <v>5.766</v>
      </c>
      <c r="C107" s="4">
        <v>3.8927</v>
      </c>
      <c r="D107" s="4">
        <v>0.625</v>
      </c>
      <c r="E107" s="4">
        <v>2.1985999999999999</v>
      </c>
      <c r="F107" s="6">
        <v>2.1970999999999998</v>
      </c>
      <c r="G107" s="6">
        <v>2.716E-2</v>
      </c>
      <c r="H107" s="6">
        <v>18</v>
      </c>
      <c r="I107" s="6">
        <v>0.56958762886597902</v>
      </c>
      <c r="J107" s="6">
        <v>1.3</v>
      </c>
      <c r="K107" s="6">
        <v>2.5</v>
      </c>
      <c r="L107" s="4">
        <v>0.32488727020464803</v>
      </c>
      <c r="M107" s="6">
        <v>8.8569129159993903E-2</v>
      </c>
      <c r="N107" s="4" t="s">
        <v>16</v>
      </c>
      <c r="O107" s="4" t="s">
        <v>30</v>
      </c>
      <c r="P107" s="4" t="s">
        <v>31</v>
      </c>
      <c r="Q107" s="4" t="s">
        <v>32</v>
      </c>
      <c r="R107" s="4">
        <v>1</v>
      </c>
      <c r="S107" s="4">
        <v>0.88872895836132804</v>
      </c>
    </row>
    <row r="108" spans="1:19" x14ac:dyDescent="0.2">
      <c r="A108" s="4" t="s">
        <v>29</v>
      </c>
      <c r="B108" s="4">
        <v>5.766</v>
      </c>
      <c r="C108" s="4">
        <v>3.9419</v>
      </c>
      <c r="D108" s="4">
        <v>0.65</v>
      </c>
      <c r="E108" s="4">
        <v>2.0783999999999998</v>
      </c>
      <c r="F108" s="6">
        <v>2.2248999999999999</v>
      </c>
      <c r="G108" s="6">
        <v>2.3300000000000001E-2</v>
      </c>
      <c r="H108" s="6">
        <v>18</v>
      </c>
      <c r="I108" s="6">
        <v>0.45107296137339098</v>
      </c>
      <c r="J108" s="6">
        <v>1.3</v>
      </c>
      <c r="K108" s="6">
        <v>2.5</v>
      </c>
      <c r="L108" s="4">
        <v>0.31635449184876901</v>
      </c>
      <c r="M108" s="6">
        <v>7.4323475870634606E-2</v>
      </c>
      <c r="N108" s="4" t="s">
        <v>16</v>
      </c>
      <c r="O108" s="4" t="s">
        <v>30</v>
      </c>
      <c r="P108" s="4" t="s">
        <v>31</v>
      </c>
      <c r="Q108" s="4" t="s">
        <v>32</v>
      </c>
      <c r="R108" s="4">
        <v>1</v>
      </c>
      <c r="S108" s="4">
        <v>0.89240577990058101</v>
      </c>
    </row>
    <row r="109" spans="1:19" x14ac:dyDescent="0.2">
      <c r="A109" s="4" t="s">
        <v>29</v>
      </c>
      <c r="B109" s="4">
        <v>5.766</v>
      </c>
      <c r="C109" s="4">
        <v>3.9887000000000001</v>
      </c>
      <c r="D109" s="4">
        <v>0.67500000000000004</v>
      </c>
      <c r="E109" s="4">
        <v>1.9642999999999999</v>
      </c>
      <c r="F109" s="6">
        <v>2.2513000000000001</v>
      </c>
      <c r="G109" s="6">
        <v>2.043E-2</v>
      </c>
      <c r="H109" s="6">
        <v>18</v>
      </c>
      <c r="I109" s="6">
        <v>0.72589329417523296</v>
      </c>
      <c r="J109" s="6">
        <v>1.3</v>
      </c>
      <c r="K109" s="6">
        <v>2.5</v>
      </c>
      <c r="L109" s="4">
        <v>0.30823794658342002</v>
      </c>
      <c r="M109" s="6">
        <v>6.3758634489255103E-2</v>
      </c>
      <c r="N109" s="4" t="s">
        <v>16</v>
      </c>
      <c r="O109" s="4" t="s">
        <v>30</v>
      </c>
      <c r="P109" s="4" t="s">
        <v>31</v>
      </c>
      <c r="Q109" s="4" t="s">
        <v>32</v>
      </c>
      <c r="R109" s="4">
        <v>1</v>
      </c>
      <c r="S109" s="4">
        <v>0.89576980526629602</v>
      </c>
    </row>
    <row r="110" spans="1:19" x14ac:dyDescent="0.2">
      <c r="A110" s="4" t="s">
        <v>29</v>
      </c>
      <c r="B110" s="4">
        <v>5.766</v>
      </c>
      <c r="C110" s="4">
        <v>4.0331000000000001</v>
      </c>
      <c r="D110" s="4">
        <v>0.7</v>
      </c>
      <c r="E110" s="4">
        <v>1.8559000000000001</v>
      </c>
      <c r="F110" s="6">
        <v>2.2763</v>
      </c>
      <c r="G110" s="6">
        <v>1.822E-2</v>
      </c>
      <c r="H110" s="6">
        <v>18</v>
      </c>
      <c r="I110" s="6">
        <v>0.40795828759604802</v>
      </c>
      <c r="J110" s="6">
        <v>1.3</v>
      </c>
      <c r="K110" s="6">
        <v>2.5</v>
      </c>
      <c r="L110" s="4">
        <v>0.30053763440860198</v>
      </c>
      <c r="M110" s="6">
        <v>5.5647200351563501E-2</v>
      </c>
      <c r="N110" s="4" t="s">
        <v>16</v>
      </c>
      <c r="O110" s="4" t="s">
        <v>30</v>
      </c>
      <c r="P110" s="4" t="s">
        <v>31</v>
      </c>
      <c r="Q110" s="4" t="s">
        <v>32</v>
      </c>
      <c r="R110" s="4">
        <v>1</v>
      </c>
      <c r="S110" s="4">
        <v>0.8988608411472</v>
      </c>
    </row>
    <row r="111" spans="1:19" x14ac:dyDescent="0.2">
      <c r="A111" s="4" t="s">
        <v>29</v>
      </c>
      <c r="B111" s="4">
        <v>5.766</v>
      </c>
      <c r="C111" s="4">
        <v>4.0753000000000004</v>
      </c>
      <c r="D111" s="4">
        <v>0.72499999999999998</v>
      </c>
      <c r="E111" s="4">
        <v>1.7527999999999999</v>
      </c>
      <c r="F111" s="6">
        <v>2.3001999999999998</v>
      </c>
      <c r="G111" s="6">
        <v>1.7010000000000001E-2</v>
      </c>
      <c r="H111" s="6">
        <v>18</v>
      </c>
      <c r="I111" s="6">
        <v>0.386654908877131</v>
      </c>
      <c r="J111" s="6">
        <v>1.3</v>
      </c>
      <c r="K111" s="6">
        <v>2.5</v>
      </c>
      <c r="L111" s="4">
        <v>0.29321886923343699</v>
      </c>
      <c r="M111" s="6">
        <v>5.0864909694050102E-2</v>
      </c>
      <c r="N111" s="4" t="s">
        <v>16</v>
      </c>
      <c r="O111" s="4" t="s">
        <v>30</v>
      </c>
      <c r="P111" s="4" t="s">
        <v>31</v>
      </c>
      <c r="Q111" s="4" t="s">
        <v>32</v>
      </c>
      <c r="R111" s="4">
        <v>1</v>
      </c>
      <c r="S111" s="4">
        <v>0.904334232463615</v>
      </c>
    </row>
    <row r="112" spans="1:19" x14ac:dyDescent="0.2">
      <c r="A112" s="4" t="s">
        <v>29</v>
      </c>
      <c r="B112" s="4">
        <v>5.766</v>
      </c>
      <c r="C112" s="4">
        <v>4.1539000000000001</v>
      </c>
      <c r="D112" s="4">
        <v>0.77500000000000002</v>
      </c>
      <c r="E112" s="4">
        <v>1.5609999999999999</v>
      </c>
      <c r="F112" s="6">
        <v>2.3445</v>
      </c>
      <c r="G112" s="6">
        <v>1.5640000000000001E-2</v>
      </c>
      <c r="H112" s="6">
        <v>18</v>
      </c>
      <c r="I112" s="6">
        <v>0.41560102301790303</v>
      </c>
      <c r="J112" s="6">
        <v>1.3</v>
      </c>
      <c r="K112" s="6">
        <v>2.5</v>
      </c>
      <c r="L112" s="4">
        <v>0.27958723551855702</v>
      </c>
      <c r="M112" s="6">
        <v>4.48631485056828E-2</v>
      </c>
      <c r="N112" s="4" t="s">
        <v>16</v>
      </c>
      <c r="O112" s="4" t="s">
        <v>30</v>
      </c>
      <c r="P112" s="4" t="s">
        <v>31</v>
      </c>
      <c r="Q112" s="4" t="s">
        <v>32</v>
      </c>
      <c r="R112" s="4">
        <v>1</v>
      </c>
      <c r="S112" s="4">
        <v>0.90901229333429501</v>
      </c>
    </row>
    <row r="113" spans="1:19" x14ac:dyDescent="0.2">
      <c r="A113" s="4" t="s">
        <v>29</v>
      </c>
      <c r="B113" s="4">
        <v>5.766</v>
      </c>
      <c r="C113" s="4">
        <v>4.2255000000000003</v>
      </c>
      <c r="D113" s="4">
        <v>0.82499999999999996</v>
      </c>
      <c r="E113" s="4">
        <v>1.3863000000000001</v>
      </c>
      <c r="F113" s="6">
        <v>2.3849</v>
      </c>
      <c r="G113" s="6">
        <v>1.167E-2</v>
      </c>
      <c r="H113" s="6">
        <v>18</v>
      </c>
      <c r="I113" s="6">
        <v>0.44481576692373598</v>
      </c>
      <c r="J113" s="6">
        <v>1.3</v>
      </c>
      <c r="K113" s="6">
        <v>2.5</v>
      </c>
      <c r="L113" s="4">
        <v>0.26716961498439101</v>
      </c>
      <c r="M113" s="6">
        <v>3.2153641002123597E-2</v>
      </c>
      <c r="N113" s="4" t="s">
        <v>16</v>
      </c>
      <c r="O113" s="4" t="s">
        <v>30</v>
      </c>
      <c r="P113" s="4" t="s">
        <v>31</v>
      </c>
      <c r="Q113" s="4" t="s">
        <v>32</v>
      </c>
      <c r="R113" s="4">
        <v>1</v>
      </c>
      <c r="S113" s="4">
        <v>0.91304124505334505</v>
      </c>
    </row>
    <row r="114" spans="1:19" x14ac:dyDescent="0.2">
      <c r="A114" s="4" t="s">
        <v>29</v>
      </c>
      <c r="B114" s="4">
        <v>5.766</v>
      </c>
      <c r="C114" s="4">
        <v>4.2910000000000004</v>
      </c>
      <c r="D114" s="4">
        <v>0.875</v>
      </c>
      <c r="E114" s="4">
        <v>1.2262999999999999</v>
      </c>
      <c r="F114" s="6">
        <v>2.4218999999999999</v>
      </c>
      <c r="G114" s="6">
        <v>7.979E-3</v>
      </c>
      <c r="H114" s="6">
        <v>18</v>
      </c>
      <c r="I114" s="6">
        <v>0.483519237999749</v>
      </c>
      <c r="J114" s="6">
        <v>1.3</v>
      </c>
      <c r="K114" s="6">
        <v>2.5</v>
      </c>
      <c r="L114" s="4">
        <v>0.25580992022199101</v>
      </c>
      <c r="M114" s="6">
        <v>2.1143149602418601E-2</v>
      </c>
      <c r="N114" s="4" t="s">
        <v>16</v>
      </c>
      <c r="O114" s="4" t="s">
        <v>30</v>
      </c>
      <c r="P114" s="4" t="s">
        <v>31</v>
      </c>
      <c r="Q114" s="4" t="s">
        <v>32</v>
      </c>
      <c r="R114" s="4">
        <v>1</v>
      </c>
      <c r="S114" s="4">
        <v>0.91653744738085596</v>
      </c>
    </row>
    <row r="115" spans="1:19" x14ac:dyDescent="0.2">
      <c r="A115" s="4" t="s">
        <v>29</v>
      </c>
      <c r="B115" s="4">
        <v>5.766</v>
      </c>
      <c r="C115" s="4">
        <v>4.3512000000000004</v>
      </c>
      <c r="D115" s="4">
        <v>0.92500000000000004</v>
      </c>
      <c r="E115" s="4">
        <v>1.0794999999999999</v>
      </c>
      <c r="F115" s="6">
        <v>2.4559000000000002</v>
      </c>
      <c r="G115" s="6">
        <v>9.2779999999999998E-3</v>
      </c>
      <c r="H115" s="6">
        <v>18</v>
      </c>
      <c r="I115" s="6">
        <v>0.4943953438241</v>
      </c>
      <c r="J115" s="6">
        <v>1.3</v>
      </c>
      <c r="K115" s="6">
        <v>2.5</v>
      </c>
      <c r="L115" s="4">
        <v>0.245369406867846</v>
      </c>
      <c r="M115" s="6">
        <v>2.3672651705576801E-2</v>
      </c>
      <c r="N115" s="4" t="s">
        <v>16</v>
      </c>
      <c r="O115" s="4" t="s">
        <v>30</v>
      </c>
      <c r="P115" s="4" t="s">
        <v>31</v>
      </c>
      <c r="Q115" s="4" t="s">
        <v>32</v>
      </c>
      <c r="R115" s="4">
        <v>1</v>
      </c>
      <c r="S115" s="4">
        <v>0.91958413231352898</v>
      </c>
    </row>
    <row r="116" spans="1:19" x14ac:dyDescent="0.2">
      <c r="A116" s="4" t="s">
        <v>29</v>
      </c>
      <c r="B116" s="4">
        <v>5.766</v>
      </c>
      <c r="C116" s="4">
        <v>4.4066000000000001</v>
      </c>
      <c r="D116" s="4">
        <v>0.97499999999999998</v>
      </c>
      <c r="E116" s="4">
        <v>0.94410000000000005</v>
      </c>
      <c r="F116" s="6">
        <v>2.4872000000000001</v>
      </c>
      <c r="G116" s="6">
        <v>1.469E-2</v>
      </c>
      <c r="H116" s="6">
        <v>18</v>
      </c>
      <c r="I116" s="6">
        <v>0.49210347174948899</v>
      </c>
      <c r="J116" s="6">
        <v>1.3</v>
      </c>
      <c r="K116" s="6">
        <v>2.5</v>
      </c>
      <c r="L116" s="4">
        <v>0.235761359694762</v>
      </c>
      <c r="M116" s="6">
        <v>3.6134139581570399E-2</v>
      </c>
      <c r="N116" s="4" t="s">
        <v>16</v>
      </c>
      <c r="O116" s="4" t="s">
        <v>30</v>
      </c>
      <c r="P116" s="4" t="s">
        <v>31</v>
      </c>
      <c r="Q116" s="4" t="s">
        <v>32</v>
      </c>
      <c r="R116" s="4">
        <v>1</v>
      </c>
      <c r="S116" s="4">
        <v>0.92226142135432099</v>
      </c>
    </row>
    <row r="117" spans="1:19" x14ac:dyDescent="0.2">
      <c r="A117" s="4" t="s">
        <v>29</v>
      </c>
      <c r="B117" s="4">
        <v>5.766</v>
      </c>
      <c r="C117" s="4">
        <v>4.4579000000000004</v>
      </c>
      <c r="D117" s="4">
        <v>1.0249999999999999</v>
      </c>
      <c r="E117" s="4">
        <v>0.81899999999999995</v>
      </c>
      <c r="F117" s="6">
        <v>2.5160999999999998</v>
      </c>
      <c r="G117" s="6">
        <v>1.353E-2</v>
      </c>
      <c r="H117" s="6">
        <v>18</v>
      </c>
      <c r="I117" s="6">
        <v>0.52172949002217295</v>
      </c>
      <c r="J117" s="6">
        <v>1.3</v>
      </c>
      <c r="K117" s="6">
        <v>2.5</v>
      </c>
      <c r="L117" s="4">
        <v>0.226864377384669</v>
      </c>
      <c r="M117" s="6">
        <v>3.2116759458152198E-2</v>
      </c>
      <c r="N117" s="4" t="s">
        <v>16</v>
      </c>
      <c r="O117" s="4" t="s">
        <v>30</v>
      </c>
      <c r="P117" s="4" t="s">
        <v>31</v>
      </c>
      <c r="Q117" s="4" t="s">
        <v>32</v>
      </c>
      <c r="R117" s="4">
        <v>1</v>
      </c>
      <c r="S117" s="4">
        <v>0.92462088194345005</v>
      </c>
    </row>
    <row r="118" spans="1:19" x14ac:dyDescent="0.2">
      <c r="A118" s="4" t="s">
        <v>29</v>
      </c>
      <c r="B118" s="4">
        <v>5.766</v>
      </c>
      <c r="C118" s="4">
        <v>4.5053999999999998</v>
      </c>
      <c r="D118" s="4">
        <v>1.075</v>
      </c>
      <c r="E118" s="4">
        <v>0.70289999999999997</v>
      </c>
      <c r="F118" s="6">
        <v>2.5428999999999999</v>
      </c>
      <c r="G118" s="6">
        <v>6.7930000000000004E-3</v>
      </c>
      <c r="H118" s="6">
        <v>18</v>
      </c>
      <c r="I118" s="6">
        <v>0.60297364934491404</v>
      </c>
      <c r="J118" s="6">
        <v>1.3</v>
      </c>
      <c r="K118" s="6">
        <v>2.5</v>
      </c>
      <c r="L118" s="4">
        <v>0.21862643080124899</v>
      </c>
      <c r="M118" s="6">
        <v>1.5578923388180401E-2</v>
      </c>
      <c r="N118" s="4" t="s">
        <v>16</v>
      </c>
      <c r="O118" s="4" t="s">
        <v>30</v>
      </c>
      <c r="P118" s="4" t="s">
        <v>31</v>
      </c>
      <c r="Q118" s="4" t="s">
        <v>32</v>
      </c>
      <c r="R118" s="4">
        <v>1</v>
      </c>
      <c r="S118" s="4">
        <v>0.92671531553423103</v>
      </c>
    </row>
    <row r="119" spans="1:19" x14ac:dyDescent="0.2">
      <c r="A119" s="4" t="s">
        <v>29</v>
      </c>
      <c r="B119" s="4">
        <v>5.766</v>
      </c>
      <c r="C119" s="4">
        <v>4.5495999999999999</v>
      </c>
      <c r="D119" s="4">
        <v>1.125</v>
      </c>
      <c r="E119" s="4">
        <v>0.59499999999999997</v>
      </c>
      <c r="F119" s="6">
        <v>2.5678999999999998</v>
      </c>
      <c r="G119" s="6">
        <v>3.1640000000000001E-3</v>
      </c>
      <c r="H119" s="6">
        <v>18</v>
      </c>
      <c r="I119" s="6">
        <v>0.75126422250316005</v>
      </c>
      <c r="J119" s="6">
        <v>1.3</v>
      </c>
      <c r="K119" s="6">
        <v>2.5</v>
      </c>
      <c r="L119" s="4">
        <v>0.21096080471730799</v>
      </c>
      <c r="M119" s="6">
        <v>7.0179747593111701E-3</v>
      </c>
      <c r="N119" s="4" t="s">
        <v>16</v>
      </c>
      <c r="O119" s="4" t="s">
        <v>30</v>
      </c>
      <c r="P119" s="4" t="s">
        <v>31</v>
      </c>
      <c r="Q119" s="4" t="s">
        <v>32</v>
      </c>
      <c r="R119" s="4">
        <v>1</v>
      </c>
      <c r="S119" s="4">
        <v>0.92767581166228896</v>
      </c>
    </row>
    <row r="120" spans="1:19" x14ac:dyDescent="0.2">
      <c r="A120" s="4" t="s">
        <v>29</v>
      </c>
      <c r="B120" s="4">
        <v>5.766</v>
      </c>
      <c r="C120" s="4">
        <v>4.5705999999999998</v>
      </c>
      <c r="D120" s="4">
        <v>1.1499999999999999</v>
      </c>
      <c r="E120" s="4">
        <v>0.54390000000000005</v>
      </c>
      <c r="F120" s="6">
        <v>2.5796999999999999</v>
      </c>
      <c r="G120" s="6">
        <v>2.2309999999999999E-3</v>
      </c>
      <c r="H120" s="6">
        <v>18</v>
      </c>
      <c r="I120" s="6">
        <v>0.99193186911698805</v>
      </c>
      <c r="J120" s="6">
        <v>1.3</v>
      </c>
      <c r="K120" s="6">
        <v>2.5</v>
      </c>
      <c r="L120" s="4">
        <v>0.20731876517516501</v>
      </c>
      <c r="M120" s="6">
        <v>4.8679340489530603E-3</v>
      </c>
      <c r="N120" s="4" t="s">
        <v>16</v>
      </c>
      <c r="O120" s="4" t="s">
        <v>30</v>
      </c>
      <c r="P120" s="4" t="s">
        <v>31</v>
      </c>
      <c r="Q120" s="4" t="s">
        <v>32</v>
      </c>
      <c r="R120" s="4">
        <v>1</v>
      </c>
      <c r="S120" s="4">
        <v>0.929438491728792</v>
      </c>
    </row>
    <row r="121" spans="1:19" x14ac:dyDescent="0.2">
      <c r="A121" s="4" t="s">
        <v>29</v>
      </c>
      <c r="B121" s="4">
        <v>5.766</v>
      </c>
      <c r="C121" s="4">
        <v>4.6104000000000003</v>
      </c>
      <c r="D121" s="4">
        <v>1.2</v>
      </c>
      <c r="E121" s="4">
        <v>0.44669999999999999</v>
      </c>
      <c r="F121" s="6">
        <v>2.6021999999999998</v>
      </c>
      <c r="G121" s="6">
        <v>1.1869999999999999E-3</v>
      </c>
      <c r="H121" s="6">
        <v>18</v>
      </c>
      <c r="I121" s="6">
        <v>1.3487784330244299</v>
      </c>
      <c r="J121" s="6">
        <v>1.3</v>
      </c>
      <c r="K121" s="6">
        <v>2.5</v>
      </c>
      <c r="L121" s="4">
        <v>0.200416233090531</v>
      </c>
      <c r="M121" s="6">
        <v>2.5085694012222698E-3</v>
      </c>
      <c r="N121" s="4" t="s">
        <v>16</v>
      </c>
      <c r="O121" s="4" t="s">
        <v>30</v>
      </c>
      <c r="P121" s="4" t="s">
        <v>31</v>
      </c>
      <c r="Q121" s="4" t="s">
        <v>32</v>
      </c>
      <c r="R121" s="4">
        <v>1</v>
      </c>
      <c r="S121" s="4">
        <v>0.93102058218524397</v>
      </c>
    </row>
    <row r="122" spans="1:19" x14ac:dyDescent="0.2">
      <c r="A122" s="4" t="s">
        <v>29</v>
      </c>
      <c r="B122" s="4">
        <v>5.766</v>
      </c>
      <c r="C122" s="4">
        <v>4.6477000000000004</v>
      </c>
      <c r="D122" s="4">
        <v>1.25</v>
      </c>
      <c r="E122" s="4">
        <v>0.35570000000000002</v>
      </c>
      <c r="F122" s="6">
        <v>2.6232000000000002</v>
      </c>
      <c r="G122" s="6">
        <v>7.0750000000000001E-4</v>
      </c>
      <c r="H122" s="6">
        <v>18</v>
      </c>
      <c r="I122" s="6">
        <v>1.8657243816254401</v>
      </c>
      <c r="J122" s="6">
        <v>1.3</v>
      </c>
      <c r="K122" s="6">
        <v>2.5</v>
      </c>
      <c r="L122" s="4">
        <v>0.19394727714186599</v>
      </c>
      <c r="M122" s="6">
        <v>1.4493547563148199E-3</v>
      </c>
      <c r="N122" s="4" t="s">
        <v>16</v>
      </c>
      <c r="O122" s="4" t="s">
        <v>30</v>
      </c>
      <c r="P122" s="4" t="s">
        <v>31</v>
      </c>
      <c r="Q122" s="4" t="s">
        <v>32</v>
      </c>
      <c r="R122" s="4">
        <v>1</v>
      </c>
      <c r="S122" s="4">
        <v>0.93244166573243603</v>
      </c>
    </row>
    <row r="123" spans="1:19" x14ac:dyDescent="0.2">
      <c r="A123" s="4" t="s">
        <v>29</v>
      </c>
      <c r="B123" s="4">
        <v>5.766</v>
      </c>
      <c r="C123" s="4">
        <v>4.6825999999999999</v>
      </c>
      <c r="D123" s="4">
        <v>1.3</v>
      </c>
      <c r="E123" s="4">
        <v>0.27039999999999997</v>
      </c>
      <c r="F123" s="6">
        <v>2.6429</v>
      </c>
      <c r="G123" s="6">
        <v>4.0509999999999998E-4</v>
      </c>
      <c r="H123" s="6">
        <v>18</v>
      </c>
      <c r="I123" s="6">
        <v>2.77956060232041</v>
      </c>
      <c r="J123" s="6">
        <v>1.3</v>
      </c>
      <c r="K123" s="6">
        <v>2.5</v>
      </c>
      <c r="L123" s="4">
        <v>0.187894554283732</v>
      </c>
      <c r="M123" s="6">
        <v>8.0519933678879004E-4</v>
      </c>
      <c r="N123" s="4" t="s">
        <v>16</v>
      </c>
      <c r="O123" s="4" t="s">
        <v>30</v>
      </c>
      <c r="P123" s="4" t="s">
        <v>31</v>
      </c>
      <c r="Q123" s="4" t="s">
        <v>32</v>
      </c>
      <c r="R123" s="4">
        <v>1</v>
      </c>
      <c r="S123" s="4">
        <v>0.93372602357692003</v>
      </c>
    </row>
    <row r="124" spans="1:19" x14ac:dyDescent="0.2">
      <c r="A124" s="4" t="s">
        <v>29</v>
      </c>
      <c r="B124" s="4">
        <v>5.766</v>
      </c>
      <c r="C124" s="4">
        <v>4.7153999999999998</v>
      </c>
      <c r="D124" s="4">
        <v>1.35</v>
      </c>
      <c r="E124" s="4">
        <v>0.1903</v>
      </c>
      <c r="F124" s="6">
        <v>2.6615000000000002</v>
      </c>
      <c r="G124" s="6">
        <v>2.764E-4</v>
      </c>
      <c r="H124" s="6">
        <v>18</v>
      </c>
      <c r="I124" s="6">
        <v>3.7807525325615101</v>
      </c>
      <c r="J124" s="6">
        <v>1.3</v>
      </c>
      <c r="K124" s="6">
        <v>2.5</v>
      </c>
      <c r="L124" s="4">
        <v>0.182206035379813</v>
      </c>
      <c r="M124" s="6">
        <v>5.3352378863618104E-4</v>
      </c>
      <c r="N124" s="4" t="s">
        <v>16</v>
      </c>
      <c r="O124" s="4" t="s">
        <v>30</v>
      </c>
      <c r="P124" s="4" t="s">
        <v>31</v>
      </c>
      <c r="Q124" s="4" t="s">
        <v>32</v>
      </c>
      <c r="R124" s="4">
        <v>1</v>
      </c>
      <c r="S124" s="4">
        <v>0.93488984667758601</v>
      </c>
    </row>
    <row r="125" spans="1:19" x14ac:dyDescent="0.2">
      <c r="A125" s="4" t="s">
        <v>29</v>
      </c>
      <c r="B125" s="4">
        <v>5.766</v>
      </c>
      <c r="C125" s="4">
        <v>4.7462999999999997</v>
      </c>
      <c r="D125" s="4">
        <v>1.4</v>
      </c>
      <c r="E125" s="4">
        <v>0.115</v>
      </c>
      <c r="F125" s="6">
        <v>2.6789000000000001</v>
      </c>
      <c r="G125" s="6">
        <v>1.7229999999999999E-4</v>
      </c>
      <c r="H125" s="6">
        <v>18</v>
      </c>
      <c r="I125" s="6">
        <v>5.72838073128265</v>
      </c>
      <c r="J125" s="6">
        <v>1.3</v>
      </c>
      <c r="K125" s="6">
        <v>2.5</v>
      </c>
      <c r="L125" s="4">
        <v>0.17684703433922999</v>
      </c>
      <c r="M125" s="6">
        <v>3.2319462449412602E-4</v>
      </c>
      <c r="N125" s="4" t="s">
        <v>16</v>
      </c>
      <c r="O125" s="4" t="s">
        <v>30</v>
      </c>
      <c r="P125" s="4" t="s">
        <v>31</v>
      </c>
      <c r="Q125" s="4" t="s">
        <v>32</v>
      </c>
      <c r="R125" s="4">
        <v>1</v>
      </c>
      <c r="S125" s="4">
        <v>0.93594635090876199</v>
      </c>
    </row>
    <row r="126" spans="1:19" x14ac:dyDescent="0.2">
      <c r="A126" s="4" t="s">
        <v>29</v>
      </c>
      <c r="B126" s="4">
        <v>5.766</v>
      </c>
      <c r="C126" s="4">
        <v>4.7754000000000003</v>
      </c>
      <c r="D126" s="4">
        <v>1.45</v>
      </c>
      <c r="E126" s="4">
        <v>4.3900000000000002E-2</v>
      </c>
      <c r="F126" s="6">
        <v>2.6953</v>
      </c>
      <c r="G126" s="6">
        <v>1.3070000000000001E-4</v>
      </c>
      <c r="H126" s="6">
        <v>18</v>
      </c>
      <c r="I126" s="6">
        <v>0.41989288446824802</v>
      </c>
      <c r="J126" s="6">
        <v>1.3</v>
      </c>
      <c r="K126" s="6">
        <v>2.5</v>
      </c>
      <c r="L126" s="4">
        <v>0.17180020811654501</v>
      </c>
      <c r="M126" s="6">
        <v>2.3843081694106599E-4</v>
      </c>
      <c r="N126" s="4" t="s">
        <v>16</v>
      </c>
      <c r="O126" s="4" t="s">
        <v>30</v>
      </c>
      <c r="P126" s="4" t="s">
        <v>31</v>
      </c>
      <c r="Q126" s="4" t="s">
        <v>32</v>
      </c>
      <c r="R126" s="4">
        <v>1</v>
      </c>
      <c r="S126" s="4">
        <v>0.72355637258824901</v>
      </c>
    </row>
    <row r="127" spans="1:19" x14ac:dyDescent="0.2">
      <c r="A127" s="4" t="s">
        <v>29</v>
      </c>
      <c r="B127" s="4">
        <v>5.766</v>
      </c>
      <c r="C127" s="4">
        <v>2.7214999999999998</v>
      </c>
      <c r="D127" s="4">
        <v>0.4</v>
      </c>
      <c r="E127" s="4">
        <v>4.3083</v>
      </c>
      <c r="F127" s="6">
        <v>2.2852999999999999</v>
      </c>
      <c r="G127" s="6">
        <v>1.9560000000000001E-2</v>
      </c>
      <c r="H127" s="6">
        <v>22</v>
      </c>
      <c r="I127" s="6">
        <v>0.45460122699386502</v>
      </c>
      <c r="J127" s="6">
        <v>1.3</v>
      </c>
      <c r="K127" s="6">
        <v>2.5</v>
      </c>
      <c r="L127" s="4">
        <v>0.52800901838362801</v>
      </c>
      <c r="M127" s="6">
        <v>0.18998443709590401</v>
      </c>
      <c r="N127" s="4" t="s">
        <v>16</v>
      </c>
      <c r="O127" s="4" t="s">
        <v>30</v>
      </c>
      <c r="P127" s="4" t="s">
        <v>31</v>
      </c>
      <c r="Q127" s="4" t="s">
        <v>32</v>
      </c>
      <c r="R127" s="4">
        <v>1</v>
      </c>
      <c r="S127" s="4">
        <v>0.737582171322549</v>
      </c>
    </row>
    <row r="128" spans="1:19" x14ac:dyDescent="0.2">
      <c r="A128" s="4" t="s">
        <v>29</v>
      </c>
      <c r="B128" s="4">
        <v>5.766</v>
      </c>
      <c r="C128" s="4">
        <v>2.8087</v>
      </c>
      <c r="D128" s="4">
        <v>0.42499999999999999</v>
      </c>
      <c r="E128" s="4">
        <v>4.0712999999999999</v>
      </c>
      <c r="F128" s="6">
        <v>2.3584999999999998</v>
      </c>
      <c r="G128" s="6">
        <v>1.8519999999999998E-2</v>
      </c>
      <c r="H128" s="6">
        <v>22</v>
      </c>
      <c r="I128" s="6">
        <v>0.40534557235421198</v>
      </c>
      <c r="J128" s="6">
        <v>1.3</v>
      </c>
      <c r="K128" s="6">
        <v>2.5</v>
      </c>
      <c r="L128" s="4">
        <v>0.51288588276101299</v>
      </c>
      <c r="M128" s="6">
        <v>0.17811447658188601</v>
      </c>
      <c r="N128" s="4" t="s">
        <v>16</v>
      </c>
      <c r="O128" s="4" t="s">
        <v>30</v>
      </c>
      <c r="P128" s="4" t="s">
        <v>31</v>
      </c>
      <c r="Q128" s="4" t="s">
        <v>32</v>
      </c>
      <c r="R128" s="4">
        <v>1</v>
      </c>
      <c r="S128" s="4">
        <v>0.75028044384130899</v>
      </c>
    </row>
    <row r="129" spans="1:19" x14ac:dyDescent="0.2">
      <c r="A129" s="4" t="s">
        <v>29</v>
      </c>
      <c r="B129" s="4">
        <v>5.766</v>
      </c>
      <c r="C129" s="4">
        <v>2.8910999999999998</v>
      </c>
      <c r="D129" s="4">
        <v>0.45</v>
      </c>
      <c r="E129" s="4">
        <v>3.8475000000000001</v>
      </c>
      <c r="F129" s="6">
        <v>2.4277000000000002</v>
      </c>
      <c r="G129" s="6">
        <v>1.7170000000000001E-2</v>
      </c>
      <c r="H129" s="6">
        <v>22</v>
      </c>
      <c r="I129" s="6">
        <v>0.316016307513104</v>
      </c>
      <c r="J129" s="6">
        <v>1.3</v>
      </c>
      <c r="K129" s="6">
        <v>2.5</v>
      </c>
      <c r="L129" s="4">
        <v>0.498595213319459</v>
      </c>
      <c r="M129" s="6">
        <v>0.16329470918505401</v>
      </c>
      <c r="N129" s="4" t="s">
        <v>16</v>
      </c>
      <c r="O129" s="4" t="s">
        <v>30</v>
      </c>
      <c r="P129" s="4" t="s">
        <v>31</v>
      </c>
      <c r="Q129" s="4" t="s">
        <v>32</v>
      </c>
      <c r="R129" s="4">
        <v>1</v>
      </c>
      <c r="S129" s="4">
        <v>0.76179231729942298</v>
      </c>
    </row>
    <row r="130" spans="1:19" x14ac:dyDescent="0.2">
      <c r="A130" s="4" t="s">
        <v>29</v>
      </c>
      <c r="B130" s="4">
        <v>5.766</v>
      </c>
      <c r="C130" s="4">
        <v>2.9689999999999999</v>
      </c>
      <c r="D130" s="4">
        <v>0.47499999999999998</v>
      </c>
      <c r="E130" s="4">
        <v>3.6358999999999999</v>
      </c>
      <c r="F130" s="6">
        <v>2.4931000000000001</v>
      </c>
      <c r="G130" s="6">
        <v>1.5779999999999999E-2</v>
      </c>
      <c r="H130" s="6">
        <v>22</v>
      </c>
      <c r="I130" s="6">
        <v>0.40259822560202801</v>
      </c>
      <c r="J130" s="6">
        <v>1.3</v>
      </c>
      <c r="K130" s="6">
        <v>2.5</v>
      </c>
      <c r="L130" s="4">
        <v>0.48508498092265001</v>
      </c>
      <c r="M130" s="6">
        <v>0.14824735422121299</v>
      </c>
      <c r="N130" s="4" t="s">
        <v>16</v>
      </c>
      <c r="O130" s="4" t="s">
        <v>30</v>
      </c>
      <c r="P130" s="4" t="s">
        <v>31</v>
      </c>
      <c r="Q130" s="4" t="s">
        <v>32</v>
      </c>
      <c r="R130" s="4">
        <v>1</v>
      </c>
      <c r="S130" s="4">
        <v>0.77226566535879304</v>
      </c>
    </row>
    <row r="131" spans="1:19" x14ac:dyDescent="0.2">
      <c r="A131" s="4" t="s">
        <v>29</v>
      </c>
      <c r="B131" s="4">
        <v>5.766</v>
      </c>
      <c r="C131" s="4">
        <v>3.0428000000000002</v>
      </c>
      <c r="D131" s="4">
        <v>0.5</v>
      </c>
      <c r="E131" s="4">
        <v>3.4354</v>
      </c>
      <c r="F131" s="6">
        <v>2.5550999999999999</v>
      </c>
      <c r="G131" s="6">
        <v>1.4670000000000001E-2</v>
      </c>
      <c r="H131" s="6">
        <v>22</v>
      </c>
      <c r="I131" s="6">
        <v>0.43033401499659202</v>
      </c>
      <c r="J131" s="6">
        <v>1.3</v>
      </c>
      <c r="K131" s="6">
        <v>2.5</v>
      </c>
      <c r="L131" s="4">
        <v>0.47228581338883102</v>
      </c>
      <c r="M131" s="6">
        <v>0.13603059974378001</v>
      </c>
      <c r="N131" s="4" t="s">
        <v>16</v>
      </c>
      <c r="O131" s="4" t="s">
        <v>30</v>
      </c>
      <c r="P131" s="4" t="s">
        <v>31</v>
      </c>
      <c r="Q131" s="4" t="s">
        <v>32</v>
      </c>
      <c r="R131" s="4">
        <v>1</v>
      </c>
      <c r="S131" s="4">
        <v>0.78181357197910195</v>
      </c>
    </row>
    <row r="132" spans="1:19" x14ac:dyDescent="0.2">
      <c r="A132" s="4" t="s">
        <v>29</v>
      </c>
      <c r="B132" s="4">
        <v>5.766</v>
      </c>
      <c r="C132" s="4">
        <v>3.1128</v>
      </c>
      <c r="D132" s="4">
        <v>0.52500000000000002</v>
      </c>
      <c r="E132" s="4">
        <v>3.2452999999999999</v>
      </c>
      <c r="F132" s="6">
        <v>2.6139000000000001</v>
      </c>
      <c r="G132" s="6">
        <v>1.3690000000000001E-2</v>
      </c>
      <c r="H132" s="6">
        <v>22</v>
      </c>
      <c r="I132" s="6">
        <v>0.40540540540540498</v>
      </c>
      <c r="J132" s="6">
        <v>1.3</v>
      </c>
      <c r="K132" s="6">
        <v>2.5</v>
      </c>
      <c r="L132" s="4">
        <v>0.46014568158168601</v>
      </c>
      <c r="M132" s="6">
        <v>0.12521113857791399</v>
      </c>
      <c r="N132" s="4" t="s">
        <v>16</v>
      </c>
      <c r="O132" s="4" t="s">
        <v>30</v>
      </c>
      <c r="P132" s="4" t="s">
        <v>31</v>
      </c>
      <c r="Q132" s="4" t="s">
        <v>32</v>
      </c>
      <c r="R132" s="4">
        <v>1</v>
      </c>
      <c r="S132" s="4">
        <v>0.79053850090333799</v>
      </c>
    </row>
    <row r="133" spans="1:19" x14ac:dyDescent="0.2">
      <c r="A133" s="4" t="s">
        <v>29</v>
      </c>
      <c r="B133" s="4">
        <v>5.766</v>
      </c>
      <c r="C133" s="4">
        <v>3.1793</v>
      </c>
      <c r="D133" s="4">
        <v>0.55000000000000004</v>
      </c>
      <c r="E133" s="4">
        <v>3.0647000000000002</v>
      </c>
      <c r="F133" s="6">
        <v>2.6697000000000002</v>
      </c>
      <c r="G133" s="6">
        <v>1.261E-2</v>
      </c>
      <c r="H133" s="6">
        <v>22</v>
      </c>
      <c r="I133" s="6">
        <v>0.324583663758921</v>
      </c>
      <c r="J133" s="6">
        <v>1.3</v>
      </c>
      <c r="K133" s="6">
        <v>2.5</v>
      </c>
      <c r="L133" s="4">
        <v>0.448612556364898</v>
      </c>
      <c r="M133" s="6">
        <v>0.11369409174205999</v>
      </c>
      <c r="N133" s="4" t="s">
        <v>16</v>
      </c>
      <c r="O133" s="4" t="s">
        <v>30</v>
      </c>
      <c r="P133" s="4" t="s">
        <v>31</v>
      </c>
      <c r="Q133" s="4" t="s">
        <v>32</v>
      </c>
      <c r="R133" s="4">
        <v>1</v>
      </c>
      <c r="S133" s="4">
        <v>0.79853736075433102</v>
      </c>
    </row>
    <row r="134" spans="1:19" x14ac:dyDescent="0.2">
      <c r="A134" s="4" t="s">
        <v>29</v>
      </c>
      <c r="B134" s="4">
        <v>5.766</v>
      </c>
      <c r="C134" s="4">
        <v>3.2425999999999999</v>
      </c>
      <c r="D134" s="4">
        <v>0.57499999999999996</v>
      </c>
      <c r="E134" s="4">
        <v>2.8929</v>
      </c>
      <c r="F134" s="6">
        <v>2.7227999999999999</v>
      </c>
      <c r="G134" s="6">
        <v>1.1690000000000001E-2</v>
      </c>
      <c r="H134" s="6">
        <v>22</v>
      </c>
      <c r="I134" s="6">
        <v>0.49024807527801501</v>
      </c>
      <c r="J134" s="6">
        <v>1.3</v>
      </c>
      <c r="K134" s="6">
        <v>2.5</v>
      </c>
      <c r="L134" s="4">
        <v>0.43763440860215103</v>
      </c>
      <c r="M134" s="6">
        <v>0.103856675318065</v>
      </c>
      <c r="N134" s="4" t="s">
        <v>16</v>
      </c>
      <c r="O134" s="4" t="s">
        <v>30</v>
      </c>
      <c r="P134" s="4" t="s">
        <v>31</v>
      </c>
      <c r="Q134" s="4" t="s">
        <v>32</v>
      </c>
      <c r="R134" s="4">
        <v>1</v>
      </c>
      <c r="S134" s="4">
        <v>0.80587588113364605</v>
      </c>
    </row>
    <row r="135" spans="1:19" x14ac:dyDescent="0.2">
      <c r="A135" s="4" t="s">
        <v>29</v>
      </c>
      <c r="B135" s="4">
        <v>5.766</v>
      </c>
      <c r="C135" s="4">
        <v>3.3028</v>
      </c>
      <c r="D135" s="4">
        <v>0.6</v>
      </c>
      <c r="E135" s="4">
        <v>2.7292999999999998</v>
      </c>
      <c r="F135" s="6">
        <v>2.7734000000000001</v>
      </c>
      <c r="G135" s="6">
        <v>1.044E-2</v>
      </c>
      <c r="H135" s="6">
        <v>22</v>
      </c>
      <c r="I135" s="6">
        <v>0.472509578544061</v>
      </c>
      <c r="J135" s="6">
        <v>1.3</v>
      </c>
      <c r="K135" s="6">
        <v>2.5</v>
      </c>
      <c r="L135" s="4">
        <v>0.42719389524800599</v>
      </c>
      <c r="M135" s="6">
        <v>9.1373726324526394E-2</v>
      </c>
      <c r="N135" s="4" t="s">
        <v>16</v>
      </c>
      <c r="O135" s="4" t="s">
        <v>30</v>
      </c>
      <c r="P135" s="4" t="s">
        <v>31</v>
      </c>
      <c r="Q135" s="4" t="s">
        <v>32</v>
      </c>
      <c r="R135" s="4">
        <v>1</v>
      </c>
      <c r="S135" s="4">
        <v>0.81262702654516294</v>
      </c>
    </row>
    <row r="136" spans="1:19" x14ac:dyDescent="0.2">
      <c r="A136" s="4" t="s">
        <v>29</v>
      </c>
      <c r="B136" s="4">
        <v>5.766</v>
      </c>
      <c r="C136" s="4">
        <v>3.3601999999999999</v>
      </c>
      <c r="D136" s="4">
        <v>0.625</v>
      </c>
      <c r="E136" s="4">
        <v>2.5733000000000001</v>
      </c>
      <c r="F136" s="6">
        <v>2.8216000000000001</v>
      </c>
      <c r="G136" s="6">
        <v>9.2270000000000008E-3</v>
      </c>
      <c r="H136" s="6">
        <v>22</v>
      </c>
      <c r="I136" s="6">
        <v>0.33998049203424702</v>
      </c>
      <c r="J136" s="6">
        <v>1.3</v>
      </c>
      <c r="K136" s="6">
        <v>2.5</v>
      </c>
      <c r="L136" s="4">
        <v>0.41723898716614599</v>
      </c>
      <c r="M136" s="6">
        <v>7.9536076635387101E-2</v>
      </c>
      <c r="N136" s="4" t="s">
        <v>16</v>
      </c>
      <c r="O136" s="4" t="s">
        <v>30</v>
      </c>
      <c r="P136" s="4" t="s">
        <v>31</v>
      </c>
      <c r="Q136" s="4" t="s">
        <v>32</v>
      </c>
      <c r="R136" s="4">
        <v>1</v>
      </c>
      <c r="S136" s="4">
        <v>0.81885260211375499</v>
      </c>
    </row>
    <row r="137" spans="1:19" x14ac:dyDescent="0.2">
      <c r="A137" s="4" t="s">
        <v>29</v>
      </c>
      <c r="B137" s="4">
        <v>5.766</v>
      </c>
      <c r="C137" s="4">
        <v>3.415</v>
      </c>
      <c r="D137" s="4">
        <v>0.65</v>
      </c>
      <c r="E137" s="4">
        <v>2.4245000000000001</v>
      </c>
      <c r="F137" s="6">
        <v>2.8675999999999999</v>
      </c>
      <c r="G137" s="6">
        <v>8.2769999999999996E-3</v>
      </c>
      <c r="H137" s="6">
        <v>22</v>
      </c>
      <c r="I137" s="6">
        <v>0.50175184245499604</v>
      </c>
      <c r="J137" s="6">
        <v>1.3</v>
      </c>
      <c r="K137" s="6">
        <v>2.5</v>
      </c>
      <c r="L137" s="4">
        <v>0.40773499826569498</v>
      </c>
      <c r="M137" s="6">
        <v>7.0255362028342094E-2</v>
      </c>
      <c r="N137" s="4" t="s">
        <v>16</v>
      </c>
      <c r="O137" s="4" t="s">
        <v>30</v>
      </c>
      <c r="P137" s="4" t="s">
        <v>31</v>
      </c>
      <c r="Q137" s="4" t="s">
        <v>32</v>
      </c>
      <c r="R137" s="4">
        <v>1</v>
      </c>
      <c r="S137" s="4">
        <v>0.82460862399728097</v>
      </c>
    </row>
    <row r="138" spans="1:19" x14ac:dyDescent="0.2">
      <c r="A138" s="4" t="s">
        <v>29</v>
      </c>
      <c r="B138" s="4">
        <v>5.766</v>
      </c>
      <c r="C138" s="4">
        <v>3.4674</v>
      </c>
      <c r="D138" s="4">
        <v>0.67500000000000004</v>
      </c>
      <c r="E138" s="4">
        <v>2.2822</v>
      </c>
      <c r="F138" s="6">
        <v>2.9116</v>
      </c>
      <c r="G138" s="6">
        <v>7.5319999999999996E-3</v>
      </c>
      <c r="H138" s="6">
        <v>22</v>
      </c>
      <c r="I138" s="6">
        <v>0.51925119490175198</v>
      </c>
      <c r="J138" s="6">
        <v>1.3</v>
      </c>
      <c r="K138" s="6">
        <v>2.5</v>
      </c>
      <c r="L138" s="4">
        <v>0.39864724245577499</v>
      </c>
      <c r="M138" s="6">
        <v>6.2946318161208395E-2</v>
      </c>
      <c r="N138" s="4" t="s">
        <v>16</v>
      </c>
      <c r="O138" s="4" t="s">
        <v>30</v>
      </c>
      <c r="P138" s="4" t="s">
        <v>31</v>
      </c>
      <c r="Q138" s="4" t="s">
        <v>32</v>
      </c>
      <c r="R138" s="4">
        <v>1</v>
      </c>
      <c r="S138" s="4">
        <v>0.82992704184546395</v>
      </c>
    </row>
    <row r="139" spans="1:19" x14ac:dyDescent="0.2">
      <c r="A139" s="4" t="s">
        <v>29</v>
      </c>
      <c r="B139" s="4">
        <v>5.766</v>
      </c>
      <c r="C139" s="4">
        <v>3.5173999999999999</v>
      </c>
      <c r="D139" s="4">
        <v>0.7</v>
      </c>
      <c r="E139" s="4">
        <v>2.1461999999999999</v>
      </c>
      <c r="F139" s="6">
        <v>2.9537</v>
      </c>
      <c r="G139" s="6">
        <v>6.4780000000000003E-3</v>
      </c>
      <c r="H139" s="6">
        <v>22</v>
      </c>
      <c r="I139" s="6">
        <v>0.38870021611608502</v>
      </c>
      <c r="J139" s="6">
        <v>1.3</v>
      </c>
      <c r="K139" s="6">
        <v>2.5</v>
      </c>
      <c r="L139" s="4">
        <v>0.38997571973638601</v>
      </c>
      <c r="M139" s="6">
        <v>5.3305582183282102E-2</v>
      </c>
      <c r="N139" s="4" t="s">
        <v>16</v>
      </c>
      <c r="O139" s="4" t="s">
        <v>30</v>
      </c>
      <c r="P139" s="4" t="s">
        <v>31</v>
      </c>
      <c r="Q139" s="4" t="s">
        <v>32</v>
      </c>
      <c r="R139" s="4">
        <v>1</v>
      </c>
      <c r="S139" s="4">
        <v>0.83486539974127005</v>
      </c>
    </row>
    <row r="140" spans="1:19" x14ac:dyDescent="0.2">
      <c r="A140" s="4" t="s">
        <v>29</v>
      </c>
      <c r="B140" s="4">
        <v>5.766</v>
      </c>
      <c r="C140" s="4">
        <v>3.5653999999999999</v>
      </c>
      <c r="D140" s="4">
        <v>0.72499999999999998</v>
      </c>
      <c r="E140" s="4">
        <v>2.016</v>
      </c>
      <c r="F140" s="6">
        <v>2.9939</v>
      </c>
      <c r="G140" s="6">
        <v>5.5079999999999999E-3</v>
      </c>
      <c r="H140" s="6">
        <v>22</v>
      </c>
      <c r="I140" s="6">
        <v>0.59368191721132901</v>
      </c>
      <c r="J140" s="6">
        <v>1.3</v>
      </c>
      <c r="K140" s="6">
        <v>2.5</v>
      </c>
      <c r="L140" s="4">
        <v>0.38165105792577197</v>
      </c>
      <c r="M140" s="6">
        <v>4.46171947676752E-2</v>
      </c>
      <c r="N140" s="4" t="s">
        <v>16</v>
      </c>
      <c r="O140" s="4" t="s">
        <v>30</v>
      </c>
      <c r="P140" s="4" t="s">
        <v>31</v>
      </c>
      <c r="Q140" s="4" t="s">
        <v>32</v>
      </c>
      <c r="R140" s="4">
        <v>1</v>
      </c>
      <c r="S140" s="4">
        <v>0.83944697007998803</v>
      </c>
    </row>
    <row r="141" spans="1:19" x14ac:dyDescent="0.2">
      <c r="A141" s="4" t="s">
        <v>29</v>
      </c>
      <c r="B141" s="4">
        <v>5.766</v>
      </c>
      <c r="C141" s="4">
        <v>3.6113</v>
      </c>
      <c r="D141" s="4">
        <v>0.75</v>
      </c>
      <c r="E141" s="4">
        <v>1.8912</v>
      </c>
      <c r="F141" s="6">
        <v>3.0325000000000002</v>
      </c>
      <c r="G141" s="6">
        <v>4.7759999999999999E-3</v>
      </c>
      <c r="H141" s="6">
        <v>22</v>
      </c>
      <c r="I141" s="6">
        <v>0.641331658291457</v>
      </c>
      <c r="J141" s="6">
        <v>1.3</v>
      </c>
      <c r="K141" s="6">
        <v>2.5</v>
      </c>
      <c r="L141" s="4">
        <v>0.37369060006937199</v>
      </c>
      <c r="M141" s="6">
        <v>3.8089932435664497E-2</v>
      </c>
      <c r="N141" s="4" t="s">
        <v>16</v>
      </c>
      <c r="O141" s="4" t="s">
        <v>30</v>
      </c>
      <c r="P141" s="4" t="s">
        <v>31</v>
      </c>
      <c r="Q141" s="4" t="s">
        <v>32</v>
      </c>
      <c r="R141" s="4">
        <v>1</v>
      </c>
      <c r="S141" s="4">
        <v>0.84371445503265996</v>
      </c>
    </row>
    <row r="142" spans="1:19" x14ac:dyDescent="0.2">
      <c r="A142" s="4" t="s">
        <v>29</v>
      </c>
      <c r="B142" s="4">
        <v>5.766</v>
      </c>
      <c r="C142" s="4">
        <v>3.6554000000000002</v>
      </c>
      <c r="D142" s="4">
        <v>0.77500000000000002</v>
      </c>
      <c r="E142" s="4">
        <v>1.7715000000000001</v>
      </c>
      <c r="F142" s="6">
        <v>3.0695000000000001</v>
      </c>
      <c r="G142" s="6">
        <v>4.1720000000000004E-3</v>
      </c>
      <c r="H142" s="6">
        <v>22</v>
      </c>
      <c r="I142" s="6">
        <v>0.51653883029721903</v>
      </c>
      <c r="J142" s="6">
        <v>1.3</v>
      </c>
      <c r="K142" s="6">
        <v>2.5</v>
      </c>
      <c r="L142" s="4">
        <v>0.36604231703087098</v>
      </c>
      <c r="M142" s="6">
        <v>3.2756960106086898E-2</v>
      </c>
      <c r="N142" s="4" t="s">
        <v>16</v>
      </c>
      <c r="O142" s="4" t="s">
        <v>30</v>
      </c>
      <c r="P142" s="4" t="s">
        <v>31</v>
      </c>
      <c r="Q142" s="4" t="s">
        <v>32</v>
      </c>
      <c r="R142" s="4">
        <v>1</v>
      </c>
      <c r="S142" s="4">
        <v>0.847688070394649</v>
      </c>
    </row>
    <row r="143" spans="1:19" x14ac:dyDescent="0.2">
      <c r="A143" s="4" t="s">
        <v>29</v>
      </c>
      <c r="B143" s="4">
        <v>5.766</v>
      </c>
      <c r="C143" s="4">
        <v>3.6977000000000002</v>
      </c>
      <c r="D143" s="4">
        <v>0.8</v>
      </c>
      <c r="E143" s="4">
        <v>1.6566000000000001</v>
      </c>
      <c r="F143" s="6">
        <v>3.105</v>
      </c>
      <c r="G143" s="6">
        <v>3.6979999999999999E-3</v>
      </c>
      <c r="H143" s="6">
        <v>22</v>
      </c>
      <c r="I143" s="6">
        <v>0.43212547322877198</v>
      </c>
      <c r="J143" s="6">
        <v>1.3</v>
      </c>
      <c r="K143" s="6">
        <v>2.5</v>
      </c>
      <c r="L143" s="4">
        <v>0.35870620881026699</v>
      </c>
      <c r="M143" s="6">
        <v>2.8587029803093099E-2</v>
      </c>
      <c r="N143" s="4" t="s">
        <v>16</v>
      </c>
      <c r="O143" s="4" t="s">
        <v>30</v>
      </c>
      <c r="P143" s="4" t="s">
        <v>31</v>
      </c>
      <c r="Q143" s="4" t="s">
        <v>32</v>
      </c>
      <c r="R143" s="4">
        <v>1</v>
      </c>
      <c r="S143" s="4">
        <v>0.85139353397574902</v>
      </c>
    </row>
    <row r="144" spans="1:19" x14ac:dyDescent="0.2">
      <c r="A144" s="4" t="s">
        <v>29</v>
      </c>
      <c r="B144" s="4">
        <v>5.766</v>
      </c>
      <c r="C144" s="4">
        <v>3.7383000000000002</v>
      </c>
      <c r="D144" s="4">
        <v>0.82499999999999996</v>
      </c>
      <c r="E144" s="4">
        <v>1.5462</v>
      </c>
      <c r="F144" s="6">
        <v>3.1391</v>
      </c>
      <c r="G144" s="6">
        <v>3.2910000000000001E-3</v>
      </c>
      <c r="H144" s="6">
        <v>22</v>
      </c>
      <c r="I144" s="6">
        <v>0.41051352172591898</v>
      </c>
      <c r="J144" s="6">
        <v>1.3</v>
      </c>
      <c r="K144" s="6">
        <v>2.5</v>
      </c>
      <c r="L144" s="4">
        <v>0.35166493236212298</v>
      </c>
      <c r="M144" s="6">
        <v>2.5050466279448499E-2</v>
      </c>
      <c r="N144" s="4" t="s">
        <v>16</v>
      </c>
      <c r="O144" s="4" t="s">
        <v>30</v>
      </c>
      <c r="P144" s="4" t="s">
        <v>31</v>
      </c>
      <c r="Q144" s="4" t="s">
        <v>32</v>
      </c>
      <c r="R144" s="4">
        <v>1</v>
      </c>
      <c r="S144" s="4">
        <v>0.85810639368950503</v>
      </c>
    </row>
    <row r="145" spans="1:19" x14ac:dyDescent="0.2">
      <c r="A145" s="4" t="s">
        <v>29</v>
      </c>
      <c r="B145" s="4">
        <v>5.766</v>
      </c>
      <c r="C145" s="4">
        <v>3.8149999999999999</v>
      </c>
      <c r="D145" s="4">
        <v>0.875</v>
      </c>
      <c r="E145" s="4">
        <v>1.3380000000000001</v>
      </c>
      <c r="F145" s="6">
        <v>3.2035</v>
      </c>
      <c r="G145" s="6">
        <v>2.2520000000000001E-3</v>
      </c>
      <c r="H145" s="6">
        <v>22</v>
      </c>
      <c r="I145" s="6">
        <v>0.43880994671403201</v>
      </c>
      <c r="J145" s="6">
        <v>1.3</v>
      </c>
      <c r="K145" s="6">
        <v>2.5</v>
      </c>
      <c r="L145" s="4">
        <v>0.33836281651057898</v>
      </c>
      <c r="M145" s="6">
        <v>1.66234039288406E-2</v>
      </c>
      <c r="N145" s="4" t="s">
        <v>16</v>
      </c>
      <c r="O145" s="4" t="s">
        <v>30</v>
      </c>
      <c r="P145" s="4" t="s">
        <v>31</v>
      </c>
      <c r="Q145" s="4" t="s">
        <v>32</v>
      </c>
      <c r="R145" s="4">
        <v>1</v>
      </c>
      <c r="S145" s="4">
        <v>0.86400074208829103</v>
      </c>
    </row>
    <row r="146" spans="1:19" x14ac:dyDescent="0.2">
      <c r="A146" s="4" t="s">
        <v>29</v>
      </c>
      <c r="B146" s="4">
        <v>5.766</v>
      </c>
      <c r="C146" s="4">
        <v>3.8860999999999999</v>
      </c>
      <c r="D146" s="4">
        <v>0.92500000000000004</v>
      </c>
      <c r="E146" s="4">
        <v>1.1449</v>
      </c>
      <c r="F146" s="6">
        <v>3.2631999999999999</v>
      </c>
      <c r="G146" s="6">
        <v>1.8910000000000001E-3</v>
      </c>
      <c r="H146" s="6">
        <v>22</v>
      </c>
      <c r="I146" s="6">
        <v>0.44960338445267101</v>
      </c>
      <c r="J146" s="6">
        <v>1.3</v>
      </c>
      <c r="K146" s="6">
        <v>2.5</v>
      </c>
      <c r="L146" s="4">
        <v>0.32603191120360703</v>
      </c>
      <c r="M146" s="6">
        <v>1.3542324806571301E-2</v>
      </c>
      <c r="N146" s="4" t="s">
        <v>16</v>
      </c>
      <c r="O146" s="4" t="s">
        <v>30</v>
      </c>
      <c r="P146" s="4" t="s">
        <v>31</v>
      </c>
      <c r="Q146" s="4" t="s">
        <v>32</v>
      </c>
      <c r="R146" s="4">
        <v>1</v>
      </c>
      <c r="S146" s="4">
        <v>0.86667823351159601</v>
      </c>
    </row>
    <row r="147" spans="1:19" x14ac:dyDescent="0.2">
      <c r="A147" s="4" t="s">
        <v>29</v>
      </c>
      <c r="B147" s="4">
        <v>5.766</v>
      </c>
      <c r="C147" s="4">
        <v>3.9197000000000002</v>
      </c>
      <c r="D147" s="4">
        <v>0.95</v>
      </c>
      <c r="E147" s="4">
        <v>1.0536000000000001</v>
      </c>
      <c r="F147" s="6">
        <v>3.2913999999999999</v>
      </c>
      <c r="G147" s="6">
        <v>2.173E-3</v>
      </c>
      <c r="H147" s="6">
        <v>22</v>
      </c>
      <c r="I147" s="6">
        <v>0.455729406350667</v>
      </c>
      <c r="J147" s="6">
        <v>1.3</v>
      </c>
      <c r="K147" s="6">
        <v>2.5</v>
      </c>
      <c r="L147" s="4">
        <v>0.32020464793617798</v>
      </c>
      <c r="M147" s="6">
        <v>1.5330924564417E-2</v>
      </c>
      <c r="N147" s="4" t="s">
        <v>16</v>
      </c>
      <c r="O147" s="4" t="s">
        <v>30</v>
      </c>
      <c r="P147" s="4" t="s">
        <v>31</v>
      </c>
      <c r="Q147" s="4" t="s">
        <v>32</v>
      </c>
      <c r="R147" s="4">
        <v>1</v>
      </c>
      <c r="S147" s="4">
        <v>0.87157634339499301</v>
      </c>
    </row>
    <row r="148" spans="1:19" x14ac:dyDescent="0.2">
      <c r="A148" s="4" t="s">
        <v>29</v>
      </c>
      <c r="B148" s="4">
        <v>5.766</v>
      </c>
      <c r="C148" s="4">
        <v>3.9834999999999998</v>
      </c>
      <c r="D148" s="4">
        <v>1</v>
      </c>
      <c r="E148" s="4">
        <v>0.88039999999999996</v>
      </c>
      <c r="F148" s="6">
        <v>3.3450000000000002</v>
      </c>
      <c r="G148" s="6">
        <v>2.738E-3</v>
      </c>
      <c r="H148" s="6">
        <v>22</v>
      </c>
      <c r="I148" s="6">
        <v>0.46055514974433898</v>
      </c>
      <c r="J148" s="6">
        <v>1.3</v>
      </c>
      <c r="K148" s="6">
        <v>2.5</v>
      </c>
      <c r="L148" s="4">
        <v>0.30913978494623701</v>
      </c>
      <c r="M148" s="6">
        <v>1.8755311209219101E-2</v>
      </c>
      <c r="N148" s="4" t="s">
        <v>16</v>
      </c>
      <c r="O148" s="4" t="s">
        <v>30</v>
      </c>
      <c r="P148" s="4" t="s">
        <v>31</v>
      </c>
      <c r="Q148" s="4" t="s">
        <v>32</v>
      </c>
      <c r="R148" s="4">
        <v>1</v>
      </c>
      <c r="S148" s="4">
        <v>0.87381115746482996</v>
      </c>
    </row>
    <row r="149" spans="1:19" x14ac:dyDescent="0.2">
      <c r="A149" s="4" t="s">
        <v>29</v>
      </c>
      <c r="B149" s="4">
        <v>5.766</v>
      </c>
      <c r="C149" s="4">
        <v>4.0137</v>
      </c>
      <c r="D149" s="4">
        <v>1.0249999999999999</v>
      </c>
      <c r="E149" s="4">
        <v>0.79820000000000002</v>
      </c>
      <c r="F149" s="6">
        <v>3.3704000000000001</v>
      </c>
      <c r="G149" s="6">
        <v>2.2720000000000001E-3</v>
      </c>
      <c r="H149" s="6">
        <v>22</v>
      </c>
      <c r="I149" s="6">
        <v>0.5</v>
      </c>
      <c r="J149" s="6">
        <v>1.3</v>
      </c>
      <c r="K149" s="6">
        <v>2.5</v>
      </c>
      <c r="L149" s="4">
        <v>0.30390218522372497</v>
      </c>
      <c r="M149" s="6">
        <v>1.5339072011153899E-2</v>
      </c>
      <c r="N149" s="4" t="s">
        <v>16</v>
      </c>
      <c r="O149" s="4" t="s">
        <v>30</v>
      </c>
      <c r="P149" s="4" t="s">
        <v>31</v>
      </c>
      <c r="Q149" s="4" t="s">
        <v>32</v>
      </c>
      <c r="R149" s="4">
        <v>1</v>
      </c>
      <c r="S149" s="4">
        <v>0.87792407289129504</v>
      </c>
    </row>
    <row r="150" spans="1:19" x14ac:dyDescent="0.2">
      <c r="A150" s="4" t="s">
        <v>29</v>
      </c>
      <c r="B150" s="4">
        <v>5.766</v>
      </c>
      <c r="C150" s="4">
        <v>4.0712999999999999</v>
      </c>
      <c r="D150" s="4">
        <v>1.075</v>
      </c>
      <c r="E150" s="4">
        <v>0.64180000000000004</v>
      </c>
      <c r="F150" s="6">
        <v>3.4186999999999999</v>
      </c>
      <c r="G150" s="6">
        <v>1.0369999999999999E-3</v>
      </c>
      <c r="H150" s="6">
        <v>22</v>
      </c>
      <c r="I150" s="6">
        <v>0.581870781099325</v>
      </c>
      <c r="J150" s="6">
        <v>1.3</v>
      </c>
      <c r="K150" s="6">
        <v>2.5</v>
      </c>
      <c r="L150" s="4">
        <v>0.29391259105098899</v>
      </c>
      <c r="M150" s="6">
        <v>6.8026398477688604E-3</v>
      </c>
      <c r="N150" s="4" t="s">
        <v>16</v>
      </c>
      <c r="O150" s="4" t="s">
        <v>30</v>
      </c>
      <c r="P150" s="4" t="s">
        <v>31</v>
      </c>
      <c r="Q150" s="4" t="s">
        <v>32</v>
      </c>
      <c r="R150" s="4">
        <v>1</v>
      </c>
      <c r="S150" s="4">
        <v>0.88160216618083898</v>
      </c>
    </row>
    <row r="151" spans="1:19" x14ac:dyDescent="0.2">
      <c r="A151" s="4" t="s">
        <v>29</v>
      </c>
      <c r="B151" s="4">
        <v>5.766</v>
      </c>
      <c r="C151" s="4">
        <v>4.1252000000000004</v>
      </c>
      <c r="D151" s="4">
        <v>1.125</v>
      </c>
      <c r="E151" s="4">
        <v>0.4955</v>
      </c>
      <c r="F151" s="6">
        <v>3.464</v>
      </c>
      <c r="G151" s="6">
        <v>4.4920000000000002E-4</v>
      </c>
      <c r="H151" s="6">
        <v>22</v>
      </c>
      <c r="I151" s="6">
        <v>0.72395369545859301</v>
      </c>
      <c r="J151" s="6">
        <v>1.3</v>
      </c>
      <c r="K151" s="6">
        <v>2.5</v>
      </c>
      <c r="L151" s="4">
        <v>0.28456468955948699</v>
      </c>
      <c r="M151" s="6">
        <v>2.8650170752841501E-3</v>
      </c>
      <c r="N151" s="4" t="s">
        <v>16</v>
      </c>
      <c r="O151" s="4" t="s">
        <v>30</v>
      </c>
      <c r="P151" s="4" t="s">
        <v>31</v>
      </c>
      <c r="Q151" s="4" t="s">
        <v>32</v>
      </c>
      <c r="R151" s="4">
        <v>1</v>
      </c>
      <c r="S151" s="4">
        <v>0.88329698764884801</v>
      </c>
    </row>
    <row r="152" spans="1:19" x14ac:dyDescent="0.2">
      <c r="A152" s="4" t="s">
        <v>29</v>
      </c>
      <c r="B152" s="4">
        <v>5.766</v>
      </c>
      <c r="C152" s="4">
        <v>4.1509</v>
      </c>
      <c r="D152" s="4">
        <v>1.1499999999999999</v>
      </c>
      <c r="E152" s="4">
        <v>0.42570000000000002</v>
      </c>
      <c r="F152" s="6">
        <v>3.4855</v>
      </c>
      <c r="G152" s="6">
        <v>3.1290000000000002E-4</v>
      </c>
      <c r="H152" s="6">
        <v>22</v>
      </c>
      <c r="I152" s="6">
        <v>0.93064876957494402</v>
      </c>
      <c r="J152" s="6">
        <v>1.3</v>
      </c>
      <c r="K152" s="6">
        <v>2.5</v>
      </c>
      <c r="L152" s="4">
        <v>0.28010752688172003</v>
      </c>
      <c r="M152" s="6">
        <v>1.9681197314709098E-3</v>
      </c>
      <c r="N152" s="4" t="s">
        <v>16</v>
      </c>
      <c r="O152" s="4" t="s">
        <v>30</v>
      </c>
      <c r="P152" s="4" t="s">
        <v>31</v>
      </c>
      <c r="Q152" s="4" t="s">
        <v>32</v>
      </c>
      <c r="R152" s="4">
        <v>1</v>
      </c>
      <c r="S152" s="4">
        <v>0.88642948874802496</v>
      </c>
    </row>
    <row r="153" spans="1:19" x14ac:dyDescent="0.2">
      <c r="A153" s="4" t="s">
        <v>29</v>
      </c>
      <c r="B153" s="4">
        <v>5.766</v>
      </c>
      <c r="C153" s="4">
        <v>4.1999000000000004</v>
      </c>
      <c r="D153" s="4">
        <v>1.2</v>
      </c>
      <c r="E153" s="4">
        <v>0.29260000000000003</v>
      </c>
      <c r="F153" s="6">
        <v>3.5266999999999999</v>
      </c>
      <c r="G153" s="6">
        <v>1.596E-4</v>
      </c>
      <c r="H153" s="6">
        <v>22</v>
      </c>
      <c r="I153" s="6">
        <v>1.2199248120300801</v>
      </c>
      <c r="J153" s="6">
        <v>1.3</v>
      </c>
      <c r="K153" s="6">
        <v>2.5</v>
      </c>
      <c r="L153" s="4">
        <v>0.27160943461671899</v>
      </c>
      <c r="M153" s="6">
        <v>9.768982200421539E-4</v>
      </c>
      <c r="N153" s="4" t="s">
        <v>16</v>
      </c>
      <c r="O153" s="4" t="s">
        <v>30</v>
      </c>
      <c r="P153" s="4" t="s">
        <v>31</v>
      </c>
      <c r="Q153" s="4" t="s">
        <v>32</v>
      </c>
      <c r="R153" s="4">
        <v>1</v>
      </c>
      <c r="S153" s="4">
        <v>0.88787923489820597</v>
      </c>
    </row>
    <row r="154" spans="1:19" x14ac:dyDescent="0.2">
      <c r="A154" s="4" t="s">
        <v>29</v>
      </c>
      <c r="B154" s="4">
        <v>5.766</v>
      </c>
      <c r="C154" s="4">
        <v>4.2233000000000001</v>
      </c>
      <c r="D154" s="4">
        <v>1.2250000000000001</v>
      </c>
      <c r="E154" s="4">
        <v>0.22900000000000001</v>
      </c>
      <c r="F154" s="6">
        <v>3.5464000000000002</v>
      </c>
      <c r="G154" s="6">
        <v>1.148E-4</v>
      </c>
      <c r="H154" s="6">
        <v>22</v>
      </c>
      <c r="I154" s="6">
        <v>1.63937282229965</v>
      </c>
      <c r="J154" s="6">
        <v>1.3</v>
      </c>
      <c r="K154" s="6">
        <v>2.5</v>
      </c>
      <c r="L154" s="4">
        <v>0.26755116198404399</v>
      </c>
      <c r="M154" s="6">
        <v>6.9333341296891999E-4</v>
      </c>
      <c r="N154" s="4" t="s">
        <v>16</v>
      </c>
      <c r="O154" s="4" t="s">
        <v>30</v>
      </c>
      <c r="P154" s="4" t="s">
        <v>31</v>
      </c>
      <c r="Q154" s="4" t="s">
        <v>32</v>
      </c>
      <c r="R154" s="4">
        <v>1</v>
      </c>
      <c r="S154" s="4">
        <v>0.89057096283049497</v>
      </c>
    </row>
    <row r="155" spans="1:19" x14ac:dyDescent="0.2">
      <c r="A155" s="4" t="s">
        <v>29</v>
      </c>
      <c r="B155" s="4">
        <v>5.766</v>
      </c>
      <c r="C155" s="4">
        <v>4.2680999999999996</v>
      </c>
      <c r="D155" s="4">
        <v>1.2749999999999999</v>
      </c>
      <c r="E155" s="4">
        <v>0.10730000000000001</v>
      </c>
      <c r="F155" s="6">
        <v>3.5840000000000001</v>
      </c>
      <c r="G155" s="6">
        <v>6.2810000000000003E-5</v>
      </c>
      <c r="H155" s="6">
        <v>22</v>
      </c>
      <c r="I155" s="6">
        <v>2.2830759433211298</v>
      </c>
      <c r="J155" s="6">
        <v>1.3</v>
      </c>
      <c r="K155" s="6">
        <v>2.5</v>
      </c>
      <c r="L155" s="4">
        <v>0.259781477627471</v>
      </c>
      <c r="M155" s="6">
        <v>3.69437357589971E-4</v>
      </c>
      <c r="N155" s="4" t="s">
        <v>16</v>
      </c>
      <c r="O155" s="4" t="s">
        <v>30</v>
      </c>
      <c r="P155" s="4" t="s">
        <v>31</v>
      </c>
      <c r="Q155" s="4" t="s">
        <v>32</v>
      </c>
      <c r="R155" s="4">
        <v>1</v>
      </c>
      <c r="S155" s="4">
        <v>0.89181931877176301</v>
      </c>
    </row>
    <row r="156" spans="1:19" x14ac:dyDescent="0.2">
      <c r="A156" s="4" t="s">
        <v>29</v>
      </c>
      <c r="B156" s="4">
        <v>5.766</v>
      </c>
      <c r="C156" s="4">
        <v>4.2895000000000003</v>
      </c>
      <c r="D156" s="4">
        <v>1.3</v>
      </c>
      <c r="E156" s="4">
        <v>4.9099999999999998E-2</v>
      </c>
      <c r="F156" s="6">
        <v>3.6019999999999999</v>
      </c>
      <c r="G156" s="6">
        <v>4.9580000000000003E-5</v>
      </c>
      <c r="H156" s="6">
        <v>22</v>
      </c>
      <c r="I156" s="6">
        <v>0.67144009681323102</v>
      </c>
      <c r="J156" s="6">
        <v>1.3</v>
      </c>
      <c r="K156" s="6">
        <v>2.5</v>
      </c>
      <c r="L156" s="4">
        <v>0.25607006590357301</v>
      </c>
      <c r="M156" s="6">
        <v>2.8786174735249601E-4</v>
      </c>
      <c r="N156" s="4" t="s">
        <v>16</v>
      </c>
      <c r="O156" s="4" t="s">
        <v>30</v>
      </c>
      <c r="P156" s="4" t="s">
        <v>31</v>
      </c>
      <c r="Q156" s="4" t="s">
        <v>32</v>
      </c>
      <c r="R156" s="4">
        <v>1</v>
      </c>
      <c r="S156" s="4">
        <v>0.89414753111626699</v>
      </c>
    </row>
    <row r="157" spans="1:19" x14ac:dyDescent="0.2">
      <c r="A157" s="4" t="s">
        <v>29</v>
      </c>
      <c r="B157" s="4">
        <v>5.766</v>
      </c>
      <c r="C157" s="4">
        <v>4.3305999999999996</v>
      </c>
      <c r="D157" s="4">
        <v>1.35</v>
      </c>
      <c r="E157" s="4">
        <v>-6.2399999999999997E-2</v>
      </c>
      <c r="F157" s="6">
        <v>3.6364000000000001</v>
      </c>
      <c r="G157" s="6">
        <v>2.9240000000000001E-5</v>
      </c>
      <c r="H157" s="6">
        <v>22</v>
      </c>
      <c r="I157" s="6">
        <v>4.4322845417236696</v>
      </c>
      <c r="J157" s="6">
        <v>1.3</v>
      </c>
      <c r="K157" s="6">
        <v>2.5</v>
      </c>
      <c r="L157" s="4">
        <v>0.248942074228235</v>
      </c>
      <c r="M157" s="6">
        <v>1.6546287033323201E-4</v>
      </c>
      <c r="N157" s="4" t="s">
        <v>16</v>
      </c>
      <c r="O157" s="4" t="s">
        <v>30</v>
      </c>
      <c r="P157" s="4" t="s">
        <v>31</v>
      </c>
      <c r="Q157" s="4" t="s">
        <v>32</v>
      </c>
      <c r="R157" s="4">
        <v>1</v>
      </c>
      <c r="S157" s="4">
        <v>0.89626695633863196</v>
      </c>
    </row>
    <row r="158" spans="1:19" x14ac:dyDescent="0.2">
      <c r="A158" s="4" t="s">
        <v>29</v>
      </c>
      <c r="B158" s="4">
        <v>5.766</v>
      </c>
      <c r="C158" s="4">
        <v>4.3693999999999997</v>
      </c>
      <c r="D158" s="4">
        <v>1.4</v>
      </c>
      <c r="E158" s="4">
        <v>-0.16789999999999999</v>
      </c>
      <c r="F158" s="6">
        <v>3.6690999999999998</v>
      </c>
      <c r="G158" s="6">
        <v>2.0060000000000001E-5</v>
      </c>
      <c r="H158" s="6">
        <v>22</v>
      </c>
      <c r="I158" s="6">
        <v>5.8673978065802599</v>
      </c>
      <c r="J158" s="6">
        <v>1.3</v>
      </c>
      <c r="K158" s="6">
        <v>2.5</v>
      </c>
      <c r="L158" s="4">
        <v>0.24221297259798799</v>
      </c>
      <c r="M158" s="6">
        <v>1.1071549069426501E-4</v>
      </c>
      <c r="N158" s="4" t="s">
        <v>16</v>
      </c>
      <c r="O158" s="4" t="s">
        <v>30</v>
      </c>
      <c r="P158" s="4" t="s">
        <v>31</v>
      </c>
      <c r="Q158" s="4" t="s">
        <v>32</v>
      </c>
      <c r="R158" s="4">
        <v>1</v>
      </c>
      <c r="S158" s="4">
        <v>0.89725941369557205</v>
      </c>
    </row>
    <row r="159" spans="1:19" x14ac:dyDescent="0.2">
      <c r="A159" s="4" t="s">
        <v>29</v>
      </c>
      <c r="B159" s="4">
        <v>5.766</v>
      </c>
      <c r="C159" s="4">
        <v>4.3880999999999997</v>
      </c>
      <c r="D159" s="4">
        <v>1.425</v>
      </c>
      <c r="E159" s="4">
        <v>-0.21859999999999999</v>
      </c>
      <c r="F159" s="6">
        <v>3.6846999999999999</v>
      </c>
      <c r="G159" s="6">
        <v>1.624E-5</v>
      </c>
      <c r="H159" s="6">
        <v>22</v>
      </c>
      <c r="I159" s="6">
        <v>1.0406403940886699</v>
      </c>
      <c r="J159" s="6">
        <v>1.3</v>
      </c>
      <c r="K159" s="6">
        <v>2.5</v>
      </c>
      <c r="L159" s="4">
        <v>0.23896982310093701</v>
      </c>
      <c r="M159" s="6">
        <v>8.8525230882745103E-5</v>
      </c>
      <c r="N159" s="4" t="s">
        <v>16</v>
      </c>
      <c r="O159" s="4" t="s">
        <v>30</v>
      </c>
      <c r="P159" s="4" t="s">
        <v>31</v>
      </c>
      <c r="Q159" s="4" t="s">
        <v>32</v>
      </c>
      <c r="R159" s="4">
        <v>1</v>
      </c>
      <c r="S159" s="4">
        <v>0.90161073112740897</v>
      </c>
    </row>
    <row r="160" spans="1:19" x14ac:dyDescent="0.2">
      <c r="A160" s="4" t="s">
        <v>29</v>
      </c>
      <c r="B160" s="4">
        <v>5.766</v>
      </c>
      <c r="C160" s="4">
        <v>4.4743000000000004</v>
      </c>
      <c r="D160" s="4">
        <v>1.55</v>
      </c>
      <c r="E160" s="4">
        <v>-0.45279999999999998</v>
      </c>
      <c r="F160" s="6">
        <v>3.7570999999999999</v>
      </c>
      <c r="G160" s="6">
        <v>6.0789999999999997E-6</v>
      </c>
      <c r="H160" s="6">
        <v>22</v>
      </c>
      <c r="I160" s="6">
        <v>1.7963480835663801</v>
      </c>
      <c r="J160" s="6">
        <v>1.3</v>
      </c>
      <c r="K160" s="6">
        <v>2.5</v>
      </c>
      <c r="L160" s="4">
        <v>0.22402011793270901</v>
      </c>
      <c r="M160" s="6">
        <v>3.12148648026352E-5</v>
      </c>
      <c r="N160" s="4" t="s">
        <v>16</v>
      </c>
      <c r="O160" s="4" t="s">
        <v>30</v>
      </c>
      <c r="P160" s="4" t="s">
        <v>31</v>
      </c>
      <c r="Q160" s="4" t="s">
        <v>32</v>
      </c>
      <c r="R160" s="4">
        <v>1</v>
      </c>
      <c r="S160" s="4">
        <v>0.90514828347193599</v>
      </c>
    </row>
    <row r="161" spans="1:19" x14ac:dyDescent="0.2">
      <c r="A161" s="4" t="s">
        <v>29</v>
      </c>
      <c r="B161" s="4">
        <v>5.766</v>
      </c>
      <c r="C161" s="4">
        <v>4.5503999999999998</v>
      </c>
      <c r="D161" s="4">
        <v>1.675</v>
      </c>
      <c r="E161" s="4">
        <v>-0.65949999999999998</v>
      </c>
      <c r="F161" s="6">
        <v>3.8210000000000002</v>
      </c>
      <c r="G161" s="6">
        <v>2.5150000000000001E-6</v>
      </c>
      <c r="H161" s="6">
        <v>22</v>
      </c>
      <c r="I161" s="6">
        <v>3.0298210735586499</v>
      </c>
      <c r="J161" s="6">
        <v>1.3</v>
      </c>
      <c r="K161" s="6">
        <v>2.5</v>
      </c>
      <c r="L161" s="4">
        <v>0.210822060353798</v>
      </c>
      <c r="M161" s="6">
        <v>1.2201057423810101E-5</v>
      </c>
      <c r="N161" s="4" t="s">
        <v>16</v>
      </c>
      <c r="O161" s="4" t="s">
        <v>30</v>
      </c>
      <c r="P161" s="4" t="s">
        <v>31</v>
      </c>
      <c r="Q161" s="4" t="s">
        <v>32</v>
      </c>
      <c r="R161" s="4">
        <v>1</v>
      </c>
      <c r="S161" s="4">
        <v>0.66774502110911604</v>
      </c>
    </row>
    <row r="162" spans="1:19" x14ac:dyDescent="0.2">
      <c r="A162" s="4" t="s">
        <v>29</v>
      </c>
      <c r="B162" s="4">
        <v>5.766</v>
      </c>
      <c r="C162" s="4">
        <v>2.4967999999999999</v>
      </c>
      <c r="D162" s="4">
        <v>0.47499999999999998</v>
      </c>
      <c r="E162" s="4">
        <v>4.1010999999999997</v>
      </c>
      <c r="F162" s="6">
        <v>2.9140000000000001</v>
      </c>
      <c r="G162" s="6">
        <v>7.5909999999999997E-3</v>
      </c>
      <c r="H162" s="6">
        <v>26</v>
      </c>
      <c r="I162" s="6">
        <v>0.429982874456593</v>
      </c>
      <c r="J162" s="6">
        <v>1.3</v>
      </c>
      <c r="K162" s="6">
        <v>2.5</v>
      </c>
      <c r="L162" s="4">
        <v>0.56697884148456501</v>
      </c>
      <c r="M162" s="6">
        <v>0.14325258698917701</v>
      </c>
      <c r="N162" s="4" t="s">
        <v>16</v>
      </c>
      <c r="O162" s="4" t="s">
        <v>30</v>
      </c>
      <c r="P162" s="4" t="s">
        <v>31</v>
      </c>
      <c r="Q162" s="4" t="s">
        <v>32</v>
      </c>
      <c r="R162" s="4">
        <v>1</v>
      </c>
      <c r="S162" s="4">
        <v>0.68038637496147503</v>
      </c>
    </row>
    <row r="163" spans="1:19" x14ac:dyDescent="0.2">
      <c r="A163" s="4" t="s">
        <v>29</v>
      </c>
      <c r="B163" s="4">
        <v>5.766</v>
      </c>
      <c r="C163" s="4">
        <v>2.5695999999999999</v>
      </c>
      <c r="D163" s="4">
        <v>0.5</v>
      </c>
      <c r="E163" s="4">
        <v>3.8794</v>
      </c>
      <c r="F163" s="6">
        <v>2.9990999999999999</v>
      </c>
      <c r="G163" s="6">
        <v>6.999E-3</v>
      </c>
      <c r="H163" s="6">
        <v>26</v>
      </c>
      <c r="I163" s="6">
        <v>0.38019717102443201</v>
      </c>
      <c r="J163" s="6">
        <v>1.3</v>
      </c>
      <c r="K163" s="6">
        <v>2.5</v>
      </c>
      <c r="L163" s="4">
        <v>0.55435310440513397</v>
      </c>
      <c r="M163" s="6">
        <v>0.13159465373982901</v>
      </c>
      <c r="N163" s="4" t="s">
        <v>16</v>
      </c>
      <c r="O163" s="4" t="s">
        <v>30</v>
      </c>
      <c r="P163" s="4" t="s">
        <v>31</v>
      </c>
      <c r="Q163" s="4" t="s">
        <v>32</v>
      </c>
      <c r="R163" s="4">
        <v>1</v>
      </c>
      <c r="S163" s="4">
        <v>0.69208127527153496</v>
      </c>
    </row>
    <row r="164" spans="1:19" x14ac:dyDescent="0.2">
      <c r="A164" s="4" t="s">
        <v>29</v>
      </c>
      <c r="B164" s="4">
        <v>5.766</v>
      </c>
      <c r="C164" s="4">
        <v>2.6393</v>
      </c>
      <c r="D164" s="4">
        <v>0.52500000000000002</v>
      </c>
      <c r="E164" s="4">
        <v>3.6674000000000002</v>
      </c>
      <c r="F164" s="6">
        <v>3.0804</v>
      </c>
      <c r="G164" s="6">
        <v>6.3530000000000001E-3</v>
      </c>
      <c r="H164" s="6">
        <v>26</v>
      </c>
      <c r="I164" s="6">
        <v>0.36518180387218602</v>
      </c>
      <c r="J164" s="6">
        <v>1.3</v>
      </c>
      <c r="K164" s="6">
        <v>2.5</v>
      </c>
      <c r="L164" s="4">
        <v>0.54226500173430503</v>
      </c>
      <c r="M164" s="6">
        <v>0.11884911266797001</v>
      </c>
      <c r="N164" s="4" t="s">
        <v>16</v>
      </c>
      <c r="O164" s="4" t="s">
        <v>30</v>
      </c>
      <c r="P164" s="4" t="s">
        <v>31</v>
      </c>
      <c r="Q164" s="4" t="s">
        <v>32</v>
      </c>
      <c r="R164" s="4">
        <v>1</v>
      </c>
      <c r="S164" s="4">
        <v>0.70291143391989797</v>
      </c>
    </row>
    <row r="165" spans="1:19" x14ac:dyDescent="0.2">
      <c r="A165" s="4" t="s">
        <v>29</v>
      </c>
      <c r="B165" s="4">
        <v>5.766</v>
      </c>
      <c r="C165" s="4">
        <v>2.706</v>
      </c>
      <c r="D165" s="4">
        <v>0.55000000000000004</v>
      </c>
      <c r="E165" s="4">
        <v>3.4643000000000002</v>
      </c>
      <c r="F165" s="6">
        <v>3.1581999999999999</v>
      </c>
      <c r="G165" s="6">
        <v>5.6839999999999998E-3</v>
      </c>
      <c r="H165" s="6">
        <v>26</v>
      </c>
      <c r="I165" s="6">
        <v>0.37614356087262502</v>
      </c>
      <c r="J165" s="6">
        <v>1.3</v>
      </c>
      <c r="K165" s="6">
        <v>2.5</v>
      </c>
      <c r="L165" s="4">
        <v>0.53069719042663899</v>
      </c>
      <c r="M165" s="6">
        <v>0.105691074202486</v>
      </c>
      <c r="N165" s="4" t="s">
        <v>16</v>
      </c>
      <c r="O165" s="4" t="s">
        <v>30</v>
      </c>
      <c r="P165" s="4" t="s">
        <v>31</v>
      </c>
      <c r="Q165" s="4" t="s">
        <v>32</v>
      </c>
      <c r="R165" s="4">
        <v>1</v>
      </c>
      <c r="S165" s="4">
        <v>0.71296142999925605</v>
      </c>
    </row>
    <row r="166" spans="1:19" x14ac:dyDescent="0.2">
      <c r="A166" s="4" t="s">
        <v>29</v>
      </c>
      <c r="B166" s="4">
        <v>5.766</v>
      </c>
      <c r="C166" s="4">
        <v>2.7698999999999998</v>
      </c>
      <c r="D166" s="4">
        <v>0.57499999999999996</v>
      </c>
      <c r="E166" s="4">
        <v>3.2698</v>
      </c>
      <c r="F166" s="6">
        <v>3.2328000000000001</v>
      </c>
      <c r="G166" s="6">
        <v>5.1599999999999997E-3</v>
      </c>
      <c r="H166" s="6">
        <v>26</v>
      </c>
      <c r="I166" s="6">
        <v>0.32674418604651201</v>
      </c>
      <c r="J166" s="6">
        <v>1.3</v>
      </c>
      <c r="K166" s="6">
        <v>2.5</v>
      </c>
      <c r="L166" s="4">
        <v>0.51961498439125897</v>
      </c>
      <c r="M166" s="6">
        <v>9.5288266660764107E-2</v>
      </c>
      <c r="N166" s="4" t="s">
        <v>16</v>
      </c>
      <c r="O166" s="4" t="s">
        <v>30</v>
      </c>
      <c r="P166" s="4" t="s">
        <v>31</v>
      </c>
      <c r="Q166" s="4" t="s">
        <v>32</v>
      </c>
      <c r="R166" s="4">
        <v>1</v>
      </c>
      <c r="S166" s="4">
        <v>0.72229991084452305</v>
      </c>
    </row>
    <row r="167" spans="1:19" x14ac:dyDescent="0.2">
      <c r="A167" s="4" t="s">
        <v>29</v>
      </c>
      <c r="B167" s="4">
        <v>5.766</v>
      </c>
      <c r="C167" s="4">
        <v>2.8311999999999999</v>
      </c>
      <c r="D167" s="4">
        <v>0.6</v>
      </c>
      <c r="E167" s="4">
        <v>3.0832000000000002</v>
      </c>
      <c r="F167" s="6">
        <v>3.3043</v>
      </c>
      <c r="G167" s="6">
        <v>4.6889999999999996E-3</v>
      </c>
      <c r="H167" s="6">
        <v>26</v>
      </c>
      <c r="I167" s="6">
        <v>0.45340157816165499</v>
      </c>
      <c r="J167" s="6">
        <v>1.3</v>
      </c>
      <c r="K167" s="6">
        <v>2.5</v>
      </c>
      <c r="L167" s="4">
        <v>0.508983697537288</v>
      </c>
      <c r="M167" s="6">
        <v>8.5927704100190294E-2</v>
      </c>
      <c r="N167" s="4" t="s">
        <v>16</v>
      </c>
      <c r="O167" s="4" t="s">
        <v>30</v>
      </c>
      <c r="P167" s="4" t="s">
        <v>31</v>
      </c>
      <c r="Q167" s="4" t="s">
        <v>32</v>
      </c>
      <c r="R167" s="4">
        <v>1</v>
      </c>
      <c r="S167" s="4">
        <v>0.73099922156552799</v>
      </c>
    </row>
    <row r="168" spans="1:19" x14ac:dyDescent="0.2">
      <c r="A168" s="4" t="s">
        <v>29</v>
      </c>
      <c r="B168" s="4">
        <v>5.766</v>
      </c>
      <c r="C168" s="4">
        <v>2.8900999999999999</v>
      </c>
      <c r="D168" s="4">
        <v>0.625</v>
      </c>
      <c r="E168" s="4">
        <v>2.9041999999999999</v>
      </c>
      <c r="F168" s="6">
        <v>3.3730000000000002</v>
      </c>
      <c r="G168" s="6">
        <v>4.202E-3</v>
      </c>
      <c r="H168" s="6">
        <v>26</v>
      </c>
      <c r="I168" s="6">
        <v>0.38957639219419299</v>
      </c>
      <c r="J168" s="6">
        <v>1.3</v>
      </c>
      <c r="K168" s="6">
        <v>2.5</v>
      </c>
      <c r="L168" s="4">
        <v>0.498768643773847</v>
      </c>
      <c r="M168" s="6">
        <v>7.6365129576197399E-2</v>
      </c>
      <c r="N168" s="4" t="s">
        <v>16</v>
      </c>
      <c r="O168" s="4" t="s">
        <v>30</v>
      </c>
      <c r="P168" s="4" t="s">
        <v>31</v>
      </c>
      <c r="Q168" s="4" t="s">
        <v>32</v>
      </c>
      <c r="R168" s="4">
        <v>1</v>
      </c>
      <c r="S168" s="4">
        <v>0.73909856769244597</v>
      </c>
    </row>
    <row r="169" spans="1:19" x14ac:dyDescent="0.2">
      <c r="A169" s="4" t="s">
        <v>29</v>
      </c>
      <c r="B169" s="4">
        <v>5.766</v>
      </c>
      <c r="C169" s="4">
        <v>2.9466000000000001</v>
      </c>
      <c r="D169" s="4">
        <v>0.65</v>
      </c>
      <c r="E169" s="4">
        <v>2.7321</v>
      </c>
      <c r="F169" s="6">
        <v>3.4390000000000001</v>
      </c>
      <c r="G169" s="6">
        <v>3.6830000000000001E-3</v>
      </c>
      <c r="H169" s="6">
        <v>26</v>
      </c>
      <c r="I169" s="6">
        <v>0.448547379853381</v>
      </c>
      <c r="J169" s="6">
        <v>1.3</v>
      </c>
      <c r="K169" s="6">
        <v>2.5</v>
      </c>
      <c r="L169" s="4">
        <v>0.48896982310093601</v>
      </c>
      <c r="M169" s="6">
        <v>6.6347187332776794E-2</v>
      </c>
      <c r="N169" s="4" t="s">
        <v>16</v>
      </c>
      <c r="O169" s="4" t="s">
        <v>30</v>
      </c>
      <c r="P169" s="4" t="s">
        <v>31</v>
      </c>
      <c r="Q169" s="4" t="s">
        <v>32</v>
      </c>
      <c r="R169" s="4">
        <v>1</v>
      </c>
      <c r="S169" s="4">
        <v>0.74665326349118899</v>
      </c>
    </row>
    <row r="170" spans="1:19" x14ac:dyDescent="0.2">
      <c r="A170" s="4" t="s">
        <v>29</v>
      </c>
      <c r="B170" s="4">
        <v>5.766</v>
      </c>
      <c r="C170" s="4">
        <v>3.0009000000000001</v>
      </c>
      <c r="D170" s="4">
        <v>0.67500000000000004</v>
      </c>
      <c r="E170" s="4">
        <v>2.5667</v>
      </c>
      <c r="F170" s="6">
        <v>3.5024000000000002</v>
      </c>
      <c r="G170" s="6">
        <v>3.2239999999999999E-3</v>
      </c>
      <c r="H170" s="6">
        <v>26</v>
      </c>
      <c r="I170" s="6">
        <v>0.49348635235732002</v>
      </c>
      <c r="J170" s="6">
        <v>1.3</v>
      </c>
      <c r="K170" s="6">
        <v>2.5</v>
      </c>
      <c r="L170" s="4">
        <v>0.47955254942768</v>
      </c>
      <c r="M170" s="6">
        <v>5.7542878835757399E-2</v>
      </c>
      <c r="N170" s="4" t="s">
        <v>16</v>
      </c>
      <c r="O170" s="4" t="s">
        <v>30</v>
      </c>
      <c r="P170" s="4" t="s">
        <v>31</v>
      </c>
      <c r="Q170" s="4" t="s">
        <v>32</v>
      </c>
      <c r="R170" s="4">
        <v>1</v>
      </c>
      <c r="S170" s="4">
        <v>0.75371834244549896</v>
      </c>
    </row>
    <row r="171" spans="1:19" x14ac:dyDescent="0.2">
      <c r="A171" s="4" t="s">
        <v>29</v>
      </c>
      <c r="B171" s="4">
        <v>5.766</v>
      </c>
      <c r="C171" s="4">
        <v>3.0531999999999999</v>
      </c>
      <c r="D171" s="4">
        <v>0.7</v>
      </c>
      <c r="E171" s="4">
        <v>2.4075000000000002</v>
      </c>
      <c r="F171" s="6">
        <v>3.5634000000000001</v>
      </c>
      <c r="G171" s="6">
        <v>2.833E-3</v>
      </c>
      <c r="H171" s="6">
        <v>26</v>
      </c>
      <c r="I171" s="6">
        <v>0.33925167666784301</v>
      </c>
      <c r="J171" s="6">
        <v>1.3</v>
      </c>
      <c r="K171" s="6">
        <v>2.5</v>
      </c>
      <c r="L171" s="4">
        <v>0.47048213666319799</v>
      </c>
      <c r="M171" s="6">
        <v>5.00761942343452E-2</v>
      </c>
      <c r="N171" s="4" t="s">
        <v>16</v>
      </c>
      <c r="O171" s="4" t="s">
        <v>30</v>
      </c>
      <c r="P171" s="4" t="s">
        <v>31</v>
      </c>
      <c r="Q171" s="4" t="s">
        <v>32</v>
      </c>
      <c r="R171" s="4">
        <v>1</v>
      </c>
      <c r="S171" s="4">
        <v>0.76033547276576197</v>
      </c>
    </row>
    <row r="172" spans="1:19" x14ac:dyDescent="0.2">
      <c r="A172" s="4" t="s">
        <v>29</v>
      </c>
      <c r="B172" s="4">
        <v>5.766</v>
      </c>
      <c r="C172" s="4">
        <v>3.1036000000000001</v>
      </c>
      <c r="D172" s="4">
        <v>0.72499999999999998</v>
      </c>
      <c r="E172" s="4">
        <v>2.2543000000000002</v>
      </c>
      <c r="F172" s="6">
        <v>3.6221999999999999</v>
      </c>
      <c r="G172" s="6">
        <v>2.464E-3</v>
      </c>
      <c r="H172" s="6">
        <v>26</v>
      </c>
      <c r="I172" s="6">
        <v>0.49837662337662297</v>
      </c>
      <c r="J172" s="6">
        <v>1.3</v>
      </c>
      <c r="K172" s="6">
        <v>2.5</v>
      </c>
      <c r="L172" s="4">
        <v>0.461741241762053</v>
      </c>
      <c r="M172" s="6">
        <v>4.3119474663497498E-2</v>
      </c>
      <c r="N172" s="4" t="s">
        <v>16</v>
      </c>
      <c r="O172" s="4" t="s">
        <v>30</v>
      </c>
      <c r="P172" s="4" t="s">
        <v>31</v>
      </c>
      <c r="Q172" s="4" t="s">
        <v>32</v>
      </c>
      <c r="R172" s="4">
        <v>1</v>
      </c>
      <c r="S172" s="4">
        <v>0.76652776814761503</v>
      </c>
    </row>
    <row r="173" spans="1:19" x14ac:dyDescent="0.2">
      <c r="A173" s="4" t="s">
        <v>29</v>
      </c>
      <c r="B173" s="4">
        <v>5.766</v>
      </c>
      <c r="C173" s="4">
        <v>3.1520999999999999</v>
      </c>
      <c r="D173" s="4">
        <v>0.75</v>
      </c>
      <c r="E173" s="4">
        <v>2.1065999999999998</v>
      </c>
      <c r="F173" s="6">
        <v>3.6787999999999998</v>
      </c>
      <c r="G173" s="6">
        <v>2.0370000000000002E-3</v>
      </c>
      <c r="H173" s="6">
        <v>26</v>
      </c>
      <c r="I173" s="6">
        <v>0.51791850760922897</v>
      </c>
      <c r="J173" s="6">
        <v>1.3</v>
      </c>
      <c r="K173" s="6">
        <v>2.5</v>
      </c>
      <c r="L173" s="4">
        <v>0.45332986472424602</v>
      </c>
      <c r="M173" s="6">
        <v>3.5282620791996198E-2</v>
      </c>
      <c r="N173" s="4" t="s">
        <v>16</v>
      </c>
      <c r="O173" s="4" t="s">
        <v>30</v>
      </c>
      <c r="P173" s="4" t="s">
        <v>31</v>
      </c>
      <c r="Q173" s="4" t="s">
        <v>32</v>
      </c>
      <c r="R173" s="4">
        <v>1</v>
      </c>
      <c r="S173" s="4">
        <v>0.77234067778750704</v>
      </c>
    </row>
    <row r="174" spans="1:19" x14ac:dyDescent="0.2">
      <c r="A174" s="4" t="s">
        <v>29</v>
      </c>
      <c r="B174" s="4">
        <v>5.766</v>
      </c>
      <c r="C174" s="4">
        <v>3.1989000000000001</v>
      </c>
      <c r="D174" s="4">
        <v>0.77500000000000002</v>
      </c>
      <c r="E174" s="4">
        <v>1.9642999999999999</v>
      </c>
      <c r="F174" s="6">
        <v>3.7334000000000001</v>
      </c>
      <c r="G174" s="6">
        <v>1.6850000000000001E-3</v>
      </c>
      <c r="H174" s="6">
        <v>26</v>
      </c>
      <c r="I174" s="6">
        <v>0.39192878338278903</v>
      </c>
      <c r="J174" s="6">
        <v>1.3</v>
      </c>
      <c r="K174" s="6">
        <v>2.5</v>
      </c>
      <c r="L174" s="4">
        <v>0.44521331945889703</v>
      </c>
      <c r="M174" s="6">
        <v>2.8880233790179299E-2</v>
      </c>
      <c r="N174" s="4" t="s">
        <v>16</v>
      </c>
      <c r="O174" s="4" t="s">
        <v>30</v>
      </c>
      <c r="P174" s="4" t="s">
        <v>31</v>
      </c>
      <c r="Q174" s="4" t="s">
        <v>32</v>
      </c>
      <c r="R174" s="4">
        <v>1</v>
      </c>
      <c r="S174" s="4">
        <v>0.77779607824221897</v>
      </c>
    </row>
    <row r="175" spans="1:19" x14ac:dyDescent="0.2">
      <c r="A175" s="4" t="s">
        <v>29</v>
      </c>
      <c r="B175" s="4">
        <v>5.766</v>
      </c>
      <c r="C175" s="4">
        <v>3.2440000000000002</v>
      </c>
      <c r="D175" s="4">
        <v>0.8</v>
      </c>
      <c r="E175" s="4">
        <v>1.8269</v>
      </c>
      <c r="F175" s="6">
        <v>3.7860999999999998</v>
      </c>
      <c r="G175" s="6">
        <v>1.4220000000000001E-3</v>
      </c>
      <c r="H175" s="6">
        <v>26</v>
      </c>
      <c r="I175" s="6">
        <v>0.59592123769339</v>
      </c>
      <c r="J175" s="6">
        <v>1.3</v>
      </c>
      <c r="K175" s="6">
        <v>2.5</v>
      </c>
      <c r="L175" s="4">
        <v>0.43739160596600801</v>
      </c>
      <c r="M175" s="6">
        <v>2.4114193092993799E-2</v>
      </c>
      <c r="N175" s="4" t="s">
        <v>16</v>
      </c>
      <c r="O175" s="4" t="s">
        <v>30</v>
      </c>
      <c r="P175" s="4" t="s">
        <v>31</v>
      </c>
      <c r="Q175" s="4" t="s">
        <v>32</v>
      </c>
      <c r="R175" s="4">
        <v>1</v>
      </c>
      <c r="S175" s="4">
        <v>0.78293123173768298</v>
      </c>
    </row>
    <row r="176" spans="1:19" x14ac:dyDescent="0.2">
      <c r="A176" s="4" t="s">
        <v>29</v>
      </c>
      <c r="B176" s="4">
        <v>5.766</v>
      </c>
      <c r="C176" s="4">
        <v>3.2875999999999999</v>
      </c>
      <c r="D176" s="4">
        <v>0.82499999999999996</v>
      </c>
      <c r="E176" s="4">
        <v>1.6942999999999999</v>
      </c>
      <c r="F176" s="6">
        <v>3.8370000000000002</v>
      </c>
      <c r="G176" s="6">
        <v>1.2049999999999999E-3</v>
      </c>
      <c r="H176" s="6">
        <v>26</v>
      </c>
      <c r="I176" s="6">
        <v>0.62639004149377597</v>
      </c>
      <c r="J176" s="6">
        <v>1.3</v>
      </c>
      <c r="K176" s="6">
        <v>2.5</v>
      </c>
      <c r="L176" s="4">
        <v>0.4298300381547</v>
      </c>
      <c r="M176" s="6">
        <v>2.02138079627961E-2</v>
      </c>
      <c r="N176" s="4" t="s">
        <v>16</v>
      </c>
      <c r="O176" s="4" t="s">
        <v>30</v>
      </c>
      <c r="P176" s="4" t="s">
        <v>31</v>
      </c>
      <c r="Q176" s="4" t="s">
        <v>32</v>
      </c>
      <c r="R176" s="4">
        <v>1</v>
      </c>
      <c r="S176" s="4">
        <v>0.78776165316236002</v>
      </c>
    </row>
    <row r="177" spans="1:19" x14ac:dyDescent="0.2">
      <c r="A177" s="4" t="s">
        <v>29</v>
      </c>
      <c r="B177" s="4">
        <v>5.766</v>
      </c>
      <c r="C177" s="4">
        <v>3.3296999999999999</v>
      </c>
      <c r="D177" s="4">
        <v>0.85</v>
      </c>
      <c r="E177" s="4">
        <v>1.5661</v>
      </c>
      <c r="F177" s="6">
        <v>3.8860999999999999</v>
      </c>
      <c r="G177" s="6">
        <v>1.008E-3</v>
      </c>
      <c r="H177" s="6">
        <v>26</v>
      </c>
      <c r="I177" s="6">
        <v>0.50436507936507902</v>
      </c>
      <c r="J177" s="6">
        <v>1.3</v>
      </c>
      <c r="K177" s="6">
        <v>2.5</v>
      </c>
      <c r="L177" s="4">
        <v>0.42252861602497399</v>
      </c>
      <c r="M177" s="6">
        <v>1.6724180758976599E-2</v>
      </c>
      <c r="N177" s="4" t="s">
        <v>16</v>
      </c>
      <c r="O177" s="4" t="s">
        <v>30</v>
      </c>
      <c r="P177" s="4" t="s">
        <v>31</v>
      </c>
      <c r="Q177" s="4" t="s">
        <v>32</v>
      </c>
      <c r="R177" s="4">
        <v>1</v>
      </c>
      <c r="S177" s="4">
        <v>0.79231520550037504</v>
      </c>
    </row>
    <row r="178" spans="1:19" x14ac:dyDescent="0.2">
      <c r="A178" s="4" t="s">
        <v>29</v>
      </c>
      <c r="B178" s="4">
        <v>5.766</v>
      </c>
      <c r="C178" s="4">
        <v>3.3704000000000001</v>
      </c>
      <c r="D178" s="4">
        <v>0.875</v>
      </c>
      <c r="E178" s="4">
        <v>1.4422999999999999</v>
      </c>
      <c r="F178" s="6">
        <v>3.9336000000000002</v>
      </c>
      <c r="G178" s="6">
        <v>8.3230000000000001E-4</v>
      </c>
      <c r="H178" s="6">
        <v>26</v>
      </c>
      <c r="I178" s="6">
        <v>0.84681004445512498</v>
      </c>
      <c r="J178" s="6">
        <v>1.3</v>
      </c>
      <c r="K178" s="6">
        <v>2.5</v>
      </c>
      <c r="L178" s="4">
        <v>0.41546999653139099</v>
      </c>
      <c r="M178" s="6">
        <v>1.36568660592962E-2</v>
      </c>
      <c r="N178" s="4" t="s">
        <v>16</v>
      </c>
      <c r="O178" s="4" t="s">
        <v>30</v>
      </c>
      <c r="P178" s="4" t="s">
        <v>31</v>
      </c>
      <c r="Q178" s="4" t="s">
        <v>32</v>
      </c>
      <c r="R178" s="4">
        <v>1</v>
      </c>
      <c r="S178" s="4">
        <v>0.79660480782112897</v>
      </c>
    </row>
    <row r="179" spans="1:19" x14ac:dyDescent="0.2">
      <c r="A179" s="4" t="s">
        <v>29</v>
      </c>
      <c r="B179" s="4">
        <v>5.766</v>
      </c>
      <c r="C179" s="4">
        <v>3.4097</v>
      </c>
      <c r="D179" s="4">
        <v>0.9</v>
      </c>
      <c r="E179" s="4">
        <v>1.3225</v>
      </c>
      <c r="F179" s="6">
        <v>3.9794999999999998</v>
      </c>
      <c r="G179" s="6">
        <v>6.6609999999999998E-4</v>
      </c>
      <c r="H179" s="6">
        <v>26</v>
      </c>
      <c r="I179" s="6">
        <v>0.51658910073562503</v>
      </c>
      <c r="J179" s="6">
        <v>1.3</v>
      </c>
      <c r="K179" s="6">
        <v>2.5</v>
      </c>
      <c r="L179" s="4">
        <v>0.40865417967395101</v>
      </c>
      <c r="M179" s="6">
        <v>1.0808798035474101E-2</v>
      </c>
      <c r="N179" s="4" t="s">
        <v>16</v>
      </c>
      <c r="O179" s="4" t="s">
        <v>30</v>
      </c>
      <c r="P179" s="4" t="s">
        <v>31</v>
      </c>
      <c r="Q179" s="4" t="s">
        <v>32</v>
      </c>
      <c r="R179" s="4">
        <v>1</v>
      </c>
      <c r="S179" s="4">
        <v>0.80066077817924497</v>
      </c>
    </row>
    <row r="180" spans="1:19" x14ac:dyDescent="0.2">
      <c r="A180" s="4" t="s">
        <v>29</v>
      </c>
      <c r="B180" s="4">
        <v>5.766</v>
      </c>
      <c r="C180" s="4">
        <v>3.4478</v>
      </c>
      <c r="D180" s="4">
        <v>0.92500000000000004</v>
      </c>
      <c r="E180" s="4">
        <v>1.2065999999999999</v>
      </c>
      <c r="F180" s="6">
        <v>4.0239000000000003</v>
      </c>
      <c r="G180" s="6">
        <v>5.7680000000000003E-4</v>
      </c>
      <c r="H180" s="6">
        <v>26</v>
      </c>
      <c r="I180" s="6">
        <v>0.50312066574202496</v>
      </c>
      <c r="J180" s="6">
        <v>1.3</v>
      </c>
      <c r="K180" s="6">
        <v>2.5</v>
      </c>
      <c r="L180" s="4">
        <v>0.40204647936177601</v>
      </c>
      <c r="M180" s="6">
        <v>9.2549874890927308E-3</v>
      </c>
      <c r="N180" s="4" t="s">
        <v>16</v>
      </c>
      <c r="O180" s="4" t="s">
        <v>30</v>
      </c>
      <c r="P180" s="4" t="s">
        <v>31</v>
      </c>
      <c r="Q180" s="4" t="s">
        <v>32</v>
      </c>
      <c r="R180" s="4">
        <v>1</v>
      </c>
      <c r="S180" s="4">
        <v>0.804498067802212</v>
      </c>
    </row>
    <row r="181" spans="1:19" x14ac:dyDescent="0.2">
      <c r="A181" s="4" t="s">
        <v>29</v>
      </c>
      <c r="B181" s="4">
        <v>5.766</v>
      </c>
      <c r="C181" s="4">
        <v>3.4847000000000001</v>
      </c>
      <c r="D181" s="4">
        <v>0.95</v>
      </c>
      <c r="E181" s="4">
        <v>1.0944</v>
      </c>
      <c r="F181" s="6">
        <v>4.0670000000000002</v>
      </c>
      <c r="G181" s="6">
        <v>6.02E-4</v>
      </c>
      <c r="H181" s="6">
        <v>26</v>
      </c>
      <c r="I181" s="6">
        <v>0.51926910299003304</v>
      </c>
      <c r="J181" s="6">
        <v>1.3</v>
      </c>
      <c r="K181" s="6">
        <v>2.5</v>
      </c>
      <c r="L181" s="4">
        <v>0.39564689559486599</v>
      </c>
      <c r="M181" s="6">
        <v>9.5513110244669699E-3</v>
      </c>
      <c r="N181" s="4" t="s">
        <v>16</v>
      </c>
      <c r="O181" s="4" t="s">
        <v>30</v>
      </c>
      <c r="P181" s="4" t="s">
        <v>31</v>
      </c>
      <c r="Q181" s="4" t="s">
        <v>32</v>
      </c>
      <c r="R181" s="4">
        <v>1</v>
      </c>
      <c r="S181" s="4">
        <v>0.81155790241394099</v>
      </c>
    </row>
    <row r="182" spans="1:19" x14ac:dyDescent="0.2">
      <c r="A182" s="4" t="s">
        <v>29</v>
      </c>
      <c r="B182" s="4">
        <v>5.766</v>
      </c>
      <c r="C182" s="4">
        <v>3.5550000000000002</v>
      </c>
      <c r="D182" s="4">
        <v>1</v>
      </c>
      <c r="E182" s="4">
        <v>0.88039999999999996</v>
      </c>
      <c r="F182" s="6">
        <v>4.1490999999999998</v>
      </c>
      <c r="G182" s="6">
        <v>7.0120000000000002E-4</v>
      </c>
      <c r="H182" s="6">
        <v>26</v>
      </c>
      <c r="I182" s="6">
        <v>0.51326297775242402</v>
      </c>
      <c r="J182" s="6">
        <v>1.3</v>
      </c>
      <c r="K182" s="6">
        <v>2.5</v>
      </c>
      <c r="L182" s="4">
        <v>0.383454734651405</v>
      </c>
      <c r="M182" s="6">
        <v>1.0877255191998701E-2</v>
      </c>
      <c r="N182" s="4" t="s">
        <v>16</v>
      </c>
      <c r="O182" s="4" t="s">
        <v>30</v>
      </c>
      <c r="P182" s="4" t="s">
        <v>31</v>
      </c>
      <c r="Q182" s="4" t="s">
        <v>32</v>
      </c>
      <c r="R182" s="4">
        <v>1</v>
      </c>
      <c r="S182" s="4">
        <v>0.81481500511056704</v>
      </c>
    </row>
    <row r="183" spans="1:19" x14ac:dyDescent="0.2">
      <c r="A183" s="4" t="s">
        <v>29</v>
      </c>
      <c r="B183" s="4">
        <v>5.766</v>
      </c>
      <c r="C183" s="4">
        <v>3.5886</v>
      </c>
      <c r="D183" s="4">
        <v>1.0249999999999999</v>
      </c>
      <c r="E183" s="4">
        <v>0.7782</v>
      </c>
      <c r="F183" s="6">
        <v>4.1882000000000001</v>
      </c>
      <c r="G183" s="6">
        <v>5.6119999999999998E-4</v>
      </c>
      <c r="H183" s="6">
        <v>26</v>
      </c>
      <c r="I183" s="6">
        <v>0.57002851033499702</v>
      </c>
      <c r="J183" s="6">
        <v>1.3</v>
      </c>
      <c r="K183" s="6">
        <v>2.5</v>
      </c>
      <c r="L183" s="4">
        <v>0.37762747138397501</v>
      </c>
      <c r="M183" s="6">
        <v>8.6072010152291704E-3</v>
      </c>
      <c r="N183" s="4" t="s">
        <v>16</v>
      </c>
      <c r="O183" s="4" t="s">
        <v>30</v>
      </c>
      <c r="P183" s="4" t="s">
        <v>31</v>
      </c>
      <c r="Q183" s="4" t="s">
        <v>32</v>
      </c>
      <c r="R183" s="4">
        <v>1</v>
      </c>
      <c r="S183" s="4">
        <v>0.82083274046991195</v>
      </c>
    </row>
    <row r="184" spans="1:19" x14ac:dyDescent="0.2">
      <c r="A184" s="4" t="s">
        <v>29</v>
      </c>
      <c r="B184" s="4">
        <v>5.766</v>
      </c>
      <c r="C184" s="4">
        <v>3.6526999999999998</v>
      </c>
      <c r="D184" s="4">
        <v>1.075</v>
      </c>
      <c r="E184" s="4">
        <v>0.58289999999999997</v>
      </c>
      <c r="F184" s="6">
        <v>4.2630999999999997</v>
      </c>
      <c r="G184" s="6">
        <v>2.398E-4</v>
      </c>
      <c r="H184" s="6">
        <v>26</v>
      </c>
      <c r="I184" s="6">
        <v>0.70892410341951595</v>
      </c>
      <c r="J184" s="6">
        <v>1.3</v>
      </c>
      <c r="K184" s="6">
        <v>2.5</v>
      </c>
      <c r="L184" s="4">
        <v>0.36651057925771802</v>
      </c>
      <c r="M184" s="6">
        <v>3.59607159014291E-3</v>
      </c>
      <c r="N184" s="4" t="s">
        <v>16</v>
      </c>
      <c r="O184" s="4" t="s">
        <v>30</v>
      </c>
      <c r="P184" s="4" t="s">
        <v>31</v>
      </c>
      <c r="Q184" s="4" t="s">
        <v>32</v>
      </c>
      <c r="R184" s="4">
        <v>1</v>
      </c>
      <c r="S184" s="4">
        <v>0.82362093451608598</v>
      </c>
    </row>
    <row r="185" spans="1:19" x14ac:dyDescent="0.2">
      <c r="A185" s="4" t="s">
        <v>29</v>
      </c>
      <c r="B185" s="4">
        <v>5.766</v>
      </c>
      <c r="C185" s="4">
        <v>3.6833999999999998</v>
      </c>
      <c r="D185" s="4">
        <v>1.1000000000000001</v>
      </c>
      <c r="E185" s="4">
        <v>0.48949999999999999</v>
      </c>
      <c r="F185" s="6">
        <v>4.2988999999999997</v>
      </c>
      <c r="G185" s="6">
        <v>1.5300000000000001E-4</v>
      </c>
      <c r="H185" s="6">
        <v>26</v>
      </c>
      <c r="I185" s="6">
        <v>0.94836601307189505</v>
      </c>
      <c r="J185" s="6">
        <v>1.3</v>
      </c>
      <c r="K185" s="6">
        <v>2.5</v>
      </c>
      <c r="L185" s="4">
        <v>0.36118626430801198</v>
      </c>
      <c r="M185" s="6">
        <v>2.2687287929728599E-3</v>
      </c>
      <c r="N185" s="4" t="s">
        <v>16</v>
      </c>
      <c r="O185" s="4" t="s">
        <v>30</v>
      </c>
      <c r="P185" s="4" t="s">
        <v>31</v>
      </c>
      <c r="Q185" s="4" t="s">
        <v>32</v>
      </c>
      <c r="R185" s="4">
        <v>1</v>
      </c>
      <c r="S185" s="4">
        <v>0.82879696870779795</v>
      </c>
    </row>
    <row r="186" spans="1:19" x14ac:dyDescent="0.2">
      <c r="A186" s="4" t="s">
        <v>29</v>
      </c>
      <c r="B186" s="4">
        <v>5.766</v>
      </c>
      <c r="C186" s="4">
        <v>3.7422</v>
      </c>
      <c r="D186" s="4">
        <v>1.1499999999999999</v>
      </c>
      <c r="E186" s="4">
        <v>0.31069999999999998</v>
      </c>
      <c r="F186" s="6">
        <v>4.3674999999999997</v>
      </c>
      <c r="G186" s="6">
        <v>6.5439999999999997E-5</v>
      </c>
      <c r="H186" s="6">
        <v>26</v>
      </c>
      <c r="I186" s="6">
        <v>1.29981662591687</v>
      </c>
      <c r="J186" s="6">
        <v>1.3</v>
      </c>
      <c r="K186" s="6">
        <v>2.5</v>
      </c>
      <c r="L186" s="4">
        <v>0.35098855359001002</v>
      </c>
      <c r="M186" s="6">
        <v>9.4888376204071599E-4</v>
      </c>
      <c r="N186" s="4" t="s">
        <v>16</v>
      </c>
      <c r="O186" s="4" t="s">
        <v>30</v>
      </c>
      <c r="P186" s="4" t="s">
        <v>31</v>
      </c>
      <c r="Q186" s="4" t="s">
        <v>32</v>
      </c>
      <c r="R186" s="4">
        <v>1</v>
      </c>
      <c r="S186" s="4">
        <v>0.83119679592514195</v>
      </c>
    </row>
    <row r="187" spans="1:19" x14ac:dyDescent="0.2">
      <c r="A187" s="4" t="s">
        <v>29</v>
      </c>
      <c r="B187" s="4">
        <v>5.766</v>
      </c>
      <c r="C187" s="4">
        <v>3.7703000000000002</v>
      </c>
      <c r="D187" s="4">
        <v>1.175</v>
      </c>
      <c r="E187" s="4">
        <v>0.22500000000000001</v>
      </c>
      <c r="F187" s="6">
        <v>4.4004000000000003</v>
      </c>
      <c r="G187" s="6">
        <v>4.4400000000000002E-5</v>
      </c>
      <c r="H187" s="6">
        <v>26</v>
      </c>
      <c r="I187" s="6">
        <v>1.7961711711711701</v>
      </c>
      <c r="J187" s="6">
        <v>1.3</v>
      </c>
      <c r="K187" s="6">
        <v>2.5</v>
      </c>
      <c r="L187" s="4">
        <v>0.34611515782171298</v>
      </c>
      <c r="M187" s="6">
        <v>6.3672912003850002E-4</v>
      </c>
      <c r="N187" s="4" t="s">
        <v>16</v>
      </c>
      <c r="O187" s="4" t="s">
        <v>30</v>
      </c>
      <c r="P187" s="4" t="s">
        <v>31</v>
      </c>
      <c r="Q187" s="4" t="s">
        <v>32</v>
      </c>
      <c r="R187" s="4">
        <v>1</v>
      </c>
      <c r="S187" s="4">
        <v>0.83348762049283098</v>
      </c>
    </row>
    <row r="188" spans="1:19" x14ac:dyDescent="0.2">
      <c r="A188" s="4" t="s">
        <v>29</v>
      </c>
      <c r="B188" s="4">
        <v>5.766</v>
      </c>
      <c r="C188" s="4">
        <v>3.7976999999999999</v>
      </c>
      <c r="D188" s="4">
        <v>1.2</v>
      </c>
      <c r="E188" s="4">
        <v>0.1416</v>
      </c>
      <c r="F188" s="6">
        <v>4.4322999999999997</v>
      </c>
      <c r="G188" s="6">
        <v>3.133E-5</v>
      </c>
      <c r="H188" s="6">
        <v>26</v>
      </c>
      <c r="I188" s="6">
        <v>2.4570699010533001</v>
      </c>
      <c r="J188" s="6">
        <v>1.3</v>
      </c>
      <c r="K188" s="6">
        <v>2.5</v>
      </c>
      <c r="L188" s="4">
        <v>0.34136316337148798</v>
      </c>
      <c r="M188" s="6">
        <v>4.4433316681843102E-4</v>
      </c>
      <c r="N188" s="4" t="s">
        <v>16</v>
      </c>
      <c r="O188" s="4" t="s">
        <v>30</v>
      </c>
      <c r="P188" s="4" t="s">
        <v>31</v>
      </c>
      <c r="Q188" s="4" t="s">
        <v>32</v>
      </c>
      <c r="R188" s="4">
        <v>1</v>
      </c>
      <c r="S188" s="4">
        <v>0.83776066793882298</v>
      </c>
    </row>
    <row r="189" spans="1:19" x14ac:dyDescent="0.2">
      <c r="A189" s="4" t="s">
        <v>29</v>
      </c>
      <c r="B189" s="4">
        <v>5.766</v>
      </c>
      <c r="C189" s="4">
        <v>3.8502999999999998</v>
      </c>
      <c r="D189" s="4">
        <v>1.25</v>
      </c>
      <c r="E189" s="4">
        <v>-1.84E-2</v>
      </c>
      <c r="F189" s="6">
        <v>4.4936999999999996</v>
      </c>
      <c r="G189" s="6">
        <v>1.6869999999999999E-5</v>
      </c>
      <c r="H189" s="6">
        <v>26</v>
      </c>
      <c r="I189" s="6">
        <v>3.0675755779490199</v>
      </c>
      <c r="J189" s="6">
        <v>1.3</v>
      </c>
      <c r="K189" s="6">
        <v>2.5</v>
      </c>
      <c r="L189" s="4">
        <v>0.33224072147069</v>
      </c>
      <c r="M189" s="6">
        <v>2.34057887473485E-4</v>
      </c>
      <c r="N189" s="4" t="s">
        <v>16</v>
      </c>
      <c r="O189" s="4" t="s">
        <v>30</v>
      </c>
      <c r="P189" s="4" t="s">
        <v>31</v>
      </c>
      <c r="Q189" s="4" t="s">
        <v>32</v>
      </c>
      <c r="R189" s="4">
        <v>1</v>
      </c>
      <c r="S189" s="4">
        <v>0.83974908256467595</v>
      </c>
    </row>
    <row r="190" spans="1:19" x14ac:dyDescent="0.2">
      <c r="A190" s="4" t="s">
        <v>29</v>
      </c>
      <c r="B190" s="4">
        <v>5.766</v>
      </c>
      <c r="C190" s="4">
        <v>3.8755000000000002</v>
      </c>
      <c r="D190" s="4">
        <v>1.2749999999999999</v>
      </c>
      <c r="E190" s="4">
        <v>-9.5200000000000007E-2</v>
      </c>
      <c r="F190" s="6">
        <v>4.5231000000000003</v>
      </c>
      <c r="G190" s="6">
        <v>1.3179999999999999E-5</v>
      </c>
      <c r="H190" s="6">
        <v>26</v>
      </c>
      <c r="I190" s="6">
        <v>3.8725341426403599</v>
      </c>
      <c r="J190" s="6">
        <v>1.3</v>
      </c>
      <c r="K190" s="6">
        <v>2.5</v>
      </c>
      <c r="L190" s="4">
        <v>0.32787027402011798</v>
      </c>
      <c r="M190" s="6">
        <v>1.8088345808625199E-4</v>
      </c>
      <c r="N190" s="4" t="s">
        <v>16</v>
      </c>
      <c r="O190" s="4" t="s">
        <v>30</v>
      </c>
      <c r="P190" s="4" t="s">
        <v>31</v>
      </c>
      <c r="Q190" s="4" t="s">
        <v>32</v>
      </c>
      <c r="R190" s="4">
        <v>1</v>
      </c>
      <c r="S190" s="4">
        <v>0.84347833570436603</v>
      </c>
    </row>
    <row r="191" spans="1:19" x14ac:dyDescent="0.2">
      <c r="A191" s="4" t="s">
        <v>29</v>
      </c>
      <c r="B191" s="4">
        <v>5.766</v>
      </c>
      <c r="C191" s="4">
        <v>3.9241000000000001</v>
      </c>
      <c r="D191" s="4">
        <v>1.325</v>
      </c>
      <c r="E191" s="4">
        <v>-0.24299999999999999</v>
      </c>
      <c r="F191" s="6">
        <v>4.5797999999999996</v>
      </c>
      <c r="G191" s="6">
        <v>7.6960000000000005E-6</v>
      </c>
      <c r="H191" s="6">
        <v>26</v>
      </c>
      <c r="I191" s="6">
        <v>5.06886694386694</v>
      </c>
      <c r="J191" s="6">
        <v>1.3</v>
      </c>
      <c r="K191" s="6">
        <v>2.5</v>
      </c>
      <c r="L191" s="4">
        <v>0.31944155393687101</v>
      </c>
      <c r="M191" s="6">
        <v>1.03361758733822E-4</v>
      </c>
      <c r="N191" s="4" t="s">
        <v>16</v>
      </c>
      <c r="O191" s="4" t="s">
        <v>30</v>
      </c>
      <c r="P191" s="4" t="s">
        <v>31</v>
      </c>
      <c r="Q191" s="4" t="s">
        <v>32</v>
      </c>
      <c r="R191" s="4">
        <v>1</v>
      </c>
      <c r="S191" s="4">
        <v>0.84521885444646105</v>
      </c>
    </row>
    <row r="192" spans="1:19" x14ac:dyDescent="0.2">
      <c r="A192" s="4" t="s">
        <v>29</v>
      </c>
      <c r="B192" s="4">
        <v>5.766</v>
      </c>
      <c r="C192" s="4">
        <v>3.9474</v>
      </c>
      <c r="D192" s="4">
        <v>1.35</v>
      </c>
      <c r="E192" s="4">
        <v>-0.31409999999999999</v>
      </c>
      <c r="F192" s="6">
        <v>4.6071</v>
      </c>
      <c r="G192" s="6">
        <v>5.5260000000000001E-6</v>
      </c>
      <c r="H192" s="6">
        <v>26</v>
      </c>
      <c r="I192" s="6">
        <v>7.0883098081795097</v>
      </c>
      <c r="J192" s="6">
        <v>1.3</v>
      </c>
      <c r="K192" s="6">
        <v>2.5</v>
      </c>
      <c r="L192" s="4">
        <v>0.31540062434963601</v>
      </c>
      <c r="M192" s="6">
        <v>7.3432854045246305E-5</v>
      </c>
      <c r="N192" s="4" t="s">
        <v>16</v>
      </c>
      <c r="O192" s="4" t="s">
        <v>30</v>
      </c>
      <c r="P192" s="4" t="s">
        <v>31</v>
      </c>
      <c r="Q192" s="4" t="s">
        <v>32</v>
      </c>
      <c r="R192" s="4">
        <v>1</v>
      </c>
      <c r="S192" s="4">
        <v>0.84848935032824702</v>
      </c>
    </row>
    <row r="193" spans="1:19" x14ac:dyDescent="0.2">
      <c r="A193" s="4" t="s">
        <v>29</v>
      </c>
      <c r="B193" s="4">
        <v>5.766</v>
      </c>
      <c r="C193" s="4">
        <v>3.9923999999999999</v>
      </c>
      <c r="D193" s="4">
        <v>1.4</v>
      </c>
      <c r="E193" s="4">
        <v>-0.45090000000000002</v>
      </c>
      <c r="F193" s="6">
        <v>4.6596000000000002</v>
      </c>
      <c r="G193" s="6">
        <v>3.4340000000000001E-6</v>
      </c>
      <c r="H193" s="6">
        <v>26</v>
      </c>
      <c r="I193" s="6">
        <v>10.151426907396599</v>
      </c>
      <c r="J193" s="6">
        <v>1.3</v>
      </c>
      <c r="K193" s="6">
        <v>2.5</v>
      </c>
      <c r="L193" s="4">
        <v>0.30759625390218498</v>
      </c>
      <c r="M193" s="6">
        <v>4.4675838955611798E-5</v>
      </c>
      <c r="N193" s="4" t="s">
        <v>16</v>
      </c>
      <c r="O193" s="4" t="s">
        <v>30</v>
      </c>
      <c r="P193" s="4" t="s">
        <v>31</v>
      </c>
      <c r="Q193" s="4" t="s">
        <v>32</v>
      </c>
      <c r="R193" s="4">
        <v>1</v>
      </c>
      <c r="S193" s="4">
        <v>0.85002407014047998</v>
      </c>
    </row>
    <row r="194" spans="1:19" x14ac:dyDescent="0.2">
      <c r="A194" s="4" t="s">
        <v>29</v>
      </c>
      <c r="B194" s="4">
        <v>5.766</v>
      </c>
      <c r="C194" s="4">
        <v>4.0141</v>
      </c>
      <c r="D194" s="4">
        <v>1.425</v>
      </c>
      <c r="E194" s="4">
        <v>-0.51690000000000003</v>
      </c>
      <c r="F194" s="6">
        <v>4.6848000000000001</v>
      </c>
      <c r="G194" s="6">
        <v>2.7190000000000001E-6</v>
      </c>
      <c r="H194" s="6">
        <v>26</v>
      </c>
      <c r="I194" s="6">
        <v>13.8322912835601</v>
      </c>
      <c r="J194" s="6">
        <v>1.3</v>
      </c>
      <c r="K194" s="6">
        <v>2.5</v>
      </c>
      <c r="L194" s="4">
        <v>0.30383281304197002</v>
      </c>
      <c r="M194" s="6">
        <v>3.5002420803673599E-5</v>
      </c>
      <c r="N194" s="4" t="s">
        <v>16</v>
      </c>
      <c r="O194" s="4" t="s">
        <v>30</v>
      </c>
      <c r="P194" s="4" t="s">
        <v>31</v>
      </c>
      <c r="Q194" s="4" t="s">
        <v>32</v>
      </c>
      <c r="R194" s="4">
        <v>1</v>
      </c>
      <c r="S194" s="4">
        <v>0.56163069640834795</v>
      </c>
    </row>
    <row r="195" spans="1:19" x14ac:dyDescent="0.2">
      <c r="A195" s="4" t="s">
        <v>29</v>
      </c>
      <c r="B195" s="4">
        <v>5.766</v>
      </c>
      <c r="C195" s="4">
        <v>2.0750999999999999</v>
      </c>
      <c r="D195" s="4">
        <v>0.52500000000000002</v>
      </c>
      <c r="E195" s="4">
        <v>4.1703000000000001</v>
      </c>
      <c r="F195" s="6">
        <v>3.6362000000000001</v>
      </c>
      <c r="G195" s="6">
        <v>2.6900000000000001E-3</v>
      </c>
      <c r="H195" s="6">
        <v>32</v>
      </c>
      <c r="I195" s="6">
        <v>0.70780669144981401</v>
      </c>
      <c r="J195" s="6">
        <v>1.3</v>
      </c>
      <c r="K195" s="6">
        <v>2.5</v>
      </c>
      <c r="L195" s="4">
        <v>0.64011446409989603</v>
      </c>
      <c r="M195" s="6">
        <v>0.111650143030476</v>
      </c>
      <c r="N195" s="4" t="s">
        <v>16</v>
      </c>
      <c r="O195" s="4" t="s">
        <v>30</v>
      </c>
      <c r="P195" s="4" t="s">
        <v>31</v>
      </c>
      <c r="Q195" s="4" t="s">
        <v>32</v>
      </c>
      <c r="R195" s="4">
        <v>1</v>
      </c>
      <c r="S195" s="4">
        <v>0.57385238566931895</v>
      </c>
    </row>
    <row r="196" spans="1:19" x14ac:dyDescent="0.2">
      <c r="A196" s="4" t="s">
        <v>29</v>
      </c>
      <c r="B196" s="4">
        <v>5.766</v>
      </c>
      <c r="C196" s="4">
        <v>2.1373000000000002</v>
      </c>
      <c r="D196" s="4">
        <v>0.55000000000000004</v>
      </c>
      <c r="E196" s="4">
        <v>3.9445999999999999</v>
      </c>
      <c r="F196" s="6">
        <v>3.7452000000000001</v>
      </c>
      <c r="G196" s="6">
        <v>2.4299999999999999E-3</v>
      </c>
      <c r="H196" s="6">
        <v>32</v>
      </c>
      <c r="I196" s="6">
        <v>0.44732510288065802</v>
      </c>
      <c r="J196" s="6">
        <v>1.3</v>
      </c>
      <c r="K196" s="6">
        <v>2.5</v>
      </c>
      <c r="L196" s="4">
        <v>0.62932708983697505</v>
      </c>
      <c r="M196" s="6">
        <v>0.101317253855711</v>
      </c>
      <c r="N196" s="4" t="s">
        <v>16</v>
      </c>
      <c r="O196" s="4" t="s">
        <v>30</v>
      </c>
      <c r="P196" s="4" t="s">
        <v>31</v>
      </c>
      <c r="Q196" s="4" t="s">
        <v>32</v>
      </c>
      <c r="R196" s="4">
        <v>1</v>
      </c>
      <c r="S196" s="4">
        <v>0.58537395142145698</v>
      </c>
    </row>
    <row r="197" spans="1:19" x14ac:dyDescent="0.2">
      <c r="A197" s="4" t="s">
        <v>29</v>
      </c>
      <c r="B197" s="4">
        <v>5.766</v>
      </c>
      <c r="C197" s="4">
        <v>2.1974</v>
      </c>
      <c r="D197" s="4">
        <v>0.57499999999999996</v>
      </c>
      <c r="E197" s="4">
        <v>3.7263999999999999</v>
      </c>
      <c r="F197" s="6">
        <v>3.8506</v>
      </c>
      <c r="G197" s="6">
        <v>2.1289999999999998E-3</v>
      </c>
      <c r="H197" s="6">
        <v>32</v>
      </c>
      <c r="I197" s="6">
        <v>0.41625176139032399</v>
      </c>
      <c r="J197" s="6">
        <v>1.3</v>
      </c>
      <c r="K197" s="6">
        <v>2.5</v>
      </c>
      <c r="L197" s="4">
        <v>0.61890391952826895</v>
      </c>
      <c r="M197" s="6">
        <v>8.9053113857376298E-2</v>
      </c>
      <c r="N197" s="4" t="s">
        <v>16</v>
      </c>
      <c r="O197" s="4" t="s">
        <v>30</v>
      </c>
      <c r="P197" s="4" t="s">
        <v>31</v>
      </c>
      <c r="Q197" s="4" t="s">
        <v>32</v>
      </c>
      <c r="R197" s="4">
        <v>1</v>
      </c>
      <c r="S197" s="4">
        <v>0.59625069918589002</v>
      </c>
    </row>
    <row r="198" spans="1:19" x14ac:dyDescent="0.2">
      <c r="A198" s="4" t="s">
        <v>29</v>
      </c>
      <c r="B198" s="4">
        <v>5.766</v>
      </c>
      <c r="C198" s="4">
        <v>2.2555999999999998</v>
      </c>
      <c r="D198" s="4">
        <v>0.6</v>
      </c>
      <c r="E198" s="4">
        <v>3.5152999999999999</v>
      </c>
      <c r="F198" s="6">
        <v>3.9525000000000001</v>
      </c>
      <c r="G198" s="6">
        <v>1.8710000000000001E-3</v>
      </c>
      <c r="H198" s="6">
        <v>32</v>
      </c>
      <c r="I198" s="6">
        <v>0.42538749331908099</v>
      </c>
      <c r="J198" s="6">
        <v>1.3</v>
      </c>
      <c r="K198" s="6">
        <v>2.5</v>
      </c>
      <c r="L198" s="4">
        <v>0.60881026708289998</v>
      </c>
      <c r="M198" s="6">
        <v>7.8412684437166799E-2</v>
      </c>
      <c r="N198" s="4" t="s">
        <v>16</v>
      </c>
      <c r="O198" s="4" t="s">
        <v>30</v>
      </c>
      <c r="P198" s="4" t="s">
        <v>31</v>
      </c>
      <c r="Q198" s="4" t="s">
        <v>32</v>
      </c>
      <c r="R198" s="4">
        <v>1</v>
      </c>
      <c r="S198" s="4">
        <v>0.60651946936799495</v>
      </c>
    </row>
    <row r="199" spans="1:19" x14ac:dyDescent="0.2">
      <c r="A199" s="4" t="s">
        <v>29</v>
      </c>
      <c r="B199" s="4">
        <v>5.766</v>
      </c>
      <c r="C199" s="4">
        <v>2.3119000000000001</v>
      </c>
      <c r="D199" s="4">
        <v>0.625</v>
      </c>
      <c r="E199" s="4">
        <v>3.3109999999999999</v>
      </c>
      <c r="F199" s="6">
        <v>4.0510999999999999</v>
      </c>
      <c r="G199" s="6">
        <v>1.616E-3</v>
      </c>
      <c r="H199" s="6">
        <v>32</v>
      </c>
      <c r="I199" s="6">
        <v>0.371225247524752</v>
      </c>
      <c r="J199" s="6">
        <v>1.3</v>
      </c>
      <c r="K199" s="6">
        <v>2.5</v>
      </c>
      <c r="L199" s="4">
        <v>0.59904613250086702</v>
      </c>
      <c r="M199" s="6">
        <v>6.7785674418951794E-2</v>
      </c>
      <c r="N199" s="4" t="s">
        <v>16</v>
      </c>
      <c r="O199" s="4" t="s">
        <v>30</v>
      </c>
      <c r="P199" s="4" t="s">
        <v>31</v>
      </c>
      <c r="Q199" s="4" t="s">
        <v>32</v>
      </c>
      <c r="R199" s="4">
        <v>1</v>
      </c>
      <c r="S199" s="4">
        <v>0.616229015395096</v>
      </c>
    </row>
    <row r="200" spans="1:19" x14ac:dyDescent="0.2">
      <c r="A200" s="4" t="s">
        <v>29</v>
      </c>
      <c r="B200" s="4">
        <v>5.766</v>
      </c>
      <c r="C200" s="4">
        <v>2.3664000000000001</v>
      </c>
      <c r="D200" s="4">
        <v>0.65</v>
      </c>
      <c r="E200" s="4">
        <v>3.1132</v>
      </c>
      <c r="F200" s="6">
        <v>4.1467000000000001</v>
      </c>
      <c r="G200" s="6">
        <v>1.438E-3</v>
      </c>
      <c r="H200" s="6">
        <v>32</v>
      </c>
      <c r="I200" s="6">
        <v>0.49895688456189202</v>
      </c>
      <c r="J200" s="6">
        <v>1.3</v>
      </c>
      <c r="K200" s="6">
        <v>2.5</v>
      </c>
      <c r="L200" s="4">
        <v>0.58959417273673298</v>
      </c>
      <c r="M200" s="6">
        <v>6.0320343427666102E-2</v>
      </c>
      <c r="N200" s="4" t="s">
        <v>16</v>
      </c>
      <c r="O200" s="4" t="s">
        <v>30</v>
      </c>
      <c r="P200" s="4" t="s">
        <v>31</v>
      </c>
      <c r="Q200" s="4" t="s">
        <v>32</v>
      </c>
      <c r="R200" s="4">
        <v>1</v>
      </c>
      <c r="S200" s="4">
        <v>0.62540864911006999</v>
      </c>
    </row>
    <row r="201" spans="1:19" x14ac:dyDescent="0.2">
      <c r="A201" s="4" t="s">
        <v>29</v>
      </c>
      <c r="B201" s="4">
        <v>5.766</v>
      </c>
      <c r="C201" s="4">
        <v>2.4192</v>
      </c>
      <c r="D201" s="4">
        <v>0.67500000000000004</v>
      </c>
      <c r="E201" s="4">
        <v>2.9215</v>
      </c>
      <c r="F201" s="6">
        <v>4.2392000000000003</v>
      </c>
      <c r="G201" s="6">
        <v>1.248E-3</v>
      </c>
      <c r="H201" s="6">
        <v>32</v>
      </c>
      <c r="I201" s="6">
        <v>0.43533653846153902</v>
      </c>
      <c r="J201" s="6">
        <v>1.3</v>
      </c>
      <c r="K201" s="6">
        <v>2.5</v>
      </c>
      <c r="L201" s="4">
        <v>0.58043704474505697</v>
      </c>
      <c r="M201" s="6">
        <v>5.2304418076096502E-2</v>
      </c>
      <c r="N201" s="4" t="s">
        <v>16</v>
      </c>
      <c r="O201" s="4" t="s">
        <v>30</v>
      </c>
      <c r="P201" s="4" t="s">
        <v>31</v>
      </c>
      <c r="Q201" s="4" t="s">
        <v>32</v>
      </c>
      <c r="R201" s="4">
        <v>1</v>
      </c>
      <c r="S201" s="4">
        <v>0.63410651052405198</v>
      </c>
    </row>
    <row r="202" spans="1:19" x14ac:dyDescent="0.2">
      <c r="A202" s="4" t="s">
        <v>29</v>
      </c>
      <c r="B202" s="4">
        <v>5.766</v>
      </c>
      <c r="C202" s="4">
        <v>2.4704000000000002</v>
      </c>
      <c r="D202" s="4">
        <v>0.7</v>
      </c>
      <c r="E202" s="4">
        <v>2.7355999999999998</v>
      </c>
      <c r="F202" s="6">
        <v>4.3289999999999997</v>
      </c>
      <c r="G202" s="6">
        <v>1.07E-3</v>
      </c>
      <c r="H202" s="6">
        <v>32</v>
      </c>
      <c r="I202" s="6">
        <v>0.46289719626168202</v>
      </c>
      <c r="J202" s="6">
        <v>1.3</v>
      </c>
      <c r="K202" s="6">
        <v>2.5</v>
      </c>
      <c r="L202" s="4">
        <v>0.57155740548040201</v>
      </c>
      <c r="M202" s="6">
        <v>4.4773916263408299E-2</v>
      </c>
      <c r="N202" s="4" t="s">
        <v>16</v>
      </c>
      <c r="O202" s="4" t="s">
        <v>30</v>
      </c>
      <c r="P202" s="4" t="s">
        <v>31</v>
      </c>
      <c r="Q202" s="4" t="s">
        <v>32</v>
      </c>
      <c r="R202" s="4">
        <v>1</v>
      </c>
      <c r="S202" s="4">
        <v>0.64234855804520996</v>
      </c>
    </row>
    <row r="203" spans="1:19" x14ac:dyDescent="0.2">
      <c r="A203" s="4" t="s">
        <v>29</v>
      </c>
      <c r="B203" s="4">
        <v>5.766</v>
      </c>
      <c r="C203" s="4">
        <v>2.5200999999999998</v>
      </c>
      <c r="D203" s="4">
        <v>0.72499999999999998</v>
      </c>
      <c r="E203" s="4">
        <v>2.5554000000000001</v>
      </c>
      <c r="F203" s="6">
        <v>4.4160000000000004</v>
      </c>
      <c r="G203" s="6">
        <v>9.0140000000000001E-4</v>
      </c>
      <c r="H203" s="6">
        <v>32</v>
      </c>
      <c r="I203" s="6">
        <v>0.57865542489460797</v>
      </c>
      <c r="J203" s="6">
        <v>1.3</v>
      </c>
      <c r="K203" s="6">
        <v>2.5</v>
      </c>
      <c r="L203" s="4">
        <v>0.562937911897329</v>
      </c>
      <c r="M203" s="6">
        <v>3.76316359962411E-2</v>
      </c>
      <c r="N203" s="4" t="s">
        <v>16</v>
      </c>
      <c r="O203" s="4" t="s">
        <v>30</v>
      </c>
      <c r="P203" s="4" t="s">
        <v>31</v>
      </c>
      <c r="Q203" s="4" t="s">
        <v>32</v>
      </c>
      <c r="R203" s="4">
        <v>1</v>
      </c>
      <c r="S203" s="4">
        <v>0.65016452913249101</v>
      </c>
    </row>
    <row r="204" spans="1:19" x14ac:dyDescent="0.2">
      <c r="A204" s="4" t="s">
        <v>29</v>
      </c>
      <c r="B204" s="4">
        <v>5.766</v>
      </c>
      <c r="C204" s="4">
        <v>2.5682999999999998</v>
      </c>
      <c r="D204" s="4">
        <v>0.75</v>
      </c>
      <c r="E204" s="4">
        <v>2.3805000000000001</v>
      </c>
      <c r="F204" s="6">
        <v>4.5004999999999997</v>
      </c>
      <c r="G204" s="6">
        <v>7.5829999999999995E-4</v>
      </c>
      <c r="H204" s="6">
        <v>32</v>
      </c>
      <c r="I204" s="6">
        <v>0.40617169985493901</v>
      </c>
      <c r="J204" s="6">
        <v>1.3</v>
      </c>
      <c r="K204" s="6">
        <v>2.5</v>
      </c>
      <c r="L204" s="4">
        <v>0.55457856399583805</v>
      </c>
      <c r="M204" s="6">
        <v>3.1567401521034502E-2</v>
      </c>
      <c r="N204" s="4" t="s">
        <v>16</v>
      </c>
      <c r="O204" s="4" t="s">
        <v>30</v>
      </c>
      <c r="P204" s="4" t="s">
        <v>31</v>
      </c>
      <c r="Q204" s="4" t="s">
        <v>32</v>
      </c>
      <c r="R204" s="4">
        <v>1</v>
      </c>
      <c r="S204" s="4">
        <v>0.65757800634074703</v>
      </c>
    </row>
    <row r="205" spans="1:19" x14ac:dyDescent="0.2">
      <c r="A205" s="4" t="s">
        <v>29</v>
      </c>
      <c r="B205" s="4">
        <v>5.766</v>
      </c>
      <c r="C205" s="4">
        <v>2.6151</v>
      </c>
      <c r="D205" s="4">
        <v>0.77500000000000002</v>
      </c>
      <c r="E205" s="4">
        <v>2.2107000000000001</v>
      </c>
      <c r="F205" s="6">
        <v>4.5823999999999998</v>
      </c>
      <c r="G205" s="6">
        <v>6.2290000000000002E-4</v>
      </c>
      <c r="H205" s="6">
        <v>32</v>
      </c>
      <c r="I205" s="6">
        <v>0.60796275485631701</v>
      </c>
      <c r="J205" s="6">
        <v>1.3</v>
      </c>
      <c r="K205" s="6">
        <v>2.5</v>
      </c>
      <c r="L205" s="4">
        <v>0.54646201873048905</v>
      </c>
      <c r="M205" s="6">
        <v>2.5841575973070199E-2</v>
      </c>
      <c r="N205" s="4" t="s">
        <v>16</v>
      </c>
      <c r="O205" s="4" t="s">
        <v>30</v>
      </c>
      <c r="P205" s="4" t="s">
        <v>31</v>
      </c>
      <c r="Q205" s="4" t="s">
        <v>32</v>
      </c>
      <c r="R205" s="4">
        <v>1</v>
      </c>
      <c r="S205" s="4">
        <v>0.66461859203434703</v>
      </c>
    </row>
    <row r="206" spans="1:19" x14ac:dyDescent="0.2">
      <c r="A206" s="4" t="s">
        <v>29</v>
      </c>
      <c r="B206" s="4">
        <v>5.766</v>
      </c>
      <c r="C206" s="4">
        <v>2.6604999999999999</v>
      </c>
      <c r="D206" s="4">
        <v>0.8</v>
      </c>
      <c r="E206" s="4">
        <v>2.0459000000000001</v>
      </c>
      <c r="F206" s="6">
        <v>4.6620999999999997</v>
      </c>
      <c r="G206" s="6">
        <v>5.0250000000000002E-4</v>
      </c>
      <c r="H206" s="6">
        <v>32</v>
      </c>
      <c r="I206" s="6">
        <v>0.466069651741293</v>
      </c>
      <c r="J206" s="6">
        <v>1.3</v>
      </c>
      <c r="K206" s="6">
        <v>2.5</v>
      </c>
      <c r="L206" s="4">
        <v>0.53858827610128301</v>
      </c>
      <c r="M206" s="6">
        <v>2.0767429538159399E-2</v>
      </c>
      <c r="N206" s="4" t="s">
        <v>16</v>
      </c>
      <c r="O206" s="4" t="s">
        <v>30</v>
      </c>
      <c r="P206" s="4" t="s">
        <v>31</v>
      </c>
      <c r="Q206" s="4" t="s">
        <v>32</v>
      </c>
      <c r="R206" s="4">
        <v>1</v>
      </c>
      <c r="S206" s="4">
        <v>0.67131374831021096</v>
      </c>
    </row>
    <row r="207" spans="1:19" x14ac:dyDescent="0.2">
      <c r="A207" s="4" t="s">
        <v>29</v>
      </c>
      <c r="B207" s="4">
        <v>5.766</v>
      </c>
      <c r="C207" s="4">
        <v>2.7046999999999999</v>
      </c>
      <c r="D207" s="4">
        <v>0.82499999999999996</v>
      </c>
      <c r="E207" s="4">
        <v>1.8856999999999999</v>
      </c>
      <c r="F207" s="6">
        <v>4.7393999999999998</v>
      </c>
      <c r="G207" s="6">
        <v>3.993E-4</v>
      </c>
      <c r="H207" s="6">
        <v>32</v>
      </c>
      <c r="I207" s="6">
        <v>0.72101177059854804</v>
      </c>
      <c r="J207" s="6">
        <v>1.3</v>
      </c>
      <c r="K207" s="6">
        <v>2.5</v>
      </c>
      <c r="L207" s="4">
        <v>0.53092265001734296</v>
      </c>
      <c r="M207" s="6">
        <v>1.6430459431895101E-2</v>
      </c>
      <c r="N207" s="4" t="s">
        <v>16</v>
      </c>
      <c r="O207" s="4" t="s">
        <v>30</v>
      </c>
      <c r="P207" s="4" t="s">
        <v>31</v>
      </c>
      <c r="Q207" s="4" t="s">
        <v>32</v>
      </c>
      <c r="R207" s="4">
        <v>1</v>
      </c>
      <c r="S207" s="4">
        <v>0.67767706405085903</v>
      </c>
    </row>
    <row r="208" spans="1:19" x14ac:dyDescent="0.2">
      <c r="A208" s="4" t="s">
        <v>29</v>
      </c>
      <c r="B208" s="4">
        <v>5.766</v>
      </c>
      <c r="C208" s="4">
        <v>2.7475999999999998</v>
      </c>
      <c r="D208" s="4">
        <v>0.85</v>
      </c>
      <c r="E208" s="4">
        <v>1.73</v>
      </c>
      <c r="F208" s="6">
        <v>4.8146000000000004</v>
      </c>
      <c r="G208" s="6">
        <v>3.1940000000000001E-4</v>
      </c>
      <c r="H208" s="6">
        <v>32</v>
      </c>
      <c r="I208" s="6">
        <v>0.56386975579210996</v>
      </c>
      <c r="J208" s="6">
        <v>1.3</v>
      </c>
      <c r="K208" s="6">
        <v>2.5</v>
      </c>
      <c r="L208" s="4">
        <v>0.52348248352410698</v>
      </c>
      <c r="M208" s="6">
        <v>1.30815102514991E-2</v>
      </c>
      <c r="N208" s="4" t="s">
        <v>16</v>
      </c>
      <c r="O208" s="4" t="s">
        <v>30</v>
      </c>
      <c r="P208" s="4" t="s">
        <v>31</v>
      </c>
      <c r="Q208" s="4" t="s">
        <v>32</v>
      </c>
      <c r="R208" s="4">
        <v>1</v>
      </c>
      <c r="S208" s="4">
        <v>0.68373075616351797</v>
      </c>
    </row>
    <row r="209" spans="1:19" x14ac:dyDescent="0.2">
      <c r="A209" s="4" t="s">
        <v>29</v>
      </c>
      <c r="B209" s="4">
        <v>5.766</v>
      </c>
      <c r="C209" s="4">
        <v>2.7892999999999999</v>
      </c>
      <c r="D209" s="4">
        <v>0.875</v>
      </c>
      <c r="E209" s="4">
        <v>1.5786</v>
      </c>
      <c r="F209" s="6">
        <v>4.8876999999999997</v>
      </c>
      <c r="G209" s="6">
        <v>2.563E-4</v>
      </c>
      <c r="H209" s="6">
        <v>32</v>
      </c>
      <c r="I209" s="6">
        <v>0.90089738587592705</v>
      </c>
      <c r="J209" s="6">
        <v>1.3</v>
      </c>
      <c r="K209" s="6">
        <v>2.5</v>
      </c>
      <c r="L209" s="4">
        <v>0.51625043357613598</v>
      </c>
      <c r="M209" s="6">
        <v>1.0444712417804E-2</v>
      </c>
      <c r="N209" s="4" t="s">
        <v>16</v>
      </c>
      <c r="O209" s="4" t="s">
        <v>30</v>
      </c>
      <c r="P209" s="4" t="s">
        <v>31</v>
      </c>
      <c r="Q209" s="4" t="s">
        <v>32</v>
      </c>
      <c r="R209" s="4">
        <v>1</v>
      </c>
      <c r="S209" s="4">
        <v>0.68949892154606096</v>
      </c>
    </row>
    <row r="210" spans="1:19" x14ac:dyDescent="0.2">
      <c r="A210" s="4" t="s">
        <v>29</v>
      </c>
      <c r="B210" s="4">
        <v>5.766</v>
      </c>
      <c r="C210" s="4">
        <v>2.8298999999999999</v>
      </c>
      <c r="D210" s="4">
        <v>0.9</v>
      </c>
      <c r="E210" s="4">
        <v>1.4313</v>
      </c>
      <c r="F210" s="6">
        <v>4.9588000000000001</v>
      </c>
      <c r="G210" s="6">
        <v>1.994E-4</v>
      </c>
      <c r="H210" s="6">
        <v>32</v>
      </c>
      <c r="I210" s="6">
        <v>0.771815446339017</v>
      </c>
      <c r="J210" s="6">
        <v>1.3</v>
      </c>
      <c r="K210" s="6">
        <v>2.5</v>
      </c>
      <c r="L210" s="4">
        <v>0.50920915712799197</v>
      </c>
      <c r="M210" s="6">
        <v>8.0825974295909292E-3</v>
      </c>
      <c r="N210" s="4" t="s">
        <v>16</v>
      </c>
      <c r="O210" s="4" t="s">
        <v>30</v>
      </c>
      <c r="P210" s="4" t="s">
        <v>31</v>
      </c>
      <c r="Q210" s="4" t="s">
        <v>32</v>
      </c>
      <c r="R210" s="4">
        <v>1</v>
      </c>
      <c r="S210" s="4">
        <v>0.69499522047574003</v>
      </c>
    </row>
    <row r="211" spans="1:19" x14ac:dyDescent="0.2">
      <c r="A211" s="4" t="s">
        <v>29</v>
      </c>
      <c r="B211" s="4">
        <v>5.766</v>
      </c>
      <c r="C211" s="4">
        <v>2.8694000000000002</v>
      </c>
      <c r="D211" s="4">
        <v>0.92500000000000004</v>
      </c>
      <c r="E211" s="4">
        <v>1.288</v>
      </c>
      <c r="F211" s="6">
        <v>5.0279999999999996</v>
      </c>
      <c r="G211" s="6">
        <v>1.5750000000000001E-4</v>
      </c>
      <c r="H211" s="6">
        <v>32</v>
      </c>
      <c r="I211" s="6">
        <v>0.72952380952380902</v>
      </c>
      <c r="J211" s="6">
        <v>1.3</v>
      </c>
      <c r="K211" s="6">
        <v>2.5</v>
      </c>
      <c r="L211" s="4">
        <v>0.50235865417967396</v>
      </c>
      <c r="M211" s="6">
        <v>6.3484868407913996E-3</v>
      </c>
      <c r="N211" s="4" t="s">
        <v>16</v>
      </c>
      <c r="O211" s="4" t="s">
        <v>30</v>
      </c>
      <c r="P211" s="4" t="s">
        <v>31</v>
      </c>
      <c r="Q211" s="4" t="s">
        <v>32</v>
      </c>
      <c r="R211" s="4">
        <v>1</v>
      </c>
      <c r="S211" s="4">
        <v>0.70023251150333199</v>
      </c>
    </row>
    <row r="212" spans="1:19" x14ac:dyDescent="0.2">
      <c r="A212" s="4" t="s">
        <v>29</v>
      </c>
      <c r="B212" s="4">
        <v>5.766</v>
      </c>
      <c r="C212" s="4">
        <v>2.9077999999999999</v>
      </c>
      <c r="D212" s="4">
        <v>0.95</v>
      </c>
      <c r="E212" s="4">
        <v>1.1485000000000001</v>
      </c>
      <c r="F212" s="6">
        <v>5.0953999999999997</v>
      </c>
      <c r="G212" s="6">
        <v>1.4339999999999999E-4</v>
      </c>
      <c r="H212" s="6">
        <v>32</v>
      </c>
      <c r="I212" s="6">
        <v>0.70990237099023701</v>
      </c>
      <c r="J212" s="6">
        <v>1.3</v>
      </c>
      <c r="K212" s="6">
        <v>2.5</v>
      </c>
      <c r="L212" s="4">
        <v>0.49569892473118299</v>
      </c>
      <c r="M212" s="6">
        <v>5.7467185512633896E-3</v>
      </c>
      <c r="N212" s="4" t="s">
        <v>16</v>
      </c>
      <c r="O212" s="4" t="s">
        <v>30</v>
      </c>
      <c r="P212" s="4" t="s">
        <v>31</v>
      </c>
      <c r="Q212" s="4" t="s">
        <v>32</v>
      </c>
      <c r="R212" s="4">
        <v>1</v>
      </c>
      <c r="S212" s="4">
        <v>0.70522940442686899</v>
      </c>
    </row>
    <row r="213" spans="1:19" x14ac:dyDescent="0.2">
      <c r="A213" s="4" t="s">
        <v>29</v>
      </c>
      <c r="B213" s="4">
        <v>5.766</v>
      </c>
      <c r="C213" s="4">
        <v>2.9451999999999998</v>
      </c>
      <c r="D213" s="4">
        <v>0.97499999999999998</v>
      </c>
      <c r="E213" s="4">
        <v>1.0126999999999999</v>
      </c>
      <c r="F213" s="6">
        <v>5.1609999999999996</v>
      </c>
      <c r="G213" s="6">
        <v>1.462E-4</v>
      </c>
      <c r="H213" s="6">
        <v>32</v>
      </c>
      <c r="I213" s="6">
        <v>0.74487004103967203</v>
      </c>
      <c r="J213" s="6">
        <v>1.3</v>
      </c>
      <c r="K213" s="6">
        <v>2.5</v>
      </c>
      <c r="L213" s="4">
        <v>0.48921262573707902</v>
      </c>
      <c r="M213" s="6">
        <v>5.8236447443653604E-3</v>
      </c>
      <c r="N213" s="4" t="s">
        <v>16</v>
      </c>
      <c r="O213" s="4" t="s">
        <v>30</v>
      </c>
      <c r="P213" s="4" t="s">
        <v>31</v>
      </c>
      <c r="Q213" s="4" t="s">
        <v>32</v>
      </c>
      <c r="R213" s="4">
        <v>1</v>
      </c>
      <c r="S213" s="4">
        <v>0.71000610443101997</v>
      </c>
    </row>
    <row r="214" spans="1:19" x14ac:dyDescent="0.2">
      <c r="A214" s="4" t="s">
        <v>29</v>
      </c>
      <c r="B214" s="4">
        <v>5.766</v>
      </c>
      <c r="C214" s="4">
        <v>2.9817</v>
      </c>
      <c r="D214" s="4">
        <v>1</v>
      </c>
      <c r="E214" s="4">
        <v>0.88039999999999996</v>
      </c>
      <c r="F214" s="6">
        <v>5.2248999999999999</v>
      </c>
      <c r="G214" s="6">
        <v>1.4239999999999999E-4</v>
      </c>
      <c r="H214" s="6">
        <v>32</v>
      </c>
      <c r="I214" s="6">
        <v>0.75772471910112404</v>
      </c>
      <c r="J214" s="6">
        <v>1.3</v>
      </c>
      <c r="K214" s="6">
        <v>2.5</v>
      </c>
      <c r="L214" s="4">
        <v>0.48288241415192501</v>
      </c>
      <c r="M214" s="6">
        <v>5.6366974423514103E-3</v>
      </c>
      <c r="N214" s="4" t="s">
        <v>16</v>
      </c>
      <c r="O214" s="4" t="s">
        <v>30</v>
      </c>
      <c r="P214" s="4" t="s">
        <v>31</v>
      </c>
      <c r="Q214" s="4" t="s">
        <v>32</v>
      </c>
      <c r="R214" s="4">
        <v>1</v>
      </c>
      <c r="S214" s="4">
        <v>0.71456199738418702</v>
      </c>
    </row>
    <row r="215" spans="1:19" x14ac:dyDescent="0.2">
      <c r="A215" s="4" t="s">
        <v>29</v>
      </c>
      <c r="B215" s="4">
        <v>5.766</v>
      </c>
      <c r="C215" s="4">
        <v>3.0171999999999999</v>
      </c>
      <c r="D215" s="4">
        <v>1.0249999999999999</v>
      </c>
      <c r="E215" s="4">
        <v>0.75139999999999996</v>
      </c>
      <c r="F215" s="6">
        <v>5.2870999999999997</v>
      </c>
      <c r="G215" s="6">
        <v>1.0950000000000001E-4</v>
      </c>
      <c r="H215" s="6">
        <v>32</v>
      </c>
      <c r="I215" s="6">
        <v>0.88328767123287699</v>
      </c>
      <c r="J215" s="6">
        <v>1.3</v>
      </c>
      <c r="K215" s="6">
        <v>2.5</v>
      </c>
      <c r="L215" s="4">
        <v>0.476725633021159</v>
      </c>
      <c r="M215" s="6">
        <v>4.3065697525047301E-3</v>
      </c>
      <c r="N215" s="4" t="s">
        <v>16</v>
      </c>
      <c r="O215" s="4" t="s">
        <v>30</v>
      </c>
      <c r="P215" s="4" t="s">
        <v>31</v>
      </c>
      <c r="Q215" s="4" t="s">
        <v>32</v>
      </c>
      <c r="R215" s="4">
        <v>1</v>
      </c>
      <c r="S215" s="4">
        <v>0.71892684705638299</v>
      </c>
    </row>
    <row r="216" spans="1:19" x14ac:dyDescent="0.2">
      <c r="A216" s="4" t="s">
        <v>29</v>
      </c>
      <c r="B216" s="4">
        <v>5.766</v>
      </c>
      <c r="C216" s="4">
        <v>3.0518999999999998</v>
      </c>
      <c r="D216" s="4">
        <v>1.05</v>
      </c>
      <c r="E216" s="4">
        <v>0.62570000000000003</v>
      </c>
      <c r="F216" s="6">
        <v>5.3478000000000003</v>
      </c>
      <c r="G216" s="6">
        <v>7.1550000000000004E-5</v>
      </c>
      <c r="H216" s="6">
        <v>32</v>
      </c>
      <c r="I216" s="6">
        <v>1.11767994409504</v>
      </c>
      <c r="J216" s="6">
        <v>1.3</v>
      </c>
      <c r="K216" s="6">
        <v>2.5</v>
      </c>
      <c r="L216" s="4">
        <v>0.47070759625390202</v>
      </c>
      <c r="M216" s="6">
        <v>2.7953775864560898E-3</v>
      </c>
      <c r="N216" s="4" t="s">
        <v>16</v>
      </c>
      <c r="O216" s="4" t="s">
        <v>30</v>
      </c>
      <c r="P216" s="4" t="s">
        <v>31</v>
      </c>
      <c r="Q216" s="4" t="s">
        <v>32</v>
      </c>
      <c r="R216" s="4">
        <v>1</v>
      </c>
      <c r="S216" s="4">
        <v>0.72708699139967004</v>
      </c>
    </row>
    <row r="217" spans="1:19" x14ac:dyDescent="0.2">
      <c r="A217" s="4" t="s">
        <v>29</v>
      </c>
      <c r="B217" s="4">
        <v>5.766</v>
      </c>
      <c r="C217" s="4">
        <v>3.1185999999999998</v>
      </c>
      <c r="D217" s="4">
        <v>1.1000000000000001</v>
      </c>
      <c r="E217" s="4">
        <v>0.3836</v>
      </c>
      <c r="F217" s="6">
        <v>5.4648000000000003</v>
      </c>
      <c r="G217" s="6">
        <v>2.6679999999999999E-5</v>
      </c>
      <c r="H217" s="6">
        <v>32</v>
      </c>
      <c r="I217" s="6">
        <v>1.47451274362819</v>
      </c>
      <c r="J217" s="6">
        <v>1.3</v>
      </c>
      <c r="K217" s="6">
        <v>2.5</v>
      </c>
      <c r="L217" s="4">
        <v>0.45913978494623697</v>
      </c>
      <c r="M217" s="6">
        <v>1.02832364272713E-3</v>
      </c>
      <c r="N217" s="4" t="s">
        <v>16</v>
      </c>
      <c r="O217" s="4" t="s">
        <v>30</v>
      </c>
      <c r="P217" s="4" t="s">
        <v>31</v>
      </c>
      <c r="Q217" s="4" t="s">
        <v>32</v>
      </c>
      <c r="R217" s="4">
        <v>1</v>
      </c>
      <c r="S217" s="4">
        <v>0.73090389118675303</v>
      </c>
    </row>
    <row r="218" spans="1:19" x14ac:dyDescent="0.2">
      <c r="A218" s="4" t="s">
        <v>29</v>
      </c>
      <c r="B218" s="4">
        <v>5.766</v>
      </c>
      <c r="C218" s="4">
        <v>3.1507000000000001</v>
      </c>
      <c r="D218" s="4">
        <v>1.125</v>
      </c>
      <c r="E218" s="4">
        <v>0.26690000000000003</v>
      </c>
      <c r="F218" s="6">
        <v>5.5210999999999997</v>
      </c>
      <c r="G218" s="6">
        <v>1.6949999999999999E-5</v>
      </c>
      <c r="H218" s="6">
        <v>32</v>
      </c>
      <c r="I218" s="6">
        <v>1.97817109144543</v>
      </c>
      <c r="J218" s="6">
        <v>1.3</v>
      </c>
      <c r="K218" s="6">
        <v>2.5</v>
      </c>
      <c r="L218" s="4">
        <v>0.45357266736038898</v>
      </c>
      <c r="M218" s="6">
        <v>6.4877706110067705E-4</v>
      </c>
      <c r="N218" s="4" t="s">
        <v>16</v>
      </c>
      <c r="O218" s="4" t="s">
        <v>30</v>
      </c>
      <c r="P218" s="4" t="s">
        <v>31</v>
      </c>
      <c r="Q218" s="4" t="s">
        <v>32</v>
      </c>
      <c r="R218" s="4">
        <v>1</v>
      </c>
      <c r="S218" s="4">
        <v>0.73456769047346104</v>
      </c>
    </row>
    <row r="219" spans="1:19" x14ac:dyDescent="0.2">
      <c r="A219" s="4" t="s">
        <v>29</v>
      </c>
      <c r="B219" s="4">
        <v>5.766</v>
      </c>
      <c r="C219" s="4">
        <v>3.1821000000000002</v>
      </c>
      <c r="D219" s="4">
        <v>1.1499999999999999</v>
      </c>
      <c r="E219" s="4">
        <v>0.153</v>
      </c>
      <c r="F219" s="6">
        <v>5.5761000000000003</v>
      </c>
      <c r="G219" s="6">
        <v>1.101E-5</v>
      </c>
      <c r="H219" s="6">
        <v>32</v>
      </c>
      <c r="I219" s="6">
        <v>2.5994550408719301</v>
      </c>
      <c r="J219" s="6">
        <v>1.3</v>
      </c>
      <c r="K219" s="6">
        <v>2.5</v>
      </c>
      <c r="L219" s="4">
        <v>0.44812695109261202</v>
      </c>
      <c r="M219" s="6">
        <v>4.1844300481635598E-4</v>
      </c>
      <c r="N219" s="4" t="s">
        <v>16</v>
      </c>
      <c r="O219" s="4" t="s">
        <v>30</v>
      </c>
      <c r="P219" s="4" t="s">
        <v>31</v>
      </c>
      <c r="Q219" s="4" t="s">
        <v>32</v>
      </c>
      <c r="R219" s="4">
        <v>1</v>
      </c>
      <c r="S219" s="4">
        <v>0.73808172104352898</v>
      </c>
    </row>
    <row r="220" spans="1:19" x14ac:dyDescent="0.2">
      <c r="A220" s="4" t="s">
        <v>29</v>
      </c>
      <c r="B220" s="4">
        <v>5.766</v>
      </c>
      <c r="C220" s="4">
        <v>3.2128000000000001</v>
      </c>
      <c r="D220" s="4">
        <v>1.175</v>
      </c>
      <c r="E220" s="4">
        <v>4.19E-2</v>
      </c>
      <c r="F220" s="6">
        <v>5.6296999999999997</v>
      </c>
      <c r="G220" s="6">
        <v>7.8800000000000008E-6</v>
      </c>
      <c r="H220" s="6">
        <v>32</v>
      </c>
      <c r="I220" s="6">
        <v>3.1967005076142101</v>
      </c>
      <c r="J220" s="6">
        <v>1.3</v>
      </c>
      <c r="K220" s="6">
        <v>2.5</v>
      </c>
      <c r="L220" s="4">
        <v>0.44280263614290699</v>
      </c>
      <c r="M220" s="6">
        <v>2.9732433266913498E-4</v>
      </c>
      <c r="N220" s="4" t="s">
        <v>16</v>
      </c>
      <c r="O220" s="4" t="s">
        <v>30</v>
      </c>
      <c r="P220" s="4" t="s">
        <v>31</v>
      </c>
      <c r="Q220" s="4" t="s">
        <v>32</v>
      </c>
      <c r="R220" s="4">
        <v>1</v>
      </c>
      <c r="S220" s="4">
        <v>0.74144848047567602</v>
      </c>
    </row>
    <row r="221" spans="1:19" x14ac:dyDescent="0.2">
      <c r="A221" s="4" t="s">
        <v>29</v>
      </c>
      <c r="B221" s="4">
        <v>5.766</v>
      </c>
      <c r="C221" s="4">
        <v>3.2427000000000001</v>
      </c>
      <c r="D221" s="4">
        <v>1.2</v>
      </c>
      <c r="E221" s="4">
        <v>-6.6699999999999995E-2</v>
      </c>
      <c r="F221" s="6">
        <v>5.6821999999999999</v>
      </c>
      <c r="G221" s="6">
        <v>5.3179999999999997E-6</v>
      </c>
      <c r="H221" s="6">
        <v>32</v>
      </c>
      <c r="I221" s="6">
        <v>4.17450169236555</v>
      </c>
      <c r="J221" s="6">
        <v>1.3</v>
      </c>
      <c r="K221" s="6">
        <v>2.5</v>
      </c>
      <c r="L221" s="4">
        <v>0.43761706555671198</v>
      </c>
      <c r="M221" s="6">
        <v>1.99217921293436E-4</v>
      </c>
      <c r="N221" s="4" t="s">
        <v>16</v>
      </c>
      <c r="O221" s="4" t="s">
        <v>30</v>
      </c>
      <c r="P221" s="4" t="s">
        <v>31</v>
      </c>
      <c r="Q221" s="4" t="s">
        <v>32</v>
      </c>
      <c r="R221" s="4">
        <v>1</v>
      </c>
      <c r="S221" s="4">
        <v>0.74467721249989705</v>
      </c>
    </row>
    <row r="222" spans="1:19" x14ac:dyDescent="0.2">
      <c r="A222" s="4" t="s">
        <v>29</v>
      </c>
      <c r="B222" s="4">
        <v>5.766</v>
      </c>
      <c r="C222" s="4">
        <v>3.2719</v>
      </c>
      <c r="D222" s="4">
        <v>1.2250000000000001</v>
      </c>
      <c r="E222" s="4">
        <v>-0.17269999999999999</v>
      </c>
      <c r="F222" s="6">
        <v>5.7333999999999996</v>
      </c>
      <c r="G222" s="6">
        <v>3.636E-6</v>
      </c>
      <c r="H222" s="6">
        <v>32</v>
      </c>
      <c r="I222" s="6">
        <v>5.4510451045104498</v>
      </c>
      <c r="J222" s="6">
        <v>1.3</v>
      </c>
      <c r="K222" s="6">
        <v>2.5</v>
      </c>
      <c r="L222" s="4">
        <v>0.43255289628858801</v>
      </c>
      <c r="M222" s="6">
        <v>1.35219723539135E-4</v>
      </c>
      <c r="N222" s="4" t="s">
        <v>16</v>
      </c>
      <c r="O222" s="4" t="s">
        <v>30</v>
      </c>
      <c r="P222" s="4" t="s">
        <v>31</v>
      </c>
      <c r="Q222" s="4" t="s">
        <v>32</v>
      </c>
      <c r="R222" s="4">
        <v>1</v>
      </c>
      <c r="S222" s="4">
        <v>0.74777424902363498</v>
      </c>
    </row>
    <row r="223" spans="1:19" x14ac:dyDescent="0.2">
      <c r="A223" s="4" t="s">
        <v>29</v>
      </c>
      <c r="B223" s="4">
        <v>5.766</v>
      </c>
      <c r="C223" s="4">
        <v>3.3003999999999998</v>
      </c>
      <c r="D223" s="4">
        <v>1.25</v>
      </c>
      <c r="E223" s="4">
        <v>-0.27629999999999999</v>
      </c>
      <c r="F223" s="6">
        <v>5.7834000000000003</v>
      </c>
      <c r="G223" s="6">
        <v>2.5229999999999998E-6</v>
      </c>
      <c r="H223" s="6">
        <v>32</v>
      </c>
      <c r="I223" s="6">
        <v>7.1026555687673403</v>
      </c>
      <c r="J223" s="6">
        <v>1.3</v>
      </c>
      <c r="K223" s="6">
        <v>2.5</v>
      </c>
      <c r="L223" s="4">
        <v>0.42761012833853601</v>
      </c>
      <c r="M223" s="6">
        <v>9.3143225124510897E-5</v>
      </c>
      <c r="N223" s="4" t="s">
        <v>16</v>
      </c>
      <c r="O223" s="4" t="s">
        <v>30</v>
      </c>
      <c r="P223" s="4" t="s">
        <v>31</v>
      </c>
      <c r="Q223" s="4" t="s">
        <v>32</v>
      </c>
      <c r="R223" s="4">
        <v>1</v>
      </c>
      <c r="S223" s="4">
        <v>0.75076104341382299</v>
      </c>
    </row>
    <row r="224" spans="1:19" x14ac:dyDescent="0.2">
      <c r="A224" s="4" t="s">
        <v>29</v>
      </c>
      <c r="B224" s="4">
        <v>5.766</v>
      </c>
      <c r="C224" s="4">
        <v>3.3283999999999998</v>
      </c>
      <c r="D224" s="4">
        <v>1.2749999999999999</v>
      </c>
      <c r="E224" s="4">
        <v>-0.37759999999999999</v>
      </c>
      <c r="F224" s="6">
        <v>5.8323</v>
      </c>
      <c r="G224" s="6">
        <v>1.973E-6</v>
      </c>
      <c r="H224" s="6">
        <v>32</v>
      </c>
      <c r="I224" s="6">
        <v>8.65179929042068</v>
      </c>
      <c r="J224" s="6">
        <v>1.3</v>
      </c>
      <c r="K224" s="6">
        <v>2.5</v>
      </c>
      <c r="L224" s="4">
        <v>0.42275407561567802</v>
      </c>
      <c r="M224" s="6">
        <v>7.2295616574275697E-5</v>
      </c>
      <c r="N224" s="4" t="s">
        <v>16</v>
      </c>
      <c r="O224" s="4" t="s">
        <v>30</v>
      </c>
      <c r="P224" s="4" t="s">
        <v>31</v>
      </c>
      <c r="Q224" s="4" t="s">
        <v>32</v>
      </c>
      <c r="R224" s="4">
        <v>1</v>
      </c>
      <c r="S224" s="4">
        <v>0.75361812019174101</v>
      </c>
    </row>
    <row r="225" spans="1:19" x14ac:dyDescent="0.2">
      <c r="A225" s="4" t="s">
        <v>29</v>
      </c>
      <c r="B225" s="4">
        <v>5.766</v>
      </c>
      <c r="C225" s="4">
        <v>3.3555999999999999</v>
      </c>
      <c r="D225" s="4">
        <v>1.3</v>
      </c>
      <c r="E225" s="4">
        <v>-0.47660000000000002</v>
      </c>
      <c r="F225" s="6">
        <v>5.8800999999999997</v>
      </c>
      <c r="G225" s="6">
        <v>1.491E-6</v>
      </c>
      <c r="H225" s="6">
        <v>32</v>
      </c>
      <c r="I225" s="6">
        <v>4.47887323943662</v>
      </c>
      <c r="J225" s="6">
        <v>1.3</v>
      </c>
      <c r="K225" s="6">
        <v>2.5</v>
      </c>
      <c r="L225" s="4">
        <v>0.41803676725632999</v>
      </c>
      <c r="M225" s="6">
        <v>5.4231982738199997E-5</v>
      </c>
      <c r="N225" s="4" t="s">
        <v>16</v>
      </c>
      <c r="O225" s="4" t="s">
        <v>30</v>
      </c>
      <c r="P225" s="4" t="s">
        <v>31</v>
      </c>
      <c r="Q225" s="4" t="s">
        <v>32</v>
      </c>
      <c r="R225" s="4">
        <v>1</v>
      </c>
      <c r="S225" s="4">
        <v>0.75637388957763696</v>
      </c>
    </row>
    <row r="226" spans="1:19" x14ac:dyDescent="0.2">
      <c r="A226" s="4" t="s">
        <v>29</v>
      </c>
      <c r="B226" s="4">
        <v>5.766</v>
      </c>
      <c r="C226" s="4">
        <v>3.3822999999999999</v>
      </c>
      <c r="D226" s="4">
        <v>1.325</v>
      </c>
      <c r="E226" s="4">
        <v>-0.57340000000000002</v>
      </c>
      <c r="F226" s="6">
        <v>5.9268999999999998</v>
      </c>
      <c r="G226" s="6">
        <v>1.0240000000000001E-6</v>
      </c>
      <c r="H226" s="6">
        <v>32</v>
      </c>
      <c r="I226" s="6">
        <v>17.1484375</v>
      </c>
      <c r="J226" s="6">
        <v>1.3</v>
      </c>
      <c r="K226" s="6">
        <v>2.5</v>
      </c>
      <c r="L226" s="4">
        <v>0.41340617412417602</v>
      </c>
      <c r="M226" s="6">
        <v>3.69681943859401E-5</v>
      </c>
      <c r="N226" s="4" t="s">
        <v>16</v>
      </c>
      <c r="O226" s="4" t="s">
        <v>30</v>
      </c>
      <c r="P226" s="4" t="s">
        <v>31</v>
      </c>
      <c r="Q226" s="4" t="s">
        <v>32</v>
      </c>
      <c r="R226" s="4">
        <v>1</v>
      </c>
      <c r="S226" s="4">
        <v>0.75902251450845803</v>
      </c>
    </row>
    <row r="227" spans="1:19" x14ac:dyDescent="0.2">
      <c r="A227" s="4" t="s">
        <v>29</v>
      </c>
      <c r="B227" s="4">
        <v>5.766</v>
      </c>
      <c r="C227" s="4">
        <v>3.4083999999999999</v>
      </c>
      <c r="D227" s="4">
        <v>1.35</v>
      </c>
      <c r="E227" s="4">
        <v>-0.66810000000000003</v>
      </c>
      <c r="F227" s="6">
        <v>5.9725999999999999</v>
      </c>
      <c r="G227" s="6">
        <v>8.0119999999999995E-7</v>
      </c>
      <c r="H227" s="6">
        <v>32</v>
      </c>
      <c r="I227" s="6">
        <v>6.0309535696455301</v>
      </c>
      <c r="J227" s="6">
        <v>1.3</v>
      </c>
      <c r="K227" s="6">
        <v>2.5</v>
      </c>
      <c r="L227" s="4">
        <v>0.40887963926465498</v>
      </c>
      <c r="M227" s="6">
        <v>2.8707881029763299E-5</v>
      </c>
      <c r="N227" s="4" t="s">
        <v>16</v>
      </c>
      <c r="O227" s="4" t="s">
        <v>30</v>
      </c>
      <c r="P227" s="4" t="s">
        <v>31</v>
      </c>
      <c r="Q227" s="4" t="s">
        <v>32</v>
      </c>
      <c r="R227" s="4">
        <v>1</v>
      </c>
      <c r="S227" s="4">
        <v>0.76402472954991796</v>
      </c>
    </row>
    <row r="228" spans="1:19" x14ac:dyDescent="0.2">
      <c r="A228" s="4" t="s">
        <v>29</v>
      </c>
      <c r="B228" s="4">
        <v>5.766</v>
      </c>
      <c r="C228" s="4">
        <v>3.4588999999999999</v>
      </c>
      <c r="D228" s="4">
        <v>1.4</v>
      </c>
      <c r="E228" s="4">
        <v>-0.85140000000000005</v>
      </c>
      <c r="F228" s="6">
        <v>6.0610999999999997</v>
      </c>
      <c r="G228" s="6">
        <v>5.1239999999999996E-7</v>
      </c>
      <c r="H228" s="6">
        <v>32</v>
      </c>
      <c r="I228" s="6">
        <v>7.2384855581576897</v>
      </c>
      <c r="J228" s="6">
        <v>1.3</v>
      </c>
      <c r="K228" s="6">
        <v>2.5</v>
      </c>
      <c r="L228" s="4">
        <v>0.400121401318071</v>
      </c>
      <c r="M228" s="6">
        <v>1.8085028974326299E-5</v>
      </c>
      <c r="N228" s="4" t="s">
        <v>16</v>
      </c>
      <c r="O228" s="4" t="s">
        <v>30</v>
      </c>
      <c r="P228" s="4" t="s">
        <v>31</v>
      </c>
      <c r="Q228" s="4" t="s">
        <v>32</v>
      </c>
      <c r="R228" s="4">
        <v>1</v>
      </c>
      <c r="S228" s="4">
        <v>0.76866745699289396</v>
      </c>
    </row>
    <row r="229" spans="1:19" x14ac:dyDescent="0.2">
      <c r="A229" s="4" t="s">
        <v>29</v>
      </c>
      <c r="B229" s="4">
        <v>5.766</v>
      </c>
      <c r="C229" s="4">
        <v>3.5072999999999999</v>
      </c>
      <c r="D229" s="4">
        <v>1.45</v>
      </c>
      <c r="E229" s="4">
        <v>-1.0269999999999999</v>
      </c>
      <c r="F229" s="6">
        <v>6.1459000000000001</v>
      </c>
      <c r="G229" s="6">
        <v>2.4279999999999998E-7</v>
      </c>
      <c r="H229" s="6">
        <v>32</v>
      </c>
      <c r="I229" s="6">
        <v>11.845140032948899</v>
      </c>
      <c r="J229" s="6">
        <v>1.3</v>
      </c>
      <c r="K229" s="6">
        <v>2.5</v>
      </c>
      <c r="L229" s="4">
        <v>0.39172736732570201</v>
      </c>
      <c r="M229" s="6">
        <v>8.4407442951697104E-6</v>
      </c>
      <c r="N229" s="4" t="s">
        <v>16</v>
      </c>
      <c r="O229" s="4" t="s">
        <v>30</v>
      </c>
      <c r="P229" s="4" t="s">
        <v>31</v>
      </c>
      <c r="Q229" s="4" t="s">
        <v>32</v>
      </c>
      <c r="R229" s="4">
        <v>1</v>
      </c>
      <c r="S229" s="4">
        <v>0.77298143828386401</v>
      </c>
    </row>
    <row r="230" spans="1:19" x14ac:dyDescent="0.2">
      <c r="A230" s="4" t="s">
        <v>29</v>
      </c>
      <c r="B230" s="4">
        <v>5.766</v>
      </c>
      <c r="C230" s="4">
        <v>3.5537000000000001</v>
      </c>
      <c r="D230" s="4">
        <v>1.5</v>
      </c>
      <c r="E230" s="4">
        <v>-1.1954</v>
      </c>
      <c r="F230" s="6">
        <v>6.2271999999999998</v>
      </c>
      <c r="G230" s="6">
        <v>1.469E-7</v>
      </c>
      <c r="H230" s="6">
        <v>32</v>
      </c>
      <c r="I230" s="6">
        <v>15.9360108917631</v>
      </c>
      <c r="J230" s="6">
        <v>1.3</v>
      </c>
      <c r="K230" s="6">
        <v>2.5</v>
      </c>
      <c r="L230" s="4">
        <v>0.38368019424210897</v>
      </c>
      <c r="M230" s="6">
        <v>5.030010086094E-6</v>
      </c>
      <c r="N230" s="4" t="s">
        <v>16</v>
      </c>
      <c r="O230" s="4" t="s">
        <v>30</v>
      </c>
      <c r="P230" s="4" t="s">
        <v>31</v>
      </c>
      <c r="Q230" s="4" t="s">
        <v>32</v>
      </c>
      <c r="R230" s="4">
        <v>1</v>
      </c>
      <c r="S230" s="4">
        <v>0.77699492560202099</v>
      </c>
    </row>
    <row r="231" spans="1:19" x14ac:dyDescent="0.2">
      <c r="A231" s="4" t="s">
        <v>29</v>
      </c>
      <c r="B231" s="4">
        <v>5.766</v>
      </c>
      <c r="C231" s="4">
        <v>3.5981999999999998</v>
      </c>
      <c r="D231" s="4">
        <v>1.55</v>
      </c>
      <c r="E231" s="4">
        <v>-1.357</v>
      </c>
      <c r="F231" s="6">
        <v>6.3052000000000001</v>
      </c>
      <c r="G231" s="6">
        <v>9.7240000000000003E-8</v>
      </c>
      <c r="H231" s="6">
        <v>32</v>
      </c>
      <c r="I231" s="6">
        <v>18.387494858083102</v>
      </c>
      <c r="J231" s="6">
        <v>1.3</v>
      </c>
      <c r="K231" s="6">
        <v>2.5</v>
      </c>
      <c r="L231" s="4">
        <v>0.375962539021852</v>
      </c>
      <c r="M231" s="6">
        <v>3.2795780790272E-6</v>
      </c>
      <c r="N231" s="4" t="s">
        <v>16</v>
      </c>
      <c r="O231" s="4" t="s">
        <v>30</v>
      </c>
      <c r="P231" s="4" t="s">
        <v>31</v>
      </c>
      <c r="Q231" s="4" t="s">
        <v>32</v>
      </c>
      <c r="R231" s="4">
        <v>1</v>
      </c>
      <c r="S231" s="4">
        <v>0.78074168745558303</v>
      </c>
    </row>
    <row r="232" spans="1:19" x14ac:dyDescent="0.2">
      <c r="A232" s="4" t="s">
        <v>29</v>
      </c>
      <c r="B232" s="4">
        <v>5.766</v>
      </c>
      <c r="C232" s="4">
        <v>3.641</v>
      </c>
      <c r="D232" s="4">
        <v>1.6</v>
      </c>
      <c r="E232" s="4">
        <v>-1.5122</v>
      </c>
      <c r="F232" s="6">
        <v>6.3802000000000003</v>
      </c>
      <c r="G232" s="6">
        <v>6.4970000000000005E-8</v>
      </c>
      <c r="H232" s="6">
        <v>32</v>
      </c>
      <c r="I232" s="6">
        <v>22.9952285670309</v>
      </c>
      <c r="J232" s="6">
        <v>1.3</v>
      </c>
      <c r="K232" s="6">
        <v>2.5</v>
      </c>
      <c r="L232" s="4">
        <v>0.36853971557405502</v>
      </c>
      <c r="M232" s="6">
        <v>2.15832042088935E-6</v>
      </c>
      <c r="N232" s="4" t="s">
        <v>16</v>
      </c>
      <c r="O232" s="4" t="s">
        <v>30</v>
      </c>
      <c r="P232" s="4" t="s">
        <v>31</v>
      </c>
      <c r="Q232" s="4" t="s">
        <v>32</v>
      </c>
      <c r="R232" s="4">
        <v>1</v>
      </c>
      <c r="S232" s="4">
        <v>0.78423638239903803</v>
      </c>
    </row>
    <row r="233" spans="1:19" x14ac:dyDescent="0.2">
      <c r="A233" s="4" t="s">
        <v>29</v>
      </c>
      <c r="B233" s="4">
        <v>5.766</v>
      </c>
      <c r="C233" s="4">
        <v>3.6821000000000002</v>
      </c>
      <c r="D233" s="4">
        <v>1.65</v>
      </c>
      <c r="E233" s="4">
        <v>-1.6614</v>
      </c>
      <c r="F233" s="6">
        <v>6.4522000000000004</v>
      </c>
      <c r="G233" s="6">
        <v>2.8390000000000001E-8</v>
      </c>
      <c r="H233" s="6">
        <v>32</v>
      </c>
      <c r="I233" s="6">
        <v>38.358576963719599</v>
      </c>
      <c r="J233" s="6">
        <v>1.3</v>
      </c>
      <c r="K233" s="6">
        <v>2.5</v>
      </c>
      <c r="L233" s="4">
        <v>0.36141172389871701</v>
      </c>
      <c r="M233" s="6">
        <v>9.2901444820594899E-7</v>
      </c>
      <c r="N233" s="4" t="s">
        <v>16</v>
      </c>
      <c r="O233" s="4" t="s">
        <v>30</v>
      </c>
      <c r="P233" s="4" t="s">
        <v>31</v>
      </c>
      <c r="Q233" s="4" t="s">
        <v>32</v>
      </c>
      <c r="R233" s="4">
        <v>1</v>
      </c>
      <c r="S233" s="4">
        <v>0.78750960725754704</v>
      </c>
    </row>
    <row r="234" spans="1:19" x14ac:dyDescent="0.2">
      <c r="A234" s="4" t="s">
        <v>29</v>
      </c>
      <c r="B234" s="4">
        <v>5.766</v>
      </c>
      <c r="C234" s="4">
        <v>3.7216999999999998</v>
      </c>
      <c r="D234" s="4">
        <v>1.7</v>
      </c>
      <c r="E234" s="4">
        <v>-1.8049999999999999</v>
      </c>
      <c r="F234" s="6">
        <v>6.5216000000000003</v>
      </c>
      <c r="G234" s="6">
        <v>2.8900000000000001E-8</v>
      </c>
      <c r="H234" s="6">
        <v>32</v>
      </c>
      <c r="I234" s="6">
        <v>36.6435986159169</v>
      </c>
      <c r="J234" s="6">
        <v>1.3</v>
      </c>
      <c r="K234" s="6">
        <v>2.5</v>
      </c>
      <c r="L234" s="4">
        <v>0.35454387790496</v>
      </c>
      <c r="M234" s="6">
        <v>9.3161055500849496E-7</v>
      </c>
      <c r="N234" s="4" t="s">
        <v>16</v>
      </c>
      <c r="O234" s="4" t="s">
        <v>30</v>
      </c>
      <c r="P234" s="4" t="s">
        <v>31</v>
      </c>
      <c r="Q234" s="4" t="s">
        <v>32</v>
      </c>
      <c r="R234" s="4">
        <v>1</v>
      </c>
      <c r="S234" s="4">
        <v>0.79057199321057103</v>
      </c>
    </row>
    <row r="235" spans="1:19" x14ac:dyDescent="0.2">
      <c r="A235" s="4" t="s">
        <v>29</v>
      </c>
      <c r="B235" s="4">
        <v>5.766</v>
      </c>
      <c r="C235" s="4">
        <v>3.7597999999999998</v>
      </c>
      <c r="D235" s="4">
        <v>1.75</v>
      </c>
      <c r="E235" s="4">
        <v>-1.9432</v>
      </c>
      <c r="F235" s="6">
        <v>6.5883000000000003</v>
      </c>
      <c r="G235" s="6">
        <v>9.4769999999999994E-9</v>
      </c>
      <c r="H235" s="6">
        <v>32</v>
      </c>
      <c r="I235" s="6">
        <v>76.986388097499201</v>
      </c>
      <c r="J235" s="6">
        <v>1.3</v>
      </c>
      <c r="K235" s="6">
        <v>2.5</v>
      </c>
      <c r="L235" s="4">
        <v>0.347936177592785</v>
      </c>
      <c r="M235" s="6">
        <v>3.0096430575383102E-7</v>
      </c>
      <c r="N235" s="4" t="s">
        <v>16</v>
      </c>
      <c r="O235" s="4" t="s">
        <v>30</v>
      </c>
      <c r="P235" s="4" t="s">
        <v>31</v>
      </c>
      <c r="Q235" s="4" t="s">
        <v>32</v>
      </c>
      <c r="R235" s="4">
        <v>1</v>
      </c>
      <c r="S235" s="4">
        <v>0.30229552209066002</v>
      </c>
    </row>
    <row r="236" spans="1:19" x14ac:dyDescent="0.2">
      <c r="A236" s="4" t="s">
        <v>29</v>
      </c>
      <c r="B236" s="4">
        <v>5.766</v>
      </c>
      <c r="C236" s="4">
        <v>1.0630999999999999</v>
      </c>
      <c r="D236" s="4">
        <v>0.32500000000000001</v>
      </c>
      <c r="E236" s="4">
        <v>6.8373999999999997</v>
      </c>
      <c r="F236" s="4">
        <v>2.8681999999999999</v>
      </c>
      <c r="G236" s="6">
        <v>2.9719999999999998E-3</v>
      </c>
      <c r="H236" s="6">
        <v>40</v>
      </c>
      <c r="I236" s="6">
        <v>0.43674293405114401</v>
      </c>
      <c r="J236" s="6">
        <v>1.3</v>
      </c>
      <c r="K236" s="6">
        <v>2.5</v>
      </c>
      <c r="L236" s="4">
        <v>0.81562608394033997</v>
      </c>
      <c r="M236" s="6">
        <v>0.20986244967603801</v>
      </c>
      <c r="N236" s="4" t="s">
        <v>16</v>
      </c>
      <c r="O236" s="4" t="s">
        <v>30</v>
      </c>
      <c r="P236" s="4" t="s">
        <v>31</v>
      </c>
      <c r="Q236" s="4" t="s">
        <v>32</v>
      </c>
      <c r="R236" s="4">
        <v>1</v>
      </c>
      <c r="S236" s="4">
        <v>0.31892307345288701</v>
      </c>
    </row>
    <row r="237" spans="1:19" x14ac:dyDescent="0.2">
      <c r="A237" s="4" t="s">
        <v>29</v>
      </c>
      <c r="B237" s="4">
        <v>5.766</v>
      </c>
      <c r="C237" s="4">
        <v>1.1289</v>
      </c>
      <c r="D237" s="4">
        <v>0.35</v>
      </c>
      <c r="E237" s="4">
        <v>6.5365000000000002</v>
      </c>
      <c r="F237" s="4">
        <v>3.0455999999999999</v>
      </c>
      <c r="G237" s="6">
        <v>2.6849999999999999E-3</v>
      </c>
      <c r="H237" s="6">
        <v>40</v>
      </c>
      <c r="I237" s="6">
        <v>0.40558659217877102</v>
      </c>
      <c r="J237" s="6">
        <v>1.3</v>
      </c>
      <c r="K237" s="6">
        <v>2.5</v>
      </c>
      <c r="L237" s="4">
        <v>0.80421436004162405</v>
      </c>
      <c r="M237" s="6">
        <v>0.19721553215790399</v>
      </c>
      <c r="N237" s="4" t="s">
        <v>16</v>
      </c>
      <c r="O237" s="4" t="s">
        <v>30</v>
      </c>
      <c r="P237" s="4" t="s">
        <v>31</v>
      </c>
      <c r="Q237" s="4" t="s">
        <v>32</v>
      </c>
      <c r="R237" s="4">
        <v>1</v>
      </c>
      <c r="S237" s="4">
        <v>0.33480939772998702</v>
      </c>
    </row>
    <row r="238" spans="1:19" x14ac:dyDescent="0.2">
      <c r="A238" s="4" t="s">
        <v>29</v>
      </c>
      <c r="B238" s="4">
        <v>5.766</v>
      </c>
      <c r="C238" s="4">
        <v>1.1928000000000001</v>
      </c>
      <c r="D238" s="4">
        <v>0.375</v>
      </c>
      <c r="E238" s="4">
        <v>6.2439999999999998</v>
      </c>
      <c r="F238" s="4">
        <v>3.2181999999999999</v>
      </c>
      <c r="G238" s="6">
        <v>2.4589999999999998E-3</v>
      </c>
      <c r="H238" s="6">
        <v>40</v>
      </c>
      <c r="I238" s="6">
        <v>0.41764945099633999</v>
      </c>
      <c r="J238" s="6">
        <v>1.3</v>
      </c>
      <c r="K238" s="6">
        <v>2.5</v>
      </c>
      <c r="L238" s="4">
        <v>0.79313215400624404</v>
      </c>
      <c r="M238" s="6">
        <v>0.187016471339921</v>
      </c>
      <c r="N238" s="4" t="s">
        <v>16</v>
      </c>
      <c r="O238" s="4" t="s">
        <v>30</v>
      </c>
      <c r="P238" s="4" t="s">
        <v>31</v>
      </c>
      <c r="Q238" s="4" t="s">
        <v>32</v>
      </c>
      <c r="R238" s="4">
        <v>1</v>
      </c>
      <c r="S238" s="4">
        <v>0.34998904344627901</v>
      </c>
    </row>
    <row r="239" spans="1:19" x14ac:dyDescent="0.2">
      <c r="A239" s="4" t="s">
        <v>29</v>
      </c>
      <c r="B239" s="4">
        <v>5.766</v>
      </c>
      <c r="C239" s="4">
        <v>1.2549999999999999</v>
      </c>
      <c r="D239" s="4">
        <v>0.4</v>
      </c>
      <c r="E239" s="4">
        <v>5.9593999999999996</v>
      </c>
      <c r="F239" s="4">
        <v>3.3860000000000001</v>
      </c>
      <c r="G239" s="6">
        <v>2.2209999999999999E-3</v>
      </c>
      <c r="H239" s="6">
        <v>40</v>
      </c>
      <c r="I239" s="6">
        <v>0.37028365601080598</v>
      </c>
      <c r="J239" s="6">
        <v>1.3</v>
      </c>
      <c r="K239" s="6">
        <v>2.5</v>
      </c>
      <c r="L239" s="4">
        <v>0.78234477974332295</v>
      </c>
      <c r="M239" s="6">
        <v>0.17417116331972099</v>
      </c>
      <c r="N239" s="4" t="s">
        <v>16</v>
      </c>
      <c r="O239" s="4" t="s">
        <v>30</v>
      </c>
      <c r="P239" s="4" t="s">
        <v>31</v>
      </c>
      <c r="Q239" s="4" t="s">
        <v>32</v>
      </c>
      <c r="R239" s="4">
        <v>1</v>
      </c>
      <c r="S239" s="4">
        <v>0.36451216453171997</v>
      </c>
    </row>
    <row r="240" spans="1:19" x14ac:dyDescent="0.2">
      <c r="A240" s="4" t="s">
        <v>29</v>
      </c>
      <c r="B240" s="4">
        <v>5.766</v>
      </c>
      <c r="C240" s="4">
        <v>1.3156000000000001</v>
      </c>
      <c r="D240" s="4">
        <v>0.42499999999999999</v>
      </c>
      <c r="E240" s="4">
        <v>5.6824000000000003</v>
      </c>
      <c r="F240" s="4">
        <v>3.5493999999999999</v>
      </c>
      <c r="G240" s="6">
        <v>1.9949999999999998E-3</v>
      </c>
      <c r="H240" s="6">
        <v>40</v>
      </c>
      <c r="I240" s="6">
        <v>0.37182957393483701</v>
      </c>
      <c r="J240" s="6">
        <v>1.3</v>
      </c>
      <c r="K240" s="6">
        <v>2.5</v>
      </c>
      <c r="L240" s="4">
        <v>0.77183489420742302</v>
      </c>
      <c r="M240" s="6">
        <v>0.16074557259900499</v>
      </c>
      <c r="N240" s="4" t="s">
        <v>16</v>
      </c>
      <c r="O240" s="4" t="s">
        <v>30</v>
      </c>
      <c r="P240" s="4" t="s">
        <v>31</v>
      </c>
      <c r="Q240" s="4" t="s">
        <v>32</v>
      </c>
      <c r="R240" s="4">
        <v>1</v>
      </c>
      <c r="S240" s="4">
        <v>0.37838720845348101</v>
      </c>
    </row>
    <row r="241" spans="1:19" x14ac:dyDescent="0.2">
      <c r="A241" s="4" t="s">
        <v>29</v>
      </c>
      <c r="B241" s="4">
        <v>5.766</v>
      </c>
      <c r="C241" s="4">
        <v>1.3745000000000001</v>
      </c>
      <c r="D241" s="4">
        <v>0.45</v>
      </c>
      <c r="E241" s="4">
        <v>5.4127999999999998</v>
      </c>
      <c r="F241" s="4">
        <v>3.7084000000000001</v>
      </c>
      <c r="G241" s="6">
        <v>1.7730000000000001E-3</v>
      </c>
      <c r="H241" s="6">
        <v>40</v>
      </c>
      <c r="I241" s="6">
        <v>0.40671178793006202</v>
      </c>
      <c r="J241" s="6">
        <v>1.3</v>
      </c>
      <c r="K241" s="6">
        <v>2.5</v>
      </c>
      <c r="L241" s="4">
        <v>0.76161984044398201</v>
      </c>
      <c r="M241" s="6">
        <v>0.14633839024658801</v>
      </c>
      <c r="N241" s="4" t="s">
        <v>16</v>
      </c>
      <c r="O241" s="4" t="s">
        <v>30</v>
      </c>
      <c r="P241" s="4" t="s">
        <v>31</v>
      </c>
      <c r="Q241" s="4" t="s">
        <v>32</v>
      </c>
      <c r="R241" s="4">
        <v>1</v>
      </c>
      <c r="S241" s="4">
        <v>0.39165999496478998</v>
      </c>
    </row>
    <row r="242" spans="1:19" x14ac:dyDescent="0.2">
      <c r="A242" s="4" t="s">
        <v>29</v>
      </c>
      <c r="B242" s="4">
        <v>5.766</v>
      </c>
      <c r="C242" s="4">
        <v>1.4319</v>
      </c>
      <c r="D242" s="4">
        <v>0.47499999999999998</v>
      </c>
      <c r="E242" s="4">
        <v>5.1501999999999999</v>
      </c>
      <c r="F242" s="4">
        <v>3.8632</v>
      </c>
      <c r="G242" s="6">
        <v>1.58E-3</v>
      </c>
      <c r="H242" s="6">
        <v>40</v>
      </c>
      <c r="I242" s="6">
        <v>0.40765822784810102</v>
      </c>
      <c r="J242" s="6">
        <v>1.3</v>
      </c>
      <c r="K242" s="6">
        <v>2.5</v>
      </c>
      <c r="L242" s="4">
        <v>0.75166493236212295</v>
      </c>
      <c r="M242" s="6">
        <v>0.13321547930209199</v>
      </c>
      <c r="N242" s="4" t="s">
        <v>16</v>
      </c>
      <c r="O242" s="4" t="s">
        <v>30</v>
      </c>
      <c r="P242" s="4" t="s">
        <v>31</v>
      </c>
      <c r="Q242" s="4" t="s">
        <v>32</v>
      </c>
      <c r="R242" s="4">
        <v>1</v>
      </c>
      <c r="S242" s="4">
        <v>0.40436247106844803</v>
      </c>
    </row>
    <row r="243" spans="1:19" x14ac:dyDescent="0.2">
      <c r="A243" s="4" t="s">
        <v>29</v>
      </c>
      <c r="B243" s="4">
        <v>5.766</v>
      </c>
      <c r="C243" s="4">
        <v>1.4878</v>
      </c>
      <c r="D243" s="4">
        <v>0.5</v>
      </c>
      <c r="E243" s="4">
        <v>4.8944999999999999</v>
      </c>
      <c r="F243" s="4">
        <v>4.0141</v>
      </c>
      <c r="G243" s="6">
        <v>1.4E-3</v>
      </c>
      <c r="H243" s="6">
        <v>40</v>
      </c>
      <c r="I243" s="6">
        <v>0.39678571428571402</v>
      </c>
      <c r="J243" s="6">
        <v>1.3</v>
      </c>
      <c r="K243" s="6">
        <v>2.5</v>
      </c>
      <c r="L243" s="4">
        <v>0.74197016996184495</v>
      </c>
      <c r="M243" s="6">
        <v>0.120299370919278</v>
      </c>
      <c r="N243" s="4" t="s">
        <v>16</v>
      </c>
      <c r="O243" s="4" t="s">
        <v>30</v>
      </c>
      <c r="P243" s="4" t="s">
        <v>31</v>
      </c>
      <c r="Q243" s="4" t="s">
        <v>32</v>
      </c>
      <c r="R243" s="4">
        <v>1</v>
      </c>
      <c r="S243" s="4">
        <v>0.41651955981900501</v>
      </c>
    </row>
    <row r="244" spans="1:19" x14ac:dyDescent="0.2">
      <c r="A244" s="4" t="s">
        <v>29</v>
      </c>
      <c r="B244" s="4">
        <v>5.766</v>
      </c>
      <c r="C244" s="4">
        <v>1.5423</v>
      </c>
      <c r="D244" s="4">
        <v>0.52500000000000002</v>
      </c>
      <c r="E244" s="4">
        <v>4.6452</v>
      </c>
      <c r="F244" s="4">
        <v>4.1611000000000002</v>
      </c>
      <c r="G244" s="6">
        <v>1.224E-3</v>
      </c>
      <c r="H244" s="6">
        <v>40</v>
      </c>
      <c r="I244" s="6">
        <v>0.39950980392156898</v>
      </c>
      <c r="J244" s="6">
        <v>1.3</v>
      </c>
      <c r="K244" s="6">
        <v>2.5</v>
      </c>
      <c r="L244" s="4">
        <v>0.73251821019771102</v>
      </c>
      <c r="M244" s="6">
        <v>0.10695651037596</v>
      </c>
      <c r="N244" s="4" t="s">
        <v>16</v>
      </c>
      <c r="O244" s="4" t="s">
        <v>30</v>
      </c>
      <c r="P244" s="4" t="s">
        <v>31</v>
      </c>
      <c r="Q244" s="4" t="s">
        <v>32</v>
      </c>
      <c r="R244" s="4">
        <v>1</v>
      </c>
      <c r="S244" s="4">
        <v>0.42815635416007503</v>
      </c>
    </row>
    <row r="245" spans="1:19" x14ac:dyDescent="0.2">
      <c r="A245" s="4" t="s">
        <v>29</v>
      </c>
      <c r="B245" s="4">
        <v>5.766</v>
      </c>
      <c r="C245" s="4">
        <v>1.5953999999999999</v>
      </c>
      <c r="D245" s="4">
        <v>0.55000000000000004</v>
      </c>
      <c r="E245" s="4">
        <v>4.4021999999999997</v>
      </c>
      <c r="F245" s="4">
        <v>4.3044000000000002</v>
      </c>
      <c r="G245" s="6">
        <v>1.073E-3</v>
      </c>
      <c r="H245" s="6">
        <v>40</v>
      </c>
      <c r="I245" s="6">
        <v>0.42432432432432399</v>
      </c>
      <c r="J245" s="6">
        <v>1.3</v>
      </c>
      <c r="K245" s="6">
        <v>2.5</v>
      </c>
      <c r="L245" s="4">
        <v>0.72330905306971904</v>
      </c>
      <c r="M245" s="6">
        <v>9.5170740808654494E-2</v>
      </c>
      <c r="N245" s="4" t="s">
        <v>16</v>
      </c>
      <c r="O245" s="4" t="s">
        <v>30</v>
      </c>
      <c r="P245" s="4" t="s">
        <v>31</v>
      </c>
      <c r="Q245" s="4" t="s">
        <v>32</v>
      </c>
      <c r="R245" s="4">
        <v>1</v>
      </c>
      <c r="S245" s="4">
        <v>0.43930603842611099</v>
      </c>
    </row>
    <row r="246" spans="1:19" x14ac:dyDescent="0.2">
      <c r="A246" s="4" t="s">
        <v>29</v>
      </c>
      <c r="B246" s="4">
        <v>5.766</v>
      </c>
      <c r="C246" s="4">
        <v>1.6472</v>
      </c>
      <c r="D246" s="4">
        <v>0.57499999999999996</v>
      </c>
      <c r="E246" s="4">
        <v>4.1651999999999996</v>
      </c>
      <c r="F246" s="4">
        <v>4.4442000000000004</v>
      </c>
      <c r="G246" s="6">
        <v>9.2750000000000005E-4</v>
      </c>
      <c r="H246" s="6">
        <v>40</v>
      </c>
      <c r="I246" s="6">
        <v>0.39202156334231802</v>
      </c>
      <c r="J246" s="6">
        <v>1.3</v>
      </c>
      <c r="K246" s="6">
        <v>2.5</v>
      </c>
      <c r="L246" s="4">
        <v>0.71432535553243104</v>
      </c>
      <c r="M246" s="6">
        <v>8.3360777819196305E-2</v>
      </c>
      <c r="N246" s="4" t="s">
        <v>16</v>
      </c>
      <c r="O246" s="4" t="s">
        <v>30</v>
      </c>
      <c r="P246" s="4" t="s">
        <v>31</v>
      </c>
      <c r="Q246" s="4" t="s">
        <v>32</v>
      </c>
      <c r="R246" s="4">
        <v>1</v>
      </c>
      <c r="S246" s="4">
        <v>0.449992245961782</v>
      </c>
    </row>
    <row r="247" spans="1:19" x14ac:dyDescent="0.2">
      <c r="A247" s="4" t="s">
        <v>29</v>
      </c>
      <c r="B247" s="4">
        <v>5.766</v>
      </c>
      <c r="C247" s="4">
        <v>1.6978</v>
      </c>
      <c r="D247" s="4">
        <v>0.6</v>
      </c>
      <c r="E247" s="4">
        <v>3.9340000000000002</v>
      </c>
      <c r="F247" s="4">
        <v>4.5804999999999998</v>
      </c>
      <c r="G247" s="6">
        <v>8.0369999999999997E-4</v>
      </c>
      <c r="H247" s="6">
        <v>40</v>
      </c>
      <c r="I247" s="6">
        <v>0.35871593878312802</v>
      </c>
      <c r="J247" s="6">
        <v>1.3</v>
      </c>
      <c r="K247" s="6">
        <v>2.5</v>
      </c>
      <c r="L247" s="4">
        <v>0.70554977454040901</v>
      </c>
      <c r="M247" s="6">
        <v>7.3076993431761703E-2</v>
      </c>
      <c r="N247" s="4" t="s">
        <v>16</v>
      </c>
      <c r="O247" s="4" t="s">
        <v>30</v>
      </c>
      <c r="P247" s="4" t="s">
        <v>31</v>
      </c>
      <c r="Q247" s="4" t="s">
        <v>32</v>
      </c>
      <c r="R247" s="4">
        <v>1</v>
      </c>
      <c r="S247" s="4">
        <v>0.460231801983778</v>
      </c>
    </row>
    <row r="248" spans="1:19" x14ac:dyDescent="0.2">
      <c r="A248" s="4" t="s">
        <v>29</v>
      </c>
      <c r="B248" s="4">
        <v>5.766</v>
      </c>
      <c r="C248" s="4">
        <v>1.7471000000000001</v>
      </c>
      <c r="D248" s="4">
        <v>0.625</v>
      </c>
      <c r="E248" s="4">
        <v>3.7084999999999999</v>
      </c>
      <c r="F248" s="4">
        <v>4.7135999999999996</v>
      </c>
      <c r="G248" s="6">
        <v>6.937E-4</v>
      </c>
      <c r="H248" s="6">
        <v>40</v>
      </c>
      <c r="I248" s="6">
        <v>0.37739656912209901</v>
      </c>
      <c r="J248" s="6">
        <v>1.3</v>
      </c>
      <c r="K248" s="6">
        <v>2.5</v>
      </c>
      <c r="L248" s="4">
        <v>0.69699965313909096</v>
      </c>
      <c r="M248" s="6">
        <v>6.3730737412388896E-2</v>
      </c>
      <c r="N248" s="4" t="s">
        <v>16</v>
      </c>
      <c r="O248" s="4" t="s">
        <v>30</v>
      </c>
      <c r="P248" s="4" t="s">
        <v>31</v>
      </c>
      <c r="Q248" s="4" t="s">
        <v>32</v>
      </c>
      <c r="R248" s="4">
        <v>1</v>
      </c>
      <c r="S248" s="4">
        <v>0.47004294543813901</v>
      </c>
    </row>
    <row r="249" spans="1:19" x14ac:dyDescent="0.2">
      <c r="A249" s="4" t="s">
        <v>29</v>
      </c>
      <c r="B249" s="4">
        <v>5.766</v>
      </c>
      <c r="C249" s="4">
        <v>1.7951999999999999</v>
      </c>
      <c r="D249" s="4">
        <v>0.65</v>
      </c>
      <c r="E249" s="4">
        <v>3.4883000000000002</v>
      </c>
      <c r="F249" s="4">
        <v>4.8433999999999999</v>
      </c>
      <c r="G249" s="6">
        <v>5.8350000000000003E-4</v>
      </c>
      <c r="H249" s="6">
        <v>40</v>
      </c>
      <c r="I249" s="6">
        <v>0.319965724078835</v>
      </c>
      <c r="J249" s="6">
        <v>1.3</v>
      </c>
      <c r="K249" s="6">
        <v>2.5</v>
      </c>
      <c r="L249" s="4">
        <v>0.68865764828303899</v>
      </c>
      <c r="M249" s="6">
        <v>5.4094513617647999E-2</v>
      </c>
      <c r="N249" s="4" t="s">
        <v>16</v>
      </c>
      <c r="O249" s="4" t="s">
        <v>30</v>
      </c>
      <c r="P249" s="4" t="s">
        <v>31</v>
      </c>
      <c r="Q249" s="4" t="s">
        <v>32</v>
      </c>
      <c r="R249" s="4">
        <v>1</v>
      </c>
      <c r="S249" s="4">
        <v>0.47945968575219899</v>
      </c>
    </row>
    <row r="250" spans="1:19" x14ac:dyDescent="0.2">
      <c r="A250" s="4" t="s">
        <v>29</v>
      </c>
      <c r="B250" s="4">
        <v>5.766</v>
      </c>
      <c r="C250" s="4">
        <v>1.8422000000000001</v>
      </c>
      <c r="D250" s="4">
        <v>0.67500000000000004</v>
      </c>
      <c r="E250" s="4">
        <v>3.2734000000000001</v>
      </c>
      <c r="F250" s="4">
        <v>4.9702000000000002</v>
      </c>
      <c r="G250" s="6">
        <v>4.9379999999999997E-4</v>
      </c>
      <c r="H250" s="6">
        <v>40</v>
      </c>
      <c r="I250" s="6">
        <v>0.41575536654515999</v>
      </c>
      <c r="J250" s="6">
        <v>1.3</v>
      </c>
      <c r="K250" s="6">
        <v>2.5</v>
      </c>
      <c r="L250" s="4">
        <v>0.68050641692681202</v>
      </c>
      <c r="M250" s="6">
        <v>4.6143131969552199E-2</v>
      </c>
      <c r="N250" s="4" t="s">
        <v>16</v>
      </c>
      <c r="O250" s="4" t="s">
        <v>30</v>
      </c>
      <c r="P250" s="4" t="s">
        <v>31</v>
      </c>
      <c r="Q250" s="4" t="s">
        <v>32</v>
      </c>
      <c r="R250" s="4">
        <v>1</v>
      </c>
      <c r="S250" s="4">
        <v>0.488493681699319</v>
      </c>
    </row>
    <row r="251" spans="1:19" x14ac:dyDescent="0.2">
      <c r="A251" s="4" t="s">
        <v>29</v>
      </c>
      <c r="B251" s="4">
        <v>5.766</v>
      </c>
      <c r="C251" s="4">
        <v>1.8880999999999999</v>
      </c>
      <c r="D251" s="4">
        <v>0.7</v>
      </c>
      <c r="E251" s="4">
        <v>3.0634999999999999</v>
      </c>
      <c r="F251" s="4">
        <v>5.0940000000000003</v>
      </c>
      <c r="G251" s="6">
        <v>4.236E-4</v>
      </c>
      <c r="H251" s="6">
        <v>40</v>
      </c>
      <c r="I251" s="6">
        <v>0.44239848914069901</v>
      </c>
      <c r="J251" s="6">
        <v>1.3</v>
      </c>
      <c r="K251" s="6">
        <v>2.5</v>
      </c>
      <c r="L251" s="4">
        <v>0.67254595907041304</v>
      </c>
      <c r="M251" s="6">
        <v>3.9856953274352999E-2</v>
      </c>
      <c r="N251" s="4" t="s">
        <v>16</v>
      </c>
      <c r="O251" s="4" t="s">
        <v>30</v>
      </c>
      <c r="P251" s="4" t="s">
        <v>31</v>
      </c>
      <c r="Q251" s="4" t="s">
        <v>32</v>
      </c>
      <c r="R251" s="4">
        <v>1</v>
      </c>
      <c r="S251" s="4">
        <v>0.49715997330680101</v>
      </c>
    </row>
    <row r="252" spans="1:19" x14ac:dyDescent="0.2">
      <c r="A252" s="4" t="s">
        <v>29</v>
      </c>
      <c r="B252" s="4">
        <v>5.766</v>
      </c>
      <c r="C252" s="4">
        <v>1.9329000000000001</v>
      </c>
      <c r="D252" s="4">
        <v>0.72499999999999998</v>
      </c>
      <c r="E252" s="4">
        <v>2.8584000000000001</v>
      </c>
      <c r="F252" s="4">
        <v>5.2149000000000001</v>
      </c>
      <c r="G252" s="6">
        <v>3.5589999999999998E-4</v>
      </c>
      <c r="H252" s="6">
        <v>40</v>
      </c>
      <c r="I252" s="6">
        <v>0.37538634447878599</v>
      </c>
      <c r="J252" s="6">
        <v>1.3</v>
      </c>
      <c r="K252" s="6">
        <v>2.5</v>
      </c>
      <c r="L252" s="4">
        <v>0.66477627471384004</v>
      </c>
      <c r="M252" s="6">
        <v>3.3687628306270603E-2</v>
      </c>
      <c r="N252" s="4" t="s">
        <v>16</v>
      </c>
      <c r="O252" s="4" t="s">
        <v>30</v>
      </c>
      <c r="P252" s="4" t="s">
        <v>31</v>
      </c>
      <c r="Q252" s="4" t="s">
        <v>32</v>
      </c>
      <c r="R252" s="4">
        <v>1</v>
      </c>
      <c r="S252" s="4">
        <v>0.50548597373174797</v>
      </c>
    </row>
    <row r="253" spans="1:19" x14ac:dyDescent="0.2">
      <c r="A253" s="4" t="s">
        <v>29</v>
      </c>
      <c r="B253" s="4">
        <v>5.766</v>
      </c>
      <c r="C253" s="4">
        <v>1.9766999999999999</v>
      </c>
      <c r="D253" s="4">
        <v>0.75</v>
      </c>
      <c r="E253" s="4">
        <v>2.6581000000000001</v>
      </c>
      <c r="F253" s="4">
        <v>5.3331</v>
      </c>
      <c r="G253" s="6">
        <v>2.9310000000000002E-4</v>
      </c>
      <c r="H253" s="6">
        <v>40</v>
      </c>
      <c r="I253" s="6">
        <v>0.55987717502558898</v>
      </c>
      <c r="J253" s="6">
        <v>1.3</v>
      </c>
      <c r="K253" s="6">
        <v>2.5</v>
      </c>
      <c r="L253" s="4">
        <v>0.65718002081165505</v>
      </c>
      <c r="M253" s="6">
        <v>2.7885874201524299E-2</v>
      </c>
      <c r="N253" s="4" t="s">
        <v>16</v>
      </c>
      <c r="O253" s="4" t="s">
        <v>30</v>
      </c>
      <c r="P253" s="4" t="s">
        <v>31</v>
      </c>
      <c r="Q253" s="4" t="s">
        <v>32</v>
      </c>
      <c r="R253" s="4">
        <v>1</v>
      </c>
      <c r="S253" s="4">
        <v>0.51348173700046895</v>
      </c>
    </row>
    <row r="254" spans="1:19" x14ac:dyDescent="0.2">
      <c r="A254" s="4" t="s">
        <v>29</v>
      </c>
      <c r="B254" s="4">
        <v>5.766</v>
      </c>
      <c r="C254" s="4">
        <v>2.0194999999999999</v>
      </c>
      <c r="D254" s="4">
        <v>0.77500000000000002</v>
      </c>
      <c r="E254" s="4">
        <v>2.4622000000000002</v>
      </c>
      <c r="F254" s="4">
        <v>5.4485999999999999</v>
      </c>
      <c r="G254" s="6">
        <v>2.42E-4</v>
      </c>
      <c r="H254" s="6">
        <v>40</v>
      </c>
      <c r="I254" s="6">
        <v>0.46528925619834699</v>
      </c>
      <c r="J254" s="6">
        <v>1.3</v>
      </c>
      <c r="K254" s="6">
        <v>2.5</v>
      </c>
      <c r="L254" s="4">
        <v>0.64975719736385695</v>
      </c>
      <c r="M254" s="6">
        <v>2.31243633441644E-2</v>
      </c>
      <c r="N254" s="4" t="s">
        <v>16</v>
      </c>
      <c r="O254" s="4" t="s">
        <v>30</v>
      </c>
      <c r="P254" s="4" t="s">
        <v>31</v>
      </c>
      <c r="Q254" s="4" t="s">
        <v>32</v>
      </c>
      <c r="R254" s="4">
        <v>1</v>
      </c>
      <c r="S254" s="4">
        <v>0.52116992703177401</v>
      </c>
    </row>
    <row r="255" spans="1:19" x14ac:dyDescent="0.2">
      <c r="A255" s="4" t="s">
        <v>29</v>
      </c>
      <c r="B255" s="4">
        <v>5.766</v>
      </c>
      <c r="C255" s="4">
        <v>2.0613999999999999</v>
      </c>
      <c r="D255" s="4">
        <v>0.8</v>
      </c>
      <c r="E255" s="4">
        <v>2.2707000000000002</v>
      </c>
      <c r="F255" s="4">
        <v>5.5614999999999997</v>
      </c>
      <c r="G255" s="6">
        <v>1.9459999999999999E-4</v>
      </c>
      <c r="H255" s="6">
        <v>40</v>
      </c>
      <c r="I255" s="6">
        <v>0.49506680369989697</v>
      </c>
      <c r="J255" s="6">
        <v>1.3</v>
      </c>
      <c r="K255" s="6">
        <v>2.5</v>
      </c>
      <c r="L255" s="4">
        <v>0.64249046132500898</v>
      </c>
      <c r="M255" s="6">
        <v>1.8661638580842001E-2</v>
      </c>
      <c r="N255" s="4" t="s">
        <v>16</v>
      </c>
      <c r="O255" s="4" t="s">
        <v>30</v>
      </c>
      <c r="P255" s="4" t="s">
        <v>31</v>
      </c>
      <c r="Q255" s="4" t="s">
        <v>32</v>
      </c>
      <c r="R255" s="4">
        <v>1</v>
      </c>
      <c r="S255" s="4">
        <v>0.52855646411906498</v>
      </c>
    </row>
    <row r="256" spans="1:19" x14ac:dyDescent="0.2">
      <c r="A256" s="4" t="s">
        <v>29</v>
      </c>
      <c r="B256" s="4">
        <v>5.766</v>
      </c>
      <c r="C256" s="4">
        <v>2.1023000000000001</v>
      </c>
      <c r="D256" s="4">
        <v>0.82499999999999996</v>
      </c>
      <c r="E256" s="4">
        <v>2.0834999999999999</v>
      </c>
      <c r="F256" s="4">
        <v>5.6719999999999997</v>
      </c>
      <c r="G256" s="6">
        <v>1.482E-4</v>
      </c>
      <c r="H256" s="6">
        <v>40</v>
      </c>
      <c r="I256" s="6">
        <v>0.76720647773279405</v>
      </c>
      <c r="J256" s="6">
        <v>1.3</v>
      </c>
      <c r="K256" s="6">
        <v>2.5</v>
      </c>
      <c r="L256" s="4">
        <v>0.635397155740548</v>
      </c>
      <c r="M256" s="6">
        <v>1.4254932032053899E-2</v>
      </c>
      <c r="N256" s="4" t="s">
        <v>16</v>
      </c>
      <c r="O256" s="4" t="s">
        <v>30</v>
      </c>
      <c r="P256" s="4" t="s">
        <v>31</v>
      </c>
      <c r="Q256" s="4" t="s">
        <v>32</v>
      </c>
      <c r="R256" s="4">
        <v>1</v>
      </c>
      <c r="S256" s="4">
        <v>0.53565648348904804</v>
      </c>
    </row>
    <row r="257" spans="1:19" x14ac:dyDescent="0.2">
      <c r="A257" s="4" t="s">
        <v>29</v>
      </c>
      <c r="B257" s="4">
        <v>5.766</v>
      </c>
      <c r="C257" s="4">
        <v>2.1423000000000001</v>
      </c>
      <c r="D257" s="4">
        <v>0.85</v>
      </c>
      <c r="E257" s="4">
        <v>1.9003000000000001</v>
      </c>
      <c r="F257" s="4">
        <v>5.78</v>
      </c>
      <c r="G257" s="6">
        <v>1.148E-4</v>
      </c>
      <c r="H257" s="6">
        <v>40</v>
      </c>
      <c r="I257" s="6">
        <v>0.59886759581881499</v>
      </c>
      <c r="J257" s="6">
        <v>1.3</v>
      </c>
      <c r="K257" s="6">
        <v>2.5</v>
      </c>
      <c r="L257" s="4">
        <v>0.62845993756503604</v>
      </c>
      <c r="M257" s="6">
        <v>1.1068665900069E-2</v>
      </c>
      <c r="N257" s="4" t="s">
        <v>16</v>
      </c>
      <c r="O257" s="4" t="s">
        <v>30</v>
      </c>
      <c r="P257" s="4" t="s">
        <v>31</v>
      </c>
      <c r="Q257" s="4" t="s">
        <v>32</v>
      </c>
      <c r="R257" s="4">
        <v>1</v>
      </c>
      <c r="S257" s="4">
        <v>0.54249390917823703</v>
      </c>
    </row>
    <row r="258" spans="1:19" x14ac:dyDescent="0.2">
      <c r="A258" s="4" t="s">
        <v>29</v>
      </c>
      <c r="B258" s="4">
        <v>5.766</v>
      </c>
      <c r="C258" s="4">
        <v>2.1815000000000002</v>
      </c>
      <c r="D258" s="4">
        <v>0.875</v>
      </c>
      <c r="E258" s="4">
        <v>1.7212000000000001</v>
      </c>
      <c r="F258" s="4">
        <v>5.8856999999999999</v>
      </c>
      <c r="G258" s="6">
        <v>8.5119999999999998E-5</v>
      </c>
      <c r="H258" s="6">
        <v>40</v>
      </c>
      <c r="I258" s="6">
        <v>0.70077537593984995</v>
      </c>
      <c r="J258" s="6">
        <v>1.3</v>
      </c>
      <c r="K258" s="6">
        <v>2.5</v>
      </c>
      <c r="L258" s="4">
        <v>0.62166146375303499</v>
      </c>
      <c r="M258" s="6">
        <v>8.22173251564161E-3</v>
      </c>
      <c r="N258" s="4" t="s">
        <v>16</v>
      </c>
      <c r="O258" s="4" t="s">
        <v>30</v>
      </c>
      <c r="P258" s="4" t="s">
        <v>31</v>
      </c>
      <c r="Q258" s="4" t="s">
        <v>32</v>
      </c>
      <c r="R258" s="4">
        <v>1</v>
      </c>
      <c r="S258" s="4">
        <v>0.54906706095244096</v>
      </c>
    </row>
    <row r="259" spans="1:19" x14ac:dyDescent="0.2">
      <c r="A259" s="4" t="s">
        <v>29</v>
      </c>
      <c r="B259" s="4">
        <v>5.766</v>
      </c>
      <c r="C259" s="4">
        <v>2.2198000000000002</v>
      </c>
      <c r="D259" s="4">
        <v>0.9</v>
      </c>
      <c r="E259" s="4">
        <v>1.5458000000000001</v>
      </c>
      <c r="F259" s="4">
        <v>5.9890999999999996</v>
      </c>
      <c r="G259" s="6">
        <v>6.5060000000000004E-5</v>
      </c>
      <c r="H259" s="6">
        <v>40</v>
      </c>
      <c r="I259" s="6">
        <v>1.13049492775899</v>
      </c>
      <c r="J259" s="6">
        <v>1.3</v>
      </c>
      <c r="K259" s="6">
        <v>2.5</v>
      </c>
      <c r="L259" s="4">
        <v>0.61501907734998296</v>
      </c>
      <c r="M259" s="6">
        <v>6.2924271532186302E-3</v>
      </c>
      <c r="N259" s="4" t="s">
        <v>16</v>
      </c>
      <c r="O259" s="4" t="s">
        <v>30</v>
      </c>
      <c r="P259" s="4" t="s">
        <v>31</v>
      </c>
      <c r="Q259" s="4" t="s">
        <v>32</v>
      </c>
      <c r="R259" s="4">
        <v>1</v>
      </c>
      <c r="S259" s="4">
        <v>0.55540521207403204</v>
      </c>
    </row>
    <row r="260" spans="1:19" x14ac:dyDescent="0.2">
      <c r="A260" s="4" t="s">
        <v>29</v>
      </c>
      <c r="B260" s="4">
        <v>5.766</v>
      </c>
      <c r="C260" s="4">
        <v>2.2574000000000001</v>
      </c>
      <c r="D260" s="4">
        <v>0.92500000000000004</v>
      </c>
      <c r="E260" s="4">
        <v>1.3742000000000001</v>
      </c>
      <c r="F260" s="4">
        <v>6.0903</v>
      </c>
      <c r="G260" s="6">
        <v>5.007E-5</v>
      </c>
      <c r="H260" s="6">
        <v>40</v>
      </c>
      <c r="I260" s="6">
        <v>0.77151987217894902</v>
      </c>
      <c r="J260" s="6">
        <v>1.3</v>
      </c>
      <c r="K260" s="6">
        <v>2.5</v>
      </c>
      <c r="L260" s="4">
        <v>0.60849809226500196</v>
      </c>
      <c r="M260" s="6">
        <v>4.8462930796600804E-3</v>
      </c>
      <c r="N260" s="4" t="s">
        <v>16</v>
      </c>
      <c r="O260" s="4" t="s">
        <v>30</v>
      </c>
      <c r="P260" s="4" t="s">
        <v>31</v>
      </c>
      <c r="Q260" s="4" t="s">
        <v>32</v>
      </c>
      <c r="R260" s="4">
        <v>1</v>
      </c>
      <c r="S260" s="4">
        <v>0.56149928676119198</v>
      </c>
    </row>
    <row r="261" spans="1:19" x14ac:dyDescent="0.2">
      <c r="A261" s="4" t="s">
        <v>29</v>
      </c>
      <c r="B261" s="4">
        <v>5.766</v>
      </c>
      <c r="C261" s="4">
        <v>2.2940999999999998</v>
      </c>
      <c r="D261" s="4">
        <v>0.95</v>
      </c>
      <c r="E261" s="4">
        <v>1.2060999999999999</v>
      </c>
      <c r="F261" s="4">
        <v>6.1894</v>
      </c>
      <c r="G261" s="6">
        <v>4.0259999999999997E-5</v>
      </c>
      <c r="H261" s="6">
        <v>40</v>
      </c>
      <c r="I261" s="6">
        <v>0.88574267262791895</v>
      </c>
      <c r="J261" s="6">
        <v>1.3</v>
      </c>
      <c r="K261" s="6">
        <v>2.5</v>
      </c>
      <c r="L261" s="4">
        <v>0.60213319458896997</v>
      </c>
      <c r="M261" s="6">
        <v>3.8984117009318001E-3</v>
      </c>
      <c r="N261" s="4" t="s">
        <v>16</v>
      </c>
      <c r="O261" s="4" t="s">
        <v>30</v>
      </c>
      <c r="P261" s="4" t="s">
        <v>31</v>
      </c>
      <c r="Q261" s="4" t="s">
        <v>32</v>
      </c>
      <c r="R261" s="4">
        <v>1</v>
      </c>
      <c r="S261" s="4">
        <v>0.56737738189481002</v>
      </c>
    </row>
    <row r="262" spans="1:19" x14ac:dyDescent="0.2">
      <c r="A262" s="4" t="s">
        <v>29</v>
      </c>
      <c r="B262" s="4">
        <v>5.766</v>
      </c>
      <c r="C262" s="4">
        <v>2.3300999999999998</v>
      </c>
      <c r="D262" s="4">
        <v>0.97499999999999998</v>
      </c>
      <c r="E262" s="4">
        <v>1.0415000000000001</v>
      </c>
      <c r="F262" s="4">
        <v>6.2865000000000002</v>
      </c>
      <c r="G262" s="6">
        <v>3.8439999999999998E-5</v>
      </c>
      <c r="H262" s="6">
        <v>40</v>
      </c>
      <c r="I262" s="6">
        <v>1.1573881373569199</v>
      </c>
      <c r="J262" s="6">
        <v>1.3</v>
      </c>
      <c r="K262" s="6">
        <v>2.5</v>
      </c>
      <c r="L262" s="4">
        <v>0.59588969823100901</v>
      </c>
      <c r="M262" s="6">
        <v>3.7221295774654498E-3</v>
      </c>
      <c r="N262" s="4" t="s">
        <v>16</v>
      </c>
      <c r="O262" s="4" t="s">
        <v>30</v>
      </c>
      <c r="P262" s="4" t="s">
        <v>31</v>
      </c>
      <c r="Q262" s="4" t="s">
        <v>32</v>
      </c>
      <c r="R262" s="4">
        <v>1</v>
      </c>
      <c r="S262" s="4">
        <v>0.57303398660487403</v>
      </c>
    </row>
    <row r="263" spans="1:19" x14ac:dyDescent="0.2">
      <c r="A263" s="4" t="s">
        <v>29</v>
      </c>
      <c r="B263" s="4">
        <v>5.766</v>
      </c>
      <c r="C263" s="4">
        <v>2.3653</v>
      </c>
      <c r="D263" s="4">
        <v>1</v>
      </c>
      <c r="E263" s="4">
        <v>0.88039999999999996</v>
      </c>
      <c r="F263" s="4">
        <v>6.3815</v>
      </c>
      <c r="G263" s="6">
        <v>3.4400000000000003E-5</v>
      </c>
      <c r="H263" s="6">
        <v>40</v>
      </c>
      <c r="I263" s="6">
        <v>1.2002906976744201</v>
      </c>
      <c r="J263" s="6">
        <v>1.3</v>
      </c>
      <c r="K263" s="6">
        <v>2.5</v>
      </c>
      <c r="L263" s="4">
        <v>0.58978494623655897</v>
      </c>
      <c r="M263" s="6">
        <v>3.3296997473020499E-3</v>
      </c>
      <c r="N263" s="4" t="s">
        <v>16</v>
      </c>
      <c r="O263" s="4" t="s">
        <v>30</v>
      </c>
      <c r="P263" s="4" t="s">
        <v>31</v>
      </c>
      <c r="Q263" s="4" t="s">
        <v>32</v>
      </c>
      <c r="R263" s="4">
        <v>1</v>
      </c>
      <c r="S263" s="4">
        <v>0.57849197427826304</v>
      </c>
    </row>
    <row r="264" spans="1:19" x14ac:dyDescent="0.2">
      <c r="A264" s="4" t="s">
        <v>29</v>
      </c>
      <c r="B264" s="4">
        <v>5.766</v>
      </c>
      <c r="C264" s="4">
        <v>2.3997999999999999</v>
      </c>
      <c r="D264" s="4">
        <v>1.0249999999999999</v>
      </c>
      <c r="E264" s="4">
        <v>0.72240000000000004</v>
      </c>
      <c r="F264" s="4">
        <v>6.4747000000000003</v>
      </c>
      <c r="G264" s="6">
        <v>2.5029999999999999E-5</v>
      </c>
      <c r="H264" s="6">
        <v>40</v>
      </c>
      <c r="I264" s="6">
        <v>1.3403915301638001</v>
      </c>
      <c r="J264" s="6">
        <v>1.3</v>
      </c>
      <c r="K264" s="6">
        <v>2.5</v>
      </c>
      <c r="L264" s="4">
        <v>0.58380159556017996</v>
      </c>
      <c r="M264" s="6">
        <v>2.4210834331082902E-3</v>
      </c>
      <c r="N264" s="4" t="s">
        <v>16</v>
      </c>
      <c r="O264" s="4" t="s">
        <v>30</v>
      </c>
      <c r="P264" s="4" t="s">
        <v>31</v>
      </c>
      <c r="Q264" s="4" t="s">
        <v>32</v>
      </c>
      <c r="R264" s="4">
        <v>1</v>
      </c>
      <c r="S264" s="4">
        <v>0.58376368618468899</v>
      </c>
    </row>
    <row r="265" spans="1:19" x14ac:dyDescent="0.2">
      <c r="A265" s="4" t="s">
        <v>29</v>
      </c>
      <c r="B265" s="4">
        <v>5.766</v>
      </c>
      <c r="C265" s="4">
        <v>2.4337</v>
      </c>
      <c r="D265" s="4">
        <v>1.05</v>
      </c>
      <c r="E265" s="4">
        <v>0.56769999999999998</v>
      </c>
      <c r="F265" s="4">
        <v>6.5659999999999998</v>
      </c>
      <c r="G265" s="6">
        <v>1.6290000000000002E-5</v>
      </c>
      <c r="H265" s="6">
        <v>40</v>
      </c>
      <c r="I265" s="6">
        <v>1.60159607120933</v>
      </c>
      <c r="J265" s="6">
        <v>1.3</v>
      </c>
      <c r="K265" s="6">
        <v>2.5</v>
      </c>
      <c r="L265" s="4">
        <v>0.577922303156434</v>
      </c>
      <c r="M265" s="6">
        <v>1.57397572518079E-3</v>
      </c>
      <c r="N265" s="4" t="s">
        <v>16</v>
      </c>
      <c r="O265" s="4" t="s">
        <v>30</v>
      </c>
      <c r="P265" s="4" t="s">
        <v>31</v>
      </c>
      <c r="Q265" s="4" t="s">
        <v>32</v>
      </c>
      <c r="R265" s="4">
        <v>1</v>
      </c>
      <c r="S265" s="4">
        <v>0.58883632489403903</v>
      </c>
    </row>
    <row r="266" spans="1:19" x14ac:dyDescent="0.2">
      <c r="A266" s="4" t="s">
        <v>29</v>
      </c>
      <c r="B266" s="4">
        <v>5.766</v>
      </c>
      <c r="C266" s="4">
        <v>2.4668000000000001</v>
      </c>
      <c r="D266" s="4">
        <v>1.075</v>
      </c>
      <c r="E266" s="4">
        <v>0.41599999999999998</v>
      </c>
      <c r="F266" s="4">
        <v>6.6554000000000002</v>
      </c>
      <c r="G266" s="6">
        <v>9.4229999999999994E-6</v>
      </c>
      <c r="H266" s="6">
        <v>40</v>
      </c>
      <c r="I266" s="6">
        <v>1.6141356255969399</v>
      </c>
      <c r="J266" s="6">
        <v>1.3</v>
      </c>
      <c r="K266" s="6">
        <v>2.5</v>
      </c>
      <c r="L266" s="4">
        <v>0.57218175511619795</v>
      </c>
      <c r="M266" s="6">
        <v>9.0927946030582301E-4</v>
      </c>
      <c r="N266" s="4" t="s">
        <v>16</v>
      </c>
      <c r="O266" s="4" t="s">
        <v>30</v>
      </c>
      <c r="P266" s="4" t="s">
        <v>31</v>
      </c>
      <c r="Q266" s="4" t="s">
        <v>32</v>
      </c>
      <c r="R266" s="4">
        <v>1</v>
      </c>
      <c r="S266" s="4">
        <v>0.59373799386270198</v>
      </c>
    </row>
    <row r="267" spans="1:19" x14ac:dyDescent="0.2">
      <c r="A267" s="4" t="s">
        <v>29</v>
      </c>
      <c r="B267" s="4">
        <v>5.766</v>
      </c>
      <c r="C267" s="4">
        <v>2.4992999999999999</v>
      </c>
      <c r="D267" s="4">
        <v>1.1000000000000001</v>
      </c>
      <c r="E267" s="4">
        <v>0.26729999999999998</v>
      </c>
      <c r="F267" s="4">
        <v>6.7431000000000001</v>
      </c>
      <c r="G267" s="6">
        <v>5.7049999999999996E-6</v>
      </c>
      <c r="H267" s="6">
        <v>40</v>
      </c>
      <c r="I267" s="6">
        <v>3.3900087642418901</v>
      </c>
      <c r="J267" s="6">
        <v>1.3</v>
      </c>
      <c r="K267" s="6">
        <v>2.5</v>
      </c>
      <c r="L267" s="4">
        <v>0.56654526534859495</v>
      </c>
      <c r="M267" s="6">
        <v>5.4962517532265102E-4</v>
      </c>
      <c r="N267" s="4" t="s">
        <v>16</v>
      </c>
      <c r="O267" s="4" t="s">
        <v>30</v>
      </c>
      <c r="P267" s="4" t="s">
        <v>31</v>
      </c>
      <c r="Q267" s="4" t="s">
        <v>32</v>
      </c>
      <c r="R267" s="4">
        <v>1</v>
      </c>
      <c r="S267" s="4">
        <v>0.59847344878275399</v>
      </c>
    </row>
    <row r="268" spans="1:19" x14ac:dyDescent="0.2">
      <c r="A268" s="4" t="s">
        <v>29</v>
      </c>
      <c r="B268" s="4">
        <v>5.766</v>
      </c>
      <c r="C268" s="4">
        <v>2.5312000000000001</v>
      </c>
      <c r="D268" s="4">
        <v>1.125</v>
      </c>
      <c r="E268" s="4">
        <v>0.1216</v>
      </c>
      <c r="F268" s="4">
        <v>6.8291000000000004</v>
      </c>
      <c r="G268" s="6">
        <v>3.41E-6</v>
      </c>
      <c r="H268" s="6">
        <v>40</v>
      </c>
      <c r="I268" s="6">
        <v>4.3958944281524897</v>
      </c>
      <c r="J268" s="6">
        <v>1.3</v>
      </c>
      <c r="K268" s="6">
        <v>2.5</v>
      </c>
      <c r="L268" s="4">
        <v>0.56101283385362499</v>
      </c>
      <c r="M268" s="6">
        <v>3.2790469104701102E-4</v>
      </c>
      <c r="N268" s="4" t="s">
        <v>16</v>
      </c>
      <c r="O268" s="4" t="s">
        <v>30</v>
      </c>
      <c r="P268" s="4" t="s">
        <v>31</v>
      </c>
      <c r="Q268" s="4" t="s">
        <v>32</v>
      </c>
      <c r="R268" s="4">
        <v>1</v>
      </c>
      <c r="S268" s="4">
        <v>0.60303839915277202</v>
      </c>
    </row>
    <row r="269" spans="1:19" x14ac:dyDescent="0.2">
      <c r="A269" s="4" t="s">
        <v>29</v>
      </c>
      <c r="B269" s="4">
        <v>5.766</v>
      </c>
      <c r="C269" s="4">
        <v>2.5623999999999998</v>
      </c>
      <c r="D269" s="4">
        <v>1.1499999999999999</v>
      </c>
      <c r="E269" s="4">
        <v>-2.1399999999999999E-2</v>
      </c>
      <c r="F269" s="4">
        <v>6.9134000000000002</v>
      </c>
      <c r="G269" s="6">
        <v>1.9800000000000001E-6</v>
      </c>
      <c r="H269" s="6">
        <v>40</v>
      </c>
      <c r="I269" s="6">
        <v>6.0858585858585901</v>
      </c>
      <c r="J269" s="6">
        <v>1.3</v>
      </c>
      <c r="K269" s="6">
        <v>2.5</v>
      </c>
      <c r="L269" s="4">
        <v>0.55560180367672596</v>
      </c>
      <c r="M269" s="6">
        <v>1.9000336620163201E-4</v>
      </c>
      <c r="N269" s="4" t="s">
        <v>16</v>
      </c>
      <c r="O269" s="4" t="s">
        <v>30</v>
      </c>
      <c r="P269" s="4" t="s">
        <v>31</v>
      </c>
      <c r="Q269" s="4" t="s">
        <v>32</v>
      </c>
      <c r="R269" s="4">
        <v>1</v>
      </c>
      <c r="S269" s="4">
        <v>0.60745729832442896</v>
      </c>
    </row>
    <row r="270" spans="1:19" x14ac:dyDescent="0.2">
      <c r="A270" s="4" t="s">
        <v>29</v>
      </c>
      <c r="B270" s="4">
        <v>5.766</v>
      </c>
      <c r="C270" s="4">
        <v>2.5931000000000002</v>
      </c>
      <c r="D270" s="4">
        <v>1.175</v>
      </c>
      <c r="E270" s="4">
        <v>-0.16159999999999999</v>
      </c>
      <c r="F270" s="4">
        <v>6.9961000000000002</v>
      </c>
      <c r="G270" s="6">
        <v>1.4130000000000001E-6</v>
      </c>
      <c r="H270" s="6">
        <v>40</v>
      </c>
      <c r="I270" s="6">
        <v>6.7813163481953298</v>
      </c>
      <c r="J270" s="6">
        <v>1.3</v>
      </c>
      <c r="K270" s="6">
        <v>2.5</v>
      </c>
      <c r="L270" s="4">
        <v>0.55027748872701998</v>
      </c>
      <c r="M270" s="6">
        <v>1.3527414471779301E-4</v>
      </c>
      <c r="N270" s="4" t="s">
        <v>16</v>
      </c>
      <c r="O270" s="4" t="s">
        <v>30</v>
      </c>
      <c r="P270" s="4" t="s">
        <v>31</v>
      </c>
      <c r="Q270" s="4" t="s">
        <v>32</v>
      </c>
      <c r="R270" s="4">
        <v>1</v>
      </c>
      <c r="S270" s="4">
        <v>0.61172539345459798</v>
      </c>
    </row>
    <row r="271" spans="1:19" x14ac:dyDescent="0.2">
      <c r="A271" s="4" t="s">
        <v>29</v>
      </c>
      <c r="B271" s="4">
        <v>5.766</v>
      </c>
      <c r="C271" s="4">
        <v>2.6232000000000002</v>
      </c>
      <c r="D271" s="4">
        <v>1.2</v>
      </c>
      <c r="E271" s="4">
        <v>-0.29920000000000002</v>
      </c>
      <c r="F271" s="4">
        <v>7.0772000000000004</v>
      </c>
      <c r="G271" s="6">
        <v>9.6069999999999997E-7</v>
      </c>
      <c r="H271" s="6">
        <v>40</v>
      </c>
      <c r="I271" s="6">
        <v>8.7071926720099899</v>
      </c>
      <c r="J271" s="6">
        <v>1.3</v>
      </c>
      <c r="K271" s="6">
        <v>2.5</v>
      </c>
      <c r="L271" s="4">
        <v>0.54505723204994805</v>
      </c>
      <c r="M271" s="6">
        <v>9.1738292769335503E-5</v>
      </c>
      <c r="N271" s="4" t="s">
        <v>16</v>
      </c>
      <c r="O271" s="4" t="s">
        <v>30</v>
      </c>
      <c r="P271" s="4" t="s">
        <v>31</v>
      </c>
      <c r="Q271" s="4" t="s">
        <v>32</v>
      </c>
      <c r="R271" s="4">
        <v>1</v>
      </c>
      <c r="S271" s="4">
        <v>0.61584871944082298</v>
      </c>
    </row>
    <row r="272" spans="1:19" x14ac:dyDescent="0.2">
      <c r="A272" s="4" t="s">
        <v>29</v>
      </c>
      <c r="B272" s="4">
        <v>5.766</v>
      </c>
      <c r="C272" s="4">
        <v>2.6526999999999998</v>
      </c>
      <c r="D272" s="4">
        <v>1.2250000000000001</v>
      </c>
      <c r="E272" s="4">
        <v>-0.43419999999999997</v>
      </c>
      <c r="F272" s="4">
        <v>7.1567999999999996</v>
      </c>
      <c r="G272" s="6">
        <v>7.6850000000000003E-7</v>
      </c>
      <c r="H272" s="6">
        <v>40</v>
      </c>
      <c r="I272" s="6">
        <v>6.2693558880936902</v>
      </c>
      <c r="J272" s="6">
        <v>1.3</v>
      </c>
      <c r="K272" s="6">
        <v>2.5</v>
      </c>
      <c r="L272" s="4">
        <v>0.53994103364550805</v>
      </c>
      <c r="M272" s="6">
        <v>7.3186247905736196E-5</v>
      </c>
      <c r="N272" s="4" t="s">
        <v>16</v>
      </c>
      <c r="O272" s="4" t="s">
        <v>30</v>
      </c>
      <c r="P272" s="4" t="s">
        <v>31</v>
      </c>
      <c r="Q272" s="4" t="s">
        <v>32</v>
      </c>
      <c r="R272" s="4">
        <v>1</v>
      </c>
      <c r="S272" s="4">
        <v>0.61983300072176295</v>
      </c>
    </row>
    <row r="273" spans="1:19" x14ac:dyDescent="0.2">
      <c r="A273" s="4" t="s">
        <v>29</v>
      </c>
      <c r="B273" s="4">
        <v>5.766</v>
      </c>
      <c r="C273" s="4">
        <v>2.6816</v>
      </c>
      <c r="D273" s="4">
        <v>1.25</v>
      </c>
      <c r="E273" s="4">
        <v>-0.56659999999999999</v>
      </c>
      <c r="F273" s="4">
        <v>7.2350000000000003</v>
      </c>
      <c r="G273" s="6">
        <v>5.8240000000000003E-7</v>
      </c>
      <c r="H273" s="6">
        <v>40</v>
      </c>
      <c r="I273" s="6">
        <v>9.5209478021977993</v>
      </c>
      <c r="J273" s="6">
        <v>1.3</v>
      </c>
      <c r="K273" s="6">
        <v>2.5</v>
      </c>
      <c r="L273" s="4">
        <v>0.53492889351370099</v>
      </c>
      <c r="M273" s="6">
        <v>5.5307022551921597E-5</v>
      </c>
      <c r="N273" s="4" t="s">
        <v>16</v>
      </c>
      <c r="O273" s="4" t="s">
        <v>30</v>
      </c>
      <c r="P273" s="4" t="s">
        <v>31</v>
      </c>
      <c r="Q273" s="4" t="s">
        <v>32</v>
      </c>
      <c r="R273" s="4">
        <v>1</v>
      </c>
      <c r="S273" s="4">
        <v>0.62742782592738999</v>
      </c>
    </row>
    <row r="274" spans="1:19" x14ac:dyDescent="0.2">
      <c r="A274" s="4" t="s">
        <v>29</v>
      </c>
      <c r="B274" s="4">
        <v>5.766</v>
      </c>
      <c r="C274" s="4">
        <v>2.738</v>
      </c>
      <c r="D274" s="4">
        <v>1.3</v>
      </c>
      <c r="E274" s="4">
        <v>-0.82430000000000003</v>
      </c>
      <c r="F274" s="4">
        <v>7.3868999999999998</v>
      </c>
      <c r="G274" s="6">
        <v>2.7850000000000001E-7</v>
      </c>
      <c r="H274" s="6">
        <v>40</v>
      </c>
      <c r="I274" s="6">
        <v>14.574506283662499</v>
      </c>
      <c r="J274" s="6">
        <v>1.3</v>
      </c>
      <c r="K274" s="6">
        <v>2.5</v>
      </c>
      <c r="L274" s="4">
        <v>0.52514741588623004</v>
      </c>
      <c r="M274" s="6">
        <v>2.62804363860884E-5</v>
      </c>
      <c r="N274" s="4" t="s">
        <v>16</v>
      </c>
      <c r="O274" s="4" t="s">
        <v>30</v>
      </c>
      <c r="P274" s="4" t="s">
        <v>31</v>
      </c>
      <c r="Q274" s="4" t="s">
        <v>32</v>
      </c>
      <c r="R274" s="4">
        <v>1</v>
      </c>
      <c r="S274" s="4">
        <v>0.63104178404596101</v>
      </c>
    </row>
    <row r="275" spans="1:19" x14ac:dyDescent="0.2">
      <c r="A275" s="4" t="s">
        <v>29</v>
      </c>
      <c r="B275" s="4">
        <v>5.766</v>
      </c>
      <c r="C275" s="4">
        <v>2.7654000000000001</v>
      </c>
      <c r="D275" s="4">
        <v>1.325</v>
      </c>
      <c r="E275" s="4">
        <v>-0.94969999999999999</v>
      </c>
      <c r="F275" s="4">
        <v>7.4608999999999996</v>
      </c>
      <c r="G275" s="6">
        <v>1.9320000000000001E-7</v>
      </c>
      <c r="H275" s="6">
        <v>40</v>
      </c>
      <c r="I275" s="6">
        <v>18.866459627329199</v>
      </c>
      <c r="J275" s="6">
        <v>1.3</v>
      </c>
      <c r="K275" s="6">
        <v>2.5</v>
      </c>
      <c r="L275" s="4">
        <v>0.52039542143600404</v>
      </c>
      <c r="M275" s="6">
        <v>1.81706120124096E-5</v>
      </c>
      <c r="N275" s="4" t="s">
        <v>16</v>
      </c>
      <c r="O275" s="4" t="s">
        <v>30</v>
      </c>
      <c r="P275" s="4" t="s">
        <v>31</v>
      </c>
      <c r="Q275" s="4" t="s">
        <v>32</v>
      </c>
      <c r="R275" s="4">
        <v>1</v>
      </c>
      <c r="S275" s="4">
        <v>0.63453876597112502</v>
      </c>
    </row>
    <row r="276" spans="1:19" x14ac:dyDescent="0.2">
      <c r="A276" s="4" t="s">
        <v>29</v>
      </c>
      <c r="B276" s="4">
        <v>5.766</v>
      </c>
      <c r="C276" s="4">
        <v>2.7923</v>
      </c>
      <c r="D276" s="4">
        <v>1.35</v>
      </c>
      <c r="E276" s="4">
        <v>-1.0728</v>
      </c>
      <c r="F276" s="4">
        <v>7.5335000000000001</v>
      </c>
      <c r="G276" s="6">
        <v>1.293E-7</v>
      </c>
      <c r="H276" s="6">
        <v>40</v>
      </c>
      <c r="I276" s="6">
        <v>25.5220417633411</v>
      </c>
      <c r="J276" s="6">
        <v>1.3</v>
      </c>
      <c r="K276" s="6">
        <v>2.5</v>
      </c>
      <c r="L276" s="4">
        <v>0.51573014221297298</v>
      </c>
      <c r="M276" s="6">
        <v>1.21185993362925E-5</v>
      </c>
      <c r="N276" s="4" t="s">
        <v>16</v>
      </c>
      <c r="O276" s="4" t="s">
        <v>30</v>
      </c>
      <c r="P276" s="4" t="s">
        <v>31</v>
      </c>
      <c r="Q276" s="4" t="s">
        <v>32</v>
      </c>
      <c r="R276" s="4">
        <v>1</v>
      </c>
      <c r="S276" s="4">
        <v>0.64120718376887698</v>
      </c>
    </row>
    <row r="277" spans="1:19" x14ac:dyDescent="0.2">
      <c r="A277" s="4" t="s">
        <v>29</v>
      </c>
      <c r="B277" s="4">
        <v>5.766</v>
      </c>
      <c r="C277" s="4">
        <v>2.8447</v>
      </c>
      <c r="D277" s="4">
        <v>1.4</v>
      </c>
      <c r="E277" s="4">
        <v>-1.3125</v>
      </c>
      <c r="F277" s="4">
        <v>7.6748000000000003</v>
      </c>
      <c r="G277" s="6">
        <v>8.3690000000000004E-8</v>
      </c>
      <c r="H277" s="6">
        <v>40</v>
      </c>
      <c r="I277" s="6">
        <v>26.801290476759501</v>
      </c>
      <c r="J277" s="6">
        <v>1.3</v>
      </c>
      <c r="K277" s="6">
        <v>2.5</v>
      </c>
      <c r="L277" s="4">
        <v>0.50664238640305304</v>
      </c>
      <c r="M277" s="6">
        <v>7.7864460888888196E-6</v>
      </c>
      <c r="N277" s="4" t="s">
        <v>16</v>
      </c>
      <c r="O277" s="4" t="s">
        <v>30</v>
      </c>
      <c r="P277" s="4" t="s">
        <v>31</v>
      </c>
      <c r="Q277" s="4" t="s">
        <v>32</v>
      </c>
      <c r="R277" s="4">
        <v>1</v>
      </c>
      <c r="S277" s="4">
        <v>0.64438730306648095</v>
      </c>
    </row>
    <row r="278" spans="1:19" x14ac:dyDescent="0.2">
      <c r="A278" s="4" t="s">
        <v>29</v>
      </c>
      <c r="B278" s="4">
        <v>5.766</v>
      </c>
      <c r="C278" s="4">
        <v>2.8702000000000001</v>
      </c>
      <c r="D278" s="4">
        <v>1.425</v>
      </c>
      <c r="E278" s="4">
        <v>-1.4292</v>
      </c>
      <c r="F278" s="4">
        <v>7.7436999999999996</v>
      </c>
      <c r="G278" s="6">
        <v>4.7139999999999997E-8</v>
      </c>
      <c r="H278" s="6">
        <v>40</v>
      </c>
      <c r="I278" s="6">
        <v>47.157403478998702</v>
      </c>
      <c r="J278" s="6">
        <v>1.3</v>
      </c>
      <c r="K278" s="6">
        <v>2.5</v>
      </c>
      <c r="L278" s="4">
        <v>0.50221990981616405</v>
      </c>
      <c r="M278" s="6">
        <v>4.3692483001257301E-6</v>
      </c>
      <c r="N278" s="4" t="s">
        <v>16</v>
      </c>
      <c r="O278" s="4" t="s">
        <v>30</v>
      </c>
      <c r="P278" s="4" t="s">
        <v>31</v>
      </c>
      <c r="Q278" s="4" t="s">
        <v>32</v>
      </c>
      <c r="R278" s="4">
        <v>1</v>
      </c>
      <c r="S278" s="4">
        <v>0.64746338839071604</v>
      </c>
    </row>
    <row r="279" spans="1:19" x14ac:dyDescent="0.2">
      <c r="A279" s="4" t="s">
        <v>29</v>
      </c>
      <c r="B279" s="4">
        <v>5.766</v>
      </c>
      <c r="C279" s="4">
        <v>2.8952</v>
      </c>
      <c r="D279" s="4">
        <v>1.45</v>
      </c>
      <c r="E279" s="4">
        <v>-1.5438000000000001</v>
      </c>
      <c r="F279" s="4">
        <v>7.8113000000000001</v>
      </c>
      <c r="G279" s="6">
        <v>7.1369999999999997E-8</v>
      </c>
      <c r="H279" s="6">
        <v>40</v>
      </c>
      <c r="I279" s="6">
        <v>31.9041614123581</v>
      </c>
      <c r="J279" s="6">
        <v>1.3</v>
      </c>
      <c r="K279" s="6">
        <v>2.5</v>
      </c>
      <c r="L279" s="4">
        <v>0.497884148456469</v>
      </c>
      <c r="M279" s="6">
        <v>6.5894310877632696E-6</v>
      </c>
      <c r="N279" s="4" t="s">
        <v>16</v>
      </c>
      <c r="O279" s="4" t="s">
        <v>30</v>
      </c>
      <c r="P279" s="4" t="s">
        <v>31</v>
      </c>
      <c r="Q279" s="4" t="s">
        <v>32</v>
      </c>
      <c r="R279" s="4">
        <v>1</v>
      </c>
      <c r="S279" s="4">
        <v>0.65335345904547204</v>
      </c>
    </row>
    <row r="280" spans="1:19" x14ac:dyDescent="0.2">
      <c r="A280" s="4" t="s">
        <v>29</v>
      </c>
      <c r="B280" s="4">
        <v>5.766</v>
      </c>
      <c r="C280" s="4">
        <v>2.9441000000000002</v>
      </c>
      <c r="D280" s="4">
        <v>1.5</v>
      </c>
      <c r="E280" s="4">
        <v>-1.7674000000000001</v>
      </c>
      <c r="F280" s="4">
        <v>7.9431000000000003</v>
      </c>
      <c r="G280" s="6">
        <v>1.9009999999999999E-8</v>
      </c>
      <c r="H280" s="6">
        <v>40</v>
      </c>
      <c r="I280" s="6">
        <v>111.730668069437</v>
      </c>
      <c r="J280" s="6">
        <v>1.3</v>
      </c>
      <c r="K280" s="6">
        <v>2.5</v>
      </c>
      <c r="L280" s="4">
        <v>0.48940339923690601</v>
      </c>
      <c r="M280" s="6">
        <v>1.74090231048484E-6</v>
      </c>
      <c r="N280" s="4" t="s">
        <v>16</v>
      </c>
      <c r="O280" s="4" t="s">
        <v>30</v>
      </c>
      <c r="P280" s="4" t="s">
        <v>31</v>
      </c>
      <c r="Q280" s="4" t="s">
        <v>32</v>
      </c>
      <c r="R280" s="4">
        <v>1</v>
      </c>
      <c r="S280" s="4">
        <v>0.65616519682674501</v>
      </c>
    </row>
    <row r="281" spans="1:19" x14ac:dyDescent="0.2">
      <c r="A281" s="4" t="s">
        <v>29</v>
      </c>
      <c r="B281" s="4">
        <v>5.766</v>
      </c>
      <c r="C281" s="4">
        <v>2.9679000000000002</v>
      </c>
      <c r="D281" s="4">
        <v>1.5249999999999999</v>
      </c>
      <c r="E281" s="4">
        <v>-1.8763000000000001</v>
      </c>
      <c r="F281" s="4">
        <v>8.0074000000000005</v>
      </c>
      <c r="G281" s="6">
        <v>1.9650000000000001E-8</v>
      </c>
      <c r="H281" s="6">
        <v>40</v>
      </c>
      <c r="I281" s="6">
        <v>65.9033078880407</v>
      </c>
      <c r="J281" s="6">
        <v>1.3</v>
      </c>
      <c r="K281" s="6">
        <v>2.5</v>
      </c>
      <c r="L281" s="4">
        <v>0.485275754422477</v>
      </c>
      <c r="M281" s="6">
        <v>1.7920499430983299E-6</v>
      </c>
      <c r="N281" s="4" t="s">
        <v>16</v>
      </c>
      <c r="O281" s="4" t="s">
        <v>30</v>
      </c>
      <c r="P281" s="4" t="s">
        <v>31</v>
      </c>
      <c r="Q281" s="4" t="s">
        <v>32</v>
      </c>
      <c r="R281" s="4">
        <v>1</v>
      </c>
      <c r="S281" s="4">
        <v>0.658891770180137</v>
      </c>
    </row>
    <row r="282" spans="1:19" x14ac:dyDescent="0.2">
      <c r="A282" s="4" t="s">
        <v>29</v>
      </c>
      <c r="B282" s="4">
        <v>5.766</v>
      </c>
      <c r="C282" s="4">
        <v>2.9912999999999998</v>
      </c>
      <c r="D282" s="4">
        <v>1.55</v>
      </c>
      <c r="E282" s="4">
        <v>-1.9834000000000001</v>
      </c>
      <c r="F282" s="4">
        <v>8.0704999999999991</v>
      </c>
      <c r="G282" s="6">
        <v>1.6590000000000002E-8</v>
      </c>
      <c r="H282" s="6">
        <v>40</v>
      </c>
      <c r="I282" s="6">
        <v>76.069921639541903</v>
      </c>
      <c r="J282" s="6">
        <v>1.3</v>
      </c>
      <c r="K282" s="6">
        <v>2.5</v>
      </c>
      <c r="L282" s="4">
        <v>0.481217481789802</v>
      </c>
      <c r="M282" s="6">
        <v>1.5065502190470801E-6</v>
      </c>
      <c r="N282" s="4" t="s">
        <v>16</v>
      </c>
      <c r="O282" s="4" t="s">
        <v>30</v>
      </c>
      <c r="P282" s="4" t="s">
        <v>31</v>
      </c>
      <c r="Q282" s="4" t="s">
        <v>32</v>
      </c>
      <c r="R282" s="4">
        <v>1</v>
      </c>
      <c r="S282" s="4">
        <v>0.66661245970870397</v>
      </c>
    </row>
    <row r="283" spans="1:19" x14ac:dyDescent="0.2">
      <c r="A283" s="4" t="s">
        <v>29</v>
      </c>
      <c r="B283" s="4">
        <v>5.766</v>
      </c>
      <c r="C283" s="4">
        <v>3.0592999999999999</v>
      </c>
      <c r="D283" s="4">
        <v>1.625</v>
      </c>
      <c r="E283" s="4">
        <v>-2.2942</v>
      </c>
      <c r="F283" s="4">
        <v>8.2538</v>
      </c>
      <c r="G283" s="6">
        <v>6.5480000000000001E-9</v>
      </c>
      <c r="H283" s="6">
        <v>40</v>
      </c>
      <c r="I283" s="6">
        <v>141.18814905314599</v>
      </c>
      <c r="J283" s="6">
        <v>1.3</v>
      </c>
      <c r="K283" s="6">
        <v>2.5</v>
      </c>
      <c r="L283" s="4">
        <v>0.46942421089143299</v>
      </c>
      <c r="M283" s="6">
        <v>5.8683482351345098E-7</v>
      </c>
      <c r="N283" s="4" t="s">
        <v>16</v>
      </c>
      <c r="O283" s="4" t="s">
        <v>30</v>
      </c>
      <c r="P283" s="4" t="s">
        <v>31</v>
      </c>
      <c r="Q283" s="4" t="s">
        <v>32</v>
      </c>
      <c r="R283" s="4">
        <v>1</v>
      </c>
      <c r="S283" s="4">
        <v>0.66903772982724996</v>
      </c>
    </row>
    <row r="284" spans="1:19" x14ac:dyDescent="0.2">
      <c r="A284" s="4" t="s">
        <v>29</v>
      </c>
      <c r="B284" s="4">
        <v>5.766</v>
      </c>
      <c r="C284" s="4">
        <v>3.0811999999999999</v>
      </c>
      <c r="D284" s="4">
        <v>1.65</v>
      </c>
      <c r="E284" s="4">
        <v>-2.3944999999999999</v>
      </c>
      <c r="F284" s="4">
        <v>8.3130000000000006</v>
      </c>
      <c r="G284" s="6">
        <v>1.321E-8</v>
      </c>
      <c r="H284" s="6">
        <v>40</v>
      </c>
      <c r="I284" s="6">
        <v>85.238455715367095</v>
      </c>
      <c r="J284" s="6">
        <v>1.3</v>
      </c>
      <c r="K284" s="6">
        <v>2.5</v>
      </c>
      <c r="L284" s="4">
        <v>0.46562608394034</v>
      </c>
      <c r="M284" s="6">
        <v>1.17860945512571E-6</v>
      </c>
      <c r="N284" s="4" t="s">
        <v>16</v>
      </c>
      <c r="O284" s="4" t="s">
        <v>30</v>
      </c>
      <c r="P284" s="4" t="s">
        <v>31</v>
      </c>
      <c r="Q284" s="4" t="s">
        <v>32</v>
      </c>
      <c r="R284" s="4">
        <v>1</v>
      </c>
      <c r="S284" s="4">
        <v>0.67368570865775301</v>
      </c>
    </row>
    <row r="285" spans="1:19" x14ac:dyDescent="0.2">
      <c r="A285" s="4" t="s">
        <v>29</v>
      </c>
      <c r="B285" s="4">
        <v>5.766</v>
      </c>
      <c r="C285" s="4">
        <v>3.1240000000000001</v>
      </c>
      <c r="D285" s="4">
        <v>1.7</v>
      </c>
      <c r="E285" s="4">
        <v>-2.5901999999999998</v>
      </c>
      <c r="F285" s="4">
        <v>8.4283999999999999</v>
      </c>
      <c r="G285" s="6">
        <v>6.0559999999999998E-9</v>
      </c>
      <c r="H285" s="6">
        <v>40</v>
      </c>
      <c r="I285" s="6">
        <v>100</v>
      </c>
      <c r="J285" s="6">
        <v>1.3</v>
      </c>
      <c r="K285" s="6">
        <v>2.5</v>
      </c>
      <c r="L285" s="4">
        <v>0.45820326049254301</v>
      </c>
      <c r="M285" s="6">
        <v>5.3539502903266102E-7</v>
      </c>
      <c r="N285" s="4" t="s">
        <v>16</v>
      </c>
      <c r="O285" s="4" t="s">
        <v>30</v>
      </c>
      <c r="P285" s="4" t="s">
        <v>31</v>
      </c>
      <c r="Q285" s="4" t="s">
        <v>32</v>
      </c>
      <c r="R285" s="4">
        <v>1</v>
      </c>
      <c r="S285" s="4">
        <v>0.67591277907900504</v>
      </c>
    </row>
    <row r="286" spans="1:19" x14ac:dyDescent="0.2">
      <c r="A286" s="4" t="s">
        <v>29</v>
      </c>
      <c r="B286" s="4">
        <v>5.766</v>
      </c>
      <c r="C286" s="4">
        <v>3.1448999999999998</v>
      </c>
      <c r="D286" s="4">
        <v>1.7250000000000001</v>
      </c>
      <c r="E286" s="4">
        <v>-2.6857000000000002</v>
      </c>
      <c r="F286" s="4">
        <v>8.4847000000000001</v>
      </c>
      <c r="G286" s="6">
        <v>2.1050000000000001E-9</v>
      </c>
      <c r="H286" s="6">
        <v>40</v>
      </c>
      <c r="I286" s="6">
        <v>552.96912114014299</v>
      </c>
      <c r="J286" s="6">
        <v>1.3</v>
      </c>
      <c r="K286" s="6">
        <v>2.5</v>
      </c>
      <c r="L286" s="4">
        <v>0.45457856399583801</v>
      </c>
      <c r="M286" s="6">
        <v>1.8523238912196799E-7</v>
      </c>
      <c r="N286" s="4" t="s">
        <v>16</v>
      </c>
      <c r="O286" s="4" t="s">
        <v>30</v>
      </c>
      <c r="P286" s="4" t="s">
        <v>31</v>
      </c>
      <c r="Q286" s="4" t="s">
        <v>32</v>
      </c>
      <c r="R286" s="4">
        <v>1</v>
      </c>
      <c r="S286" s="4">
        <v>0.21151725346814601</v>
      </c>
    </row>
    <row r="287" spans="1:19" x14ac:dyDescent="0.2">
      <c r="A287" s="4" t="s">
        <v>29</v>
      </c>
      <c r="B287" s="4">
        <v>5.766</v>
      </c>
      <c r="C287" s="4">
        <v>0.79290000000000005</v>
      </c>
      <c r="D287" s="4">
        <v>0.35</v>
      </c>
      <c r="E287" s="4">
        <v>6.9462999999999999</v>
      </c>
      <c r="F287" s="4">
        <v>3.2663000000000002</v>
      </c>
      <c r="G287" s="6">
        <v>1.4610000000000001E-3</v>
      </c>
      <c r="H287" s="6">
        <v>50</v>
      </c>
      <c r="I287" s="6">
        <v>0.83572895277207404</v>
      </c>
      <c r="J287" s="6">
        <v>1.3</v>
      </c>
      <c r="K287" s="6">
        <v>2.5</v>
      </c>
      <c r="L287" s="4">
        <v>0.862486992715921</v>
      </c>
      <c r="M287" s="6">
        <v>0.191307297854689</v>
      </c>
      <c r="N287" s="4" t="s">
        <v>16</v>
      </c>
      <c r="O287" s="4" t="s">
        <v>30</v>
      </c>
      <c r="P287" s="4" t="s">
        <v>31</v>
      </c>
      <c r="Q287" s="4" t="s">
        <v>32</v>
      </c>
      <c r="R287" s="4">
        <v>1</v>
      </c>
      <c r="S287" s="4">
        <v>0.223296341271042</v>
      </c>
    </row>
    <row r="288" spans="1:19" x14ac:dyDescent="0.2">
      <c r="A288" s="4" t="s">
        <v>29</v>
      </c>
      <c r="B288" s="4">
        <v>5.766</v>
      </c>
      <c r="C288" s="4">
        <v>0.84130000000000005</v>
      </c>
      <c r="D288" s="4">
        <v>0.375</v>
      </c>
      <c r="E288" s="4">
        <v>6.6562999999999999</v>
      </c>
      <c r="F288" s="4">
        <v>3.4655</v>
      </c>
      <c r="G288" s="6">
        <v>1.3320000000000001E-3</v>
      </c>
      <c r="H288" s="6">
        <v>50</v>
      </c>
      <c r="I288" s="6">
        <v>0.75225225225225201</v>
      </c>
      <c r="J288" s="6">
        <v>1.3</v>
      </c>
      <c r="K288" s="6">
        <v>2.5</v>
      </c>
      <c r="L288" s="4">
        <v>0.85409295872355195</v>
      </c>
      <c r="M288" s="6">
        <v>0.182324620200634</v>
      </c>
      <c r="N288" s="4" t="s">
        <v>16</v>
      </c>
      <c r="O288" s="4" t="s">
        <v>30</v>
      </c>
      <c r="P288" s="4" t="s">
        <v>31</v>
      </c>
      <c r="Q288" s="4" t="s">
        <v>32</v>
      </c>
      <c r="R288" s="4">
        <v>1</v>
      </c>
      <c r="S288" s="4">
        <v>0.234706559092666</v>
      </c>
    </row>
    <row r="289" spans="1:19" x14ac:dyDescent="0.2">
      <c r="A289" s="4" t="s">
        <v>29</v>
      </c>
      <c r="B289" s="4">
        <v>5.766</v>
      </c>
      <c r="C289" s="4">
        <v>0.88870000000000005</v>
      </c>
      <c r="D289" s="4">
        <v>0.4</v>
      </c>
      <c r="E289" s="4">
        <v>6.3718000000000004</v>
      </c>
      <c r="F289" s="4">
        <v>3.661</v>
      </c>
      <c r="G289" s="6">
        <v>1.204E-3</v>
      </c>
      <c r="H289" s="6">
        <v>50</v>
      </c>
      <c r="I289" s="6">
        <v>0.70980066445182699</v>
      </c>
      <c r="J289" s="6">
        <v>1.3</v>
      </c>
      <c r="K289" s="6">
        <v>2.5</v>
      </c>
      <c r="L289" s="4">
        <v>0.84587235518557102</v>
      </c>
      <c r="M289" s="6">
        <v>0.17157333629174501</v>
      </c>
      <c r="N289" s="4" t="s">
        <v>16</v>
      </c>
      <c r="O289" s="4" t="s">
        <v>30</v>
      </c>
      <c r="P289" s="4" t="s">
        <v>31</v>
      </c>
      <c r="Q289" s="4" t="s">
        <v>32</v>
      </c>
      <c r="R289" s="4">
        <v>1</v>
      </c>
      <c r="S289" s="4">
        <v>0.24576231007260299</v>
      </c>
    </row>
    <row r="290" spans="1:19" x14ac:dyDescent="0.2">
      <c r="A290" s="4" t="s">
        <v>29</v>
      </c>
      <c r="B290" s="4">
        <v>5.766</v>
      </c>
      <c r="C290" s="4">
        <v>0.93530000000000002</v>
      </c>
      <c r="D290" s="4">
        <v>0.42499999999999999</v>
      </c>
      <c r="E290" s="4">
        <v>6.0928000000000004</v>
      </c>
      <c r="F290" s="4">
        <v>3.8527</v>
      </c>
      <c r="G290" s="6">
        <v>1.057E-3</v>
      </c>
      <c r="H290" s="6">
        <v>50</v>
      </c>
      <c r="I290" s="6">
        <v>0.55203405865657496</v>
      </c>
      <c r="J290" s="6">
        <v>1.3</v>
      </c>
      <c r="K290" s="6">
        <v>2.5</v>
      </c>
      <c r="L290" s="4">
        <v>0.83779049601109901</v>
      </c>
      <c r="M290" s="6">
        <v>0.15619999704204099</v>
      </c>
      <c r="N290" s="4" t="s">
        <v>16</v>
      </c>
      <c r="O290" s="4" t="s">
        <v>30</v>
      </c>
      <c r="P290" s="4" t="s">
        <v>31</v>
      </c>
      <c r="Q290" s="4" t="s">
        <v>32</v>
      </c>
      <c r="R290" s="4">
        <v>1</v>
      </c>
      <c r="S290" s="4">
        <v>0.25646121578709502</v>
      </c>
    </row>
    <row r="291" spans="1:19" x14ac:dyDescent="0.2">
      <c r="A291" s="4" t="s">
        <v>29</v>
      </c>
      <c r="B291" s="4">
        <v>5.766</v>
      </c>
      <c r="C291" s="4">
        <v>0.98089999999999999</v>
      </c>
      <c r="D291" s="4">
        <v>0.45</v>
      </c>
      <c r="E291" s="4">
        <v>5.819</v>
      </c>
      <c r="F291" s="4">
        <v>4.0407000000000002</v>
      </c>
      <c r="G291" s="6">
        <v>9.3039999999999996E-4</v>
      </c>
      <c r="H291" s="6">
        <v>50</v>
      </c>
      <c r="I291" s="6">
        <v>0.579213241616509</v>
      </c>
      <c r="J291" s="6">
        <v>1.3</v>
      </c>
      <c r="K291" s="6">
        <v>2.5</v>
      </c>
      <c r="L291" s="4">
        <v>0.82988206729101599</v>
      </c>
      <c r="M291" s="6">
        <v>0.142129803323298</v>
      </c>
      <c r="N291" s="4" t="s">
        <v>16</v>
      </c>
      <c r="O291" s="4" t="s">
        <v>30</v>
      </c>
      <c r="P291" s="4" t="s">
        <v>31</v>
      </c>
      <c r="Q291" s="4" t="s">
        <v>32</v>
      </c>
      <c r="R291" s="4">
        <v>1</v>
      </c>
      <c r="S291" s="4">
        <v>0.26683471075213</v>
      </c>
    </row>
    <row r="292" spans="1:19" x14ac:dyDescent="0.2">
      <c r="A292" s="4" t="s">
        <v>29</v>
      </c>
      <c r="B292" s="4">
        <v>5.766</v>
      </c>
      <c r="C292" s="4">
        <v>1.0257000000000001</v>
      </c>
      <c r="D292" s="4">
        <v>0.47499999999999998</v>
      </c>
      <c r="E292" s="4">
        <v>5.5503999999999998</v>
      </c>
      <c r="F292" s="4">
        <v>4.2252999999999998</v>
      </c>
      <c r="G292" s="6">
        <v>8.0929999999999999E-4</v>
      </c>
      <c r="H292" s="6">
        <v>50</v>
      </c>
      <c r="I292" s="6">
        <v>0.62214259236377101</v>
      </c>
      <c r="J292" s="6">
        <v>1.3</v>
      </c>
      <c r="K292" s="6">
        <v>2.5</v>
      </c>
      <c r="L292" s="4">
        <v>0.822112382934443</v>
      </c>
      <c r="M292" s="6">
        <v>0.12742909984497999</v>
      </c>
      <c r="N292" s="4" t="s">
        <v>16</v>
      </c>
      <c r="O292" s="4" t="s">
        <v>30</v>
      </c>
      <c r="P292" s="4" t="s">
        <v>31</v>
      </c>
      <c r="Q292" s="4" t="s">
        <v>32</v>
      </c>
      <c r="R292" s="4">
        <v>1</v>
      </c>
      <c r="S292" s="4">
        <v>0.276885053243621</v>
      </c>
    </row>
    <row r="293" spans="1:19" x14ac:dyDescent="0.2">
      <c r="A293" s="4" t="s">
        <v>29</v>
      </c>
      <c r="B293" s="4">
        <v>5.766</v>
      </c>
      <c r="C293" s="4">
        <v>1.0697000000000001</v>
      </c>
      <c r="D293" s="4">
        <v>0.5</v>
      </c>
      <c r="E293" s="4">
        <v>5.2868000000000004</v>
      </c>
      <c r="F293" s="4">
        <v>4.4063999999999997</v>
      </c>
      <c r="G293" s="6">
        <v>7.1630000000000001E-4</v>
      </c>
      <c r="H293" s="6">
        <v>50</v>
      </c>
      <c r="I293" s="6">
        <v>0.51863744241239695</v>
      </c>
      <c r="J293" s="6">
        <v>1.3</v>
      </c>
      <c r="K293" s="6">
        <v>2.5</v>
      </c>
      <c r="L293" s="4">
        <v>0.81448144294138103</v>
      </c>
      <c r="M293" s="6">
        <v>0.115942168137645</v>
      </c>
      <c r="N293" s="4" t="s">
        <v>16</v>
      </c>
      <c r="O293" s="4" t="s">
        <v>30</v>
      </c>
      <c r="P293" s="4" t="s">
        <v>31</v>
      </c>
      <c r="Q293" s="4" t="s">
        <v>32</v>
      </c>
      <c r="R293" s="4">
        <v>1</v>
      </c>
      <c r="S293" s="4">
        <v>0.28661882153538398</v>
      </c>
    </row>
    <row r="294" spans="1:19" x14ac:dyDescent="0.2">
      <c r="A294" s="4" t="s">
        <v>29</v>
      </c>
      <c r="B294" s="4">
        <v>5.766</v>
      </c>
      <c r="C294" s="4">
        <v>1.1128</v>
      </c>
      <c r="D294" s="4">
        <v>0.52500000000000002</v>
      </c>
      <c r="E294" s="4">
        <v>5.0279999999999996</v>
      </c>
      <c r="F294" s="4">
        <v>4.5842000000000001</v>
      </c>
      <c r="G294" s="6">
        <v>6.2370000000000004E-4</v>
      </c>
      <c r="H294" s="6">
        <v>50</v>
      </c>
      <c r="I294" s="6">
        <v>0.50216450216450204</v>
      </c>
      <c r="J294" s="6">
        <v>1.3</v>
      </c>
      <c r="K294" s="6">
        <v>2.5</v>
      </c>
      <c r="L294" s="4">
        <v>0.80700659035726696</v>
      </c>
      <c r="M294" s="6">
        <v>0.10355142826710401</v>
      </c>
      <c r="N294" s="4" t="s">
        <v>16</v>
      </c>
      <c r="O294" s="4" t="s">
        <v>30</v>
      </c>
      <c r="P294" s="4" t="s">
        <v>31</v>
      </c>
      <c r="Q294" s="4" t="s">
        <v>32</v>
      </c>
      <c r="R294" s="4">
        <v>1</v>
      </c>
      <c r="S294" s="4">
        <v>0.29605987687221302</v>
      </c>
    </row>
    <row r="295" spans="1:19" x14ac:dyDescent="0.2">
      <c r="A295" s="4" t="s">
        <v>29</v>
      </c>
      <c r="B295" s="4">
        <v>5.766</v>
      </c>
      <c r="C295" s="4">
        <v>1.1552</v>
      </c>
      <c r="D295" s="4">
        <v>0.55000000000000004</v>
      </c>
      <c r="E295" s="4">
        <v>4.7739000000000003</v>
      </c>
      <c r="F295" s="4">
        <v>4.7587999999999999</v>
      </c>
      <c r="G295" s="6">
        <v>5.3439999999999998E-4</v>
      </c>
      <c r="H295" s="6">
        <v>50</v>
      </c>
      <c r="I295" s="6">
        <v>0.512911676646707</v>
      </c>
      <c r="J295" s="6">
        <v>1.3</v>
      </c>
      <c r="K295" s="6">
        <v>2.5</v>
      </c>
      <c r="L295" s="4">
        <v>0.79965313909122504</v>
      </c>
      <c r="M295" s="6">
        <v>9.0811166455223996E-2</v>
      </c>
      <c r="N295" s="4" t="s">
        <v>16</v>
      </c>
      <c r="O295" s="4" t="s">
        <v>30</v>
      </c>
      <c r="P295" s="4" t="s">
        <v>31</v>
      </c>
      <c r="Q295" s="4" t="s">
        <v>32</v>
      </c>
      <c r="R295" s="4">
        <v>1</v>
      </c>
      <c r="S295" s="4">
        <v>0.30520680314090698</v>
      </c>
    </row>
    <row r="296" spans="1:19" x14ac:dyDescent="0.2">
      <c r="A296" s="4" t="s">
        <v>29</v>
      </c>
      <c r="B296" s="4">
        <v>5.766</v>
      </c>
      <c r="C296" s="4">
        <v>1.1968000000000001</v>
      </c>
      <c r="D296" s="4">
        <v>0.57499999999999996</v>
      </c>
      <c r="E296" s="4">
        <v>4.5244</v>
      </c>
      <c r="F296" s="4">
        <v>4.9302000000000001</v>
      </c>
      <c r="G296" s="6">
        <v>4.5919999999999999E-4</v>
      </c>
      <c r="H296" s="6">
        <v>50</v>
      </c>
      <c r="I296" s="6">
        <v>0.48214285714285698</v>
      </c>
      <c r="J296" s="6">
        <v>1.3</v>
      </c>
      <c r="K296" s="6">
        <v>2.5</v>
      </c>
      <c r="L296" s="4">
        <v>0.79243843218869203</v>
      </c>
      <c r="M296" s="6">
        <v>7.9718156503047699E-2</v>
      </c>
      <c r="N296" s="4" t="s">
        <v>16</v>
      </c>
      <c r="O296" s="4" t="s">
        <v>30</v>
      </c>
      <c r="P296" s="4" t="s">
        <v>31</v>
      </c>
      <c r="Q296" s="4" t="s">
        <v>32</v>
      </c>
      <c r="R296" s="4">
        <v>1</v>
      </c>
      <c r="S296" s="4">
        <v>0.314076370098469</v>
      </c>
    </row>
    <row r="297" spans="1:19" x14ac:dyDescent="0.2">
      <c r="A297" s="4" t="s">
        <v>29</v>
      </c>
      <c r="B297" s="4">
        <v>5.766</v>
      </c>
      <c r="C297" s="4">
        <v>1.2377</v>
      </c>
      <c r="D297" s="4">
        <v>0.6</v>
      </c>
      <c r="E297" s="4">
        <v>4.2793999999999999</v>
      </c>
      <c r="F297" s="4">
        <v>5.0984999999999996</v>
      </c>
      <c r="G297" s="6">
        <v>3.9060000000000001E-4</v>
      </c>
      <c r="H297" s="6">
        <v>50</v>
      </c>
      <c r="I297" s="6">
        <v>0.538402457757297</v>
      </c>
      <c r="J297" s="6">
        <v>1.3</v>
      </c>
      <c r="K297" s="6">
        <v>2.5</v>
      </c>
      <c r="L297" s="4">
        <v>0.78534512660423195</v>
      </c>
      <c r="M297" s="6">
        <v>6.9151594708074096E-2</v>
      </c>
      <c r="N297" s="4" t="s">
        <v>16</v>
      </c>
      <c r="O297" s="4" t="s">
        <v>30</v>
      </c>
      <c r="P297" s="4" t="s">
        <v>31</v>
      </c>
      <c r="Q297" s="4" t="s">
        <v>32</v>
      </c>
      <c r="R297" s="4">
        <v>1</v>
      </c>
      <c r="S297" s="4">
        <v>0.32267328535210799</v>
      </c>
    </row>
    <row r="298" spans="1:19" x14ac:dyDescent="0.2">
      <c r="A298" s="4" t="s">
        <v>29</v>
      </c>
      <c r="B298" s="4">
        <v>5.766</v>
      </c>
      <c r="C298" s="4">
        <v>1.2778</v>
      </c>
      <c r="D298" s="4">
        <v>0.625</v>
      </c>
      <c r="E298" s="4">
        <v>4.0387000000000004</v>
      </c>
      <c r="F298" s="4">
        <v>5.2638999999999996</v>
      </c>
      <c r="G298" s="6">
        <v>3.299E-4</v>
      </c>
      <c r="H298" s="6">
        <v>50</v>
      </c>
      <c r="I298" s="6">
        <v>0.42800848742043102</v>
      </c>
      <c r="J298" s="6">
        <v>1.3</v>
      </c>
      <c r="K298" s="6">
        <v>2.5</v>
      </c>
      <c r="L298" s="4">
        <v>0.778390565383281</v>
      </c>
      <c r="M298" s="6">
        <v>5.9476039942634798E-2</v>
      </c>
      <c r="N298" s="4" t="s">
        <v>16</v>
      </c>
      <c r="O298" s="4" t="s">
        <v>30</v>
      </c>
      <c r="P298" s="4" t="s">
        <v>31</v>
      </c>
      <c r="Q298" s="4" t="s">
        <v>32</v>
      </c>
      <c r="R298" s="4">
        <v>1</v>
      </c>
      <c r="S298" s="4">
        <v>0.33101500317856097</v>
      </c>
    </row>
    <row r="299" spans="1:19" x14ac:dyDescent="0.2">
      <c r="A299" s="4" t="s">
        <v>29</v>
      </c>
      <c r="B299" s="4">
        <v>5.766</v>
      </c>
      <c r="C299" s="4">
        <v>1.3172999999999999</v>
      </c>
      <c r="D299" s="4">
        <v>0.65</v>
      </c>
      <c r="E299" s="4">
        <v>3.8022</v>
      </c>
      <c r="F299" s="4">
        <v>5.4263000000000003</v>
      </c>
      <c r="G299" s="6">
        <v>2.7799999999999998E-4</v>
      </c>
      <c r="H299" s="6">
        <v>50</v>
      </c>
      <c r="I299" s="6">
        <v>0.54100719424460397</v>
      </c>
      <c r="J299" s="6">
        <v>1.3</v>
      </c>
      <c r="K299" s="6">
        <v>2.5</v>
      </c>
      <c r="L299" s="4">
        <v>0.77154006243496398</v>
      </c>
      <c r="M299" s="6">
        <v>5.0958307939075499E-2</v>
      </c>
      <c r="N299" s="4" t="s">
        <v>16</v>
      </c>
      <c r="O299" s="4" t="s">
        <v>30</v>
      </c>
      <c r="P299" s="4" t="s">
        <v>31</v>
      </c>
      <c r="Q299" s="4" t="s">
        <v>32</v>
      </c>
      <c r="R299" s="4">
        <v>1</v>
      </c>
      <c r="S299" s="4">
        <v>0.33910093879699199</v>
      </c>
    </row>
    <row r="300" spans="1:19" x14ac:dyDescent="0.2">
      <c r="A300" s="4" t="s">
        <v>29</v>
      </c>
      <c r="B300" s="4">
        <v>5.766</v>
      </c>
      <c r="C300" s="4">
        <v>1.3560000000000001</v>
      </c>
      <c r="D300" s="4">
        <v>0.67500000000000004</v>
      </c>
      <c r="E300" s="4">
        <v>3.5699000000000001</v>
      </c>
      <c r="F300" s="4">
        <v>5.5860000000000003</v>
      </c>
      <c r="G300" s="6">
        <v>2.2890000000000001E-4</v>
      </c>
      <c r="H300" s="6">
        <v>50</v>
      </c>
      <c r="I300" s="6">
        <v>0.47837483617300097</v>
      </c>
      <c r="J300" s="6">
        <v>1.3</v>
      </c>
      <c r="K300" s="6">
        <v>2.5</v>
      </c>
      <c r="L300" s="4">
        <v>0.76482830385015599</v>
      </c>
      <c r="M300" s="6">
        <v>4.2612258429017599E-2</v>
      </c>
      <c r="N300" s="4" t="s">
        <v>16</v>
      </c>
      <c r="O300" s="4" t="s">
        <v>30</v>
      </c>
      <c r="P300" s="4" t="s">
        <v>31</v>
      </c>
      <c r="Q300" s="4" t="s">
        <v>32</v>
      </c>
      <c r="R300" s="4">
        <v>1</v>
      </c>
      <c r="S300" s="4">
        <v>0.34694556147743</v>
      </c>
    </row>
    <row r="301" spans="1:19" x14ac:dyDescent="0.2">
      <c r="A301" s="4" t="s">
        <v>29</v>
      </c>
      <c r="B301" s="4">
        <v>5.766</v>
      </c>
      <c r="C301" s="4">
        <v>1.3940999999999999</v>
      </c>
      <c r="D301" s="4">
        <v>0.7</v>
      </c>
      <c r="E301" s="4">
        <v>3.3416000000000001</v>
      </c>
      <c r="F301" s="4">
        <v>5.7427999999999999</v>
      </c>
      <c r="G301" s="6">
        <v>1.8909999999999999E-4</v>
      </c>
      <c r="H301" s="6">
        <v>50</v>
      </c>
      <c r="I301" s="6">
        <v>0.64040190375462702</v>
      </c>
      <c r="J301" s="6">
        <v>1.3</v>
      </c>
      <c r="K301" s="6">
        <v>2.5</v>
      </c>
      <c r="L301" s="4">
        <v>0.75822060353798104</v>
      </c>
      <c r="M301" s="6">
        <v>3.5704913814375898E-2</v>
      </c>
      <c r="N301" s="4" t="s">
        <v>16</v>
      </c>
      <c r="O301" s="4" t="s">
        <v>30</v>
      </c>
      <c r="P301" s="4" t="s">
        <v>31</v>
      </c>
      <c r="Q301" s="4" t="s">
        <v>32</v>
      </c>
      <c r="R301" s="4">
        <v>1</v>
      </c>
      <c r="S301" s="4">
        <v>0.35455524355278301</v>
      </c>
    </row>
    <row r="302" spans="1:19" x14ac:dyDescent="0.2">
      <c r="A302" s="4" t="s">
        <v>29</v>
      </c>
      <c r="B302" s="4">
        <v>5.766</v>
      </c>
      <c r="C302" s="4">
        <v>1.4315</v>
      </c>
      <c r="D302" s="4">
        <v>0.72499999999999998</v>
      </c>
      <c r="E302" s="4">
        <v>3.1172</v>
      </c>
      <c r="F302" s="4">
        <v>5.8970000000000002</v>
      </c>
      <c r="G302" s="6">
        <v>1.5860000000000001E-4</v>
      </c>
      <c r="H302" s="6">
        <v>50</v>
      </c>
      <c r="I302" s="6">
        <v>0.59237074401008805</v>
      </c>
      <c r="J302" s="6">
        <v>1.3</v>
      </c>
      <c r="K302" s="6">
        <v>2.5</v>
      </c>
      <c r="L302" s="4">
        <v>0.75173430454387802</v>
      </c>
      <c r="M302" s="6">
        <v>3.0342092609330101E-2</v>
      </c>
      <c r="N302" s="4" t="s">
        <v>16</v>
      </c>
      <c r="O302" s="4" t="s">
        <v>30</v>
      </c>
      <c r="P302" s="4" t="s">
        <v>31</v>
      </c>
      <c r="Q302" s="4" t="s">
        <v>32</v>
      </c>
      <c r="R302" s="4">
        <v>1</v>
      </c>
      <c r="S302" s="4">
        <v>0.36194268647079902</v>
      </c>
    </row>
    <row r="303" spans="1:19" x14ac:dyDescent="0.2">
      <c r="A303" s="4" t="s">
        <v>29</v>
      </c>
      <c r="B303" s="4">
        <v>5.766</v>
      </c>
      <c r="C303" s="4">
        <v>1.4682999999999999</v>
      </c>
      <c r="D303" s="4">
        <v>0.75</v>
      </c>
      <c r="E303" s="4">
        <v>2.8965000000000001</v>
      </c>
      <c r="F303" s="4">
        <v>6.0486000000000004</v>
      </c>
      <c r="G303" s="6">
        <v>1.2909999999999999E-4</v>
      </c>
      <c r="H303" s="6">
        <v>50</v>
      </c>
      <c r="I303" s="6">
        <v>0.52254066615027095</v>
      </c>
      <c r="J303" s="6">
        <v>1.3</v>
      </c>
      <c r="K303" s="6">
        <v>2.5</v>
      </c>
      <c r="L303" s="4">
        <v>0.74535206382240704</v>
      </c>
      <c r="M303" s="6">
        <v>2.49990203871178E-2</v>
      </c>
      <c r="N303" s="4" t="s">
        <v>16</v>
      </c>
      <c r="O303" s="4" t="s">
        <v>30</v>
      </c>
      <c r="P303" s="4" t="s">
        <v>31</v>
      </c>
      <c r="Q303" s="4" t="s">
        <v>32</v>
      </c>
      <c r="R303" s="4">
        <v>1</v>
      </c>
      <c r="S303" s="4">
        <v>0.36911266709454299</v>
      </c>
    </row>
    <row r="304" spans="1:19" x14ac:dyDescent="0.2">
      <c r="A304" s="4" t="s">
        <v>29</v>
      </c>
      <c r="B304" s="4">
        <v>5.766</v>
      </c>
      <c r="C304" s="4">
        <v>1.5044999999999999</v>
      </c>
      <c r="D304" s="4">
        <v>0.77500000000000002</v>
      </c>
      <c r="E304" s="4">
        <v>2.6797</v>
      </c>
      <c r="F304" s="4">
        <v>6.1976000000000004</v>
      </c>
      <c r="G304" s="6">
        <v>1.037E-4</v>
      </c>
      <c r="H304" s="6">
        <v>50</v>
      </c>
      <c r="I304" s="6">
        <v>0.57598842815814899</v>
      </c>
      <c r="J304" s="6">
        <v>1.3</v>
      </c>
      <c r="K304" s="6">
        <v>2.5</v>
      </c>
      <c r="L304" s="4">
        <v>0.739073881373569</v>
      </c>
      <c r="M304" s="6">
        <v>2.03052890005492E-2</v>
      </c>
      <c r="N304" s="4" t="s">
        <v>16</v>
      </c>
      <c r="O304" s="4" t="s">
        <v>30</v>
      </c>
      <c r="P304" s="4" t="s">
        <v>31</v>
      </c>
      <c r="Q304" s="4" t="s">
        <v>32</v>
      </c>
      <c r="R304" s="4">
        <v>1</v>
      </c>
      <c r="S304" s="4">
        <v>0.376072654744039</v>
      </c>
    </row>
    <row r="305" spans="1:19" x14ac:dyDescent="0.2">
      <c r="A305" s="4" t="s">
        <v>29</v>
      </c>
      <c r="B305" s="4">
        <v>5.766</v>
      </c>
      <c r="C305" s="4">
        <v>1.5401</v>
      </c>
      <c r="D305" s="4">
        <v>0.8</v>
      </c>
      <c r="E305" s="4">
        <v>2.4664000000000001</v>
      </c>
      <c r="F305" s="4">
        <v>6.3441000000000001</v>
      </c>
      <c r="G305" s="6">
        <v>8.0809999999999994E-5</v>
      </c>
      <c r="H305" s="6">
        <v>50</v>
      </c>
      <c r="I305" s="6">
        <v>0.62418017572082696</v>
      </c>
      <c r="J305" s="6">
        <v>1.3</v>
      </c>
      <c r="K305" s="6">
        <v>2.5</v>
      </c>
      <c r="L305" s="4">
        <v>0.732899757197364</v>
      </c>
      <c r="M305" s="6">
        <v>1.5986402158308599E-2</v>
      </c>
      <c r="N305" s="4" t="s">
        <v>16</v>
      </c>
      <c r="O305" s="4" t="s">
        <v>30</v>
      </c>
      <c r="P305" s="4" t="s">
        <v>31</v>
      </c>
      <c r="Q305" s="4" t="s">
        <v>32</v>
      </c>
      <c r="R305" s="4">
        <v>1</v>
      </c>
      <c r="S305" s="4">
        <v>0.38282156182349097</v>
      </c>
    </row>
    <row r="306" spans="1:19" x14ac:dyDescent="0.2">
      <c r="A306" s="4" t="s">
        <v>29</v>
      </c>
      <c r="B306" s="4">
        <v>5.766</v>
      </c>
      <c r="C306" s="4">
        <v>1.575</v>
      </c>
      <c r="D306" s="4">
        <v>0.82499999999999996</v>
      </c>
      <c r="E306" s="4">
        <v>2.2566000000000002</v>
      </c>
      <c r="F306" s="4">
        <v>6.4882</v>
      </c>
      <c r="G306" s="6">
        <v>6.2509999999999996E-5</v>
      </c>
      <c r="H306" s="6">
        <v>50</v>
      </c>
      <c r="I306" s="6">
        <v>0.701967685170373</v>
      </c>
      <c r="J306" s="6">
        <v>1.3</v>
      </c>
      <c r="K306" s="6">
        <v>2.5</v>
      </c>
      <c r="L306" s="4">
        <v>0.72684703433923004</v>
      </c>
      <c r="M306" s="6">
        <v>1.24850482872961E-2</v>
      </c>
      <c r="N306" s="4" t="s">
        <v>16</v>
      </c>
      <c r="O306" s="4" t="s">
        <v>30</v>
      </c>
      <c r="P306" s="4" t="s">
        <v>31</v>
      </c>
      <c r="Q306" s="4" t="s">
        <v>32</v>
      </c>
      <c r="R306" s="4">
        <v>1</v>
      </c>
      <c r="S306" s="4">
        <v>0.38938833773357701</v>
      </c>
    </row>
    <row r="307" spans="1:19" x14ac:dyDescent="0.2">
      <c r="A307" s="4" t="s">
        <v>29</v>
      </c>
      <c r="B307" s="4">
        <v>5.766</v>
      </c>
      <c r="C307" s="4">
        <v>1.6094999999999999</v>
      </c>
      <c r="D307" s="4">
        <v>0.85</v>
      </c>
      <c r="E307" s="4">
        <v>2.0503</v>
      </c>
      <c r="F307" s="4">
        <v>6.6299000000000001</v>
      </c>
      <c r="G307" s="6">
        <v>4.7299999999999998E-5</v>
      </c>
      <c r="H307" s="6">
        <v>50</v>
      </c>
      <c r="I307" s="6">
        <v>0.80338266384778001</v>
      </c>
      <c r="J307" s="6">
        <v>1.3</v>
      </c>
      <c r="K307" s="6">
        <v>2.5</v>
      </c>
      <c r="L307" s="4">
        <v>0.72086368366285103</v>
      </c>
      <c r="M307" s="6">
        <v>9.5292667687062304E-3</v>
      </c>
      <c r="N307" s="4" t="s">
        <v>16</v>
      </c>
      <c r="O307" s="4" t="s">
        <v>30</v>
      </c>
      <c r="P307" s="4" t="s">
        <v>31</v>
      </c>
      <c r="Q307" s="4" t="s">
        <v>32</v>
      </c>
      <c r="R307" s="4">
        <v>1</v>
      </c>
      <c r="S307" s="4">
        <v>0.39575755343805202</v>
      </c>
    </row>
    <row r="308" spans="1:19" x14ac:dyDescent="0.2">
      <c r="A308" s="4" t="s">
        <v>29</v>
      </c>
      <c r="B308" s="4">
        <v>5.766</v>
      </c>
      <c r="C308" s="4">
        <v>1.6433</v>
      </c>
      <c r="D308" s="4">
        <v>0.875</v>
      </c>
      <c r="E308" s="4">
        <v>1.8473999999999999</v>
      </c>
      <c r="F308" s="4">
        <v>6.7694000000000001</v>
      </c>
      <c r="G308" s="6">
        <v>3.4659999999999997E-5</v>
      </c>
      <c r="H308" s="6">
        <v>50</v>
      </c>
      <c r="I308" s="6">
        <v>0.94258511252163901</v>
      </c>
      <c r="J308" s="6">
        <v>1.3</v>
      </c>
      <c r="K308" s="6">
        <v>2.5</v>
      </c>
      <c r="L308" s="4">
        <v>0.71500173430454395</v>
      </c>
      <c r="M308" s="6">
        <v>7.0396821866563902E-3</v>
      </c>
      <c r="N308" s="4" t="s">
        <v>16</v>
      </c>
      <c r="O308" s="4" t="s">
        <v>30</v>
      </c>
      <c r="P308" s="4" t="s">
        <v>31</v>
      </c>
      <c r="Q308" s="4" t="s">
        <v>32</v>
      </c>
      <c r="R308" s="4">
        <v>1</v>
      </c>
      <c r="S308" s="4">
        <v>0.40194464141446801</v>
      </c>
    </row>
    <row r="309" spans="1:19" x14ac:dyDescent="0.2">
      <c r="A309" s="4" t="s">
        <v>29</v>
      </c>
      <c r="B309" s="4">
        <v>5.766</v>
      </c>
      <c r="C309" s="4">
        <v>1.6766000000000001</v>
      </c>
      <c r="D309" s="4">
        <v>0.9</v>
      </c>
      <c r="E309" s="4">
        <v>1.6476999999999999</v>
      </c>
      <c r="F309" s="4">
        <v>6.9065000000000003</v>
      </c>
      <c r="G309" s="6">
        <v>2.5040000000000001E-5</v>
      </c>
      <c r="H309" s="6">
        <v>50</v>
      </c>
      <c r="I309" s="6">
        <v>1.1813099041533499</v>
      </c>
      <c r="J309" s="6">
        <v>1.3</v>
      </c>
      <c r="K309" s="6">
        <v>2.5</v>
      </c>
      <c r="L309" s="4">
        <v>0.70922650017343003</v>
      </c>
      <c r="M309" s="6">
        <v>5.1234934567619701E-3</v>
      </c>
      <c r="N309" s="4" t="s">
        <v>16</v>
      </c>
      <c r="O309" s="4" t="s">
        <v>30</v>
      </c>
      <c r="P309" s="4" t="s">
        <v>31</v>
      </c>
      <c r="Q309" s="4" t="s">
        <v>32</v>
      </c>
      <c r="R309" s="4">
        <v>1</v>
      </c>
      <c r="S309" s="4">
        <v>0.40796102045844201</v>
      </c>
    </row>
    <row r="310" spans="1:19" x14ac:dyDescent="0.2">
      <c r="A310" s="4" t="s">
        <v>29</v>
      </c>
      <c r="B310" s="4">
        <v>5.766</v>
      </c>
      <c r="C310" s="4">
        <v>1.7094</v>
      </c>
      <c r="D310" s="4">
        <v>0.92500000000000004</v>
      </c>
      <c r="E310" s="4">
        <v>1.4513</v>
      </c>
      <c r="F310" s="4">
        <v>7.0415000000000001</v>
      </c>
      <c r="G310" s="6">
        <v>1.8320000000000001E-5</v>
      </c>
      <c r="H310" s="6">
        <v>50</v>
      </c>
      <c r="I310" s="6">
        <v>1.13591703056769</v>
      </c>
      <c r="J310" s="6">
        <v>1.3</v>
      </c>
      <c r="K310" s="6">
        <v>2.5</v>
      </c>
      <c r="L310" s="4">
        <v>0.70353798126951095</v>
      </c>
      <c r="M310" s="6">
        <v>3.77400977074962E-3</v>
      </c>
      <c r="N310" s="4" t="s">
        <v>16</v>
      </c>
      <c r="O310" s="4" t="s">
        <v>30</v>
      </c>
      <c r="P310" s="4" t="s">
        <v>31</v>
      </c>
      <c r="Q310" s="4" t="s">
        <v>32</v>
      </c>
      <c r="R310" s="4">
        <v>1</v>
      </c>
      <c r="S310" s="4">
        <v>0.41379960060002502</v>
      </c>
    </row>
    <row r="311" spans="1:19" x14ac:dyDescent="0.2">
      <c r="A311" s="4" t="s">
        <v>29</v>
      </c>
      <c r="B311" s="4">
        <v>5.766</v>
      </c>
      <c r="C311" s="4">
        <v>1.7416</v>
      </c>
      <c r="D311" s="4">
        <v>0.95</v>
      </c>
      <c r="E311" s="4">
        <v>1.258</v>
      </c>
      <c r="F311" s="4">
        <v>7.1742999999999997</v>
      </c>
      <c r="G311" s="6">
        <v>1.4430000000000001E-5</v>
      </c>
      <c r="H311" s="6">
        <v>50</v>
      </c>
      <c r="I311" s="6">
        <v>2.0388080388080398</v>
      </c>
      <c r="J311" s="6">
        <v>1.3</v>
      </c>
      <c r="K311" s="6">
        <v>2.5</v>
      </c>
      <c r="L311" s="4">
        <v>0.69795352063822402</v>
      </c>
      <c r="M311" s="6">
        <v>2.9913540098680698E-3</v>
      </c>
      <c r="N311" s="4" t="s">
        <v>16</v>
      </c>
      <c r="O311" s="4" t="s">
        <v>30</v>
      </c>
      <c r="P311" s="4" t="s">
        <v>31</v>
      </c>
      <c r="Q311" s="4" t="s">
        <v>32</v>
      </c>
      <c r="R311" s="4">
        <v>1</v>
      </c>
      <c r="S311" s="4">
        <v>0.41947702513941798</v>
      </c>
    </row>
    <row r="312" spans="1:19" x14ac:dyDescent="0.2">
      <c r="A312" s="4" t="s">
        <v>29</v>
      </c>
      <c r="B312" s="4">
        <v>5.766</v>
      </c>
      <c r="C312" s="4">
        <v>1.7733000000000001</v>
      </c>
      <c r="D312" s="4">
        <v>0.97499999999999998</v>
      </c>
      <c r="E312" s="4">
        <v>1.0677000000000001</v>
      </c>
      <c r="F312" s="4">
        <v>7.3051000000000004</v>
      </c>
      <c r="G312" s="6">
        <v>1.199E-5</v>
      </c>
      <c r="H312" s="6">
        <v>50</v>
      </c>
      <c r="I312" s="6">
        <v>2.16597164303586</v>
      </c>
      <c r="J312" s="6">
        <v>1.3</v>
      </c>
      <c r="K312" s="6">
        <v>2.5</v>
      </c>
      <c r="L312" s="4">
        <v>0.69245577523413104</v>
      </c>
      <c r="M312" s="6">
        <v>2.4999079677040501E-3</v>
      </c>
      <c r="N312" s="4" t="s">
        <v>16</v>
      </c>
      <c r="O312" s="4" t="s">
        <v>30</v>
      </c>
      <c r="P312" s="4" t="s">
        <v>31</v>
      </c>
      <c r="Q312" s="4" t="s">
        <v>32</v>
      </c>
      <c r="R312" s="4">
        <v>1</v>
      </c>
      <c r="S312" s="4">
        <v>0.425002798466873</v>
      </c>
    </row>
    <row r="313" spans="1:19" x14ac:dyDescent="0.2">
      <c r="A313" s="4" t="s">
        <v>29</v>
      </c>
      <c r="B313" s="4">
        <v>5.766</v>
      </c>
      <c r="C313" s="4">
        <v>1.8046</v>
      </c>
      <c r="D313" s="4">
        <v>1</v>
      </c>
      <c r="E313" s="4">
        <v>0.88039999999999996</v>
      </c>
      <c r="F313" s="4">
        <v>7.4337999999999997</v>
      </c>
      <c r="G313" s="6">
        <v>1.01E-5</v>
      </c>
      <c r="H313" s="6">
        <v>50</v>
      </c>
      <c r="I313" s="6">
        <v>1.6950495049505001</v>
      </c>
      <c r="J313" s="6">
        <v>1.3</v>
      </c>
      <c r="K313" s="6">
        <v>2.5</v>
      </c>
      <c r="L313" s="4">
        <v>0.68702740201179302</v>
      </c>
      <c r="M313" s="6">
        <v>2.1167631951756901E-3</v>
      </c>
      <c r="N313" s="4" t="s">
        <v>16</v>
      </c>
      <c r="O313" s="4" t="s">
        <v>30</v>
      </c>
      <c r="P313" s="4" t="s">
        <v>31</v>
      </c>
      <c r="Q313" s="4" t="s">
        <v>32</v>
      </c>
      <c r="R313" s="4">
        <v>1</v>
      </c>
      <c r="S313" s="4">
        <v>0.43036584410985501</v>
      </c>
    </row>
    <row r="314" spans="1:19" x14ac:dyDescent="0.2">
      <c r="A314" s="4" t="s">
        <v>29</v>
      </c>
      <c r="B314" s="4">
        <v>5.766</v>
      </c>
      <c r="C314" s="4">
        <v>1.8352999999999999</v>
      </c>
      <c r="D314" s="4">
        <v>1.0249999999999999</v>
      </c>
      <c r="E314" s="4">
        <v>0.69599999999999995</v>
      </c>
      <c r="F314" s="4">
        <v>7.5605000000000002</v>
      </c>
      <c r="G314" s="6">
        <v>6.7000000000000002E-6</v>
      </c>
      <c r="H314" s="6">
        <v>50</v>
      </c>
      <c r="I314" s="6">
        <v>3.0059701492537299</v>
      </c>
      <c r="J314" s="6">
        <v>1.3</v>
      </c>
      <c r="K314" s="6">
        <v>2.5</v>
      </c>
      <c r="L314" s="4">
        <v>0.68170308706208804</v>
      </c>
      <c r="M314" s="6">
        <v>1.41095387577482E-3</v>
      </c>
      <c r="N314" s="4" t="s">
        <v>16</v>
      </c>
      <c r="O314" s="4" t="s">
        <v>30</v>
      </c>
      <c r="P314" s="4" t="s">
        <v>31</v>
      </c>
      <c r="Q314" s="4" t="s">
        <v>32</v>
      </c>
      <c r="R314" s="4">
        <v>1</v>
      </c>
      <c r="S314" s="4">
        <v>0.43558618348997102</v>
      </c>
    </row>
    <row r="315" spans="1:19" x14ac:dyDescent="0.2">
      <c r="A315" s="4" t="s">
        <v>29</v>
      </c>
      <c r="B315" s="4">
        <v>5.766</v>
      </c>
      <c r="C315" s="4">
        <v>1.8655999999999999</v>
      </c>
      <c r="D315" s="4">
        <v>1.05</v>
      </c>
      <c r="E315" s="4">
        <v>0.51439999999999997</v>
      </c>
      <c r="F315" s="4">
        <v>7.6852</v>
      </c>
      <c r="G315" s="6">
        <v>4.2699999999999998E-6</v>
      </c>
      <c r="H315" s="6">
        <v>50</v>
      </c>
      <c r="I315" s="6">
        <v>2.7189695550351298</v>
      </c>
      <c r="J315" s="6">
        <v>1.3</v>
      </c>
      <c r="K315" s="6">
        <v>2.5</v>
      </c>
      <c r="L315" s="4">
        <v>0.67644814429413802</v>
      </c>
      <c r="M315" s="6">
        <v>9.0309069461510497E-4</v>
      </c>
      <c r="N315" s="4" t="s">
        <v>16</v>
      </c>
      <c r="O315" s="4" t="s">
        <v>30</v>
      </c>
      <c r="P315" s="4" t="s">
        <v>31</v>
      </c>
      <c r="Q315" s="4" t="s">
        <v>32</v>
      </c>
      <c r="R315" s="4">
        <v>1</v>
      </c>
      <c r="S315" s="4">
        <v>0.44066074850901898</v>
      </c>
    </row>
    <row r="316" spans="1:19" x14ac:dyDescent="0.2">
      <c r="A316" s="4" t="s">
        <v>29</v>
      </c>
      <c r="B316" s="4">
        <v>5.766</v>
      </c>
      <c r="C316" s="4">
        <v>1.8954</v>
      </c>
      <c r="D316" s="4">
        <v>1.075</v>
      </c>
      <c r="E316" s="4">
        <v>0.33560000000000001</v>
      </c>
      <c r="F316" s="4">
        <v>7.8079999999999998</v>
      </c>
      <c r="G316" s="6">
        <v>2.3420000000000002E-6</v>
      </c>
      <c r="H316" s="6">
        <v>50</v>
      </c>
      <c r="I316" s="6">
        <v>5.6276686592655896</v>
      </c>
      <c r="J316" s="6">
        <v>1.3</v>
      </c>
      <c r="K316" s="6">
        <v>2.5</v>
      </c>
      <c r="L316" s="4">
        <v>0.67127991675338206</v>
      </c>
      <c r="M316" s="6">
        <v>4.9727075280554703E-4</v>
      </c>
      <c r="N316" s="4" t="s">
        <v>16</v>
      </c>
      <c r="O316" s="4" t="s">
        <v>30</v>
      </c>
      <c r="P316" s="4" t="s">
        <v>31</v>
      </c>
      <c r="Q316" s="4" t="s">
        <v>32</v>
      </c>
      <c r="R316" s="4">
        <v>1</v>
      </c>
      <c r="S316" s="4">
        <v>0.445602970658249</v>
      </c>
    </row>
    <row r="317" spans="1:19" x14ac:dyDescent="0.2">
      <c r="A317" s="4" t="s">
        <v>29</v>
      </c>
      <c r="B317" s="4">
        <v>5.766</v>
      </c>
      <c r="C317" s="4">
        <v>1.9248000000000001</v>
      </c>
      <c r="D317" s="4">
        <v>1.1000000000000001</v>
      </c>
      <c r="E317" s="4">
        <v>0.1595</v>
      </c>
      <c r="F317" s="4">
        <v>7.9290000000000003</v>
      </c>
      <c r="G317" s="6">
        <v>1.409E-6</v>
      </c>
      <c r="H317" s="6">
        <v>50</v>
      </c>
      <c r="I317" s="6">
        <v>5.33073101490419</v>
      </c>
      <c r="J317" s="6">
        <v>1.3</v>
      </c>
      <c r="K317" s="6">
        <v>2.5</v>
      </c>
      <c r="L317" s="4">
        <v>0.66618106139438105</v>
      </c>
      <c r="M317" s="6">
        <v>3.00221186696927E-4</v>
      </c>
      <c r="N317" s="4" t="s">
        <v>16</v>
      </c>
      <c r="O317" s="4" t="s">
        <v>30</v>
      </c>
      <c r="P317" s="4" t="s">
        <v>31</v>
      </c>
      <c r="Q317" s="4" t="s">
        <v>32</v>
      </c>
      <c r="R317" s="4">
        <v>1</v>
      </c>
      <c r="S317" s="4">
        <v>0.45040534612271899</v>
      </c>
    </row>
    <row r="318" spans="1:19" x14ac:dyDescent="0.2">
      <c r="A318" s="4" t="s">
        <v>29</v>
      </c>
      <c r="B318" s="4">
        <v>5.766</v>
      </c>
      <c r="C318" s="4">
        <v>1.9537</v>
      </c>
      <c r="D318" s="4">
        <v>1.125</v>
      </c>
      <c r="E318" s="4">
        <v>-1.3899999999999999E-2</v>
      </c>
      <c r="F318" s="4">
        <v>8.0480999999999998</v>
      </c>
      <c r="G318" s="6">
        <v>9.5560000000000001E-7</v>
      </c>
      <c r="H318" s="6">
        <v>50</v>
      </c>
      <c r="I318" s="6">
        <v>9.9026789451653396</v>
      </c>
      <c r="J318" s="6">
        <v>1.3</v>
      </c>
      <c r="K318" s="6">
        <v>2.5</v>
      </c>
      <c r="L318" s="4">
        <v>0.66116892126257398</v>
      </c>
      <c r="M318" s="6">
        <v>2.0426103518152001E-4</v>
      </c>
      <c r="N318" s="4" t="s">
        <v>16</v>
      </c>
      <c r="O318" s="4" t="s">
        <v>30</v>
      </c>
      <c r="P318" s="4" t="s">
        <v>31</v>
      </c>
      <c r="Q318" s="4" t="s">
        <v>32</v>
      </c>
      <c r="R318" s="4">
        <v>1</v>
      </c>
      <c r="S318" s="4">
        <v>0.45508304719533699</v>
      </c>
    </row>
    <row r="319" spans="1:19" x14ac:dyDescent="0.2">
      <c r="A319" s="4" t="s">
        <v>29</v>
      </c>
      <c r="B319" s="4">
        <v>5.766</v>
      </c>
      <c r="C319" s="4">
        <v>1.9822</v>
      </c>
      <c r="D319" s="4">
        <v>1.1499999999999999</v>
      </c>
      <c r="E319" s="4">
        <v>-0.1847</v>
      </c>
      <c r="F319" s="4">
        <v>8.1654999999999998</v>
      </c>
      <c r="G319" s="6">
        <v>5.7569999999999995E-7</v>
      </c>
      <c r="H319" s="6">
        <v>50</v>
      </c>
      <c r="I319" s="6">
        <v>9.4945284002084396</v>
      </c>
      <c r="J319" s="6">
        <v>1.3</v>
      </c>
      <c r="K319" s="6">
        <v>2.5</v>
      </c>
      <c r="L319" s="4">
        <v>0.65622615331252199</v>
      </c>
      <c r="M319" s="6">
        <v>1.23405475918897E-4</v>
      </c>
      <c r="N319" s="4" t="s">
        <v>16</v>
      </c>
      <c r="O319" s="4" t="s">
        <v>30</v>
      </c>
      <c r="P319" s="4" t="s">
        <v>31</v>
      </c>
      <c r="Q319" s="4" t="s">
        <v>32</v>
      </c>
      <c r="R319" s="4">
        <v>1</v>
      </c>
      <c r="S319" s="4">
        <v>0.45963679443866401</v>
      </c>
    </row>
    <row r="320" spans="1:19" x14ac:dyDescent="0.2">
      <c r="A320" s="4" t="s">
        <v>29</v>
      </c>
      <c r="B320" s="4">
        <v>5.766</v>
      </c>
      <c r="C320" s="4">
        <v>2.0103</v>
      </c>
      <c r="D320" s="4">
        <v>1.175</v>
      </c>
      <c r="E320" s="4">
        <v>-0.35299999999999998</v>
      </c>
      <c r="F320" s="4">
        <v>8.2811000000000003</v>
      </c>
      <c r="G320" s="6">
        <v>3.7889999999999998E-7</v>
      </c>
      <c r="H320" s="6">
        <v>50</v>
      </c>
      <c r="I320" s="6">
        <v>9.8548429664819199</v>
      </c>
      <c r="J320" s="6">
        <v>1.3</v>
      </c>
      <c r="K320" s="6">
        <v>2.5</v>
      </c>
      <c r="L320" s="4">
        <v>0.65135275754422495</v>
      </c>
      <c r="M320" s="6">
        <v>8.1421239066032993E-5</v>
      </c>
      <c r="N320" s="4" t="s">
        <v>16</v>
      </c>
      <c r="O320" s="4" t="s">
        <v>30</v>
      </c>
      <c r="P320" s="4" t="s">
        <v>31</v>
      </c>
      <c r="Q320" s="4" t="s">
        <v>32</v>
      </c>
      <c r="R320" s="4">
        <v>1</v>
      </c>
      <c r="S320" s="4">
        <v>0.46406281510061798</v>
      </c>
    </row>
    <row r="321" spans="1:19" x14ac:dyDescent="0.2">
      <c r="A321" s="4" t="s">
        <v>29</v>
      </c>
      <c r="B321" s="4">
        <v>5.766</v>
      </c>
      <c r="C321" s="4">
        <v>2.0379</v>
      </c>
      <c r="D321" s="4">
        <v>1.2</v>
      </c>
      <c r="E321" s="4">
        <v>-0.51880000000000004</v>
      </c>
      <c r="F321" s="4">
        <v>8.3949999999999996</v>
      </c>
      <c r="G321" s="6">
        <v>1.6430000000000001E-7</v>
      </c>
      <c r="H321" s="6">
        <v>50</v>
      </c>
      <c r="I321" s="6">
        <v>25.623858794887401</v>
      </c>
      <c r="J321" s="6">
        <v>1.3</v>
      </c>
      <c r="K321" s="6">
        <v>2.5</v>
      </c>
      <c r="L321" s="4">
        <v>0.64656607700312196</v>
      </c>
      <c r="M321" s="6">
        <v>3.5385452128947401E-5</v>
      </c>
      <c r="N321" s="4" t="s">
        <v>16</v>
      </c>
      <c r="O321" s="4" t="s">
        <v>30</v>
      </c>
      <c r="P321" s="4" t="s">
        <v>31</v>
      </c>
      <c r="Q321" s="4" t="s">
        <v>32</v>
      </c>
      <c r="R321" s="4">
        <v>1</v>
      </c>
      <c r="S321" s="4">
        <v>0.46838209307890299</v>
      </c>
    </row>
    <row r="322" spans="1:19" x14ac:dyDescent="0.2">
      <c r="A322" s="4" t="s">
        <v>29</v>
      </c>
      <c r="B322" s="4">
        <v>5.766</v>
      </c>
      <c r="C322" s="4">
        <v>2.0651999999999999</v>
      </c>
      <c r="D322" s="4">
        <v>1.2250000000000001</v>
      </c>
      <c r="E322" s="4">
        <v>-0.68220000000000003</v>
      </c>
      <c r="F322" s="4">
        <v>8.5073000000000008</v>
      </c>
      <c r="G322" s="6">
        <v>2.3480000000000001E-7</v>
      </c>
      <c r="H322" s="6">
        <v>50</v>
      </c>
      <c r="I322" s="6">
        <v>15.830494037478701</v>
      </c>
      <c r="J322" s="6">
        <v>1.3</v>
      </c>
      <c r="K322" s="6">
        <v>2.5</v>
      </c>
      <c r="L322" s="4">
        <v>0.64183142559833495</v>
      </c>
      <c r="M322" s="6">
        <v>5.0664748876584701E-5</v>
      </c>
      <c r="N322" s="4" t="s">
        <v>16</v>
      </c>
      <c r="O322" s="4" t="s">
        <v>30</v>
      </c>
      <c r="P322" s="4" t="s">
        <v>31</v>
      </c>
      <c r="Q322" s="4" t="s">
        <v>32</v>
      </c>
      <c r="R322" s="4">
        <v>1</v>
      </c>
      <c r="S322" s="4">
        <v>0.47257860991975997</v>
      </c>
    </row>
    <row r="323" spans="1:19" x14ac:dyDescent="0.2">
      <c r="A323" s="4" t="s">
        <v>29</v>
      </c>
      <c r="B323" s="4">
        <v>5.766</v>
      </c>
      <c r="C323" s="4">
        <v>2.0920000000000001</v>
      </c>
      <c r="D323" s="4">
        <v>1.25</v>
      </c>
      <c r="E323" s="4">
        <v>-0.84319999999999995</v>
      </c>
      <c r="F323" s="4">
        <v>8.6179000000000006</v>
      </c>
      <c r="G323" s="6">
        <v>2.015E-7</v>
      </c>
      <c r="H323" s="6">
        <v>50</v>
      </c>
      <c r="I323" s="6">
        <v>18.461538461538499</v>
      </c>
      <c r="J323" s="6">
        <v>1.3</v>
      </c>
      <c r="K323" s="6">
        <v>2.5</v>
      </c>
      <c r="L323" s="4">
        <v>0.63718348942074199</v>
      </c>
      <c r="M323" s="6">
        <v>4.3552668426010403E-5</v>
      </c>
      <c r="N323" s="4" t="s">
        <v>16</v>
      </c>
      <c r="O323" s="4" t="s">
        <v>30</v>
      </c>
      <c r="P323" s="4" t="s">
        <v>31</v>
      </c>
      <c r="Q323" s="4" t="s">
        <v>32</v>
      </c>
      <c r="R323" s="4">
        <v>1</v>
      </c>
      <c r="S323" s="4">
        <v>0.47667484460992299</v>
      </c>
    </row>
    <row r="324" spans="1:19" x14ac:dyDescent="0.2">
      <c r="A324" s="4" t="s">
        <v>29</v>
      </c>
      <c r="B324" s="4">
        <v>5.766</v>
      </c>
      <c r="C324" s="4">
        <v>2.1185</v>
      </c>
      <c r="D324" s="4">
        <v>1.2749999999999999</v>
      </c>
      <c r="E324" s="4">
        <v>-1.0019</v>
      </c>
      <c r="F324" s="4">
        <v>8.7270000000000003</v>
      </c>
      <c r="G324" s="6">
        <v>8.9400000000000006E-8</v>
      </c>
      <c r="H324" s="6">
        <v>50</v>
      </c>
      <c r="I324" s="6">
        <v>35.089485458612998</v>
      </c>
      <c r="J324" s="6">
        <v>1.3</v>
      </c>
      <c r="K324" s="6">
        <v>2.5</v>
      </c>
      <c r="L324" s="4">
        <v>0.632587582379466</v>
      </c>
      <c r="M324" s="6">
        <v>1.9349874461183098E-5</v>
      </c>
      <c r="N324" s="4" t="s">
        <v>16</v>
      </c>
      <c r="O324" s="4" t="s">
        <v>30</v>
      </c>
      <c r="P324" s="4" t="s">
        <v>31</v>
      </c>
      <c r="Q324" s="4" t="s">
        <v>32</v>
      </c>
      <c r="R324" s="4">
        <v>1</v>
      </c>
      <c r="S324" s="4">
        <v>0.48066129223368798</v>
      </c>
    </row>
    <row r="325" spans="1:19" x14ac:dyDescent="0.2">
      <c r="A325" s="4" t="s">
        <v>29</v>
      </c>
      <c r="B325" s="4">
        <v>5.766</v>
      </c>
      <c r="C325" s="4">
        <v>2.1446000000000001</v>
      </c>
      <c r="D325" s="4">
        <v>1.3</v>
      </c>
      <c r="E325" s="4">
        <v>-1.1584000000000001</v>
      </c>
      <c r="F325" s="4">
        <v>8.8344000000000005</v>
      </c>
      <c r="G325" s="6">
        <v>5.7790000000000003E-8</v>
      </c>
      <c r="H325" s="6">
        <v>50</v>
      </c>
      <c r="I325" s="6">
        <v>37.186364422910501</v>
      </c>
      <c r="J325" s="6">
        <v>1.3</v>
      </c>
      <c r="K325" s="6">
        <v>2.5</v>
      </c>
      <c r="L325" s="4">
        <v>0.62806104751994396</v>
      </c>
      <c r="M325" s="6">
        <v>1.2522242040456299E-5</v>
      </c>
      <c r="N325" s="4" t="s">
        <v>16</v>
      </c>
      <c r="O325" s="4" t="s">
        <v>30</v>
      </c>
      <c r="P325" s="4" t="s">
        <v>31</v>
      </c>
      <c r="Q325" s="4" t="s">
        <v>32</v>
      </c>
      <c r="R325" s="4">
        <v>1</v>
      </c>
      <c r="S325" s="4">
        <v>0.48454526973949202</v>
      </c>
    </row>
    <row r="326" spans="1:19" x14ac:dyDescent="0.2">
      <c r="A326" s="4" t="s">
        <v>29</v>
      </c>
      <c r="B326" s="4">
        <v>5.766</v>
      </c>
      <c r="C326" s="4">
        <v>2.1703000000000001</v>
      </c>
      <c r="D326" s="4">
        <v>1.325</v>
      </c>
      <c r="E326" s="4">
        <v>-1.3126</v>
      </c>
      <c r="F326" s="4">
        <v>8.9404000000000003</v>
      </c>
      <c r="G326" s="6">
        <v>4.908E-8</v>
      </c>
      <c r="H326" s="6">
        <v>50</v>
      </c>
      <c r="I326" s="6">
        <v>38.162184189078999</v>
      </c>
      <c r="J326" s="6">
        <v>1.3</v>
      </c>
      <c r="K326" s="6">
        <v>2.5</v>
      </c>
      <c r="L326" s="4">
        <v>0.62360388484217799</v>
      </c>
      <c r="M326" s="6">
        <v>1.06450233981907E-5</v>
      </c>
      <c r="N326" s="4" t="s">
        <v>16</v>
      </c>
      <c r="O326" s="4" t="s">
        <v>30</v>
      </c>
      <c r="P326" s="4" t="s">
        <v>31</v>
      </c>
      <c r="Q326" s="4" t="s">
        <v>32</v>
      </c>
      <c r="R326" s="4">
        <v>1</v>
      </c>
      <c r="S326" s="4">
        <v>0.48833372946220299</v>
      </c>
    </row>
    <row r="327" spans="1:19" x14ac:dyDescent="0.2">
      <c r="A327" s="4" t="s">
        <v>29</v>
      </c>
      <c r="B327" s="4">
        <v>5.766</v>
      </c>
      <c r="C327" s="4">
        <v>2.1957</v>
      </c>
      <c r="D327" s="4">
        <v>1.35</v>
      </c>
      <c r="E327" s="4">
        <v>-1.4645999999999999</v>
      </c>
      <c r="F327" s="4">
        <v>9.0448000000000004</v>
      </c>
      <c r="G327" s="6">
        <v>4.4589999999999998E-8</v>
      </c>
      <c r="H327" s="6">
        <v>50</v>
      </c>
      <c r="I327" s="6">
        <v>37.654182552141698</v>
      </c>
      <c r="J327" s="6">
        <v>1.3</v>
      </c>
      <c r="K327" s="6">
        <v>2.5</v>
      </c>
      <c r="L327" s="4">
        <v>0.61919875130072799</v>
      </c>
      <c r="M327" s="6">
        <v>9.6775656153106008E-6</v>
      </c>
      <c r="N327" s="4" t="s">
        <v>16</v>
      </c>
      <c r="O327" s="4" t="s">
        <v>30</v>
      </c>
      <c r="P327" s="4" t="s">
        <v>31</v>
      </c>
      <c r="Q327" s="4" t="s">
        <v>32</v>
      </c>
      <c r="R327" s="4">
        <v>1</v>
      </c>
      <c r="S327" s="4">
        <v>0.49202377143300302</v>
      </c>
    </row>
    <row r="328" spans="1:19" x14ac:dyDescent="0.2">
      <c r="A328" s="4" t="s">
        <v>29</v>
      </c>
      <c r="B328" s="4">
        <v>5.766</v>
      </c>
      <c r="C328" s="4">
        <v>2.2206999999999999</v>
      </c>
      <c r="D328" s="4">
        <v>1.375</v>
      </c>
      <c r="E328" s="4">
        <v>-1.6145</v>
      </c>
      <c r="F328" s="4">
        <v>9.1478000000000002</v>
      </c>
      <c r="G328" s="6">
        <v>2.8970000000000001E-8</v>
      </c>
      <c r="H328" s="6">
        <v>50</v>
      </c>
      <c r="I328" s="6">
        <v>51.363479461511901</v>
      </c>
      <c r="J328" s="6">
        <v>1.3</v>
      </c>
      <c r="K328" s="6">
        <v>2.5</v>
      </c>
      <c r="L328" s="4">
        <v>0.61486298994103405</v>
      </c>
      <c r="M328" s="6">
        <v>6.2906621153488002E-6</v>
      </c>
      <c r="N328" s="4" t="s">
        <v>16</v>
      </c>
      <c r="O328" s="4" t="s">
        <v>30</v>
      </c>
      <c r="P328" s="4" t="s">
        <v>31</v>
      </c>
      <c r="Q328" s="4" t="s">
        <v>32</v>
      </c>
      <c r="R328" s="4">
        <v>1</v>
      </c>
      <c r="S328" s="4">
        <v>0.49561733001913399</v>
      </c>
    </row>
    <row r="329" spans="1:19" x14ac:dyDescent="0.2">
      <c r="A329" s="4" t="s">
        <v>29</v>
      </c>
      <c r="B329" s="4">
        <v>5.766</v>
      </c>
      <c r="C329" s="4">
        <v>2.2452999999999999</v>
      </c>
      <c r="D329" s="4">
        <v>1.4</v>
      </c>
      <c r="E329" s="4">
        <v>-1.7623</v>
      </c>
      <c r="F329" s="4">
        <v>9.2493999999999996</v>
      </c>
      <c r="G329" s="6">
        <v>3.6699999999999998E-8</v>
      </c>
      <c r="H329" s="6">
        <v>50</v>
      </c>
      <c r="I329" s="6">
        <v>41.035422343324299</v>
      </c>
      <c r="J329" s="6">
        <v>1.3</v>
      </c>
      <c r="K329" s="6">
        <v>2.5</v>
      </c>
      <c r="L329" s="4">
        <v>0.61059660076309397</v>
      </c>
      <c r="M329" s="6">
        <v>7.9720402655256101E-6</v>
      </c>
      <c r="N329" s="4" t="s">
        <v>16</v>
      </c>
      <c r="O329" s="4" t="s">
        <v>30</v>
      </c>
      <c r="P329" s="4" t="s">
        <v>31</v>
      </c>
      <c r="Q329" s="4" t="s">
        <v>32</v>
      </c>
      <c r="R329" s="4">
        <v>1</v>
      </c>
      <c r="S329" s="4">
        <v>0.499122900227151</v>
      </c>
    </row>
    <row r="330" spans="1:19" x14ac:dyDescent="0.2">
      <c r="A330" s="4" t="s">
        <v>29</v>
      </c>
      <c r="B330" s="4">
        <v>5.766</v>
      </c>
      <c r="C330" s="4">
        <v>2.2696000000000001</v>
      </c>
      <c r="D330" s="4">
        <v>1.425</v>
      </c>
      <c r="E330" s="4">
        <v>-1.9080999999999999</v>
      </c>
      <c r="F330" s="4">
        <v>9.3495000000000008</v>
      </c>
      <c r="G330" s="6">
        <v>1.349E-8</v>
      </c>
      <c r="H330" s="6">
        <v>50</v>
      </c>
      <c r="I330" s="6">
        <v>95.626389918458102</v>
      </c>
      <c r="J330" s="6">
        <v>1.3</v>
      </c>
      <c r="K330" s="6">
        <v>2.5</v>
      </c>
      <c r="L330" s="4">
        <v>0.60638224072147096</v>
      </c>
      <c r="M330" s="6">
        <v>2.9306746726915801E-6</v>
      </c>
      <c r="N330" s="4" t="s">
        <v>16</v>
      </c>
      <c r="O330" s="4" t="s">
        <v>30</v>
      </c>
      <c r="P330" s="4" t="s">
        <v>31</v>
      </c>
      <c r="Q330" s="4" t="s">
        <v>32</v>
      </c>
      <c r="R330" s="4">
        <v>1</v>
      </c>
      <c r="S330" s="4">
        <v>0.50254533219785802</v>
      </c>
    </row>
    <row r="331" spans="1:19" x14ac:dyDescent="0.2">
      <c r="A331" s="4" t="s">
        <v>29</v>
      </c>
      <c r="B331" s="4">
        <v>5.766</v>
      </c>
      <c r="C331" s="4">
        <v>2.2936000000000001</v>
      </c>
      <c r="D331" s="4">
        <v>1.45</v>
      </c>
      <c r="E331" s="4">
        <v>-2.0518999999999998</v>
      </c>
      <c r="F331" s="4">
        <v>9.4482999999999997</v>
      </c>
      <c r="G331" s="6">
        <v>2.4830000000000001E-8</v>
      </c>
      <c r="H331" s="6">
        <v>50</v>
      </c>
      <c r="I331" s="6">
        <v>40.837696335078498</v>
      </c>
      <c r="J331" s="6">
        <v>1.3</v>
      </c>
      <c r="K331" s="6">
        <v>2.5</v>
      </c>
      <c r="L331" s="4">
        <v>0.60221990981616402</v>
      </c>
      <c r="M331" s="6">
        <v>5.3939236736045697E-6</v>
      </c>
      <c r="N331" s="4" t="s">
        <v>16</v>
      </c>
      <c r="O331" s="4" t="s">
        <v>30</v>
      </c>
      <c r="P331" s="4" t="s">
        <v>31</v>
      </c>
      <c r="Q331" s="4" t="s">
        <v>32</v>
      </c>
      <c r="R331" s="4">
        <v>1</v>
      </c>
      <c r="S331" s="4">
        <v>0.50588483191570399</v>
      </c>
    </row>
    <row r="332" spans="1:19" x14ac:dyDescent="0.2">
      <c r="A332" s="4" t="s">
        <v>29</v>
      </c>
      <c r="B332" s="4">
        <v>5.766</v>
      </c>
      <c r="C332" s="4">
        <v>2.3172999999999999</v>
      </c>
      <c r="D332" s="4">
        <v>1.4750000000000001</v>
      </c>
      <c r="E332" s="4">
        <v>-2.1937000000000002</v>
      </c>
      <c r="F332" s="4">
        <v>9.5457000000000001</v>
      </c>
      <c r="G332" s="6">
        <v>2.3879999999999999E-8</v>
      </c>
      <c r="H332" s="6">
        <v>50</v>
      </c>
      <c r="I332" s="6">
        <v>51.3400335008375</v>
      </c>
      <c r="J332" s="6">
        <v>1.3</v>
      </c>
      <c r="K332" s="6">
        <v>2.5</v>
      </c>
      <c r="L332" s="4">
        <v>0.59810960804717295</v>
      </c>
      <c r="M332" s="6">
        <v>5.1861936295979901E-6</v>
      </c>
      <c r="N332" s="4" t="s">
        <v>16</v>
      </c>
      <c r="O332" s="4" t="s">
        <v>30</v>
      </c>
      <c r="P332" s="4" t="s">
        <v>31</v>
      </c>
      <c r="Q332" s="4" t="s">
        <v>32</v>
      </c>
      <c r="R332" s="4">
        <v>1</v>
      </c>
      <c r="S332" s="4">
        <v>0.50913653168060302</v>
      </c>
    </row>
    <row r="333" spans="1:19" x14ac:dyDescent="0.2">
      <c r="A333" s="4" t="s">
        <v>29</v>
      </c>
      <c r="B333" s="4">
        <v>5.766</v>
      </c>
      <c r="C333" s="4">
        <v>2.3405999999999998</v>
      </c>
      <c r="D333" s="4">
        <v>1.5</v>
      </c>
      <c r="E333" s="4">
        <v>-2.3336000000000001</v>
      </c>
      <c r="F333" s="4">
        <v>9.6417999999999999</v>
      </c>
      <c r="G333" s="6">
        <v>5.1410000000000001E-10</v>
      </c>
      <c r="H333" s="6">
        <v>50</v>
      </c>
      <c r="I333" s="6">
        <v>1487.6483174479699</v>
      </c>
      <c r="J333" s="6">
        <v>1.3</v>
      </c>
      <c r="K333" s="6">
        <v>2.5</v>
      </c>
      <c r="L333" s="4">
        <v>0.59406867845993805</v>
      </c>
      <c r="M333" s="6">
        <v>1.1161134251824E-7</v>
      </c>
      <c r="N333" s="4" t="s">
        <v>16</v>
      </c>
      <c r="O333" s="4" t="s">
        <v>30</v>
      </c>
      <c r="P333" s="4" t="s">
        <v>31</v>
      </c>
      <c r="Q333" s="4" t="s">
        <v>32</v>
      </c>
      <c r="R333" s="4">
        <v>1</v>
      </c>
      <c r="S333" s="4" t="e">
        <f>#DIV/0!</f>
        <v>#DIV/0!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3"/>
  <sheetViews>
    <sheetView topLeftCell="D1" zoomScaleNormal="100" workbookViewId="0">
      <pane ySplit="240" activePane="bottomLeft"/>
      <selection activeCell="D1" sqref="D1"/>
      <selection pane="bottomLeft" activeCell="J5" activeCellId="1" sqref="A2:A333 J5"/>
    </sheetView>
  </sheetViews>
  <sheetFormatPr baseColWidth="10" defaultColWidth="8.83203125" defaultRowHeight="16" x14ac:dyDescent="0.2"/>
  <cols>
    <col min="1" max="6" width="11.33203125"/>
    <col min="7" max="7" width="19.1640625"/>
    <col min="8" max="17" width="11.33203125"/>
    <col min="18" max="18" width="15" style="1"/>
    <col min="19" max="1025" width="11.33203125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</row>
    <row r="2" spans="1:20" x14ac:dyDescent="0.2">
      <c r="A2">
        <v>5.0110000000000001</v>
      </c>
      <c r="B2">
        <v>2.6052</v>
      </c>
      <c r="C2">
        <v>0.5</v>
      </c>
      <c r="D2">
        <v>3.1375999999999999</v>
      </c>
      <c r="E2">
        <v>2.2572999999999999</v>
      </c>
      <c r="F2" s="2">
        <v>1.704E-2</v>
      </c>
      <c r="G2" s="2">
        <v>7.4989999999999999E-5</v>
      </c>
      <c r="H2" s="2">
        <v>0.2049</v>
      </c>
      <c r="I2" s="2">
        <v>0.30599999999999999</v>
      </c>
      <c r="J2" s="2">
        <v>1.3470000000000001E-3</v>
      </c>
      <c r="K2" s="2">
        <v>24</v>
      </c>
      <c r="L2" s="2">
        <f t="shared" ref="L2:L65" si="0">G2/F2*100</f>
        <v>0.44008215962441316</v>
      </c>
      <c r="M2" s="2">
        <v>1.3</v>
      </c>
      <c r="N2" s="2">
        <v>2.5</v>
      </c>
      <c r="O2">
        <f t="shared" ref="O2:O65" si="1">(A2-B2)/A2</f>
        <v>0.48010377170225504</v>
      </c>
      <c r="P2">
        <f t="shared" ref="P2:P65" si="2">1+(1-O2)^2+2*0.938*0.938*C2*C2*O2*O2/E2</f>
        <v>1.3152138349460776</v>
      </c>
      <c r="Q2" s="2">
        <f t="shared" ref="Q2:Q65" si="3">F2*O2/B2*E2*E2/2*137*137/P2/0.38938/2/1000</f>
        <v>0.14660653702845902</v>
      </c>
      <c r="R2" s="3">
        <f t="shared" ref="R2:R65" si="4">I2/2</f>
        <v>0.153</v>
      </c>
      <c r="S2" s="2">
        <f t="shared" ref="S2:S65" si="5">J2/I2*100</f>
        <v>0.44019607843137259</v>
      </c>
      <c r="T2" s="2">
        <f t="shared" ref="T2:T65" si="6">1/(1+2*(1+(A3-B3)^2/E3)*(TAN(K3/2/180*PI()))^2)</f>
        <v>0.76603657846959117</v>
      </c>
    </row>
    <row r="3" spans="1:20" x14ac:dyDescent="0.2">
      <c r="A3">
        <v>5.0110000000000001</v>
      </c>
      <c r="B3">
        <v>2.6661999999999999</v>
      </c>
      <c r="C3">
        <v>0.52500000000000002</v>
      </c>
      <c r="D3">
        <v>2.9704000000000002</v>
      </c>
      <c r="E3">
        <v>2.3100999999999998</v>
      </c>
      <c r="F3" s="2">
        <v>1.6109999999999999E-2</v>
      </c>
      <c r="G3" s="2">
        <v>9.0879999999999997E-5</v>
      </c>
      <c r="H3" s="2">
        <v>0.2011</v>
      </c>
      <c r="I3" s="2">
        <v>0.28489999999999999</v>
      </c>
      <c r="J3" s="2">
        <v>1.6069999999999999E-3</v>
      </c>
      <c r="K3" s="2">
        <v>24</v>
      </c>
      <c r="L3" s="2">
        <f t="shared" si="0"/>
        <v>0.56412166356300431</v>
      </c>
      <c r="M3" s="2">
        <v>1.3</v>
      </c>
      <c r="N3" s="2">
        <v>2.5</v>
      </c>
      <c r="O3">
        <f t="shared" si="1"/>
        <v>0.46793055278387552</v>
      </c>
      <c r="P3">
        <f t="shared" si="2"/>
        <v>1.3290691457850266</v>
      </c>
      <c r="Q3" s="2">
        <f t="shared" si="3"/>
        <v>0.13680617654954191</v>
      </c>
      <c r="R3" s="3">
        <f t="shared" si="4"/>
        <v>0.14244999999999999</v>
      </c>
      <c r="S3" s="2">
        <f t="shared" si="5"/>
        <v>0.56405756405756402</v>
      </c>
      <c r="T3" s="2">
        <f t="shared" si="6"/>
        <v>0.77484542383810506</v>
      </c>
    </row>
    <row r="4" spans="1:20" x14ac:dyDescent="0.2">
      <c r="A4">
        <v>5.0110000000000001</v>
      </c>
      <c r="B4">
        <v>2.7241</v>
      </c>
      <c r="C4">
        <v>0.55000000000000004</v>
      </c>
      <c r="D4">
        <v>2.8115000000000001</v>
      </c>
      <c r="E4">
        <v>2.3603000000000001</v>
      </c>
      <c r="F4" s="2">
        <v>1.451E-2</v>
      </c>
      <c r="G4" s="2">
        <v>5.6249999999999998E-5</v>
      </c>
      <c r="H4" s="2">
        <v>0.1976</v>
      </c>
      <c r="I4" s="2">
        <v>0.25259999999999999</v>
      </c>
      <c r="J4" s="2">
        <v>9.7940000000000006E-4</v>
      </c>
      <c r="K4" s="2">
        <v>24</v>
      </c>
      <c r="L4" s="2">
        <f t="shared" si="0"/>
        <v>0.38766368022053754</v>
      </c>
      <c r="M4" s="2">
        <v>1.3</v>
      </c>
      <c r="N4" s="2">
        <v>2.5</v>
      </c>
      <c r="O4">
        <f t="shared" si="1"/>
        <v>0.45637597285970866</v>
      </c>
      <c r="P4">
        <f t="shared" si="2"/>
        <v>1.3424991192583593</v>
      </c>
      <c r="Q4" s="2">
        <f t="shared" si="3"/>
        <v>0.12156121816535231</v>
      </c>
      <c r="R4" s="3">
        <f t="shared" si="4"/>
        <v>0.1263</v>
      </c>
      <c r="S4" s="2">
        <f t="shared" si="5"/>
        <v>0.38772763262074428</v>
      </c>
      <c r="T4" s="2">
        <f t="shared" si="6"/>
        <v>0.78293434124660777</v>
      </c>
    </row>
    <row r="5" spans="1:20" x14ac:dyDescent="0.2">
      <c r="A5">
        <v>5.0110000000000001</v>
      </c>
      <c r="B5">
        <v>2.7793000000000001</v>
      </c>
      <c r="C5">
        <v>0.57499999999999996</v>
      </c>
      <c r="D5">
        <v>2.6602000000000001</v>
      </c>
      <c r="E5">
        <v>2.4081000000000001</v>
      </c>
      <c r="F5" s="2">
        <v>1.3010000000000001E-2</v>
      </c>
      <c r="G5" s="2">
        <v>7.3780000000000002E-5</v>
      </c>
      <c r="H5" s="2">
        <v>0.19450000000000001</v>
      </c>
      <c r="I5" s="2">
        <v>0.22289999999999999</v>
      </c>
      <c r="J5" s="2">
        <v>1.2639999999999999E-3</v>
      </c>
      <c r="K5" s="2">
        <v>24</v>
      </c>
      <c r="L5" s="2">
        <f t="shared" si="0"/>
        <v>0.56710222905457341</v>
      </c>
      <c r="M5" s="2">
        <v>1.3</v>
      </c>
      <c r="N5" s="2">
        <v>2.5</v>
      </c>
      <c r="O5">
        <f t="shared" si="1"/>
        <v>0.4453602075434045</v>
      </c>
      <c r="P5">
        <f t="shared" si="2"/>
        <v>1.3555456145184841</v>
      </c>
      <c r="Q5" s="2">
        <f t="shared" si="3"/>
        <v>0.10747208665247432</v>
      </c>
      <c r="R5" s="3">
        <f t="shared" si="4"/>
        <v>0.11144999999999999</v>
      </c>
      <c r="S5" s="2">
        <f t="shared" si="5"/>
        <v>0.56707043517272315</v>
      </c>
      <c r="T5" s="2">
        <f t="shared" si="6"/>
        <v>0.79035614821102951</v>
      </c>
    </row>
    <row r="6" spans="1:20" x14ac:dyDescent="0.2">
      <c r="A6">
        <v>5.0110000000000001</v>
      </c>
      <c r="B6">
        <v>2.8317999999999999</v>
      </c>
      <c r="C6">
        <v>0.6</v>
      </c>
      <c r="D6">
        <v>2.5160999999999998</v>
      </c>
      <c r="E6">
        <v>2.4535999999999998</v>
      </c>
      <c r="F6" s="2">
        <v>1.1610000000000001E-2</v>
      </c>
      <c r="G6" s="2">
        <v>4.8789999999999999E-5</v>
      </c>
      <c r="H6" s="2">
        <v>0.19159999999999999</v>
      </c>
      <c r="I6" s="2">
        <v>0.1958</v>
      </c>
      <c r="J6" s="2">
        <v>8.2269999999999999E-4</v>
      </c>
      <c r="K6" s="2">
        <v>24</v>
      </c>
      <c r="L6" s="2">
        <f t="shared" si="0"/>
        <v>0.42024117140396205</v>
      </c>
      <c r="M6" s="2">
        <v>1.3</v>
      </c>
      <c r="N6" s="2">
        <v>2.5</v>
      </c>
      <c r="O6">
        <f t="shared" si="1"/>
        <v>0.43488325683496309</v>
      </c>
      <c r="P6">
        <f t="shared" si="2"/>
        <v>1.3681861532136537</v>
      </c>
      <c r="Q6" s="2">
        <f t="shared" si="3"/>
        <v>9.4539253159596798E-2</v>
      </c>
      <c r="R6" s="3">
        <f t="shared" si="4"/>
        <v>9.7900000000000001E-2</v>
      </c>
      <c r="S6" s="2">
        <f t="shared" si="5"/>
        <v>0.42017364657814094</v>
      </c>
      <c r="T6" s="2">
        <f t="shared" si="6"/>
        <v>0.79719282355678001</v>
      </c>
    </row>
    <row r="7" spans="1:20" x14ac:dyDescent="0.2">
      <c r="A7">
        <v>5.0110000000000001</v>
      </c>
      <c r="B7">
        <v>2.8818999999999999</v>
      </c>
      <c r="C7">
        <v>0.625</v>
      </c>
      <c r="D7">
        <v>2.3786</v>
      </c>
      <c r="E7">
        <v>2.4969999999999999</v>
      </c>
      <c r="F7" s="2">
        <v>1.0670000000000001E-2</v>
      </c>
      <c r="G7" s="2">
        <v>4.7840000000000003E-5</v>
      </c>
      <c r="H7" s="2">
        <v>0.18890000000000001</v>
      </c>
      <c r="I7" s="2">
        <v>0.17710000000000001</v>
      </c>
      <c r="J7" s="2">
        <v>7.938E-4</v>
      </c>
      <c r="K7" s="2">
        <v>24</v>
      </c>
      <c r="L7" s="2">
        <f t="shared" si="0"/>
        <v>0.44835988753514527</v>
      </c>
      <c r="M7" s="2">
        <v>1.3</v>
      </c>
      <c r="N7" s="2">
        <v>2.5</v>
      </c>
      <c r="O7">
        <f t="shared" si="1"/>
        <v>0.42488525244462189</v>
      </c>
      <c r="P7">
        <f t="shared" si="2"/>
        <v>1.380452863589883</v>
      </c>
      <c r="Q7" s="2">
        <f t="shared" si="3"/>
        <v>8.5620976091597786E-2</v>
      </c>
      <c r="R7" s="3">
        <f t="shared" si="4"/>
        <v>8.8550000000000004E-2</v>
      </c>
      <c r="S7" s="2">
        <f t="shared" si="5"/>
        <v>0.44822134387351781</v>
      </c>
      <c r="T7" s="2">
        <f t="shared" si="6"/>
        <v>0.80350902040038108</v>
      </c>
    </row>
    <row r="8" spans="1:20" x14ac:dyDescent="0.2">
      <c r="A8">
        <v>5.0110000000000001</v>
      </c>
      <c r="B8">
        <v>2.9298000000000002</v>
      </c>
      <c r="C8">
        <v>0.65</v>
      </c>
      <c r="D8">
        <v>2.2473000000000001</v>
      </c>
      <c r="E8">
        <v>2.5385</v>
      </c>
      <c r="F8" s="2">
        <v>9.8420000000000001E-3</v>
      </c>
      <c r="G8" s="2">
        <v>6.6229999999999994E-5</v>
      </c>
      <c r="H8" s="2">
        <v>0.1865</v>
      </c>
      <c r="I8" s="2">
        <v>0.16070000000000001</v>
      </c>
      <c r="J8" s="2">
        <v>1.0809999999999999E-3</v>
      </c>
      <c r="K8" s="2">
        <v>24</v>
      </c>
      <c r="L8" s="2">
        <f t="shared" si="0"/>
        <v>0.6729323308270676</v>
      </c>
      <c r="M8" s="2">
        <v>1.3</v>
      </c>
      <c r="N8" s="2">
        <v>2.5</v>
      </c>
      <c r="O8">
        <f t="shared" si="1"/>
        <v>0.41532628217920575</v>
      </c>
      <c r="P8">
        <f t="shared" si="2"/>
        <v>1.39236343832617</v>
      </c>
      <c r="Q8" s="2">
        <f t="shared" si="3"/>
        <v>7.7811543000712233E-2</v>
      </c>
      <c r="R8" s="3">
        <f t="shared" si="4"/>
        <v>8.0350000000000005E-2</v>
      </c>
      <c r="S8" s="2">
        <f t="shared" si="5"/>
        <v>0.67268201617921586</v>
      </c>
      <c r="T8" s="2">
        <f t="shared" si="6"/>
        <v>0.80935024300139502</v>
      </c>
    </row>
    <row r="9" spans="1:20" x14ac:dyDescent="0.2">
      <c r="A9">
        <v>5.0110000000000001</v>
      </c>
      <c r="B9">
        <v>2.9756</v>
      </c>
      <c r="C9">
        <v>0.67500000000000004</v>
      </c>
      <c r="D9">
        <v>2.1217000000000001</v>
      </c>
      <c r="E9">
        <v>2.5781999999999998</v>
      </c>
      <c r="F9" s="2">
        <v>8.3990000000000002E-3</v>
      </c>
      <c r="G9" s="2">
        <v>4.5009999999999998E-5</v>
      </c>
      <c r="H9" s="2">
        <v>0.1842</v>
      </c>
      <c r="I9" s="2">
        <v>0.13489999999999999</v>
      </c>
      <c r="J9" s="2">
        <v>7.228E-4</v>
      </c>
      <c r="K9" s="2">
        <v>24</v>
      </c>
      <c r="L9" s="2">
        <f t="shared" si="0"/>
        <v>0.53589713061078692</v>
      </c>
      <c r="M9" s="2">
        <v>1.3</v>
      </c>
      <c r="N9" s="2">
        <v>2.5</v>
      </c>
      <c r="O9">
        <f t="shared" si="1"/>
        <v>0.40618638994212736</v>
      </c>
      <c r="P9">
        <f t="shared" si="2"/>
        <v>1.4039216894205744</v>
      </c>
      <c r="Q9" s="2">
        <f t="shared" si="3"/>
        <v>6.5414831255747249E-2</v>
      </c>
      <c r="R9" s="3">
        <f t="shared" si="4"/>
        <v>6.7449999999999996E-2</v>
      </c>
      <c r="S9" s="2">
        <f t="shared" si="5"/>
        <v>0.5358042994810972</v>
      </c>
      <c r="T9" s="2">
        <f t="shared" si="6"/>
        <v>0.81475473928318964</v>
      </c>
    </row>
    <row r="10" spans="1:20" x14ac:dyDescent="0.2">
      <c r="A10">
        <v>5.0110000000000001</v>
      </c>
      <c r="B10">
        <v>3.0194000000000001</v>
      </c>
      <c r="C10">
        <v>0.7</v>
      </c>
      <c r="D10">
        <v>2.0015999999999998</v>
      </c>
      <c r="E10">
        <v>2.6160999999999999</v>
      </c>
      <c r="F10" s="2">
        <v>7.2430000000000003E-3</v>
      </c>
      <c r="G10" s="2">
        <v>3.6810000000000002E-5</v>
      </c>
      <c r="H10" s="2">
        <v>0.18210000000000001</v>
      </c>
      <c r="I10" s="2">
        <v>0.1144</v>
      </c>
      <c r="J10" s="2">
        <v>5.8180000000000005E-4</v>
      </c>
      <c r="K10" s="2">
        <v>24</v>
      </c>
      <c r="L10" s="2">
        <f t="shared" si="0"/>
        <v>0.50821482810989915</v>
      </c>
      <c r="M10" s="2">
        <v>1.3</v>
      </c>
      <c r="N10" s="2">
        <v>2.5</v>
      </c>
      <c r="O10">
        <f t="shared" si="1"/>
        <v>0.39744561963679903</v>
      </c>
      <c r="P10">
        <f t="shared" si="2"/>
        <v>1.4151352190654829</v>
      </c>
      <c r="Q10" s="2">
        <f t="shared" si="3"/>
        <v>5.5564037224668822E-2</v>
      </c>
      <c r="R10" s="3">
        <f t="shared" si="4"/>
        <v>5.7200000000000001E-2</v>
      </c>
      <c r="S10" s="2">
        <f t="shared" si="5"/>
        <v>0.50856643356643361</v>
      </c>
      <c r="T10" s="2">
        <f t="shared" si="6"/>
        <v>0.81976792426270051</v>
      </c>
    </row>
    <row r="11" spans="1:20" x14ac:dyDescent="0.2">
      <c r="A11">
        <v>5.0110000000000001</v>
      </c>
      <c r="B11">
        <v>3.0613000000000001</v>
      </c>
      <c r="C11">
        <v>0.72499999999999998</v>
      </c>
      <c r="D11">
        <v>1.8865000000000001</v>
      </c>
      <c r="E11">
        <v>2.6524999999999999</v>
      </c>
      <c r="F11" s="2">
        <v>6.3280000000000003E-3</v>
      </c>
      <c r="G11" s="2">
        <v>2.8739999999999999E-5</v>
      </c>
      <c r="H11" s="2">
        <v>0.1802</v>
      </c>
      <c r="I11" s="2">
        <v>9.8419999999999994E-2</v>
      </c>
      <c r="J11" s="2">
        <v>4.4690000000000002E-4</v>
      </c>
      <c r="K11" s="2">
        <v>24</v>
      </c>
      <c r="L11" s="2">
        <f t="shared" si="0"/>
        <v>0.45417193426042979</v>
      </c>
      <c r="M11" s="2">
        <v>1.3</v>
      </c>
      <c r="N11" s="2">
        <v>2.5</v>
      </c>
      <c r="O11">
        <f t="shared" si="1"/>
        <v>0.38908401516663338</v>
      </c>
      <c r="P11">
        <f t="shared" si="2"/>
        <v>1.4260072962546195</v>
      </c>
      <c r="Q11" s="2">
        <f t="shared" si="3"/>
        <v>4.7819001965233393E-2</v>
      </c>
      <c r="R11" s="3">
        <f t="shared" si="4"/>
        <v>4.9209999999999997E-2</v>
      </c>
      <c r="S11" s="2">
        <f t="shared" si="5"/>
        <v>0.45407437512700677</v>
      </c>
      <c r="T11" s="2">
        <f t="shared" si="6"/>
        <v>0.82877806485065608</v>
      </c>
    </row>
    <row r="12" spans="1:20" x14ac:dyDescent="0.2">
      <c r="A12">
        <v>5.0110000000000001</v>
      </c>
      <c r="B12">
        <v>3.1402000000000001</v>
      </c>
      <c r="C12">
        <v>0.77500000000000002</v>
      </c>
      <c r="D12">
        <v>1.6702999999999999</v>
      </c>
      <c r="E12">
        <v>2.7208000000000001</v>
      </c>
      <c r="F12" s="2">
        <v>5.3010000000000002E-3</v>
      </c>
      <c r="G12" s="2">
        <v>2.932E-5</v>
      </c>
      <c r="H12" s="2">
        <v>0.1767</v>
      </c>
      <c r="I12" s="2">
        <v>7.9810000000000006E-2</v>
      </c>
      <c r="J12" s="2">
        <v>4.414E-4</v>
      </c>
      <c r="K12" s="2">
        <v>24</v>
      </c>
      <c r="L12" s="2">
        <f t="shared" si="0"/>
        <v>0.55310318807772119</v>
      </c>
      <c r="M12" s="2">
        <v>1.3</v>
      </c>
      <c r="N12" s="2">
        <v>2.5</v>
      </c>
      <c r="O12">
        <f t="shared" si="1"/>
        <v>0.37333865495909002</v>
      </c>
      <c r="P12">
        <f t="shared" si="2"/>
        <v>1.4468481968234399</v>
      </c>
      <c r="Q12" s="2">
        <f t="shared" si="3"/>
        <v>3.8858069986333961E-2</v>
      </c>
      <c r="R12" s="3">
        <f t="shared" si="4"/>
        <v>3.9905000000000003E-2</v>
      </c>
      <c r="S12" s="2">
        <f t="shared" si="5"/>
        <v>0.55306352587395058</v>
      </c>
      <c r="T12" s="2">
        <f t="shared" si="6"/>
        <v>0.83281897906314661</v>
      </c>
    </row>
    <row r="13" spans="1:20" x14ac:dyDescent="0.2">
      <c r="A13">
        <v>5.0110000000000001</v>
      </c>
      <c r="B13">
        <v>3.1772</v>
      </c>
      <c r="C13">
        <v>0.8</v>
      </c>
      <c r="D13">
        <v>1.5686</v>
      </c>
      <c r="E13">
        <v>2.7528999999999999</v>
      </c>
      <c r="F13" s="2">
        <v>4.8589999999999996E-3</v>
      </c>
      <c r="G13" s="2">
        <v>2.7460000000000001E-5</v>
      </c>
      <c r="H13" s="2">
        <v>0.17510000000000001</v>
      </c>
      <c r="I13" s="2">
        <v>7.1999999999999995E-2</v>
      </c>
      <c r="J13" s="2">
        <v>4.0680000000000002E-4</v>
      </c>
      <c r="K13" s="2">
        <v>24</v>
      </c>
      <c r="L13" s="2">
        <f t="shared" si="0"/>
        <v>0.56513685943609804</v>
      </c>
      <c r="M13" s="2">
        <v>1.3</v>
      </c>
      <c r="N13" s="2">
        <v>2.5</v>
      </c>
      <c r="O13">
        <f t="shared" si="1"/>
        <v>0.36595489922171226</v>
      </c>
      <c r="P13">
        <f t="shared" si="2"/>
        <v>1.4568005457869098</v>
      </c>
      <c r="Q13" s="2">
        <f t="shared" si="3"/>
        <v>3.5084734073776325E-2</v>
      </c>
      <c r="R13" s="3">
        <f t="shared" si="4"/>
        <v>3.5999999999999997E-2</v>
      </c>
      <c r="S13" s="2">
        <f t="shared" si="5"/>
        <v>0.56500000000000006</v>
      </c>
      <c r="T13" s="2">
        <f t="shared" si="6"/>
        <v>0.83660497614322804</v>
      </c>
    </row>
    <row r="14" spans="1:20" x14ac:dyDescent="0.2">
      <c r="A14">
        <v>5.0110000000000001</v>
      </c>
      <c r="B14">
        <v>3.2128999999999999</v>
      </c>
      <c r="C14">
        <v>0.82499999999999996</v>
      </c>
      <c r="D14">
        <v>1.4709000000000001</v>
      </c>
      <c r="E14">
        <v>2.7837999999999998</v>
      </c>
      <c r="F14" s="2">
        <v>4.2259999999999997E-3</v>
      </c>
      <c r="G14" s="2">
        <v>2.5570000000000001E-5</v>
      </c>
      <c r="H14" s="2">
        <v>0.1736</v>
      </c>
      <c r="I14" s="2">
        <v>6.164E-2</v>
      </c>
      <c r="J14" s="2">
        <v>3.7290000000000001E-4</v>
      </c>
      <c r="K14" s="2">
        <v>24</v>
      </c>
      <c r="L14" s="2">
        <f t="shared" si="0"/>
        <v>0.60506389020350215</v>
      </c>
      <c r="M14" s="2">
        <v>1.3</v>
      </c>
      <c r="N14" s="2">
        <v>2.5</v>
      </c>
      <c r="O14">
        <f t="shared" si="1"/>
        <v>0.3588305727399721</v>
      </c>
      <c r="P14">
        <f t="shared" si="2"/>
        <v>1.4664950009316831</v>
      </c>
      <c r="Q14" s="2">
        <f t="shared" si="3"/>
        <v>3.0055551319344894E-2</v>
      </c>
      <c r="R14" s="3">
        <f t="shared" si="4"/>
        <v>3.082E-2</v>
      </c>
      <c r="S14" s="2">
        <f t="shared" si="5"/>
        <v>0.60496430889033093</v>
      </c>
      <c r="T14" s="2">
        <f t="shared" si="6"/>
        <v>0.84013355993100081</v>
      </c>
    </row>
    <row r="15" spans="1:20" x14ac:dyDescent="0.2">
      <c r="A15">
        <v>5.0110000000000001</v>
      </c>
      <c r="B15">
        <v>3.2471000000000001</v>
      </c>
      <c r="C15">
        <v>0.85</v>
      </c>
      <c r="D15">
        <v>1.3769</v>
      </c>
      <c r="E15">
        <v>2.8134999999999999</v>
      </c>
      <c r="F15" s="2">
        <v>3.4550000000000002E-3</v>
      </c>
      <c r="G15" s="2">
        <v>2.287E-5</v>
      </c>
      <c r="H15" s="2">
        <v>0.17219999999999999</v>
      </c>
      <c r="I15" s="2">
        <v>4.9599999999999998E-2</v>
      </c>
      <c r="J15" s="2">
        <v>3.2840000000000001E-4</v>
      </c>
      <c r="K15" s="2">
        <v>24</v>
      </c>
      <c r="L15" s="2">
        <f t="shared" si="0"/>
        <v>0.66193921852387838</v>
      </c>
      <c r="M15" s="2">
        <v>1.3</v>
      </c>
      <c r="N15" s="2">
        <v>2.5</v>
      </c>
      <c r="O15">
        <f t="shared" si="1"/>
        <v>0.35200558770704449</v>
      </c>
      <c r="P15">
        <f t="shared" si="2"/>
        <v>1.4758887246910883</v>
      </c>
      <c r="Q15" s="2">
        <f t="shared" si="3"/>
        <v>2.4207485022226138E-2</v>
      </c>
      <c r="R15" s="3">
        <f t="shared" si="4"/>
        <v>2.4799999999999999E-2</v>
      </c>
      <c r="S15" s="2">
        <f t="shared" si="5"/>
        <v>0.66209677419354851</v>
      </c>
      <c r="T15" s="2">
        <f t="shared" si="6"/>
        <v>0.84344435222186087</v>
      </c>
    </row>
    <row r="16" spans="1:20" x14ac:dyDescent="0.2">
      <c r="A16">
        <v>5.0110000000000001</v>
      </c>
      <c r="B16">
        <v>3.2801</v>
      </c>
      <c r="C16">
        <v>0.875</v>
      </c>
      <c r="D16">
        <v>1.2864</v>
      </c>
      <c r="E16">
        <v>2.8420999999999998</v>
      </c>
      <c r="F16" s="2">
        <v>2.7560000000000002E-3</v>
      </c>
      <c r="G16" s="2">
        <v>1.995E-5</v>
      </c>
      <c r="H16" s="2">
        <v>0.17080000000000001</v>
      </c>
      <c r="I16" s="2">
        <v>3.8949999999999999E-2</v>
      </c>
      <c r="J16" s="2">
        <v>2.8200000000000002E-4</v>
      </c>
      <c r="K16" s="2">
        <v>24</v>
      </c>
      <c r="L16" s="2">
        <f t="shared" si="0"/>
        <v>0.72387518142235119</v>
      </c>
      <c r="M16" s="2">
        <v>1.3</v>
      </c>
      <c r="N16" s="2">
        <v>2.5</v>
      </c>
      <c r="O16">
        <f t="shared" si="1"/>
        <v>0.34542007583316703</v>
      </c>
      <c r="P16">
        <f t="shared" si="2"/>
        <v>1.4850346392401008</v>
      </c>
      <c r="Q16" s="2">
        <f t="shared" si="3"/>
        <v>1.9023452210728823E-2</v>
      </c>
      <c r="R16" s="3">
        <f t="shared" si="4"/>
        <v>1.9474999999999999E-2</v>
      </c>
      <c r="S16" s="2">
        <f t="shared" si="5"/>
        <v>0.72400513478819017</v>
      </c>
      <c r="T16" s="2">
        <f t="shared" si="6"/>
        <v>0.84945875172056795</v>
      </c>
    </row>
    <row r="17" spans="1:20" x14ac:dyDescent="0.2">
      <c r="A17">
        <v>5.0110000000000001</v>
      </c>
      <c r="B17">
        <v>3.3424999999999998</v>
      </c>
      <c r="C17">
        <v>0.92500000000000004</v>
      </c>
      <c r="D17">
        <v>1.1152</v>
      </c>
      <c r="E17">
        <v>2.8961000000000001</v>
      </c>
      <c r="F17" s="2">
        <v>2.5119999999999999E-3</v>
      </c>
      <c r="G17" s="2">
        <v>1.8899999999999999E-5</v>
      </c>
      <c r="H17" s="2">
        <v>0.16830000000000001</v>
      </c>
      <c r="I17" s="2">
        <v>3.4419999999999999E-2</v>
      </c>
      <c r="J17" s="2">
        <v>2.5910000000000001E-4</v>
      </c>
      <c r="K17" s="2">
        <v>24</v>
      </c>
      <c r="L17" s="2">
        <f t="shared" si="0"/>
        <v>0.75238853503184711</v>
      </c>
      <c r="M17" s="2">
        <v>1.3</v>
      </c>
      <c r="N17" s="2">
        <v>2.5</v>
      </c>
      <c r="O17">
        <f t="shared" si="1"/>
        <v>0.3329674715625624</v>
      </c>
      <c r="P17">
        <f t="shared" si="2"/>
        <v>1.5025704335562144</v>
      </c>
      <c r="Q17" s="2">
        <f t="shared" si="3"/>
        <v>1.6832545533939008E-2</v>
      </c>
      <c r="R17" s="3">
        <f t="shared" si="4"/>
        <v>1.721E-2</v>
      </c>
      <c r="S17" s="2">
        <f t="shared" si="5"/>
        <v>0.75276002324230107</v>
      </c>
      <c r="T17" s="2">
        <f t="shared" si="6"/>
        <v>0.85220152279442729</v>
      </c>
    </row>
    <row r="18" spans="1:20" x14ac:dyDescent="0.2">
      <c r="A18">
        <v>5.0110000000000001</v>
      </c>
      <c r="B18">
        <v>3.3721000000000001</v>
      </c>
      <c r="C18">
        <v>0.95</v>
      </c>
      <c r="D18">
        <v>1.0341</v>
      </c>
      <c r="E18">
        <v>2.9217</v>
      </c>
      <c r="F18" s="2">
        <v>3.0349999999999999E-3</v>
      </c>
      <c r="G18" s="2">
        <v>2.2200000000000001E-5</v>
      </c>
      <c r="H18" s="2">
        <v>0.16719999999999999</v>
      </c>
      <c r="I18" s="2">
        <v>4.0969999999999999E-2</v>
      </c>
      <c r="J18" s="2">
        <v>2.9960000000000002E-4</v>
      </c>
      <c r="K18" s="2">
        <v>24</v>
      </c>
      <c r="L18" s="2">
        <f t="shared" si="0"/>
        <v>0.73146622734761124</v>
      </c>
      <c r="M18" s="2">
        <v>1.3</v>
      </c>
      <c r="N18" s="2">
        <v>2.5</v>
      </c>
      <c r="O18">
        <f t="shared" si="1"/>
        <v>0.32706046697266017</v>
      </c>
      <c r="P18">
        <f t="shared" si="2"/>
        <v>1.5109914091751613</v>
      </c>
      <c r="Q18" s="2">
        <f t="shared" si="3"/>
        <v>2.0040246117853475E-2</v>
      </c>
      <c r="R18" s="3">
        <f t="shared" si="4"/>
        <v>2.0485E-2</v>
      </c>
      <c r="S18" s="2">
        <f t="shared" si="5"/>
        <v>0.73126678057114969</v>
      </c>
      <c r="T18" s="2">
        <f t="shared" si="6"/>
        <v>0.85477759914250917</v>
      </c>
    </row>
    <row r="19" spans="1:20" x14ac:dyDescent="0.2">
      <c r="A19">
        <v>5.0110000000000001</v>
      </c>
      <c r="B19">
        <v>3.4005999999999998</v>
      </c>
      <c r="C19">
        <v>0.97499999999999998</v>
      </c>
      <c r="D19">
        <v>0.95589999999999997</v>
      </c>
      <c r="E19">
        <v>2.9464000000000001</v>
      </c>
      <c r="F19" s="2">
        <v>3.7759999999999998E-3</v>
      </c>
      <c r="G19" s="2">
        <v>2.6590000000000001E-5</v>
      </c>
      <c r="H19" s="2">
        <v>0.1661</v>
      </c>
      <c r="I19" s="2">
        <v>5.0220000000000001E-2</v>
      </c>
      <c r="J19" s="2">
        <v>3.5359999999999998E-4</v>
      </c>
      <c r="K19" s="2">
        <v>24</v>
      </c>
      <c r="L19" s="2">
        <f t="shared" si="0"/>
        <v>0.70418432203389836</v>
      </c>
      <c r="M19" s="2">
        <v>1.3</v>
      </c>
      <c r="N19" s="2">
        <v>2.5</v>
      </c>
      <c r="O19">
        <f t="shared" si="1"/>
        <v>0.32137297944522059</v>
      </c>
      <c r="P19">
        <f t="shared" si="2"/>
        <v>1.5191716564556499</v>
      </c>
      <c r="Q19" s="2">
        <f t="shared" si="3"/>
        <v>2.4573660792470409E-2</v>
      </c>
      <c r="R19" s="3">
        <f t="shared" si="4"/>
        <v>2.511E-2</v>
      </c>
      <c r="S19" s="2">
        <f t="shared" si="5"/>
        <v>0.70410195141377929</v>
      </c>
      <c r="T19" s="2">
        <f t="shared" si="6"/>
        <v>0.85720394923351884</v>
      </c>
    </row>
    <row r="20" spans="1:20" x14ac:dyDescent="0.2">
      <c r="A20">
        <v>5.0110000000000001</v>
      </c>
      <c r="B20">
        <v>3.4281000000000001</v>
      </c>
      <c r="C20">
        <v>1</v>
      </c>
      <c r="D20">
        <v>0.88039999999999996</v>
      </c>
      <c r="E20">
        <v>2.9702999999999999</v>
      </c>
      <c r="F20" s="2">
        <v>4.1590000000000004E-3</v>
      </c>
      <c r="G20" s="2">
        <v>2.9539999999999998E-5</v>
      </c>
      <c r="H20" s="2">
        <v>0.1651</v>
      </c>
      <c r="I20" s="2">
        <v>5.4489999999999997E-2</v>
      </c>
      <c r="J20" s="2">
        <v>3.8699999999999997E-4</v>
      </c>
      <c r="K20" s="2">
        <v>24</v>
      </c>
      <c r="L20" s="2">
        <f t="shared" si="0"/>
        <v>0.7102668910795864</v>
      </c>
      <c r="M20" s="2">
        <v>1.3</v>
      </c>
      <c r="N20" s="2">
        <v>2.5</v>
      </c>
      <c r="O20">
        <f t="shared" si="1"/>
        <v>0.31588505288365593</v>
      </c>
      <c r="P20">
        <f t="shared" si="2"/>
        <v>1.5271276913523788</v>
      </c>
      <c r="Q20" s="2">
        <f t="shared" si="3"/>
        <v>2.668070463117676E-2</v>
      </c>
      <c r="R20" s="3">
        <f t="shared" si="4"/>
        <v>2.7244999999999998E-2</v>
      </c>
      <c r="S20" s="2">
        <f t="shared" si="5"/>
        <v>0.71022205909341163</v>
      </c>
      <c r="T20" s="2">
        <f t="shared" si="6"/>
        <v>0.85950139065814779</v>
      </c>
    </row>
    <row r="21" spans="1:20" x14ac:dyDescent="0.2">
      <c r="A21">
        <v>5.0110000000000001</v>
      </c>
      <c r="B21">
        <v>3.4548000000000001</v>
      </c>
      <c r="C21">
        <v>1.0249999999999999</v>
      </c>
      <c r="D21">
        <v>0.80730000000000002</v>
      </c>
      <c r="E21">
        <v>2.9933999999999998</v>
      </c>
      <c r="F21" s="2">
        <v>3.5409999999999999E-3</v>
      </c>
      <c r="G21" s="2">
        <v>2.862E-5</v>
      </c>
      <c r="H21" s="2">
        <v>0.1641</v>
      </c>
      <c r="I21" s="2">
        <v>4.5710000000000001E-2</v>
      </c>
      <c r="J21" s="2">
        <v>3.6949999999999998E-4</v>
      </c>
      <c r="K21" s="2">
        <v>24</v>
      </c>
      <c r="L21" s="2">
        <f t="shared" si="0"/>
        <v>0.8082462581191755</v>
      </c>
      <c r="M21" s="2">
        <v>1.3</v>
      </c>
      <c r="N21" s="2">
        <v>2.5</v>
      </c>
      <c r="O21">
        <f t="shared" si="1"/>
        <v>0.31055677509479146</v>
      </c>
      <c r="P21">
        <f t="shared" si="2"/>
        <v>1.5348982659784802</v>
      </c>
      <c r="Q21" s="2">
        <f t="shared" si="3"/>
        <v>2.2392441044337855E-2</v>
      </c>
      <c r="R21" s="3">
        <f t="shared" si="4"/>
        <v>2.2855E-2</v>
      </c>
      <c r="S21" s="2">
        <f t="shared" si="5"/>
        <v>0.80835703347188792</v>
      </c>
      <c r="T21" s="2">
        <f t="shared" si="6"/>
        <v>0.86370575084094903</v>
      </c>
    </row>
    <row r="22" spans="1:20" x14ac:dyDescent="0.2">
      <c r="A22">
        <v>5.0110000000000001</v>
      </c>
      <c r="B22">
        <v>3.5053999999999998</v>
      </c>
      <c r="C22">
        <v>1.075</v>
      </c>
      <c r="D22">
        <v>0.66849999999999998</v>
      </c>
      <c r="E22">
        <v>3.0371999999999999</v>
      </c>
      <c r="F22" s="2">
        <v>1.7600000000000001E-3</v>
      </c>
      <c r="G22" s="2">
        <v>1.7810000000000001E-5</v>
      </c>
      <c r="H22" s="2">
        <v>0.16220000000000001</v>
      </c>
      <c r="I22" s="2">
        <v>2.2069999999999999E-2</v>
      </c>
      <c r="J22" s="2">
        <v>2.2330000000000001E-4</v>
      </c>
      <c r="K22" s="2">
        <v>24</v>
      </c>
      <c r="L22" s="2">
        <f t="shared" si="0"/>
        <v>1.0119318181818182</v>
      </c>
      <c r="M22" s="2">
        <v>1.3</v>
      </c>
      <c r="N22" s="2">
        <v>2.5</v>
      </c>
      <c r="O22">
        <f t="shared" si="1"/>
        <v>0.30045899022151273</v>
      </c>
      <c r="P22">
        <f t="shared" si="2"/>
        <v>1.5498011260384694</v>
      </c>
      <c r="Q22" s="2">
        <f t="shared" si="3"/>
        <v>1.0820282542324162E-2</v>
      </c>
      <c r="R22" s="3">
        <f t="shared" si="4"/>
        <v>1.1035E-2</v>
      </c>
      <c r="S22" s="2">
        <f t="shared" si="5"/>
        <v>1.0117806977797916</v>
      </c>
      <c r="T22" s="2">
        <f t="shared" si="6"/>
        <v>0.86564072497374089</v>
      </c>
    </row>
    <row r="23" spans="1:20" x14ac:dyDescent="0.2">
      <c r="A23">
        <v>5.0110000000000001</v>
      </c>
      <c r="B23">
        <v>3.5295000000000001</v>
      </c>
      <c r="C23">
        <v>1.1000000000000001</v>
      </c>
      <c r="D23">
        <v>0.60229999999999995</v>
      </c>
      <c r="E23">
        <v>3.0581</v>
      </c>
      <c r="F23" s="2">
        <v>1.1100000000000001E-3</v>
      </c>
      <c r="G23" s="2">
        <v>1.5509999999999999E-5</v>
      </c>
      <c r="H23" s="2">
        <v>0.16139999999999999</v>
      </c>
      <c r="I23" s="2">
        <v>1.372E-2</v>
      </c>
      <c r="J23" s="2">
        <v>1.918E-4</v>
      </c>
      <c r="K23" s="2">
        <v>24</v>
      </c>
      <c r="L23" s="2">
        <f t="shared" si="0"/>
        <v>1.3972972972972972</v>
      </c>
      <c r="M23" s="2">
        <v>1.3</v>
      </c>
      <c r="N23" s="2">
        <v>2.5</v>
      </c>
      <c r="O23">
        <f t="shared" si="1"/>
        <v>0.29564957094392336</v>
      </c>
      <c r="P23">
        <f t="shared" si="2"/>
        <v>1.5569683943632957</v>
      </c>
      <c r="Q23" s="2">
        <f t="shared" si="3"/>
        <v>6.7300473015414119E-3</v>
      </c>
      <c r="R23" s="3">
        <f t="shared" si="4"/>
        <v>6.8599999999999998E-3</v>
      </c>
      <c r="S23" s="2">
        <f t="shared" si="5"/>
        <v>1.3979591836734695</v>
      </c>
      <c r="T23" s="2">
        <f t="shared" si="6"/>
        <v>0.86747009223266136</v>
      </c>
    </row>
    <row r="24" spans="1:20" x14ac:dyDescent="0.2">
      <c r="A24">
        <v>5.0110000000000001</v>
      </c>
      <c r="B24">
        <v>3.5528</v>
      </c>
      <c r="C24">
        <v>1.125</v>
      </c>
      <c r="D24">
        <v>0.5383</v>
      </c>
      <c r="E24">
        <v>3.0783</v>
      </c>
      <c r="F24" s="2">
        <v>7.5920000000000002E-4</v>
      </c>
      <c r="G24" s="2">
        <v>1.49E-5</v>
      </c>
      <c r="H24" s="2">
        <v>0.1605</v>
      </c>
      <c r="I24" s="2">
        <v>9.2549999999999993E-3</v>
      </c>
      <c r="J24" s="2">
        <v>1.816E-4</v>
      </c>
      <c r="K24" s="2">
        <v>24</v>
      </c>
      <c r="L24" s="2">
        <f t="shared" si="0"/>
        <v>1.9625922023182296</v>
      </c>
      <c r="M24" s="2">
        <v>1.3</v>
      </c>
      <c r="N24" s="2">
        <v>2.5</v>
      </c>
      <c r="O24">
        <f t="shared" si="1"/>
        <v>0.29099980043903417</v>
      </c>
      <c r="P24">
        <f t="shared" si="2"/>
        <v>1.5639466666061943</v>
      </c>
      <c r="Q24" s="2">
        <f t="shared" si="3"/>
        <v>4.5403107548609573E-3</v>
      </c>
      <c r="R24" s="3">
        <f t="shared" si="4"/>
        <v>4.6274999999999997E-3</v>
      </c>
      <c r="S24" s="2">
        <f t="shared" si="5"/>
        <v>1.9621826039978392</v>
      </c>
      <c r="T24" s="2">
        <f t="shared" si="6"/>
        <v>0.86921253514044228</v>
      </c>
    </row>
    <row r="25" spans="1:20" x14ac:dyDescent="0.2">
      <c r="A25">
        <v>5.0110000000000001</v>
      </c>
      <c r="B25">
        <v>3.5754999999999999</v>
      </c>
      <c r="C25">
        <v>1.1499999999999999</v>
      </c>
      <c r="D25">
        <v>0.4763</v>
      </c>
      <c r="E25">
        <v>3.0979000000000001</v>
      </c>
      <c r="F25" s="2">
        <v>5.2030000000000002E-4</v>
      </c>
      <c r="G25" s="2">
        <v>1.4810000000000001E-5</v>
      </c>
      <c r="H25" s="2">
        <v>0.15970000000000001</v>
      </c>
      <c r="I25" s="2">
        <v>6.2550000000000001E-3</v>
      </c>
      <c r="J25" s="2">
        <v>1.7799999999999999E-4</v>
      </c>
      <c r="K25" s="2">
        <v>24</v>
      </c>
      <c r="L25" s="2">
        <f t="shared" si="0"/>
        <v>2.8464347491831634</v>
      </c>
      <c r="M25" s="2">
        <v>1.3</v>
      </c>
      <c r="N25" s="2">
        <v>2.5</v>
      </c>
      <c r="O25">
        <f t="shared" si="1"/>
        <v>0.28646976651366995</v>
      </c>
      <c r="P25">
        <f t="shared" si="2"/>
        <v>1.5707737567799596</v>
      </c>
      <c r="Q25" s="2">
        <f t="shared" si="3"/>
        <v>3.0691950726278987E-3</v>
      </c>
      <c r="R25" s="3">
        <f t="shared" si="4"/>
        <v>3.1275000000000001E-3</v>
      </c>
      <c r="S25" s="2">
        <f t="shared" si="5"/>
        <v>2.8457234212629894</v>
      </c>
      <c r="T25" s="2">
        <f t="shared" si="6"/>
        <v>0.67098819393412135</v>
      </c>
    </row>
    <row r="26" spans="1:20" x14ac:dyDescent="0.2">
      <c r="A26">
        <v>5.0110000000000001</v>
      </c>
      <c r="B26">
        <v>2.2597999999999998</v>
      </c>
      <c r="C26">
        <v>0.55000000000000004</v>
      </c>
      <c r="D26">
        <v>3.2035999999999998</v>
      </c>
      <c r="E26" s="2">
        <v>2.8395000000000001</v>
      </c>
      <c r="F26" s="2">
        <v>5.888E-3</v>
      </c>
      <c r="G26" s="2">
        <v>4.0819999999999999E-5</v>
      </c>
      <c r="H26" s="2">
        <v>0.17580000000000001</v>
      </c>
      <c r="I26" s="2">
        <v>0.23219999999999999</v>
      </c>
      <c r="J26" s="2">
        <v>1.6100000000000001E-3</v>
      </c>
      <c r="K26" s="2">
        <v>29</v>
      </c>
      <c r="L26" s="2">
        <f t="shared" si="0"/>
        <v>0.69327445652173914</v>
      </c>
      <c r="M26" s="2">
        <v>1.3</v>
      </c>
      <c r="N26" s="2">
        <v>2.5</v>
      </c>
      <c r="O26">
        <f t="shared" si="1"/>
        <v>0.54903212931550593</v>
      </c>
      <c r="P26">
        <f t="shared" si="2"/>
        <v>1.2598806400039402</v>
      </c>
      <c r="Q26" s="2">
        <f t="shared" si="3"/>
        <v>0.11032080011442739</v>
      </c>
      <c r="R26" s="3">
        <f t="shared" si="4"/>
        <v>0.11609999999999999</v>
      </c>
      <c r="S26" s="2">
        <f t="shared" si="5"/>
        <v>0.69336778639104224</v>
      </c>
      <c r="T26" s="2">
        <f t="shared" si="6"/>
        <v>0.68120188556026628</v>
      </c>
    </row>
    <row r="27" spans="1:20" x14ac:dyDescent="0.2">
      <c r="A27">
        <v>5.0110000000000001</v>
      </c>
      <c r="B27">
        <v>2.3149999999999999</v>
      </c>
      <c r="C27">
        <v>0.57499999999999996</v>
      </c>
      <c r="D27">
        <v>3.0305</v>
      </c>
      <c r="E27" s="2">
        <v>2.9089999999999998</v>
      </c>
      <c r="F27" s="2">
        <v>5.5180000000000003E-3</v>
      </c>
      <c r="G27" s="2">
        <v>2.3969999999999999E-5</v>
      </c>
      <c r="H27" s="2">
        <v>0.17219999999999999</v>
      </c>
      <c r="I27" s="2">
        <v>0.21590000000000001</v>
      </c>
      <c r="J27" s="2">
        <v>9.3789999999999998E-4</v>
      </c>
      <c r="K27" s="2">
        <v>29</v>
      </c>
      <c r="L27" s="2">
        <f t="shared" si="0"/>
        <v>0.43439652047843413</v>
      </c>
      <c r="M27" s="2">
        <v>1.3</v>
      </c>
      <c r="N27" s="2">
        <v>2.5</v>
      </c>
      <c r="O27">
        <f t="shared" si="1"/>
        <v>0.53801636399920183</v>
      </c>
      <c r="P27">
        <f t="shared" si="2"/>
        <v>1.2713208875787321</v>
      </c>
      <c r="Q27" s="2">
        <f t="shared" si="3"/>
        <v>0.10286460155131714</v>
      </c>
      <c r="R27" s="3">
        <f t="shared" si="4"/>
        <v>0.10795</v>
      </c>
      <c r="S27" s="2">
        <f t="shared" si="5"/>
        <v>0.43441408059286701</v>
      </c>
      <c r="T27" s="2">
        <f t="shared" si="6"/>
        <v>0.69072317918430726</v>
      </c>
    </row>
    <row r="28" spans="1:20" x14ac:dyDescent="0.2">
      <c r="A28">
        <v>5.0110000000000001</v>
      </c>
      <c r="B28">
        <v>2.3681000000000001</v>
      </c>
      <c r="C28">
        <v>0.6</v>
      </c>
      <c r="D28">
        <v>2.8641000000000001</v>
      </c>
      <c r="E28" s="2">
        <v>2.9756999999999998</v>
      </c>
      <c r="F28" s="2">
        <v>4.9420000000000002E-3</v>
      </c>
      <c r="G28" s="2">
        <v>2.8770000000000001E-5</v>
      </c>
      <c r="H28" s="2">
        <v>0.16889999999999999</v>
      </c>
      <c r="I28" s="2">
        <v>0.1918</v>
      </c>
      <c r="J28" s="2">
        <v>1.1169999999999999E-3</v>
      </c>
      <c r="K28" s="2">
        <v>29</v>
      </c>
      <c r="L28" s="2">
        <f t="shared" si="0"/>
        <v>0.5821529745042493</v>
      </c>
      <c r="M28" s="2">
        <v>1.3</v>
      </c>
      <c r="N28" s="2">
        <v>2.5</v>
      </c>
      <c r="O28">
        <f t="shared" si="1"/>
        <v>0.52741967671123524</v>
      </c>
      <c r="P28">
        <f t="shared" si="2"/>
        <v>1.2825512458463768</v>
      </c>
      <c r="Q28" s="2">
        <f t="shared" si="3"/>
        <v>9.1573559719708153E-2</v>
      </c>
      <c r="R28" s="3">
        <f t="shared" si="4"/>
        <v>9.5899999999999999E-2</v>
      </c>
      <c r="S28" s="2">
        <f t="shared" si="5"/>
        <v>0.58237747653806049</v>
      </c>
      <c r="T28" s="2">
        <f t="shared" si="6"/>
        <v>0.69961094658949596</v>
      </c>
    </row>
    <row r="29" spans="1:20" x14ac:dyDescent="0.2">
      <c r="A29">
        <v>5.0110000000000001</v>
      </c>
      <c r="B29">
        <v>2.4192</v>
      </c>
      <c r="C29">
        <v>0.625</v>
      </c>
      <c r="D29">
        <v>2.7042000000000002</v>
      </c>
      <c r="E29" s="2">
        <v>3.0398000000000001</v>
      </c>
      <c r="F29" s="2">
        <v>4.2760000000000003E-3</v>
      </c>
      <c r="G29" s="2">
        <v>1.8050000000000002E-5</v>
      </c>
      <c r="H29" s="2">
        <v>0.1658</v>
      </c>
      <c r="I29" s="2">
        <v>0.16450000000000001</v>
      </c>
      <c r="J29" s="2">
        <v>6.9459999999999997E-4</v>
      </c>
      <c r="K29" s="2">
        <v>29</v>
      </c>
      <c r="L29" s="2">
        <f t="shared" si="0"/>
        <v>0.42212347988774557</v>
      </c>
      <c r="M29" s="2">
        <v>1.3</v>
      </c>
      <c r="N29" s="2">
        <v>2.5</v>
      </c>
      <c r="O29">
        <f t="shared" si="1"/>
        <v>0.51722211135501894</v>
      </c>
      <c r="P29">
        <f t="shared" si="2"/>
        <v>1.2935674534407888</v>
      </c>
      <c r="Q29" s="2">
        <f t="shared" si="3"/>
        <v>7.8695780851654906E-2</v>
      </c>
      <c r="R29" s="3">
        <f t="shared" si="4"/>
        <v>8.2250000000000004E-2</v>
      </c>
      <c r="S29" s="2">
        <f t="shared" si="5"/>
        <v>0.42224924012158049</v>
      </c>
      <c r="T29" s="2">
        <f t="shared" si="6"/>
        <v>0.70790837051203725</v>
      </c>
    </row>
    <row r="30" spans="1:20" x14ac:dyDescent="0.2">
      <c r="A30">
        <v>5.0110000000000001</v>
      </c>
      <c r="B30">
        <v>2.4683000000000002</v>
      </c>
      <c r="C30">
        <v>0.65</v>
      </c>
      <c r="D30">
        <v>2.5503999999999998</v>
      </c>
      <c r="E30" s="2">
        <v>3.1015000000000001</v>
      </c>
      <c r="F30" s="2">
        <v>3.7569999999999999E-3</v>
      </c>
      <c r="G30" s="2">
        <v>1.696E-5</v>
      </c>
      <c r="H30" s="2">
        <v>0.16300000000000001</v>
      </c>
      <c r="I30" s="2">
        <v>0.14319999999999999</v>
      </c>
      <c r="J30" s="2">
        <v>6.4650000000000005E-4</v>
      </c>
      <c r="K30" s="2">
        <v>29</v>
      </c>
      <c r="L30" s="2">
        <f t="shared" si="0"/>
        <v>0.45142400851743414</v>
      </c>
      <c r="M30" s="2">
        <v>1.3</v>
      </c>
      <c r="N30" s="2">
        <v>2.5</v>
      </c>
      <c r="O30">
        <f t="shared" si="1"/>
        <v>0.50742366793055271</v>
      </c>
      <c r="P30">
        <f t="shared" si="2"/>
        <v>1.3043523131536769</v>
      </c>
      <c r="Q30" s="2">
        <f t="shared" si="3"/>
        <v>6.8638871188751061E-2</v>
      </c>
      <c r="R30" s="3">
        <f t="shared" si="4"/>
        <v>7.1599999999999997E-2</v>
      </c>
      <c r="S30" s="2">
        <f t="shared" si="5"/>
        <v>0.45146648044692739</v>
      </c>
      <c r="T30" s="2">
        <f t="shared" si="6"/>
        <v>0.71566157089435811</v>
      </c>
    </row>
    <row r="31" spans="1:20" x14ac:dyDescent="0.2">
      <c r="A31">
        <v>5.0110000000000001</v>
      </c>
      <c r="B31">
        <v>2.5154999999999998</v>
      </c>
      <c r="C31">
        <v>0.67500000000000004</v>
      </c>
      <c r="D31">
        <v>2.4022999999999999</v>
      </c>
      <c r="E31" s="2">
        <v>3.1608999999999998</v>
      </c>
      <c r="F31" s="2">
        <v>3.3509999999999998E-3</v>
      </c>
      <c r="G31" s="2">
        <v>1.6160000000000001E-5</v>
      </c>
      <c r="H31" s="2">
        <v>0.1605</v>
      </c>
      <c r="I31" s="2">
        <v>0.1265</v>
      </c>
      <c r="J31" s="2">
        <v>6.1010000000000003E-4</v>
      </c>
      <c r="K31" s="2">
        <v>29</v>
      </c>
      <c r="L31" s="2">
        <f t="shared" si="0"/>
        <v>0.48224410623694425</v>
      </c>
      <c r="M31" s="2">
        <v>1.3</v>
      </c>
      <c r="N31" s="2">
        <v>2.5</v>
      </c>
      <c r="O31">
        <f t="shared" si="1"/>
        <v>0.49800439034124927</v>
      </c>
      <c r="P31">
        <f t="shared" si="2"/>
        <v>1.314906567508926</v>
      </c>
      <c r="Q31" s="2">
        <f t="shared" si="3"/>
        <v>6.0745959778746854E-2</v>
      </c>
      <c r="R31" s="3">
        <f t="shared" si="4"/>
        <v>6.3250000000000001E-2</v>
      </c>
      <c r="S31" s="2">
        <f t="shared" si="5"/>
        <v>0.48229249011857711</v>
      </c>
      <c r="T31" s="2">
        <f t="shared" si="6"/>
        <v>0.7229389370045558</v>
      </c>
    </row>
    <row r="32" spans="1:20" x14ac:dyDescent="0.2">
      <c r="A32">
        <v>5.0110000000000001</v>
      </c>
      <c r="B32">
        <v>2.5611000000000002</v>
      </c>
      <c r="C32">
        <v>0.7</v>
      </c>
      <c r="D32">
        <v>2.2595999999999998</v>
      </c>
      <c r="E32" s="2">
        <v>3.2181999999999999</v>
      </c>
      <c r="F32" s="2">
        <v>2.941E-3</v>
      </c>
      <c r="G32" s="2">
        <v>2.1520000000000001E-5</v>
      </c>
      <c r="H32" s="2">
        <v>0.15809999999999999</v>
      </c>
      <c r="I32" s="2">
        <v>0.1099</v>
      </c>
      <c r="J32" s="2">
        <v>8.0449999999999999E-4</v>
      </c>
      <c r="K32" s="2">
        <v>29</v>
      </c>
      <c r="L32" s="2">
        <f t="shared" si="0"/>
        <v>0.73172390343420612</v>
      </c>
      <c r="M32" s="2">
        <v>1.3</v>
      </c>
      <c r="N32" s="2">
        <v>2.5</v>
      </c>
      <c r="O32">
        <f t="shared" si="1"/>
        <v>0.48890441029734583</v>
      </c>
      <c r="P32">
        <f t="shared" si="2"/>
        <v>1.3252609592236093</v>
      </c>
      <c r="Q32" s="2">
        <f t="shared" si="3"/>
        <v>5.2871861622998485E-2</v>
      </c>
      <c r="R32" s="3">
        <f t="shared" si="4"/>
        <v>5.4949999999999999E-2</v>
      </c>
      <c r="S32" s="2">
        <f t="shared" si="5"/>
        <v>0.73202911737943588</v>
      </c>
      <c r="T32" s="2">
        <f t="shared" si="6"/>
        <v>0.72975033448869375</v>
      </c>
    </row>
    <row r="33" spans="1:20" x14ac:dyDescent="0.2">
      <c r="A33">
        <v>5.0110000000000001</v>
      </c>
      <c r="B33">
        <v>2.605</v>
      </c>
      <c r="C33">
        <v>0.72499999999999998</v>
      </c>
      <c r="D33">
        <v>2.1219999999999999</v>
      </c>
      <c r="E33" s="2">
        <v>3.2732999999999999</v>
      </c>
      <c r="F33" s="2">
        <v>2.496E-3</v>
      </c>
      <c r="G33" s="2">
        <v>1.4430000000000001E-5</v>
      </c>
      <c r="H33" s="2">
        <v>0.15579999999999999</v>
      </c>
      <c r="I33" s="2">
        <v>9.2380000000000004E-2</v>
      </c>
      <c r="J33" s="2">
        <v>5.3410000000000003E-4</v>
      </c>
      <c r="K33" s="2">
        <v>29</v>
      </c>
      <c r="L33" s="2">
        <f t="shared" si="0"/>
        <v>0.57812500000000011</v>
      </c>
      <c r="M33" s="2">
        <v>1.3</v>
      </c>
      <c r="N33" s="2">
        <v>2.5</v>
      </c>
      <c r="O33">
        <f t="shared" si="1"/>
        <v>0.48014368389543005</v>
      </c>
      <c r="P33">
        <f t="shared" si="2"/>
        <v>1.3353936734738725</v>
      </c>
      <c r="Q33" s="2">
        <f t="shared" si="3"/>
        <v>4.4481342103502464E-2</v>
      </c>
      <c r="R33" s="3">
        <f t="shared" si="4"/>
        <v>4.6190000000000002E-2</v>
      </c>
      <c r="S33" s="2">
        <f t="shared" si="5"/>
        <v>0.57815544490149384</v>
      </c>
      <c r="T33" s="2">
        <f t="shared" si="6"/>
        <v>0.73615508716719313</v>
      </c>
    </row>
    <row r="34" spans="1:20" x14ac:dyDescent="0.2">
      <c r="A34">
        <v>5.0110000000000001</v>
      </c>
      <c r="B34">
        <v>2.6474000000000002</v>
      </c>
      <c r="C34">
        <v>0.75</v>
      </c>
      <c r="D34">
        <v>1.9892000000000001</v>
      </c>
      <c r="E34" s="2">
        <v>3.3266</v>
      </c>
      <c r="F34" s="2">
        <v>2.0860000000000002E-3</v>
      </c>
      <c r="G34" s="2">
        <v>1.1420000000000001E-5</v>
      </c>
      <c r="H34" s="2">
        <v>0.1537</v>
      </c>
      <c r="I34" s="2">
        <v>7.6420000000000002E-2</v>
      </c>
      <c r="J34" s="2">
        <v>4.1839999999999998E-4</v>
      </c>
      <c r="K34" s="2">
        <v>29</v>
      </c>
      <c r="L34" s="2">
        <f t="shared" si="0"/>
        <v>0.54745925215723867</v>
      </c>
      <c r="M34" s="2">
        <v>1.3</v>
      </c>
      <c r="N34" s="2">
        <v>2.5</v>
      </c>
      <c r="O34">
        <f t="shared" si="1"/>
        <v>0.47168229894232683</v>
      </c>
      <c r="P34">
        <f t="shared" si="2"/>
        <v>1.3453194078509429</v>
      </c>
      <c r="Q34" s="2">
        <f t="shared" si="3"/>
        <v>3.684067503742066E-2</v>
      </c>
      <c r="R34" s="3">
        <f t="shared" si="4"/>
        <v>3.8210000000000001E-2</v>
      </c>
      <c r="S34" s="2">
        <f t="shared" si="5"/>
        <v>0.54750065427898453</v>
      </c>
      <c r="T34" s="2">
        <f t="shared" si="6"/>
        <v>0.74216941630752953</v>
      </c>
    </row>
    <row r="35" spans="1:20" x14ac:dyDescent="0.2">
      <c r="A35">
        <v>5.0110000000000001</v>
      </c>
      <c r="B35">
        <v>2.6882999999999999</v>
      </c>
      <c r="C35">
        <v>0.77500000000000002</v>
      </c>
      <c r="D35">
        <v>1.8611</v>
      </c>
      <c r="E35" s="2">
        <v>3.3780000000000001</v>
      </c>
      <c r="F35" s="2">
        <v>1.7589999999999999E-3</v>
      </c>
      <c r="G35" s="2">
        <v>1.186E-5</v>
      </c>
      <c r="H35" s="2">
        <v>0.15179999999999999</v>
      </c>
      <c r="I35" s="2">
        <v>6.3769999999999993E-2</v>
      </c>
      <c r="J35" s="2">
        <v>4.2989999999999999E-4</v>
      </c>
      <c r="K35" s="2">
        <v>29</v>
      </c>
      <c r="L35" s="2">
        <f t="shared" si="0"/>
        <v>0.67424673109721434</v>
      </c>
      <c r="M35" s="2">
        <v>1.3</v>
      </c>
      <c r="N35" s="2">
        <v>2.5</v>
      </c>
      <c r="O35">
        <f t="shared" si="1"/>
        <v>0.46352025543803638</v>
      </c>
      <c r="P35">
        <f t="shared" si="2"/>
        <v>1.3550333579020299</v>
      </c>
      <c r="Q35" s="2">
        <f t="shared" si="3"/>
        <v>3.0777520593594745E-2</v>
      </c>
      <c r="R35" s="3">
        <f t="shared" si="4"/>
        <v>3.1884999999999997E-2</v>
      </c>
      <c r="S35" s="2">
        <f t="shared" si="5"/>
        <v>0.67414144582091895</v>
      </c>
      <c r="T35" s="2">
        <f t="shared" si="6"/>
        <v>0.74782590030578178</v>
      </c>
    </row>
    <row r="36" spans="1:20" x14ac:dyDescent="0.2">
      <c r="A36">
        <v>5.0110000000000001</v>
      </c>
      <c r="B36">
        <v>2.7277999999999998</v>
      </c>
      <c r="C36">
        <v>0.8</v>
      </c>
      <c r="D36">
        <v>1.7373000000000001</v>
      </c>
      <c r="E36" s="2">
        <v>3.4276</v>
      </c>
      <c r="F36" s="2">
        <v>1.573E-3</v>
      </c>
      <c r="G36" s="2">
        <v>1.22E-5</v>
      </c>
      <c r="H36" s="2">
        <v>0.15</v>
      </c>
      <c r="I36" s="2">
        <v>5.6399999999999999E-2</v>
      </c>
      <c r="J36" s="2">
        <v>4.3760000000000001E-4</v>
      </c>
      <c r="K36" s="2">
        <v>29</v>
      </c>
      <c r="L36" s="2">
        <f t="shared" si="0"/>
        <v>0.77558804831532102</v>
      </c>
      <c r="M36" s="2">
        <v>1.3</v>
      </c>
      <c r="N36" s="2">
        <v>2.5</v>
      </c>
      <c r="O36">
        <f t="shared" si="1"/>
        <v>0.45563759728597092</v>
      </c>
      <c r="P36">
        <f t="shared" si="2"/>
        <v>1.3645430278184922</v>
      </c>
      <c r="Q36" s="2">
        <f t="shared" si="3"/>
        <v>2.726065499042999E-2</v>
      </c>
      <c r="R36" s="3">
        <f t="shared" si="4"/>
        <v>2.8199999999999999E-2</v>
      </c>
      <c r="S36" s="2">
        <f t="shared" si="5"/>
        <v>0.77588652482269505</v>
      </c>
      <c r="T36" s="2">
        <f t="shared" si="6"/>
        <v>0.75315805394292579</v>
      </c>
    </row>
    <row r="37" spans="1:20" x14ac:dyDescent="0.2">
      <c r="A37">
        <v>5.0110000000000001</v>
      </c>
      <c r="B37">
        <v>2.766</v>
      </c>
      <c r="C37">
        <v>0.82499999999999996</v>
      </c>
      <c r="D37">
        <v>1.6175999999999999</v>
      </c>
      <c r="E37" s="2">
        <v>3.4756</v>
      </c>
      <c r="F37" s="2">
        <v>1.3240000000000001E-3</v>
      </c>
      <c r="G37" s="2">
        <v>1.0720000000000001E-5</v>
      </c>
      <c r="H37" s="2">
        <v>0.1482</v>
      </c>
      <c r="I37" s="2">
        <v>4.6969999999999998E-2</v>
      </c>
      <c r="J37" s="2">
        <v>3.8029999999999997E-4</v>
      </c>
      <c r="K37" s="2">
        <v>29</v>
      </c>
      <c r="L37" s="2">
        <f t="shared" si="0"/>
        <v>0.809667673716012</v>
      </c>
      <c r="M37" s="2">
        <v>1.3</v>
      </c>
      <c r="N37" s="2">
        <v>2.5</v>
      </c>
      <c r="O37">
        <f t="shared" si="1"/>
        <v>0.44801436838954301</v>
      </c>
      <c r="P37">
        <f t="shared" si="2"/>
        <v>1.373854934740079</v>
      </c>
      <c r="Q37" s="2">
        <f t="shared" si="3"/>
        <v>2.2722387046619195E-2</v>
      </c>
      <c r="R37" s="3">
        <f t="shared" si="4"/>
        <v>2.3484999999999999E-2</v>
      </c>
      <c r="S37" s="2">
        <f t="shared" si="5"/>
        <v>0.80966574409197367</v>
      </c>
      <c r="T37" s="2">
        <f t="shared" si="6"/>
        <v>0.75818105591977958</v>
      </c>
    </row>
    <row r="38" spans="1:20" x14ac:dyDescent="0.2">
      <c r="A38">
        <v>5.0110000000000001</v>
      </c>
      <c r="B38">
        <v>2.8029000000000002</v>
      </c>
      <c r="C38">
        <v>0.85</v>
      </c>
      <c r="D38">
        <v>1.5019</v>
      </c>
      <c r="E38" s="2">
        <v>3.5219999999999998</v>
      </c>
      <c r="F38" s="2">
        <v>1.1360000000000001E-3</v>
      </c>
      <c r="G38" s="2">
        <v>9.9320000000000008E-6</v>
      </c>
      <c r="H38" s="2">
        <v>0.14660000000000001</v>
      </c>
      <c r="I38" s="2">
        <v>3.986E-2</v>
      </c>
      <c r="J38" s="2">
        <v>3.4850000000000001E-4</v>
      </c>
      <c r="K38" s="2">
        <v>29</v>
      </c>
      <c r="L38" s="2">
        <f t="shared" si="0"/>
        <v>0.87429577464788721</v>
      </c>
      <c r="M38" s="2">
        <v>1.3</v>
      </c>
      <c r="N38" s="2">
        <v>2.5</v>
      </c>
      <c r="O38">
        <f t="shared" si="1"/>
        <v>0.44065056874875275</v>
      </c>
      <c r="P38">
        <f t="shared" si="2"/>
        <v>1.3829644947491955</v>
      </c>
      <c r="Q38" s="2">
        <f t="shared" si="3"/>
        <v>1.930368569813589E-2</v>
      </c>
      <c r="R38" s="3">
        <f t="shared" si="4"/>
        <v>1.993E-2</v>
      </c>
      <c r="S38" s="2">
        <f t="shared" si="5"/>
        <v>0.87431008529854504</v>
      </c>
      <c r="T38" s="2">
        <f t="shared" si="6"/>
        <v>0.7629312342238409</v>
      </c>
    </row>
    <row r="39" spans="1:20" x14ac:dyDescent="0.2">
      <c r="A39">
        <v>5.0110000000000001</v>
      </c>
      <c r="B39">
        <v>2.8386999999999998</v>
      </c>
      <c r="C39">
        <v>0.875</v>
      </c>
      <c r="D39">
        <v>1.3898999999999999</v>
      </c>
      <c r="E39" s="2">
        <v>3.5669</v>
      </c>
      <c r="F39" s="2">
        <v>9.056E-4</v>
      </c>
      <c r="G39" s="2">
        <v>8.7839999999999992E-6</v>
      </c>
      <c r="H39" s="2">
        <v>0.14510000000000001</v>
      </c>
      <c r="I39" s="2">
        <v>3.143E-2</v>
      </c>
      <c r="J39" s="2">
        <v>3.0479999999999998E-4</v>
      </c>
      <c r="K39" s="2">
        <v>29</v>
      </c>
      <c r="L39" s="2">
        <f t="shared" si="0"/>
        <v>0.96996466431095407</v>
      </c>
      <c r="M39" s="2">
        <v>1.3</v>
      </c>
      <c r="N39" s="2">
        <v>2.5</v>
      </c>
      <c r="O39">
        <f t="shared" si="1"/>
        <v>0.43350628617042514</v>
      </c>
      <c r="P39">
        <f t="shared" si="2"/>
        <v>1.3918976854135645</v>
      </c>
      <c r="Q39" s="2">
        <f t="shared" si="3"/>
        <v>1.5233313248436022E-2</v>
      </c>
      <c r="R39" s="3">
        <f t="shared" si="4"/>
        <v>1.5715E-2</v>
      </c>
      <c r="S39" s="2">
        <f t="shared" si="5"/>
        <v>0.96977410117721918</v>
      </c>
      <c r="T39" s="2">
        <f t="shared" si="6"/>
        <v>0.76741449661790961</v>
      </c>
    </row>
    <row r="40" spans="1:20" x14ac:dyDescent="0.2">
      <c r="A40">
        <v>5.0110000000000001</v>
      </c>
      <c r="B40">
        <v>2.8733</v>
      </c>
      <c r="C40">
        <v>0.9</v>
      </c>
      <c r="D40">
        <v>1.2815000000000001</v>
      </c>
      <c r="E40" s="2">
        <v>3.6103999999999998</v>
      </c>
      <c r="F40" s="2">
        <v>7.1469999999999997E-4</v>
      </c>
      <c r="G40" s="2">
        <v>7.6009999999999997E-6</v>
      </c>
      <c r="H40" s="2">
        <v>0.14360000000000001</v>
      </c>
      <c r="I40" s="2">
        <v>2.453E-2</v>
      </c>
      <c r="J40" s="2">
        <v>2.609E-4</v>
      </c>
      <c r="K40" s="2">
        <v>29</v>
      </c>
      <c r="L40" s="2">
        <f t="shared" si="0"/>
        <v>1.0635231565691898</v>
      </c>
      <c r="M40" s="2">
        <v>1.3</v>
      </c>
      <c r="N40" s="2">
        <v>2.5</v>
      </c>
      <c r="O40">
        <f t="shared" si="1"/>
        <v>0.42660147675114751</v>
      </c>
      <c r="P40">
        <f t="shared" si="2"/>
        <v>1.4006331048667231</v>
      </c>
      <c r="Q40" s="2">
        <f t="shared" si="3"/>
        <v>1.1900327679616057E-2</v>
      </c>
      <c r="R40" s="3">
        <f t="shared" si="4"/>
        <v>1.2265E-2</v>
      </c>
      <c r="S40" s="2">
        <f t="shared" si="5"/>
        <v>1.0635955972278841</v>
      </c>
      <c r="T40" s="2">
        <f t="shared" si="6"/>
        <v>0.77165200794718625</v>
      </c>
    </row>
    <row r="41" spans="1:20" x14ac:dyDescent="0.2">
      <c r="A41">
        <v>5.0110000000000001</v>
      </c>
      <c r="B41">
        <v>2.9068000000000001</v>
      </c>
      <c r="C41">
        <v>0.92500000000000004</v>
      </c>
      <c r="D41">
        <v>1.1765000000000001</v>
      </c>
      <c r="E41" s="2">
        <v>3.6524999999999999</v>
      </c>
      <c r="F41" s="2">
        <v>6.7659999999999997E-4</v>
      </c>
      <c r="G41" s="2">
        <v>7.3849999999999996E-6</v>
      </c>
      <c r="H41" s="2">
        <v>0.14219999999999999</v>
      </c>
      <c r="I41" s="2">
        <v>2.2970000000000001E-2</v>
      </c>
      <c r="J41" s="2">
        <v>2.5070000000000002E-4</v>
      </c>
      <c r="K41" s="2">
        <v>29</v>
      </c>
      <c r="L41" s="2">
        <f t="shared" si="0"/>
        <v>1.0914868459946792</v>
      </c>
      <c r="M41" s="2">
        <v>1.3</v>
      </c>
      <c r="N41" s="2">
        <v>2.5</v>
      </c>
      <c r="O41">
        <f t="shared" si="1"/>
        <v>0.41991618439433248</v>
      </c>
      <c r="P41">
        <f t="shared" si="2"/>
        <v>1.4091837972499763</v>
      </c>
      <c r="Q41" s="2">
        <f t="shared" si="3"/>
        <v>1.1150639256747891E-2</v>
      </c>
      <c r="R41" s="3">
        <f t="shared" si="4"/>
        <v>1.1485E-2</v>
      </c>
      <c r="S41" s="2">
        <f t="shared" si="5"/>
        <v>1.0914235959947758</v>
      </c>
      <c r="T41" s="2">
        <f t="shared" si="6"/>
        <v>0.77565729608239964</v>
      </c>
    </row>
    <row r="42" spans="1:20" x14ac:dyDescent="0.2">
      <c r="A42">
        <v>5.0110000000000001</v>
      </c>
      <c r="B42">
        <v>2.9392</v>
      </c>
      <c r="C42">
        <v>0.95</v>
      </c>
      <c r="D42">
        <v>1.0747</v>
      </c>
      <c r="E42" s="2">
        <v>3.6932999999999998</v>
      </c>
      <c r="F42" s="2">
        <v>7.0399999999999998E-4</v>
      </c>
      <c r="G42" s="2">
        <v>7.6420000000000007E-6</v>
      </c>
      <c r="H42" s="2">
        <v>0.1409</v>
      </c>
      <c r="I42" s="2">
        <v>2.3630000000000002E-2</v>
      </c>
      <c r="J42" s="2">
        <v>2.565E-4</v>
      </c>
      <c r="K42" s="2">
        <v>29</v>
      </c>
      <c r="L42" s="2">
        <f t="shared" si="0"/>
        <v>1.0855113636363638</v>
      </c>
      <c r="M42" s="2">
        <v>1.3</v>
      </c>
      <c r="N42" s="2">
        <v>2.5</v>
      </c>
      <c r="O42">
        <f t="shared" si="1"/>
        <v>0.41345040909998004</v>
      </c>
      <c r="P42">
        <f t="shared" si="2"/>
        <v>1.4175451292777002</v>
      </c>
      <c r="Q42" s="2">
        <f t="shared" si="3"/>
        <v>1.1483300409385281E-2</v>
      </c>
      <c r="R42" s="3">
        <f t="shared" si="4"/>
        <v>1.1815000000000001E-2</v>
      </c>
      <c r="S42" s="2">
        <f t="shared" si="5"/>
        <v>1.0854845535336437</v>
      </c>
      <c r="T42" s="2">
        <f t="shared" si="6"/>
        <v>0.77946072505438146</v>
      </c>
    </row>
    <row r="43" spans="1:20" x14ac:dyDescent="0.2">
      <c r="A43">
        <v>5.0110000000000001</v>
      </c>
      <c r="B43">
        <v>2.9706999999999999</v>
      </c>
      <c r="C43">
        <v>0.97499999999999998</v>
      </c>
      <c r="D43">
        <v>0.97609999999999997</v>
      </c>
      <c r="E43" s="2">
        <v>3.7328999999999999</v>
      </c>
      <c r="F43" s="2">
        <v>8.3739999999999997E-4</v>
      </c>
      <c r="G43" s="2">
        <v>8.7600000000000008E-6</v>
      </c>
      <c r="H43" s="2">
        <v>0.13969999999999999</v>
      </c>
      <c r="I43" s="2">
        <v>2.7799999999999998E-2</v>
      </c>
      <c r="J43" s="2">
        <v>2.9080000000000002E-4</v>
      </c>
      <c r="K43" s="2">
        <v>29</v>
      </c>
      <c r="L43" s="2">
        <f t="shared" si="0"/>
        <v>1.0460950561261049</v>
      </c>
      <c r="M43" s="2">
        <v>1.3</v>
      </c>
      <c r="N43" s="2">
        <v>2.5</v>
      </c>
      <c r="O43">
        <f t="shared" si="1"/>
        <v>0.40716423867491525</v>
      </c>
      <c r="P43">
        <f t="shared" si="2"/>
        <v>1.4257455131560539</v>
      </c>
      <c r="Q43" s="2">
        <f t="shared" si="3"/>
        <v>1.3517674590675597E-2</v>
      </c>
      <c r="R43" s="3">
        <f t="shared" si="4"/>
        <v>1.3899999999999999E-2</v>
      </c>
      <c r="S43" s="2">
        <f t="shared" si="5"/>
        <v>1.0460431654676261</v>
      </c>
      <c r="T43" s="2">
        <f t="shared" si="6"/>
        <v>0.78307085555495759</v>
      </c>
    </row>
    <row r="44" spans="1:20" x14ac:dyDescent="0.2">
      <c r="A44">
        <v>5.0110000000000001</v>
      </c>
      <c r="B44">
        <v>3.0013000000000001</v>
      </c>
      <c r="C44">
        <v>1</v>
      </c>
      <c r="D44">
        <v>0.88039999999999996</v>
      </c>
      <c r="E44" s="2">
        <v>3.7713000000000001</v>
      </c>
      <c r="F44" s="2">
        <v>8.8920000000000004E-4</v>
      </c>
      <c r="G44" s="2">
        <v>9.5559999999999996E-6</v>
      </c>
      <c r="H44" s="2">
        <v>0.13850000000000001</v>
      </c>
      <c r="I44" s="2">
        <v>2.9190000000000001E-2</v>
      </c>
      <c r="J44" s="2">
        <v>3.1369999999999998E-4</v>
      </c>
      <c r="K44" s="2">
        <v>29</v>
      </c>
      <c r="L44" s="2">
        <f t="shared" si="0"/>
        <v>1.0746738641475482</v>
      </c>
      <c r="M44" s="2">
        <v>1.3</v>
      </c>
      <c r="N44" s="2">
        <v>2.5</v>
      </c>
      <c r="O44">
        <f t="shared" si="1"/>
        <v>0.40105767311913787</v>
      </c>
      <c r="P44">
        <f t="shared" si="2"/>
        <v>1.4337832163867259</v>
      </c>
      <c r="Q44" s="2">
        <f t="shared" si="3"/>
        <v>1.4203750915548591E-2</v>
      </c>
      <c r="R44" s="3">
        <f t="shared" si="4"/>
        <v>1.4595E-2</v>
      </c>
      <c r="S44" s="2">
        <f t="shared" si="5"/>
        <v>1.0746831106543338</v>
      </c>
      <c r="T44" s="2">
        <f t="shared" si="6"/>
        <v>0.7864895060925452</v>
      </c>
    </row>
    <row r="45" spans="1:20" x14ac:dyDescent="0.2">
      <c r="A45">
        <v>5.0110000000000001</v>
      </c>
      <c r="B45">
        <v>3.0308999999999999</v>
      </c>
      <c r="C45">
        <v>1.0249999999999999</v>
      </c>
      <c r="D45">
        <v>0.78749999999999998</v>
      </c>
      <c r="E45" s="2">
        <v>3.8086000000000002</v>
      </c>
      <c r="F45" s="2">
        <v>7.3740000000000003E-4</v>
      </c>
      <c r="G45" s="2">
        <v>9.0459999999999994E-6</v>
      </c>
      <c r="H45" s="2">
        <v>0.13739999999999999</v>
      </c>
      <c r="I45" s="2">
        <v>2.3939999999999999E-2</v>
      </c>
      <c r="J45" s="2">
        <v>2.9369999999999998E-4</v>
      </c>
      <c r="K45" s="2">
        <v>29</v>
      </c>
      <c r="L45" s="2">
        <f t="shared" si="0"/>
        <v>1.2267426091673446</v>
      </c>
      <c r="M45" s="2">
        <v>1.3</v>
      </c>
      <c r="N45" s="2">
        <v>2.5</v>
      </c>
      <c r="O45">
        <f t="shared" si="1"/>
        <v>0.39515066852923569</v>
      </c>
      <c r="P45">
        <f t="shared" si="2"/>
        <v>1.4416382242483716</v>
      </c>
      <c r="Q45" s="2">
        <f t="shared" si="3"/>
        <v>1.1656715207340103E-2</v>
      </c>
      <c r="R45" s="3">
        <f t="shared" si="4"/>
        <v>1.197E-2</v>
      </c>
      <c r="S45" s="2">
        <f t="shared" si="5"/>
        <v>1.2268170426065161</v>
      </c>
      <c r="T45" s="2">
        <f t="shared" si="6"/>
        <v>0.78973942801715991</v>
      </c>
    </row>
    <row r="46" spans="1:20" x14ac:dyDescent="0.2">
      <c r="A46">
        <v>5.0110000000000001</v>
      </c>
      <c r="B46">
        <v>3.0596999999999999</v>
      </c>
      <c r="C46">
        <v>1.05</v>
      </c>
      <c r="D46">
        <v>0.69730000000000003</v>
      </c>
      <c r="E46" s="2">
        <v>3.8447</v>
      </c>
      <c r="F46" s="2">
        <v>4.929E-4</v>
      </c>
      <c r="G46" s="2">
        <v>7.7889999999999995E-6</v>
      </c>
      <c r="H46" s="2">
        <v>0.1363</v>
      </c>
      <c r="I46" s="2">
        <v>1.583E-2</v>
      </c>
      <c r="J46" s="2">
        <v>2.5010000000000001E-4</v>
      </c>
      <c r="K46" s="2">
        <v>29</v>
      </c>
      <c r="L46" s="2">
        <f t="shared" si="0"/>
        <v>1.5802393994725095</v>
      </c>
      <c r="M46" s="2">
        <v>1.3</v>
      </c>
      <c r="N46" s="2">
        <v>2.5</v>
      </c>
      <c r="O46">
        <f t="shared" si="1"/>
        <v>0.38940331271203354</v>
      </c>
      <c r="P46">
        <f t="shared" si="2"/>
        <v>1.449344109802218</v>
      </c>
      <c r="Q46" s="2">
        <f t="shared" si="3"/>
        <v>7.7097540034387632E-3</v>
      </c>
      <c r="R46" s="3">
        <f t="shared" si="4"/>
        <v>7.9150000000000002E-3</v>
      </c>
      <c r="S46" s="2">
        <f t="shared" si="5"/>
        <v>1.5799115603284903</v>
      </c>
      <c r="T46" s="2">
        <f t="shared" si="6"/>
        <v>0.79283389517794478</v>
      </c>
    </row>
    <row r="47" spans="1:20" x14ac:dyDescent="0.2">
      <c r="A47">
        <v>5.0110000000000001</v>
      </c>
      <c r="B47">
        <v>3.0876999999999999</v>
      </c>
      <c r="C47">
        <v>1.075</v>
      </c>
      <c r="D47">
        <v>0.60970000000000002</v>
      </c>
      <c r="E47" s="2">
        <v>3.8799000000000001</v>
      </c>
      <c r="F47" s="2">
        <v>3.3340000000000003E-4</v>
      </c>
      <c r="G47" s="2">
        <v>7.0249999999999997E-6</v>
      </c>
      <c r="H47" s="2">
        <v>0.13519999999999999</v>
      </c>
      <c r="I47" s="2">
        <v>1.059E-2</v>
      </c>
      <c r="J47" s="2">
        <v>2.231E-4</v>
      </c>
      <c r="K47" s="2">
        <v>29</v>
      </c>
      <c r="L47" s="2">
        <f t="shared" si="0"/>
        <v>2.1070785842831432</v>
      </c>
      <c r="M47" s="2">
        <v>1.3</v>
      </c>
      <c r="N47" s="2">
        <v>2.5</v>
      </c>
      <c r="O47">
        <f t="shared" si="1"/>
        <v>0.38381560566753148</v>
      </c>
      <c r="P47">
        <f t="shared" si="2"/>
        <v>1.4568938787554384</v>
      </c>
      <c r="Q47" s="2">
        <f t="shared" si="3"/>
        <v>5.1602860290179773E-3</v>
      </c>
      <c r="R47" s="3">
        <f t="shared" si="4"/>
        <v>5.2950000000000002E-3</v>
      </c>
      <c r="S47" s="2">
        <f t="shared" si="5"/>
        <v>2.1067044381491975</v>
      </c>
      <c r="T47" s="2">
        <f t="shared" si="6"/>
        <v>0.7957749786833147</v>
      </c>
    </row>
    <row r="48" spans="1:20" x14ac:dyDescent="0.2">
      <c r="A48">
        <v>5.0110000000000001</v>
      </c>
      <c r="B48">
        <v>3.1149</v>
      </c>
      <c r="C48">
        <v>1.1000000000000001</v>
      </c>
      <c r="D48">
        <v>0.52449999999999997</v>
      </c>
      <c r="E48" s="2">
        <v>3.9140000000000001</v>
      </c>
      <c r="F48" s="2">
        <v>2.0100000000000001E-4</v>
      </c>
      <c r="G48" s="2">
        <v>6.1530000000000002E-6</v>
      </c>
      <c r="H48" s="2">
        <v>0.1343</v>
      </c>
      <c r="I48" s="2">
        <v>6.313E-3</v>
      </c>
      <c r="J48" s="2">
        <v>1.9320000000000001E-4</v>
      </c>
      <c r="K48" s="2">
        <v>29</v>
      </c>
      <c r="L48" s="2">
        <f t="shared" si="0"/>
        <v>3.0611940298507463</v>
      </c>
      <c r="M48" s="2">
        <v>1.3</v>
      </c>
      <c r="N48" s="2">
        <v>2.5</v>
      </c>
      <c r="O48">
        <f t="shared" si="1"/>
        <v>0.37838754739572938</v>
      </c>
      <c r="P48">
        <f t="shared" si="2"/>
        <v>1.4642906402732303</v>
      </c>
      <c r="Q48" s="2">
        <f t="shared" si="3"/>
        <v>3.0782978757543677E-3</v>
      </c>
      <c r="R48" s="3">
        <f t="shared" si="4"/>
        <v>3.1565E-3</v>
      </c>
      <c r="S48" s="2">
        <f t="shared" si="5"/>
        <v>3.0603516553144305</v>
      </c>
      <c r="T48" s="2">
        <f t="shared" si="6"/>
        <v>0.79857276159610402</v>
      </c>
    </row>
    <row r="49" spans="1:20" x14ac:dyDescent="0.2">
      <c r="A49">
        <v>5.0110000000000001</v>
      </c>
      <c r="B49">
        <v>3.1413000000000002</v>
      </c>
      <c r="C49">
        <v>1.125</v>
      </c>
      <c r="D49">
        <v>0.44180000000000003</v>
      </c>
      <c r="E49" s="2">
        <v>3.9472</v>
      </c>
      <c r="F49" s="2">
        <v>1.2740000000000001E-4</v>
      </c>
      <c r="G49" s="2">
        <v>5.6330000000000001E-6</v>
      </c>
      <c r="H49" s="2">
        <v>0.1333</v>
      </c>
      <c r="I49" s="2">
        <v>3.9569999999999996E-3</v>
      </c>
      <c r="J49" s="2">
        <v>1.75E-4</v>
      </c>
      <c r="K49" s="2">
        <v>29</v>
      </c>
      <c r="L49" s="2">
        <f t="shared" si="0"/>
        <v>4.4215070643642074</v>
      </c>
      <c r="M49" s="2">
        <v>1.3</v>
      </c>
      <c r="N49" s="2">
        <v>2.5</v>
      </c>
      <c r="O49">
        <f t="shared" si="1"/>
        <v>0.37311913789662737</v>
      </c>
      <c r="P49">
        <f t="shared" si="2"/>
        <v>1.4715296960076691</v>
      </c>
      <c r="Q49" s="2">
        <f t="shared" si="3"/>
        <v>1.930742136518063E-3</v>
      </c>
      <c r="R49" s="3">
        <f t="shared" si="4"/>
        <v>1.9784999999999998E-3</v>
      </c>
      <c r="S49" s="2">
        <f t="shared" si="5"/>
        <v>4.4225423300480164</v>
      </c>
      <c r="T49" s="2">
        <f t="shared" si="6"/>
        <v>0.50817191268008566</v>
      </c>
    </row>
    <row r="50" spans="1:20" x14ac:dyDescent="0.2">
      <c r="A50">
        <v>5.0110000000000001</v>
      </c>
      <c r="B50">
        <v>1.6484000000000001</v>
      </c>
      <c r="C50">
        <v>0.5</v>
      </c>
      <c r="D50">
        <v>4.0354000000000001</v>
      </c>
      <c r="E50" s="2">
        <v>3.1551</v>
      </c>
      <c r="F50" s="2">
        <v>3.1020000000000002E-3</v>
      </c>
      <c r="G50" s="2">
        <v>1.963E-5</v>
      </c>
      <c r="H50" s="2">
        <v>0.16550000000000001</v>
      </c>
      <c r="I50" s="2">
        <v>0.27829999999999999</v>
      </c>
      <c r="J50" s="2">
        <v>1.761E-3</v>
      </c>
      <c r="K50" s="2">
        <v>36</v>
      </c>
      <c r="L50" s="2">
        <f t="shared" si="0"/>
        <v>0.63281753707285615</v>
      </c>
      <c r="M50" s="2">
        <v>1.3</v>
      </c>
      <c r="N50" s="2">
        <v>2.5</v>
      </c>
      <c r="O50">
        <f t="shared" si="1"/>
        <v>0.67104370385152667</v>
      </c>
      <c r="P50">
        <f t="shared" si="2"/>
        <v>1.1709984397355546</v>
      </c>
      <c r="Q50" s="2">
        <f t="shared" si="3"/>
        <v>0.1293622130455723</v>
      </c>
      <c r="R50" s="3">
        <f t="shared" si="4"/>
        <v>0.13915</v>
      </c>
      <c r="S50" s="2">
        <f t="shared" si="5"/>
        <v>0.63277039166367233</v>
      </c>
      <c r="T50" s="2">
        <f t="shared" si="6"/>
        <v>0.5207901418424673</v>
      </c>
    </row>
    <row r="51" spans="1:20" x14ac:dyDescent="0.2">
      <c r="A51">
        <v>5.0110000000000001</v>
      </c>
      <c r="B51">
        <v>1.7028000000000001</v>
      </c>
      <c r="C51">
        <v>0.52500000000000002</v>
      </c>
      <c r="D51">
        <v>3.8292000000000002</v>
      </c>
      <c r="E51" s="2">
        <v>3.2591999999999999</v>
      </c>
      <c r="F51" s="2">
        <v>2.7820000000000002E-3</v>
      </c>
      <c r="G51" s="2">
        <v>1.5659999999999999E-5</v>
      </c>
      <c r="H51" s="2">
        <v>0.16070000000000001</v>
      </c>
      <c r="I51" s="2">
        <v>0.25069999999999998</v>
      </c>
      <c r="J51" s="2">
        <v>1.4109999999999999E-3</v>
      </c>
      <c r="K51" s="2">
        <v>36</v>
      </c>
      <c r="L51" s="2">
        <f t="shared" si="0"/>
        <v>0.56290438533429188</v>
      </c>
      <c r="M51" s="2">
        <v>1.3</v>
      </c>
      <c r="N51" s="2">
        <v>2.5</v>
      </c>
      <c r="O51">
        <f t="shared" si="1"/>
        <v>0.6601875873079226</v>
      </c>
      <c r="P51">
        <f t="shared" si="2"/>
        <v>1.1803326300008641</v>
      </c>
      <c r="Q51" s="2">
        <f t="shared" si="3"/>
        <v>0.11697308689028801</v>
      </c>
      <c r="R51" s="3">
        <f t="shared" si="4"/>
        <v>0.12534999999999999</v>
      </c>
      <c r="S51" s="2">
        <f t="shared" si="5"/>
        <v>0.5628240925408855</v>
      </c>
      <c r="T51" s="2">
        <f t="shared" si="6"/>
        <v>0.53272199597911951</v>
      </c>
    </row>
    <row r="52" spans="1:20" x14ac:dyDescent="0.2">
      <c r="A52">
        <v>5.0110000000000001</v>
      </c>
      <c r="B52">
        <v>1.7555000000000001</v>
      </c>
      <c r="C52">
        <v>0.55000000000000004</v>
      </c>
      <c r="D52">
        <v>3.6295000000000002</v>
      </c>
      <c r="E52" s="2">
        <v>3.36</v>
      </c>
      <c r="F52" s="2">
        <v>2.428E-3</v>
      </c>
      <c r="G52" s="2">
        <v>1.1250000000000001E-5</v>
      </c>
      <c r="H52" s="2">
        <v>0.15640000000000001</v>
      </c>
      <c r="I52" s="2">
        <v>0.2195</v>
      </c>
      <c r="J52" s="2">
        <v>1.0169999999999999E-3</v>
      </c>
      <c r="K52" s="2">
        <v>36</v>
      </c>
      <c r="L52" s="2">
        <f t="shared" si="0"/>
        <v>0.46334431630972001</v>
      </c>
      <c r="M52" s="2">
        <v>1.3</v>
      </c>
      <c r="N52" s="2">
        <v>2.5</v>
      </c>
      <c r="O52">
        <f t="shared" si="1"/>
        <v>0.64967072440630613</v>
      </c>
      <c r="P52">
        <f t="shared" si="2"/>
        <v>1.1895970669154112</v>
      </c>
      <c r="Q52" s="2">
        <f t="shared" si="3"/>
        <v>0.1027607624231678</v>
      </c>
      <c r="R52" s="3">
        <f t="shared" si="4"/>
        <v>0.10975</v>
      </c>
      <c r="S52" s="2">
        <f t="shared" si="5"/>
        <v>0.46332574031890655</v>
      </c>
      <c r="T52" s="2">
        <f t="shared" si="6"/>
        <v>0.54400612602142873</v>
      </c>
    </row>
    <row r="53" spans="1:20" x14ac:dyDescent="0.2">
      <c r="A53">
        <v>5.0110000000000001</v>
      </c>
      <c r="B53">
        <v>1.8065</v>
      </c>
      <c r="C53">
        <v>0.57499999999999996</v>
      </c>
      <c r="D53">
        <v>3.4359999999999999</v>
      </c>
      <c r="E53" s="2">
        <v>3.4577</v>
      </c>
      <c r="F53" s="2">
        <v>2.1380000000000001E-3</v>
      </c>
      <c r="G53" s="2">
        <v>1.294E-5</v>
      </c>
      <c r="H53" s="2">
        <v>0.15240000000000001</v>
      </c>
      <c r="I53" s="2">
        <v>0.19370000000000001</v>
      </c>
      <c r="J53" s="2">
        <v>1.1720000000000001E-3</v>
      </c>
      <c r="K53" s="2">
        <v>36</v>
      </c>
      <c r="L53" s="2">
        <f t="shared" si="0"/>
        <v>0.60523854069223559</v>
      </c>
      <c r="M53" s="2">
        <v>1.3</v>
      </c>
      <c r="N53" s="2">
        <v>2.5</v>
      </c>
      <c r="O53">
        <f t="shared" si="1"/>
        <v>0.63949311514667739</v>
      </c>
      <c r="P53">
        <f t="shared" si="2"/>
        <v>1.1987758858789097</v>
      </c>
      <c r="Q53" s="2">
        <f t="shared" si="3"/>
        <v>9.095984925927357E-2</v>
      </c>
      <c r="R53" s="3">
        <f t="shared" si="4"/>
        <v>9.6850000000000006E-2</v>
      </c>
      <c r="S53" s="2">
        <f t="shared" si="5"/>
        <v>0.6050593701600413</v>
      </c>
      <c r="T53" s="2">
        <f t="shared" si="6"/>
        <v>0.55469653431608168</v>
      </c>
    </row>
    <row r="54" spans="1:20" x14ac:dyDescent="0.2">
      <c r="A54">
        <v>5.0110000000000001</v>
      </c>
      <c r="B54">
        <v>1.8560000000000001</v>
      </c>
      <c r="C54">
        <v>0.6</v>
      </c>
      <c r="D54">
        <v>3.2486000000000002</v>
      </c>
      <c r="E54" s="2">
        <v>3.5524</v>
      </c>
      <c r="F54" s="2">
        <v>1.8990000000000001E-3</v>
      </c>
      <c r="G54" s="2">
        <v>1.0149999999999999E-5</v>
      </c>
      <c r="H54" s="2">
        <v>0.14879999999999999</v>
      </c>
      <c r="I54" s="2">
        <v>0.17219999999999999</v>
      </c>
      <c r="J54" s="2">
        <v>9.2060000000000004E-4</v>
      </c>
      <c r="K54" s="2">
        <v>36</v>
      </c>
      <c r="L54" s="2">
        <f t="shared" si="0"/>
        <v>0.53449183780937326</v>
      </c>
      <c r="M54" s="2">
        <v>1.3</v>
      </c>
      <c r="N54" s="2">
        <v>2.5</v>
      </c>
      <c r="O54">
        <f t="shared" si="1"/>
        <v>0.62961484733586115</v>
      </c>
      <c r="P54">
        <f t="shared" si="2"/>
        <v>1.2078765044724522</v>
      </c>
      <c r="Q54" s="2">
        <f t="shared" si="3"/>
        <v>8.1105563347554588E-2</v>
      </c>
      <c r="R54" s="3">
        <f t="shared" si="4"/>
        <v>8.6099999999999996E-2</v>
      </c>
      <c r="S54" s="2">
        <f t="shared" si="5"/>
        <v>0.53461091753774681</v>
      </c>
      <c r="T54" s="2">
        <f t="shared" si="6"/>
        <v>0.56480595304009573</v>
      </c>
    </row>
    <row r="55" spans="1:20" x14ac:dyDescent="0.2">
      <c r="A55">
        <v>5.0110000000000001</v>
      </c>
      <c r="B55">
        <v>1.9038999999999999</v>
      </c>
      <c r="C55">
        <v>0.625</v>
      </c>
      <c r="D55">
        <v>3.0668000000000002</v>
      </c>
      <c r="E55" s="2">
        <v>3.6440999999999999</v>
      </c>
      <c r="F55" s="2">
        <v>1.6789999999999999E-3</v>
      </c>
      <c r="G55" s="2">
        <v>1.2979999999999999E-5</v>
      </c>
      <c r="H55" s="2">
        <v>0.14549999999999999</v>
      </c>
      <c r="I55" s="2">
        <v>0.15229999999999999</v>
      </c>
      <c r="J55" s="2">
        <v>1.1770000000000001E-3</v>
      </c>
      <c r="K55" s="2">
        <v>36</v>
      </c>
      <c r="L55" s="2">
        <f t="shared" si="0"/>
        <v>0.77307921381774858</v>
      </c>
      <c r="M55" s="2">
        <v>1.3</v>
      </c>
      <c r="N55" s="2">
        <v>2.5</v>
      </c>
      <c r="O55">
        <f t="shared" si="1"/>
        <v>0.62005587707044496</v>
      </c>
      <c r="P55">
        <f t="shared" si="2"/>
        <v>1.2168790864936325</v>
      </c>
      <c r="Q55" s="2">
        <f t="shared" si="3"/>
        <v>7.1908137105489406E-2</v>
      </c>
      <c r="R55" s="3">
        <f t="shared" si="4"/>
        <v>7.6149999999999995E-2</v>
      </c>
      <c r="S55" s="2">
        <f t="shared" si="5"/>
        <v>0.77281680892974403</v>
      </c>
      <c r="T55" s="2">
        <f t="shared" si="6"/>
        <v>0.57439967199356823</v>
      </c>
    </row>
    <row r="56" spans="1:20" x14ac:dyDescent="0.2">
      <c r="A56">
        <v>5.0110000000000001</v>
      </c>
      <c r="B56">
        <v>1.9503999999999999</v>
      </c>
      <c r="C56">
        <v>0.65</v>
      </c>
      <c r="D56">
        <v>2.8904999999999998</v>
      </c>
      <c r="E56" s="2">
        <v>3.7332000000000001</v>
      </c>
      <c r="F56" s="2">
        <v>1.5089999999999999E-3</v>
      </c>
      <c r="G56" s="2">
        <v>1.0010000000000001E-5</v>
      </c>
      <c r="H56" s="2">
        <v>0.14249999999999999</v>
      </c>
      <c r="I56" s="2">
        <v>0.1368</v>
      </c>
      <c r="J56" s="2">
        <v>9.0760000000000005E-4</v>
      </c>
      <c r="K56" s="2">
        <v>36</v>
      </c>
      <c r="L56" s="2">
        <f t="shared" si="0"/>
        <v>0.66335321404903924</v>
      </c>
      <c r="M56" s="2">
        <v>1.3</v>
      </c>
      <c r="N56" s="2">
        <v>2.5</v>
      </c>
      <c r="O56">
        <f t="shared" si="1"/>
        <v>0.61077629215725404</v>
      </c>
      <c r="P56">
        <f t="shared" si="2"/>
        <v>1.2257876799298018</v>
      </c>
      <c r="Q56" s="2">
        <f t="shared" si="3"/>
        <v>6.4744441236178771E-2</v>
      </c>
      <c r="R56" s="3">
        <f t="shared" si="4"/>
        <v>6.8400000000000002E-2</v>
      </c>
      <c r="S56" s="2">
        <f t="shared" si="5"/>
        <v>0.66345029239766085</v>
      </c>
      <c r="T56" s="2">
        <f t="shared" si="6"/>
        <v>0.58350473588403129</v>
      </c>
    </row>
    <row r="57" spans="1:20" x14ac:dyDescent="0.2">
      <c r="A57">
        <v>5.0110000000000001</v>
      </c>
      <c r="B57">
        <v>1.9956</v>
      </c>
      <c r="C57">
        <v>0.67500000000000004</v>
      </c>
      <c r="D57">
        <v>2.7193999999999998</v>
      </c>
      <c r="E57" s="2">
        <v>3.8195999999999999</v>
      </c>
      <c r="F57" s="2">
        <v>1.322E-3</v>
      </c>
      <c r="G57" s="2">
        <v>7.7649999999999993E-6</v>
      </c>
      <c r="H57" s="2">
        <v>0.1396</v>
      </c>
      <c r="I57" s="2">
        <v>0.1197</v>
      </c>
      <c r="J57" s="2">
        <v>7.0310000000000001E-4</v>
      </c>
      <c r="K57" s="2">
        <v>36</v>
      </c>
      <c r="L57" s="2">
        <f t="shared" si="0"/>
        <v>0.58736762481089255</v>
      </c>
      <c r="M57" s="2">
        <v>1.3</v>
      </c>
      <c r="N57" s="2">
        <v>2.5</v>
      </c>
      <c r="O57">
        <f t="shared" si="1"/>
        <v>0.60175613649970061</v>
      </c>
      <c r="P57">
        <f t="shared" si="2"/>
        <v>1.2346074146031036</v>
      </c>
      <c r="Q57" s="2">
        <f t="shared" si="3"/>
        <v>5.676659936134993E-2</v>
      </c>
      <c r="R57" s="3">
        <f t="shared" si="4"/>
        <v>5.985E-2</v>
      </c>
      <c r="S57" s="2">
        <f t="shared" si="5"/>
        <v>0.58738512949039257</v>
      </c>
      <c r="T57" s="2">
        <f t="shared" si="6"/>
        <v>0.59213842499840086</v>
      </c>
    </row>
    <row r="58" spans="1:20" x14ac:dyDescent="0.2">
      <c r="A58">
        <v>5.0110000000000001</v>
      </c>
      <c r="B58">
        <v>2.0394000000000001</v>
      </c>
      <c r="C58">
        <v>0.7</v>
      </c>
      <c r="D58">
        <v>2.5533000000000001</v>
      </c>
      <c r="E58" s="2">
        <v>3.9035000000000002</v>
      </c>
      <c r="F58" s="2">
        <v>1.103E-3</v>
      </c>
      <c r="G58" s="2">
        <v>6.455E-6</v>
      </c>
      <c r="H58" s="2">
        <v>0.13700000000000001</v>
      </c>
      <c r="I58" s="2">
        <v>9.9699999999999997E-2</v>
      </c>
      <c r="J58" s="2">
        <v>5.8330000000000003E-4</v>
      </c>
      <c r="K58" s="2">
        <v>36</v>
      </c>
      <c r="L58" s="2">
        <f t="shared" si="0"/>
        <v>0.58522212148685404</v>
      </c>
      <c r="M58" s="2">
        <v>1.3</v>
      </c>
      <c r="N58" s="2">
        <v>2.5</v>
      </c>
      <c r="O58">
        <f t="shared" si="1"/>
        <v>0.59301536619437234</v>
      </c>
      <c r="P58">
        <f t="shared" si="2"/>
        <v>1.2433165361042759</v>
      </c>
      <c r="Q58" s="2">
        <f t="shared" si="3"/>
        <v>4.7366708220879794E-2</v>
      </c>
      <c r="R58" s="3">
        <f t="shared" si="4"/>
        <v>4.9849999999999998E-2</v>
      </c>
      <c r="S58" s="2">
        <f t="shared" si="5"/>
        <v>0.5850551654964895</v>
      </c>
      <c r="T58" s="2">
        <f t="shared" si="6"/>
        <v>0.60034158528095771</v>
      </c>
    </row>
    <row r="59" spans="1:20" x14ac:dyDescent="0.2">
      <c r="A59">
        <v>5.0110000000000001</v>
      </c>
      <c r="B59">
        <v>2.0819999999999999</v>
      </c>
      <c r="C59">
        <v>0.72499999999999998</v>
      </c>
      <c r="D59">
        <v>2.3919000000000001</v>
      </c>
      <c r="E59" s="2">
        <v>3.9849000000000001</v>
      </c>
      <c r="F59" s="2">
        <v>9.3789999999999998E-4</v>
      </c>
      <c r="G59" s="2">
        <v>8.2970000000000004E-6</v>
      </c>
      <c r="H59" s="2">
        <v>0.1346</v>
      </c>
      <c r="I59" s="2">
        <v>8.4540000000000004E-2</v>
      </c>
      <c r="J59" s="2">
        <v>7.4790000000000002E-4</v>
      </c>
      <c r="K59" s="2">
        <v>36</v>
      </c>
      <c r="L59" s="2">
        <f t="shared" si="0"/>
        <v>0.88463588868749332</v>
      </c>
      <c r="M59" s="2">
        <v>1.3</v>
      </c>
      <c r="N59" s="2">
        <v>2.5</v>
      </c>
      <c r="O59">
        <f t="shared" si="1"/>
        <v>0.58451406904809422</v>
      </c>
      <c r="P59">
        <f t="shared" si="2"/>
        <v>1.2519305689889144</v>
      </c>
      <c r="Q59" s="2">
        <f t="shared" si="3"/>
        <v>4.0246942441041635E-2</v>
      </c>
      <c r="R59" s="3">
        <f t="shared" si="4"/>
        <v>4.2270000000000002E-2</v>
      </c>
      <c r="S59" s="2">
        <f t="shared" si="5"/>
        <v>0.88466997870830366</v>
      </c>
      <c r="T59" s="2">
        <f t="shared" si="6"/>
        <v>0.60813233966582103</v>
      </c>
    </row>
    <row r="60" spans="1:20" x14ac:dyDescent="0.2">
      <c r="A60">
        <v>5.0110000000000001</v>
      </c>
      <c r="B60">
        <v>2.1233</v>
      </c>
      <c r="C60">
        <v>0.75</v>
      </c>
      <c r="D60">
        <v>2.2351000000000001</v>
      </c>
      <c r="E60" s="2">
        <v>4.0640999999999998</v>
      </c>
      <c r="F60" s="2">
        <v>7.9429999999999995E-4</v>
      </c>
      <c r="G60" s="2">
        <v>5.3360000000000002E-6</v>
      </c>
      <c r="H60" s="2">
        <v>0.1323</v>
      </c>
      <c r="I60" s="2">
        <v>7.1389999999999995E-2</v>
      </c>
      <c r="J60" s="2">
        <v>4.796E-4</v>
      </c>
      <c r="K60" s="2">
        <v>36</v>
      </c>
      <c r="L60" s="2">
        <f t="shared" si="0"/>
        <v>0.67178647866045582</v>
      </c>
      <c r="M60" s="2">
        <v>1.3</v>
      </c>
      <c r="N60" s="2">
        <v>2.5</v>
      </c>
      <c r="O60">
        <f t="shared" si="1"/>
        <v>0.57627220115745359</v>
      </c>
      <c r="P60">
        <f t="shared" si="2"/>
        <v>1.2604267395015765</v>
      </c>
      <c r="Q60" s="2">
        <f t="shared" si="3"/>
        <v>3.4042350442739781E-2</v>
      </c>
      <c r="R60" s="3">
        <f t="shared" si="4"/>
        <v>3.5694999999999998E-2</v>
      </c>
      <c r="S60" s="2">
        <f t="shared" si="5"/>
        <v>0.6718027734976888</v>
      </c>
      <c r="T60" s="2">
        <f t="shared" si="6"/>
        <v>0.61555931825553434</v>
      </c>
    </row>
    <row r="61" spans="1:20" x14ac:dyDescent="0.2">
      <c r="A61">
        <v>5.0110000000000001</v>
      </c>
      <c r="B61">
        <v>2.1636000000000002</v>
      </c>
      <c r="C61">
        <v>0.77500000000000002</v>
      </c>
      <c r="D61">
        <v>2.0825999999999998</v>
      </c>
      <c r="E61" s="2">
        <v>4.1410999999999998</v>
      </c>
      <c r="F61" s="2">
        <v>6.5309999999999999E-4</v>
      </c>
      <c r="G61" s="2">
        <v>4.9200000000000003E-6</v>
      </c>
      <c r="H61" s="2">
        <v>0.13020000000000001</v>
      </c>
      <c r="I61" s="2">
        <v>5.849E-2</v>
      </c>
      <c r="J61" s="2">
        <v>4.4059999999999998E-4</v>
      </c>
      <c r="K61" s="2">
        <v>36</v>
      </c>
      <c r="L61" s="2">
        <f t="shared" si="0"/>
        <v>0.75333027101515859</v>
      </c>
      <c r="M61" s="2">
        <v>1.3</v>
      </c>
      <c r="N61" s="2">
        <v>2.5</v>
      </c>
      <c r="O61">
        <f t="shared" si="1"/>
        <v>0.5682298942326881</v>
      </c>
      <c r="P61">
        <f t="shared" si="2"/>
        <v>1.2688338305201843</v>
      </c>
      <c r="Q61" s="2">
        <f t="shared" si="3"/>
        <v>2.7935791306970856E-2</v>
      </c>
      <c r="R61" s="3">
        <f t="shared" si="4"/>
        <v>2.9245E-2</v>
      </c>
      <c r="S61" s="2">
        <f t="shared" si="5"/>
        <v>0.75329116088220205</v>
      </c>
      <c r="T61" s="2">
        <f t="shared" si="6"/>
        <v>0.62261864568917147</v>
      </c>
    </row>
    <row r="62" spans="1:20" x14ac:dyDescent="0.2">
      <c r="A62">
        <v>5.0110000000000001</v>
      </c>
      <c r="B62">
        <v>2.2027000000000001</v>
      </c>
      <c r="C62">
        <v>0.8</v>
      </c>
      <c r="D62">
        <v>1.9342999999999999</v>
      </c>
      <c r="E62" s="2">
        <v>4.2160000000000002</v>
      </c>
      <c r="F62" s="2">
        <v>5.3430000000000003E-4</v>
      </c>
      <c r="G62" s="2">
        <v>4.5889999999999996E-6</v>
      </c>
      <c r="H62" s="2">
        <v>0.12820000000000001</v>
      </c>
      <c r="I62" s="2">
        <v>4.7669999999999997E-2</v>
      </c>
      <c r="J62" s="2">
        <v>4.0939999999999998E-4</v>
      </c>
      <c r="K62" s="2">
        <v>36</v>
      </c>
      <c r="L62" s="2">
        <f t="shared" si="0"/>
        <v>0.85888077858880774</v>
      </c>
      <c r="M62" s="2">
        <v>1.3</v>
      </c>
      <c r="N62" s="2">
        <v>2.5</v>
      </c>
      <c r="O62">
        <f t="shared" si="1"/>
        <v>0.56042706046697266</v>
      </c>
      <c r="P62">
        <f t="shared" si="2"/>
        <v>1.2771226841744145</v>
      </c>
      <c r="Q62" s="2">
        <f t="shared" si="3"/>
        <v>2.2799483434159346E-2</v>
      </c>
      <c r="R62" s="3">
        <f t="shared" si="4"/>
        <v>2.3834999999999999E-2</v>
      </c>
      <c r="S62" s="2">
        <f t="shared" si="5"/>
        <v>0.8588210614642332</v>
      </c>
      <c r="T62" s="2">
        <f t="shared" si="6"/>
        <v>0.62933509040134838</v>
      </c>
    </row>
    <row r="63" spans="1:20" x14ac:dyDescent="0.2">
      <c r="A63">
        <v>5.0110000000000001</v>
      </c>
      <c r="B63">
        <v>2.2406999999999999</v>
      </c>
      <c r="C63">
        <v>0.82499999999999996</v>
      </c>
      <c r="D63">
        <v>1.7901</v>
      </c>
      <c r="E63" s="2">
        <v>4.2888000000000002</v>
      </c>
      <c r="F63" s="2">
        <v>4.1869999999999999E-4</v>
      </c>
      <c r="G63" s="2">
        <v>5.9869999999999996E-6</v>
      </c>
      <c r="H63" s="2">
        <v>0.1263</v>
      </c>
      <c r="I63" s="2">
        <v>3.7190000000000001E-2</v>
      </c>
      <c r="J63" s="2">
        <v>5.3180000000000002E-4</v>
      </c>
      <c r="K63" s="2">
        <v>36</v>
      </c>
      <c r="L63" s="2">
        <f t="shared" si="0"/>
        <v>1.4299020778600431</v>
      </c>
      <c r="M63" s="2">
        <v>1.3</v>
      </c>
      <c r="N63" s="2">
        <v>2.5</v>
      </c>
      <c r="O63">
        <f t="shared" si="1"/>
        <v>0.55284374376371981</v>
      </c>
      <c r="P63">
        <f t="shared" si="2"/>
        <v>1.2853004957545286</v>
      </c>
      <c r="Q63" s="2">
        <f t="shared" si="3"/>
        <v>1.78154198465185E-2</v>
      </c>
      <c r="R63" s="3">
        <f t="shared" si="4"/>
        <v>1.8595E-2</v>
      </c>
      <c r="S63" s="2">
        <f t="shared" si="5"/>
        <v>1.4299542887873085</v>
      </c>
      <c r="T63" s="2">
        <f t="shared" si="6"/>
        <v>0.635749979038019</v>
      </c>
    </row>
    <row r="64" spans="1:20" x14ac:dyDescent="0.2">
      <c r="A64">
        <v>5.0110000000000001</v>
      </c>
      <c r="B64">
        <v>2.2778</v>
      </c>
      <c r="C64">
        <v>0.85</v>
      </c>
      <c r="D64">
        <v>1.6496999999999999</v>
      </c>
      <c r="E64" s="2">
        <v>4.3597000000000001</v>
      </c>
      <c r="F64" s="2">
        <v>3.5070000000000001E-4</v>
      </c>
      <c r="G64" s="2">
        <v>3.0460000000000001E-6</v>
      </c>
      <c r="H64" s="2">
        <v>0.1245</v>
      </c>
      <c r="I64" s="2">
        <v>3.1009999999999999E-2</v>
      </c>
      <c r="J64" s="2">
        <v>2.6929999999999999E-4</v>
      </c>
      <c r="K64" s="2">
        <v>36</v>
      </c>
      <c r="L64" s="2">
        <f t="shared" si="0"/>
        <v>0.86854861705161113</v>
      </c>
      <c r="M64" s="2">
        <v>1.3</v>
      </c>
      <c r="N64" s="2">
        <v>2.5</v>
      </c>
      <c r="O64">
        <f t="shared" si="1"/>
        <v>0.54544003192975454</v>
      </c>
      <c r="P64">
        <f t="shared" si="2"/>
        <v>1.2933830452553519</v>
      </c>
      <c r="Q64" s="2">
        <f t="shared" si="3"/>
        <v>1.4871704122213839E-2</v>
      </c>
      <c r="R64" s="3">
        <f t="shared" si="4"/>
        <v>1.5505E-2</v>
      </c>
      <c r="S64" s="2">
        <f t="shared" si="5"/>
        <v>0.86842953885843277</v>
      </c>
      <c r="T64" s="2">
        <f t="shared" si="6"/>
        <v>0.64185348307712686</v>
      </c>
    </row>
    <row r="65" spans="1:20" x14ac:dyDescent="0.2">
      <c r="A65">
        <v>5.0110000000000001</v>
      </c>
      <c r="B65">
        <v>2.3138000000000001</v>
      </c>
      <c r="C65">
        <v>0.875</v>
      </c>
      <c r="D65">
        <v>1.5129999999999999</v>
      </c>
      <c r="E65" s="2">
        <v>4.4287000000000001</v>
      </c>
      <c r="F65" s="2">
        <v>2.876E-4</v>
      </c>
      <c r="G65" s="2">
        <v>3.0089999999999999E-6</v>
      </c>
      <c r="H65" s="2">
        <v>0.1229</v>
      </c>
      <c r="I65" s="2">
        <v>2.5309999999999999E-2</v>
      </c>
      <c r="J65" s="2">
        <v>2.6479999999999999E-4</v>
      </c>
      <c r="K65" s="2">
        <v>36</v>
      </c>
      <c r="L65" s="2">
        <f t="shared" si="0"/>
        <v>1.0462447844228095</v>
      </c>
      <c r="M65" s="2">
        <v>1.3</v>
      </c>
      <c r="N65" s="2">
        <v>2.5</v>
      </c>
      <c r="O65">
        <f t="shared" si="1"/>
        <v>0.53825583715825187</v>
      </c>
      <c r="P65">
        <f t="shared" si="2"/>
        <v>1.3013436062428871</v>
      </c>
      <c r="Q65" s="2">
        <f t="shared" si="3"/>
        <v>1.2151219251605254E-2</v>
      </c>
      <c r="R65" s="3">
        <f t="shared" si="4"/>
        <v>1.2655E-2</v>
      </c>
      <c r="S65" s="2">
        <f t="shared" si="5"/>
        <v>1.0462267878308968</v>
      </c>
      <c r="T65" s="2">
        <f t="shared" si="6"/>
        <v>0.64768129123234508</v>
      </c>
    </row>
    <row r="66" spans="1:20" x14ac:dyDescent="0.2">
      <c r="A66">
        <v>5.0110000000000001</v>
      </c>
      <c r="B66">
        <v>2.3489</v>
      </c>
      <c r="C66">
        <v>0.9</v>
      </c>
      <c r="D66">
        <v>1.3798999999999999</v>
      </c>
      <c r="E66" s="2">
        <v>4.4958999999999998</v>
      </c>
      <c r="F66" s="2">
        <v>2.329E-4</v>
      </c>
      <c r="G66" s="2">
        <v>2.7860000000000001E-6</v>
      </c>
      <c r="H66" s="2">
        <v>0.12130000000000001</v>
      </c>
      <c r="I66" s="2">
        <v>2.0389999999999998E-2</v>
      </c>
      <c r="J66" s="2">
        <v>2.4389999999999999E-4</v>
      </c>
      <c r="K66" s="2">
        <v>36</v>
      </c>
      <c r="L66" s="2">
        <f t="shared" ref="L66:L129" si="7">G66/F66*100</f>
        <v>1.1962215543151566</v>
      </c>
      <c r="M66" s="2">
        <v>1.3</v>
      </c>
      <c r="N66" s="2">
        <v>2.5</v>
      </c>
      <c r="O66">
        <f t="shared" ref="O66:O129" si="8">(A66-B66)/A66</f>
        <v>0.53125124725603678</v>
      </c>
      <c r="P66">
        <f t="shared" ref="P66:P129" si="9">1+(1-O66)^2+2*0.938*0.938*C66*C66*O66*O66/E66</f>
        <v>1.3092008601998784</v>
      </c>
      <c r="Q66" s="2">
        <f t="shared" ref="Q66:Q129" si="10">F66*O66/B66*E66*E66/2*137*137/P66/0.38938/2/1000</f>
        <v>9.8003013330592095E-3</v>
      </c>
      <c r="R66" s="3">
        <f t="shared" ref="R66:R129" si="11">I66/2</f>
        <v>1.0194999999999999E-2</v>
      </c>
      <c r="S66" s="2">
        <f t="shared" ref="S66:S129" si="12">J66/I66*100</f>
        <v>1.1961745953898972</v>
      </c>
      <c r="T66" s="2">
        <f t="shared" ref="T66:T129" si="13">1/(1+2*(1+(A67-B67)^2/E67)*(TAN(K67/2/180*PI()))^2)</f>
        <v>0.65325701125798252</v>
      </c>
    </row>
    <row r="67" spans="1:20" x14ac:dyDescent="0.2">
      <c r="A67">
        <v>5.0110000000000001</v>
      </c>
      <c r="B67">
        <v>2.3832</v>
      </c>
      <c r="C67">
        <v>0.92500000000000004</v>
      </c>
      <c r="D67">
        <v>1.2502</v>
      </c>
      <c r="E67" s="2">
        <v>4.5613999999999999</v>
      </c>
      <c r="F67" s="2">
        <v>1.8369999999999999E-4</v>
      </c>
      <c r="G67" s="2">
        <v>1.73E-6</v>
      </c>
      <c r="H67" s="2">
        <v>0.1198</v>
      </c>
      <c r="I67" s="2">
        <v>1.6E-2</v>
      </c>
      <c r="J67" s="2">
        <v>1.506E-4</v>
      </c>
      <c r="K67" s="2">
        <v>36</v>
      </c>
      <c r="L67" s="2">
        <f t="shared" si="7"/>
        <v>0.94175285792052266</v>
      </c>
      <c r="M67" s="2">
        <v>1.3</v>
      </c>
      <c r="N67" s="2">
        <v>2.5</v>
      </c>
      <c r="O67">
        <f t="shared" si="8"/>
        <v>0.52440630612652162</v>
      </c>
      <c r="P67">
        <f t="shared" si="9"/>
        <v>1.3169623829509423</v>
      </c>
      <c r="Q67" s="2">
        <f t="shared" si="10"/>
        <v>7.6956803449547764E-3</v>
      </c>
      <c r="R67" s="3">
        <f t="shared" si="11"/>
        <v>8.0000000000000002E-3</v>
      </c>
      <c r="S67" s="2">
        <f t="shared" si="12"/>
        <v>0.94125000000000003</v>
      </c>
      <c r="T67" s="2">
        <f t="shared" si="13"/>
        <v>0.65857220471236733</v>
      </c>
    </row>
    <row r="68" spans="1:20" x14ac:dyDescent="0.2">
      <c r="A68">
        <v>5.0110000000000001</v>
      </c>
      <c r="B68">
        <v>2.4165000000000001</v>
      </c>
      <c r="C68">
        <v>0.95</v>
      </c>
      <c r="D68">
        <v>1.1237999999999999</v>
      </c>
      <c r="E68" s="2">
        <v>4.6253000000000002</v>
      </c>
      <c r="F68" s="2">
        <v>1.749E-4</v>
      </c>
      <c r="G68" s="2">
        <v>2.4229999999999999E-6</v>
      </c>
      <c r="H68" s="2">
        <v>0.11840000000000001</v>
      </c>
      <c r="I68" s="2">
        <v>1.5140000000000001E-2</v>
      </c>
      <c r="J68" s="2">
        <v>2.097E-4</v>
      </c>
      <c r="K68" s="2">
        <v>36</v>
      </c>
      <c r="L68" s="2">
        <f t="shared" si="7"/>
        <v>1.3853630646083475</v>
      </c>
      <c r="M68" s="2">
        <v>1.3</v>
      </c>
      <c r="N68" s="2">
        <v>2.5</v>
      </c>
      <c r="O68">
        <f t="shared" si="8"/>
        <v>0.5177609259628817</v>
      </c>
      <c r="P68">
        <f t="shared" si="9"/>
        <v>1.3245998040588796</v>
      </c>
      <c r="Q68" s="2">
        <f t="shared" si="10"/>
        <v>7.2934819291815044E-3</v>
      </c>
      <c r="R68" s="3">
        <f t="shared" si="11"/>
        <v>7.5700000000000003E-3</v>
      </c>
      <c r="S68" s="2">
        <f t="shared" si="12"/>
        <v>1.3850726552179657</v>
      </c>
      <c r="T68" s="2">
        <f t="shared" si="13"/>
        <v>0.66365366889051403</v>
      </c>
    </row>
    <row r="69" spans="1:20" x14ac:dyDescent="0.2">
      <c r="A69">
        <v>5.0110000000000001</v>
      </c>
      <c r="B69">
        <v>2.4489999999999998</v>
      </c>
      <c r="C69">
        <v>0.97499999999999998</v>
      </c>
      <c r="D69">
        <v>1.0004999999999999</v>
      </c>
      <c r="E69" s="2">
        <v>4.6875</v>
      </c>
      <c r="F69" s="2">
        <v>1.8110000000000001E-4</v>
      </c>
      <c r="G69" s="2">
        <v>2.5189999999999999E-6</v>
      </c>
      <c r="H69" s="2">
        <v>0.11700000000000001</v>
      </c>
      <c r="I69" s="2">
        <v>1.559E-2</v>
      </c>
      <c r="J69" s="2">
        <v>2.1680000000000001E-4</v>
      </c>
      <c r="K69" s="2">
        <v>36</v>
      </c>
      <c r="L69" s="2">
        <f t="shared" si="7"/>
        <v>1.3909442297073438</v>
      </c>
      <c r="M69" s="2">
        <v>1.3</v>
      </c>
      <c r="N69" s="2">
        <v>2.5</v>
      </c>
      <c r="O69">
        <f t="shared" si="8"/>
        <v>0.51127519457194182</v>
      </c>
      <c r="P69">
        <f t="shared" si="9"/>
        <v>1.3321372044838924</v>
      </c>
      <c r="Q69" s="2">
        <f t="shared" si="10"/>
        <v>7.514939591855993E-3</v>
      </c>
      <c r="R69" s="3">
        <f t="shared" si="11"/>
        <v>7.7949999999999998E-3</v>
      </c>
      <c r="S69" s="2">
        <f t="shared" si="12"/>
        <v>1.3906350224502888</v>
      </c>
      <c r="T69" s="2">
        <f t="shared" si="13"/>
        <v>0.66851536440189396</v>
      </c>
    </row>
    <row r="70" spans="1:20" x14ac:dyDescent="0.2">
      <c r="A70">
        <v>5.0110000000000001</v>
      </c>
      <c r="B70">
        <v>2.4807000000000001</v>
      </c>
      <c r="C70">
        <v>1</v>
      </c>
      <c r="D70">
        <v>0.88039999999999996</v>
      </c>
      <c r="E70" s="2">
        <v>4.7481999999999998</v>
      </c>
      <c r="F70" s="2">
        <v>1.8489999999999999E-4</v>
      </c>
      <c r="G70" s="2">
        <v>2.6639999999999998E-6</v>
      </c>
      <c r="H70" s="2">
        <v>0.1157</v>
      </c>
      <c r="I70" s="2">
        <v>1.5820000000000001E-2</v>
      </c>
      <c r="J70" s="2">
        <v>2.2790000000000001E-4</v>
      </c>
      <c r="K70" s="2">
        <v>36</v>
      </c>
      <c r="L70" s="2">
        <f t="shared" si="7"/>
        <v>1.4407787993510006</v>
      </c>
      <c r="M70" s="2">
        <v>1.3</v>
      </c>
      <c r="N70" s="2">
        <v>2.5</v>
      </c>
      <c r="O70">
        <f t="shared" si="8"/>
        <v>0.50494911195370185</v>
      </c>
      <c r="P70">
        <f t="shared" si="9"/>
        <v>1.339568872805009</v>
      </c>
      <c r="Q70" s="2">
        <f t="shared" si="10"/>
        <v>7.6332720236742301E-3</v>
      </c>
      <c r="R70" s="3">
        <f t="shared" si="11"/>
        <v>7.9100000000000004E-3</v>
      </c>
      <c r="S70" s="2">
        <f t="shared" si="12"/>
        <v>1.4405815423514539</v>
      </c>
      <c r="T70" s="2">
        <f t="shared" si="13"/>
        <v>0.67317496280862998</v>
      </c>
    </row>
    <row r="71" spans="1:20" x14ac:dyDescent="0.2">
      <c r="A71">
        <v>5.0110000000000001</v>
      </c>
      <c r="B71">
        <v>2.5116999999999998</v>
      </c>
      <c r="C71">
        <v>1.0249999999999999</v>
      </c>
      <c r="D71">
        <v>0.7631</v>
      </c>
      <c r="E71" s="2">
        <v>4.8074000000000003</v>
      </c>
      <c r="F71" s="2">
        <v>1.4640000000000001E-4</v>
      </c>
      <c r="G71" s="2">
        <v>2.3690000000000001E-6</v>
      </c>
      <c r="H71" s="2">
        <v>0.1145</v>
      </c>
      <c r="I71" s="2">
        <v>1.244E-2</v>
      </c>
      <c r="J71" s="2">
        <v>2.0139999999999999E-4</v>
      </c>
      <c r="K71" s="2">
        <v>36</v>
      </c>
      <c r="L71" s="2">
        <f t="shared" si="7"/>
        <v>1.6181693989071038</v>
      </c>
      <c r="M71" s="2">
        <v>1.3</v>
      </c>
      <c r="N71" s="2">
        <v>2.5</v>
      </c>
      <c r="O71">
        <f t="shared" si="8"/>
        <v>0.49876272201157457</v>
      </c>
      <c r="P71">
        <f t="shared" si="9"/>
        <v>1.3469055801354821</v>
      </c>
      <c r="Q71" s="2">
        <f t="shared" si="10"/>
        <v>6.0111583122537861E-3</v>
      </c>
      <c r="R71" s="3">
        <f t="shared" si="11"/>
        <v>6.2199999999999998E-3</v>
      </c>
      <c r="S71" s="2">
        <f t="shared" si="12"/>
        <v>1.6189710610932475</v>
      </c>
      <c r="T71" s="2">
        <f t="shared" si="13"/>
        <v>0.67762242144405616</v>
      </c>
    </row>
    <row r="72" spans="1:20" x14ac:dyDescent="0.2">
      <c r="A72">
        <v>5.0110000000000001</v>
      </c>
      <c r="B72">
        <v>2.5417999999999998</v>
      </c>
      <c r="C72">
        <v>1.05</v>
      </c>
      <c r="D72">
        <v>0.64870000000000005</v>
      </c>
      <c r="E72" s="2">
        <v>4.8651999999999997</v>
      </c>
      <c r="F72" s="2">
        <v>9.8179999999999999E-5</v>
      </c>
      <c r="G72" s="2">
        <v>1.916E-6</v>
      </c>
      <c r="H72" s="2">
        <v>0.1133</v>
      </c>
      <c r="I72" s="2">
        <v>8.2939999999999993E-3</v>
      </c>
      <c r="J72" s="2">
        <v>1.618E-4</v>
      </c>
      <c r="K72" s="2">
        <v>36</v>
      </c>
      <c r="L72" s="2">
        <f t="shared" si="7"/>
        <v>1.9515176206966796</v>
      </c>
      <c r="M72" s="2">
        <v>1.3</v>
      </c>
      <c r="N72" s="2">
        <v>2.5</v>
      </c>
      <c r="O72">
        <f t="shared" si="8"/>
        <v>0.49275593693873482</v>
      </c>
      <c r="P72">
        <f t="shared" si="9"/>
        <v>1.3541192650105216</v>
      </c>
      <c r="Q72" s="2">
        <f t="shared" si="10"/>
        <v>4.0092718014382318E-3</v>
      </c>
      <c r="R72" s="3">
        <f t="shared" si="11"/>
        <v>4.1469999999999996E-3</v>
      </c>
      <c r="S72" s="2">
        <f t="shared" si="12"/>
        <v>1.9508078128767785</v>
      </c>
      <c r="T72" s="2">
        <f t="shared" si="13"/>
        <v>0.68189422193399507</v>
      </c>
    </row>
    <row r="73" spans="1:20" x14ac:dyDescent="0.2">
      <c r="A73">
        <v>5.0110000000000001</v>
      </c>
      <c r="B73">
        <v>2.5712999999999999</v>
      </c>
      <c r="C73">
        <v>1.075</v>
      </c>
      <c r="D73">
        <v>0.53700000000000003</v>
      </c>
      <c r="E73" s="2">
        <v>4.9215999999999998</v>
      </c>
      <c r="F73" s="2">
        <v>5.6119999999999998E-5</v>
      </c>
      <c r="G73" s="2">
        <v>1.4360000000000001E-6</v>
      </c>
      <c r="H73" s="2">
        <v>0.11219999999999999</v>
      </c>
      <c r="I73" s="2">
        <v>4.7099999999999998E-3</v>
      </c>
      <c r="J73" s="2">
        <v>1.205E-4</v>
      </c>
      <c r="K73" s="2">
        <v>36</v>
      </c>
      <c r="L73" s="2">
        <f t="shared" si="7"/>
        <v>2.5588025659301499</v>
      </c>
      <c r="M73" s="2">
        <v>1.3</v>
      </c>
      <c r="N73" s="2">
        <v>2.5</v>
      </c>
      <c r="O73">
        <f t="shared" si="8"/>
        <v>0.48686888844542009</v>
      </c>
      <c r="P73">
        <f t="shared" si="9"/>
        <v>1.3612458456759133</v>
      </c>
      <c r="Q73" s="2">
        <f t="shared" si="10"/>
        <v>2.2785601537336645E-3</v>
      </c>
      <c r="R73" s="3">
        <f t="shared" si="11"/>
        <v>2.3549999999999999E-3</v>
      </c>
      <c r="S73" s="2">
        <f t="shared" si="12"/>
        <v>2.5583864118895967</v>
      </c>
      <c r="T73" s="2">
        <f t="shared" si="13"/>
        <v>0.68598682621953488</v>
      </c>
    </row>
    <row r="74" spans="1:20" x14ac:dyDescent="0.2">
      <c r="A74">
        <v>5.0110000000000001</v>
      </c>
      <c r="B74">
        <v>2.6000999999999999</v>
      </c>
      <c r="C74">
        <v>1.1000000000000001</v>
      </c>
      <c r="D74">
        <v>0.4279</v>
      </c>
      <c r="E74" s="2">
        <v>4.9766000000000004</v>
      </c>
      <c r="F74" s="2">
        <v>3.6390000000000002E-5</v>
      </c>
      <c r="G74" s="2">
        <v>1.17E-6</v>
      </c>
      <c r="H74" s="2">
        <v>0.1111</v>
      </c>
      <c r="I74" s="2">
        <v>3.0339999999999998E-3</v>
      </c>
      <c r="J74" s="2">
        <v>9.7520000000000001E-5</v>
      </c>
      <c r="K74" s="2">
        <v>36</v>
      </c>
      <c r="L74" s="2">
        <f t="shared" si="7"/>
        <v>3.2151690024732069</v>
      </c>
      <c r="M74" s="2">
        <v>1.3</v>
      </c>
      <c r="N74" s="2">
        <v>2.5</v>
      </c>
      <c r="O74">
        <f t="shared" si="8"/>
        <v>0.48112153262821794</v>
      </c>
      <c r="P74">
        <f t="shared" si="9"/>
        <v>1.3682719595875334</v>
      </c>
      <c r="Q74" s="2">
        <f t="shared" si="10"/>
        <v>1.4687481894263452E-3</v>
      </c>
      <c r="R74" s="3">
        <f t="shared" si="11"/>
        <v>1.5169999999999999E-3</v>
      </c>
      <c r="S74" s="2">
        <f t="shared" si="12"/>
        <v>3.2142386288727751</v>
      </c>
      <c r="T74" s="2">
        <f t="shared" si="13"/>
        <v>0.68991093421810623</v>
      </c>
    </row>
    <row r="75" spans="1:20" x14ac:dyDescent="0.2">
      <c r="A75">
        <v>5.0110000000000001</v>
      </c>
      <c r="B75">
        <v>2.6282000000000001</v>
      </c>
      <c r="C75">
        <v>1.125</v>
      </c>
      <c r="D75">
        <v>0.32140000000000002</v>
      </c>
      <c r="E75" s="2">
        <v>5.0304000000000002</v>
      </c>
      <c r="F75" s="2">
        <v>2.251E-5</v>
      </c>
      <c r="G75" s="2">
        <v>7.7110000000000002E-7</v>
      </c>
      <c r="H75" s="2">
        <v>0.1101</v>
      </c>
      <c r="I75" s="2">
        <v>1.864E-3</v>
      </c>
      <c r="J75" s="2">
        <v>6.3869999999999997E-5</v>
      </c>
      <c r="K75" s="2">
        <v>36</v>
      </c>
      <c r="L75" s="2">
        <f t="shared" si="7"/>
        <v>3.4255886272767664</v>
      </c>
      <c r="M75" s="2">
        <v>1.3</v>
      </c>
      <c r="N75" s="2">
        <v>2.5</v>
      </c>
      <c r="O75">
        <f t="shared" si="8"/>
        <v>0.47551386948712832</v>
      </c>
      <c r="P75">
        <f t="shared" si="9"/>
        <v>1.3751927306052893</v>
      </c>
      <c r="Q75" s="2">
        <f t="shared" si="10"/>
        <v>9.0308628547525974E-4</v>
      </c>
      <c r="R75" s="3">
        <f t="shared" si="11"/>
        <v>9.3199999999999999E-4</v>
      </c>
      <c r="S75" s="2">
        <f t="shared" si="12"/>
        <v>3.4265021459227469</v>
      </c>
      <c r="T75" s="2">
        <f t="shared" si="13"/>
        <v>0.69367207859043589</v>
      </c>
    </row>
    <row r="76" spans="1:20" x14ac:dyDescent="0.2">
      <c r="A76">
        <v>5.0110000000000001</v>
      </c>
      <c r="B76">
        <v>2.6556000000000002</v>
      </c>
      <c r="C76">
        <v>1.1499999999999999</v>
      </c>
      <c r="D76">
        <v>0.21740000000000001</v>
      </c>
      <c r="E76" s="2">
        <v>5.0830000000000002</v>
      </c>
      <c r="F76" s="2">
        <v>1.384E-5</v>
      </c>
      <c r="G76" s="2">
        <v>1.175E-6</v>
      </c>
      <c r="H76" s="2">
        <v>0.1091</v>
      </c>
      <c r="I76" s="2">
        <v>1.1379999999999999E-3</v>
      </c>
      <c r="J76" s="2">
        <v>9.666E-5</v>
      </c>
      <c r="K76" s="2">
        <v>36</v>
      </c>
      <c r="L76" s="2">
        <f t="shared" si="7"/>
        <v>8.4898843930635834</v>
      </c>
      <c r="M76" s="2">
        <v>1.3</v>
      </c>
      <c r="N76" s="2">
        <v>2.5</v>
      </c>
      <c r="O76">
        <f t="shared" si="8"/>
        <v>0.47004589902215127</v>
      </c>
      <c r="P76">
        <f t="shared" si="9"/>
        <v>1.3820073798007908</v>
      </c>
      <c r="Q76" s="2">
        <f t="shared" si="10"/>
        <v>5.518881353648561E-4</v>
      </c>
      <c r="R76" s="3">
        <f t="shared" si="11"/>
        <v>5.6899999999999995E-4</v>
      </c>
      <c r="S76" s="2">
        <f t="shared" si="12"/>
        <v>8.4938488576449913</v>
      </c>
      <c r="T76" s="2">
        <f t="shared" si="13"/>
        <v>0.69729213154429137</v>
      </c>
    </row>
    <row r="77" spans="1:20" x14ac:dyDescent="0.2">
      <c r="A77">
        <v>5.0110000000000001</v>
      </c>
      <c r="B77">
        <v>2.6825000000000001</v>
      </c>
      <c r="C77">
        <v>1.175</v>
      </c>
      <c r="D77">
        <v>0.1157</v>
      </c>
      <c r="E77" s="2">
        <v>5.1342999999999996</v>
      </c>
      <c r="F77" s="2">
        <v>9.1430000000000004E-6</v>
      </c>
      <c r="G77" s="2">
        <v>1.0669999999999999E-6</v>
      </c>
      <c r="H77" s="2">
        <v>0.1082</v>
      </c>
      <c r="I77" s="2">
        <v>7.4700000000000005E-4</v>
      </c>
      <c r="J77" s="2">
        <v>8.7180000000000002E-5</v>
      </c>
      <c r="K77" s="2">
        <v>36</v>
      </c>
      <c r="L77" s="2">
        <f t="shared" si="7"/>
        <v>11.67013015421634</v>
      </c>
      <c r="M77" s="2">
        <v>1.3</v>
      </c>
      <c r="N77" s="2">
        <v>2.5</v>
      </c>
      <c r="O77">
        <f t="shared" si="8"/>
        <v>0.46467770904011174</v>
      </c>
      <c r="P77">
        <f t="shared" si="9"/>
        <v>1.3887424136828368</v>
      </c>
      <c r="Q77" s="2">
        <f t="shared" si="10"/>
        <v>3.6228396617681989E-4</v>
      </c>
      <c r="R77" s="3">
        <f t="shared" si="11"/>
        <v>3.7350000000000003E-4</v>
      </c>
      <c r="S77" s="2">
        <f t="shared" si="12"/>
        <v>11.670682730923694</v>
      </c>
      <c r="T77" s="2">
        <f t="shared" si="13"/>
        <v>0.36405343090111525</v>
      </c>
    </row>
    <row r="78" spans="1:20" x14ac:dyDescent="0.2">
      <c r="A78">
        <v>5.0110000000000001</v>
      </c>
      <c r="B78">
        <v>1.2203999999999999</v>
      </c>
      <c r="C78">
        <v>0.52500000000000002</v>
      </c>
      <c r="D78">
        <v>4.2591999999999999</v>
      </c>
      <c r="E78" s="2">
        <v>3.7345000000000002</v>
      </c>
      <c r="F78" s="2">
        <v>1.186E-3</v>
      </c>
      <c r="G78" s="2">
        <v>6.8449999999999997E-6</v>
      </c>
      <c r="H78" s="2">
        <v>0.14560000000000001</v>
      </c>
      <c r="I78" s="2">
        <v>0.23730000000000001</v>
      </c>
      <c r="J78" s="2">
        <v>1.369E-3</v>
      </c>
      <c r="K78" s="2">
        <v>46</v>
      </c>
      <c r="L78" s="2">
        <f t="shared" si="7"/>
        <v>0.57715008431703207</v>
      </c>
      <c r="M78" s="2">
        <v>1.3</v>
      </c>
      <c r="N78" s="2">
        <v>2.5</v>
      </c>
      <c r="O78">
        <f t="shared" si="8"/>
        <v>0.75645579724605871</v>
      </c>
      <c r="P78">
        <f t="shared" si="9"/>
        <v>1.1336309081667704</v>
      </c>
      <c r="Q78" s="2">
        <f t="shared" si="10"/>
        <v>0.10898501718297283</v>
      </c>
      <c r="R78" s="3">
        <f t="shared" si="11"/>
        <v>0.11865000000000001</v>
      </c>
      <c r="S78" s="2">
        <f t="shared" si="12"/>
        <v>0.57690686894226717</v>
      </c>
      <c r="T78" s="2">
        <f t="shared" si="13"/>
        <v>0.37471601117409292</v>
      </c>
    </row>
    <row r="79" spans="1:20" x14ac:dyDescent="0.2">
      <c r="A79">
        <v>5.0110000000000001</v>
      </c>
      <c r="B79">
        <v>1.2638</v>
      </c>
      <c r="C79">
        <v>0.55000000000000004</v>
      </c>
      <c r="D79">
        <v>4.0446</v>
      </c>
      <c r="E79" s="2">
        <v>3.8675000000000002</v>
      </c>
      <c r="F79" s="2">
        <v>1.039E-3</v>
      </c>
      <c r="G79" s="2">
        <v>5.4790000000000004E-6</v>
      </c>
      <c r="H79" s="2">
        <v>0.14099999999999999</v>
      </c>
      <c r="I79" s="2">
        <v>0.2107</v>
      </c>
      <c r="J79" s="2">
        <v>1.111E-3</v>
      </c>
      <c r="K79" s="2">
        <v>46</v>
      </c>
      <c r="L79" s="2">
        <f t="shared" si="7"/>
        <v>0.52733397497593837</v>
      </c>
      <c r="M79" s="2">
        <v>1.3</v>
      </c>
      <c r="N79" s="2">
        <v>2.5</v>
      </c>
      <c r="O79">
        <f t="shared" si="8"/>
        <v>0.74779485132708046</v>
      </c>
      <c r="P79">
        <f t="shared" si="9"/>
        <v>1.1405728617449775</v>
      </c>
      <c r="Q79" s="2">
        <f t="shared" si="10"/>
        <v>9.7154915895218935E-2</v>
      </c>
      <c r="R79" s="3">
        <f t="shared" si="11"/>
        <v>0.10535</v>
      </c>
      <c r="S79" s="2">
        <f t="shared" si="12"/>
        <v>0.52728998576174657</v>
      </c>
      <c r="T79" s="2">
        <f t="shared" si="13"/>
        <v>0.38496753756135016</v>
      </c>
    </row>
    <row r="80" spans="1:20" x14ac:dyDescent="0.2">
      <c r="A80">
        <v>5.0110000000000001</v>
      </c>
      <c r="B80">
        <v>1.3063</v>
      </c>
      <c r="C80">
        <v>0.57499999999999996</v>
      </c>
      <c r="D80">
        <v>3.835</v>
      </c>
      <c r="E80" s="2">
        <v>3.9973999999999998</v>
      </c>
      <c r="F80" s="2">
        <v>8.9130000000000003E-4</v>
      </c>
      <c r="G80" s="2">
        <v>6.0769999999999996E-6</v>
      </c>
      <c r="H80" s="2">
        <v>0.13689999999999999</v>
      </c>
      <c r="I80" s="2">
        <v>0.18290000000000001</v>
      </c>
      <c r="J80" s="2">
        <v>1.2470000000000001E-3</v>
      </c>
      <c r="K80" s="2">
        <v>46</v>
      </c>
      <c r="L80" s="2">
        <f t="shared" si="7"/>
        <v>0.6818130820150341</v>
      </c>
      <c r="M80" s="2">
        <v>1.3</v>
      </c>
      <c r="N80" s="2">
        <v>2.5</v>
      </c>
      <c r="O80">
        <f t="shared" si="8"/>
        <v>0.73931351027738967</v>
      </c>
      <c r="P80">
        <f t="shared" si="9"/>
        <v>1.1475094342471321</v>
      </c>
      <c r="Q80" s="2">
        <f t="shared" si="10"/>
        <v>8.4647878101191745E-2</v>
      </c>
      <c r="R80" s="3">
        <f t="shared" si="11"/>
        <v>9.1450000000000004E-2</v>
      </c>
      <c r="S80" s="2">
        <f t="shared" si="12"/>
        <v>0.68179332968835427</v>
      </c>
      <c r="T80" s="2">
        <f t="shared" si="13"/>
        <v>0.39482318461473798</v>
      </c>
    </row>
    <row r="81" spans="1:20" x14ac:dyDescent="0.2">
      <c r="A81">
        <v>5.0110000000000001</v>
      </c>
      <c r="B81">
        <v>1.3478000000000001</v>
      </c>
      <c r="C81">
        <v>0.6</v>
      </c>
      <c r="D81">
        <v>3.63</v>
      </c>
      <c r="E81" s="2">
        <v>4.1245000000000003</v>
      </c>
      <c r="F81" s="2">
        <v>7.7629999999999995E-4</v>
      </c>
      <c r="G81" s="2">
        <v>4.6090000000000003E-6</v>
      </c>
      <c r="H81" s="2">
        <v>0.1331</v>
      </c>
      <c r="I81" s="2">
        <v>0.16109999999999999</v>
      </c>
      <c r="J81" s="2">
        <v>9.5620000000000004E-4</v>
      </c>
      <c r="K81" s="2">
        <v>46</v>
      </c>
      <c r="L81" s="2">
        <f t="shared" si="7"/>
        <v>0.59371377044956852</v>
      </c>
      <c r="M81" s="2">
        <v>1.3</v>
      </c>
      <c r="N81" s="2">
        <v>2.5</v>
      </c>
      <c r="O81">
        <f t="shared" si="8"/>
        <v>0.73103173019357404</v>
      </c>
      <c r="P81">
        <f t="shared" si="9"/>
        <v>1.154424303059802</v>
      </c>
      <c r="Q81" s="2">
        <f t="shared" si="10"/>
        <v>7.4769593408666027E-2</v>
      </c>
      <c r="R81" s="3">
        <f t="shared" si="11"/>
        <v>8.0549999999999997E-2</v>
      </c>
      <c r="S81" s="2">
        <f t="shared" si="12"/>
        <v>0.59354438237119811</v>
      </c>
      <c r="T81" s="2">
        <f t="shared" si="13"/>
        <v>0.40429888100395961</v>
      </c>
    </row>
    <row r="82" spans="1:20" x14ac:dyDescent="0.2">
      <c r="A82">
        <v>5.0110000000000001</v>
      </c>
      <c r="B82">
        <v>1.3884000000000001</v>
      </c>
      <c r="C82">
        <v>0.625</v>
      </c>
      <c r="D82">
        <v>3.4296000000000002</v>
      </c>
      <c r="E82" s="2">
        <v>4.2487000000000004</v>
      </c>
      <c r="F82" s="2">
        <v>6.579E-4</v>
      </c>
      <c r="G82" s="2">
        <v>4.5210000000000004E-6</v>
      </c>
      <c r="H82" s="2">
        <v>0.12959999999999999</v>
      </c>
      <c r="I82" s="2">
        <v>0.13780000000000001</v>
      </c>
      <c r="J82" s="2">
        <v>9.4700000000000003E-4</v>
      </c>
      <c r="K82" s="2">
        <v>46</v>
      </c>
      <c r="L82" s="2">
        <f t="shared" si="7"/>
        <v>0.68718650250797997</v>
      </c>
      <c r="M82" s="2">
        <v>1.3</v>
      </c>
      <c r="N82" s="2">
        <v>2.5</v>
      </c>
      <c r="O82">
        <f t="shared" si="8"/>
        <v>0.7229295549790461</v>
      </c>
      <c r="P82">
        <f t="shared" si="9"/>
        <v>1.1613215336512128</v>
      </c>
      <c r="Q82" s="2">
        <f t="shared" si="10"/>
        <v>6.4166509901498664E-2</v>
      </c>
      <c r="R82" s="3">
        <f t="shared" si="11"/>
        <v>6.8900000000000003E-2</v>
      </c>
      <c r="S82" s="2">
        <f t="shared" si="12"/>
        <v>0.68722786647314948</v>
      </c>
      <c r="T82" s="2">
        <f t="shared" si="13"/>
        <v>0.41341367331816109</v>
      </c>
    </row>
    <row r="83" spans="1:20" x14ac:dyDescent="0.2">
      <c r="A83">
        <v>5.0110000000000001</v>
      </c>
      <c r="B83">
        <v>1.4280999999999999</v>
      </c>
      <c r="C83">
        <v>0.65</v>
      </c>
      <c r="D83">
        <v>3.2336</v>
      </c>
      <c r="E83" s="2">
        <v>4.3701999999999996</v>
      </c>
      <c r="F83" s="2">
        <v>5.932E-4</v>
      </c>
      <c r="G83" s="2">
        <v>2.7020000000000001E-6</v>
      </c>
      <c r="H83" s="2">
        <v>0.12640000000000001</v>
      </c>
      <c r="I83" s="2">
        <v>0.12529999999999999</v>
      </c>
      <c r="J83" s="2">
        <v>5.708E-4</v>
      </c>
      <c r="K83" s="2">
        <v>46</v>
      </c>
      <c r="L83" s="2">
        <f t="shared" si="7"/>
        <v>0.45549561699258267</v>
      </c>
      <c r="M83" s="2">
        <v>1.3</v>
      </c>
      <c r="N83" s="2">
        <v>2.5</v>
      </c>
      <c r="O83">
        <f t="shared" si="8"/>
        <v>0.71500698463380574</v>
      </c>
      <c r="P83">
        <f t="shared" si="9"/>
        <v>1.1681934562558103</v>
      </c>
      <c r="Q83" s="2">
        <f t="shared" si="10"/>
        <v>5.8512434220370856E-2</v>
      </c>
      <c r="R83" s="3">
        <f t="shared" si="11"/>
        <v>6.2649999999999997E-2</v>
      </c>
      <c r="S83" s="2">
        <f t="shared" si="12"/>
        <v>0.45554668794892267</v>
      </c>
      <c r="T83" s="2">
        <f t="shared" si="13"/>
        <v>0.42219152219321354</v>
      </c>
    </row>
    <row r="84" spans="1:20" x14ac:dyDescent="0.2">
      <c r="A84">
        <v>5.0110000000000001</v>
      </c>
      <c r="B84">
        <v>1.4670000000000001</v>
      </c>
      <c r="C84">
        <v>0.67500000000000004</v>
      </c>
      <c r="D84">
        <v>3.0417999999999998</v>
      </c>
      <c r="E84" s="2">
        <v>4.4890999999999996</v>
      </c>
      <c r="F84" s="2">
        <v>5.0440000000000001E-4</v>
      </c>
      <c r="G84" s="2">
        <v>2.9160000000000001E-6</v>
      </c>
      <c r="H84" s="2">
        <v>0.1234</v>
      </c>
      <c r="I84" s="2">
        <v>0.1074</v>
      </c>
      <c r="J84" s="2">
        <v>6.2080000000000002E-4</v>
      </c>
      <c r="K84" s="2">
        <v>46</v>
      </c>
      <c r="L84" s="2">
        <f t="shared" si="7"/>
        <v>0.57811260904044415</v>
      </c>
      <c r="M84" s="2">
        <v>1.3</v>
      </c>
      <c r="N84" s="2">
        <v>2.5</v>
      </c>
      <c r="O84">
        <f t="shared" si="8"/>
        <v>0.70724406306126519</v>
      </c>
      <c r="P84">
        <f t="shared" si="9"/>
        <v>1.1750412273143611</v>
      </c>
      <c r="Q84" s="2">
        <f t="shared" si="10"/>
        <v>5.0255920510232255E-2</v>
      </c>
      <c r="R84" s="3">
        <f t="shared" si="11"/>
        <v>5.3699999999999998E-2</v>
      </c>
      <c r="S84" s="2">
        <f t="shared" si="12"/>
        <v>0.57802607076350099</v>
      </c>
      <c r="T84" s="2">
        <f t="shared" si="13"/>
        <v>0.43063168891587006</v>
      </c>
    </row>
    <row r="85" spans="1:20" x14ac:dyDescent="0.2">
      <c r="A85">
        <v>5.0110000000000001</v>
      </c>
      <c r="B85">
        <v>1.5049999999999999</v>
      </c>
      <c r="C85">
        <v>0.7</v>
      </c>
      <c r="D85">
        <v>2.8540999999999999</v>
      </c>
      <c r="E85" s="2">
        <v>4.6054000000000004</v>
      </c>
      <c r="F85" s="2">
        <v>4.1889999999999999E-4</v>
      </c>
      <c r="G85" s="2">
        <v>2.5969999999999999E-6</v>
      </c>
      <c r="H85" s="2">
        <v>0.1207</v>
      </c>
      <c r="I85" s="2">
        <v>8.9770000000000003E-2</v>
      </c>
      <c r="J85" s="2">
        <v>5.5650000000000003E-4</v>
      </c>
      <c r="K85" s="2">
        <v>46</v>
      </c>
      <c r="L85" s="2">
        <f t="shared" si="7"/>
        <v>0.61995703031749827</v>
      </c>
      <c r="M85" s="2">
        <v>1.3</v>
      </c>
      <c r="N85" s="2">
        <v>2.5</v>
      </c>
      <c r="O85">
        <f t="shared" si="8"/>
        <v>0.69966074635801245</v>
      </c>
      <c r="P85">
        <f t="shared" si="9"/>
        <v>1.1818551328127251</v>
      </c>
      <c r="Q85" s="2">
        <f t="shared" si="10"/>
        <v>4.2115245749826398E-2</v>
      </c>
      <c r="R85" s="3">
        <f t="shared" si="11"/>
        <v>4.4885000000000001E-2</v>
      </c>
      <c r="S85" s="2">
        <f t="shared" si="12"/>
        <v>0.61991756711596302</v>
      </c>
      <c r="T85" s="2">
        <f t="shared" si="13"/>
        <v>0.43876109834331845</v>
      </c>
    </row>
    <row r="86" spans="1:20" x14ac:dyDescent="0.2">
      <c r="A86">
        <v>5.0110000000000001</v>
      </c>
      <c r="B86">
        <v>1.5422</v>
      </c>
      <c r="C86">
        <v>0.72499999999999998</v>
      </c>
      <c r="D86">
        <v>2.6703999999999999</v>
      </c>
      <c r="E86" s="2">
        <v>4.7192999999999996</v>
      </c>
      <c r="F86" s="2">
        <v>3.5399999999999999E-4</v>
      </c>
      <c r="G86" s="2">
        <v>2.3819999999999998E-6</v>
      </c>
      <c r="H86" s="2">
        <v>0.1181</v>
      </c>
      <c r="I86" s="2">
        <v>7.6310000000000003E-2</v>
      </c>
      <c r="J86" s="2">
        <v>5.1349999999999996E-4</v>
      </c>
      <c r="K86" s="2">
        <v>46</v>
      </c>
      <c r="L86" s="2">
        <f t="shared" si="7"/>
        <v>0.67288135593220333</v>
      </c>
      <c r="M86" s="2">
        <v>1.3</v>
      </c>
      <c r="N86" s="2">
        <v>2.5</v>
      </c>
      <c r="O86">
        <f t="shared" si="8"/>
        <v>0.69223707842745952</v>
      </c>
      <c r="P86">
        <f t="shared" si="9"/>
        <v>1.188634930244548</v>
      </c>
      <c r="Q86" s="2">
        <f t="shared" si="10"/>
        <v>3.5878279278271197E-2</v>
      </c>
      <c r="R86" s="3">
        <f t="shared" si="11"/>
        <v>3.8155000000000001E-2</v>
      </c>
      <c r="S86" s="2">
        <f t="shared" si="12"/>
        <v>0.67291311754684824</v>
      </c>
      <c r="T86" s="2">
        <f t="shared" si="13"/>
        <v>0.44658820845363484</v>
      </c>
    </row>
    <row r="87" spans="1:20" x14ac:dyDescent="0.2">
      <c r="A87">
        <v>5.0110000000000001</v>
      </c>
      <c r="B87">
        <v>1.5786</v>
      </c>
      <c r="C87">
        <v>0.75</v>
      </c>
      <c r="D87">
        <v>2.4906000000000001</v>
      </c>
      <c r="E87" s="2">
        <v>4.8308</v>
      </c>
      <c r="F87" s="2">
        <v>2.879E-4</v>
      </c>
      <c r="G87" s="2">
        <v>2.1150000000000001E-6</v>
      </c>
      <c r="H87" s="2">
        <v>0.1157</v>
      </c>
      <c r="I87" s="2">
        <v>6.2390000000000001E-2</v>
      </c>
      <c r="J87" s="2">
        <v>4.5830000000000003E-4</v>
      </c>
      <c r="K87" s="2">
        <v>46</v>
      </c>
      <c r="L87" s="2">
        <f t="shared" si="7"/>
        <v>0.73463007988885032</v>
      </c>
      <c r="M87" s="2">
        <v>1.3</v>
      </c>
      <c r="N87" s="2">
        <v>2.5</v>
      </c>
      <c r="O87">
        <f t="shared" si="8"/>
        <v>0.68497305926960694</v>
      </c>
      <c r="P87">
        <f t="shared" si="9"/>
        <v>1.1953779898833796</v>
      </c>
      <c r="Q87" s="2">
        <f t="shared" si="10"/>
        <v>2.9388905972205105E-2</v>
      </c>
      <c r="R87" s="3">
        <f t="shared" si="11"/>
        <v>3.1195000000000001E-2</v>
      </c>
      <c r="S87" s="2">
        <f t="shared" si="12"/>
        <v>0.73457284821285462</v>
      </c>
      <c r="T87" s="2">
        <f t="shared" si="13"/>
        <v>0.45413158981833324</v>
      </c>
    </row>
    <row r="88" spans="1:20" x14ac:dyDescent="0.2">
      <c r="A88">
        <v>5.0110000000000001</v>
      </c>
      <c r="B88">
        <v>1.6143000000000001</v>
      </c>
      <c r="C88">
        <v>0.77500000000000002</v>
      </c>
      <c r="D88">
        <v>2.3144999999999998</v>
      </c>
      <c r="E88" s="2">
        <v>4.9398999999999997</v>
      </c>
      <c r="F88" s="2">
        <v>2.4049999999999999E-4</v>
      </c>
      <c r="G88" s="2">
        <v>1.979E-6</v>
      </c>
      <c r="H88" s="2">
        <v>0.1134</v>
      </c>
      <c r="I88" s="2">
        <v>5.2339999999999998E-2</v>
      </c>
      <c r="J88" s="2">
        <v>4.3080000000000001E-4</v>
      </c>
      <c r="K88" s="2">
        <v>46</v>
      </c>
      <c r="L88" s="2">
        <f t="shared" si="7"/>
        <v>0.82286902286902286</v>
      </c>
      <c r="M88" s="2">
        <v>1.3</v>
      </c>
      <c r="N88" s="2">
        <v>2.5</v>
      </c>
      <c r="O88">
        <f t="shared" si="8"/>
        <v>0.67784873278786673</v>
      </c>
      <c r="P88">
        <f t="shared" si="9"/>
        <v>1.2020889038831135</v>
      </c>
      <c r="Q88" s="2">
        <f t="shared" si="10"/>
        <v>2.4704203218261781E-2</v>
      </c>
      <c r="R88" s="3">
        <f t="shared" si="11"/>
        <v>2.6169999999999999E-2</v>
      </c>
      <c r="S88" s="2">
        <f t="shared" si="12"/>
        <v>0.82307986243790598</v>
      </c>
      <c r="T88" s="2">
        <f t="shared" si="13"/>
        <v>0.461396056433238</v>
      </c>
    </row>
    <row r="89" spans="1:20" x14ac:dyDescent="0.2">
      <c r="A89">
        <v>5.0110000000000001</v>
      </c>
      <c r="B89">
        <v>1.6492</v>
      </c>
      <c r="C89">
        <v>0.8</v>
      </c>
      <c r="D89">
        <v>2.1421000000000001</v>
      </c>
      <c r="E89" s="2">
        <v>5.0468000000000002</v>
      </c>
      <c r="F89" s="2">
        <v>1.9269999999999999E-4</v>
      </c>
      <c r="G89" s="2">
        <v>1.3850000000000001E-6</v>
      </c>
      <c r="H89" s="2">
        <v>0.1113</v>
      </c>
      <c r="I89" s="2">
        <v>4.2099999999999999E-2</v>
      </c>
      <c r="J89" s="2">
        <v>3.0259999999999998E-4</v>
      </c>
      <c r="K89" s="2">
        <v>46</v>
      </c>
      <c r="L89" s="2">
        <f t="shared" si="7"/>
        <v>0.71873378308251168</v>
      </c>
      <c r="M89" s="2">
        <v>1.3</v>
      </c>
      <c r="N89" s="2">
        <v>2.5</v>
      </c>
      <c r="O89">
        <f t="shared" si="8"/>
        <v>0.67088405507882654</v>
      </c>
      <c r="P89">
        <f t="shared" si="9"/>
        <v>1.2087544809968411</v>
      </c>
      <c r="Q89" s="2">
        <f t="shared" si="10"/>
        <v>1.9904783239552099E-2</v>
      </c>
      <c r="R89" s="3">
        <f t="shared" si="11"/>
        <v>2.1049999999999999E-2</v>
      </c>
      <c r="S89" s="2">
        <f t="shared" si="12"/>
        <v>0.71876484560570064</v>
      </c>
      <c r="T89" s="2">
        <f t="shared" si="13"/>
        <v>0.46840255860591423</v>
      </c>
    </row>
    <row r="90" spans="1:20" x14ac:dyDescent="0.2">
      <c r="A90">
        <v>5.0110000000000001</v>
      </c>
      <c r="B90">
        <v>1.6834</v>
      </c>
      <c r="C90">
        <v>0.82499999999999996</v>
      </c>
      <c r="D90">
        <v>1.9731000000000001</v>
      </c>
      <c r="E90" s="2">
        <v>5.1516000000000002</v>
      </c>
      <c r="F90" s="2">
        <v>1.527E-4</v>
      </c>
      <c r="G90" s="2">
        <v>9.4359999999999995E-7</v>
      </c>
      <c r="H90" s="2">
        <v>0.1094</v>
      </c>
      <c r="I90" s="2">
        <v>3.3459999999999997E-2</v>
      </c>
      <c r="J90" s="2">
        <v>2.0680000000000001E-4</v>
      </c>
      <c r="K90" s="2">
        <v>46</v>
      </c>
      <c r="L90" s="2">
        <f t="shared" si="7"/>
        <v>0.6179436804191224</v>
      </c>
      <c r="M90" s="2">
        <v>1.3</v>
      </c>
      <c r="N90" s="2">
        <v>2.5</v>
      </c>
      <c r="O90">
        <f t="shared" si="8"/>
        <v>0.66405907004589904</v>
      </c>
      <c r="P90">
        <f t="shared" si="9"/>
        <v>1.2153777869379898</v>
      </c>
      <c r="Q90" s="2">
        <f t="shared" si="10"/>
        <v>1.5850351722039441E-2</v>
      </c>
      <c r="R90" s="3">
        <f t="shared" si="11"/>
        <v>1.6729999999999998E-2</v>
      </c>
      <c r="S90" s="2">
        <f t="shared" si="12"/>
        <v>0.61805140466228337</v>
      </c>
      <c r="T90" s="2">
        <f t="shared" si="13"/>
        <v>0.47516510280347152</v>
      </c>
    </row>
    <row r="91" spans="1:20" x14ac:dyDescent="0.2">
      <c r="A91">
        <v>5.0110000000000001</v>
      </c>
      <c r="B91">
        <v>1.7170000000000001</v>
      </c>
      <c r="C91">
        <v>0.85</v>
      </c>
      <c r="D91">
        <v>1.8076000000000001</v>
      </c>
      <c r="E91" s="2">
        <v>5.2542</v>
      </c>
      <c r="F91" s="2">
        <v>1.1519999999999999E-4</v>
      </c>
      <c r="G91" s="2">
        <v>1.1060000000000001E-6</v>
      </c>
      <c r="H91" s="2">
        <v>0.1075</v>
      </c>
      <c r="I91" s="2">
        <v>2.5319999999999999E-2</v>
      </c>
      <c r="J91" s="2">
        <v>2.431E-4</v>
      </c>
      <c r="K91" s="2">
        <v>46</v>
      </c>
      <c r="L91" s="2">
        <f t="shared" si="7"/>
        <v>0.96006944444444464</v>
      </c>
      <c r="M91" s="2">
        <v>1.3</v>
      </c>
      <c r="N91" s="2">
        <v>2.5</v>
      </c>
      <c r="O91">
        <f t="shared" si="8"/>
        <v>0.65735382159249645</v>
      </c>
      <c r="P91">
        <f t="shared" si="9"/>
        <v>1.2219663393837585</v>
      </c>
      <c r="Q91" s="2">
        <f t="shared" si="10"/>
        <v>1.2007230161625387E-2</v>
      </c>
      <c r="R91" s="3">
        <f t="shared" si="11"/>
        <v>1.2659999999999999E-2</v>
      </c>
      <c r="S91" s="2">
        <f t="shared" si="12"/>
        <v>0.96011058451816755</v>
      </c>
      <c r="T91" s="2">
        <f t="shared" si="13"/>
        <v>0.48167354571822879</v>
      </c>
    </row>
    <row r="92" spans="1:20" x14ac:dyDescent="0.2">
      <c r="A92">
        <v>5.0110000000000001</v>
      </c>
      <c r="B92">
        <v>1.7498</v>
      </c>
      <c r="C92">
        <v>0.875</v>
      </c>
      <c r="D92">
        <v>1.6453</v>
      </c>
      <c r="E92" s="2">
        <v>5.3547000000000002</v>
      </c>
      <c r="F92" s="2">
        <v>8.8800000000000004E-5</v>
      </c>
      <c r="G92" s="2">
        <v>6.7339999999999998E-7</v>
      </c>
      <c r="H92" s="2">
        <v>0.1057</v>
      </c>
      <c r="I92" s="2">
        <v>1.9560000000000001E-2</v>
      </c>
      <c r="J92" s="2">
        <v>1.483E-4</v>
      </c>
      <c r="K92" s="2">
        <v>46</v>
      </c>
      <c r="L92" s="2">
        <f t="shared" si="7"/>
        <v>0.7583333333333333</v>
      </c>
      <c r="M92" s="2">
        <v>1.3</v>
      </c>
      <c r="N92" s="2">
        <v>2.5</v>
      </c>
      <c r="O92">
        <f t="shared" si="8"/>
        <v>0.6508082219117941</v>
      </c>
      <c r="P92">
        <f t="shared" si="9"/>
        <v>1.2285018870947726</v>
      </c>
      <c r="Q92" s="2">
        <f t="shared" si="10"/>
        <v>9.2892263896544886E-3</v>
      </c>
      <c r="R92" s="3">
        <f t="shared" si="11"/>
        <v>9.7800000000000005E-3</v>
      </c>
      <c r="S92" s="2">
        <f t="shared" si="12"/>
        <v>0.75817995910020441</v>
      </c>
      <c r="T92" s="2">
        <f t="shared" si="13"/>
        <v>0.48797118981297455</v>
      </c>
    </row>
    <row r="93" spans="1:20" x14ac:dyDescent="0.2">
      <c r="A93">
        <v>5.0110000000000001</v>
      </c>
      <c r="B93">
        <v>1.7821</v>
      </c>
      <c r="C93">
        <v>0.9</v>
      </c>
      <c r="D93">
        <v>1.4863</v>
      </c>
      <c r="E93" s="2">
        <v>5.4532999999999996</v>
      </c>
      <c r="F93" s="2">
        <v>6.7070000000000007E-5</v>
      </c>
      <c r="G93" s="2">
        <v>5.9849999999999997E-7</v>
      </c>
      <c r="H93" s="2">
        <v>0.104</v>
      </c>
      <c r="I93" s="2">
        <v>1.4789999999999999E-2</v>
      </c>
      <c r="J93" s="2">
        <v>1.3200000000000001E-4</v>
      </c>
      <c r="K93" s="2">
        <v>46</v>
      </c>
      <c r="L93" s="2">
        <f t="shared" si="7"/>
        <v>0.89235127478753529</v>
      </c>
      <c r="M93" s="2">
        <v>1.3</v>
      </c>
      <c r="N93" s="2">
        <v>2.5</v>
      </c>
      <c r="O93">
        <f t="shared" si="8"/>
        <v>0.64436240271402923</v>
      </c>
      <c r="P93">
        <f t="shared" si="9"/>
        <v>1.2350010743550019</v>
      </c>
      <c r="Q93" s="2">
        <f t="shared" si="10"/>
        <v>7.0369647443419602E-3</v>
      </c>
      <c r="R93" s="3">
        <f t="shared" si="11"/>
        <v>7.3949999999999997E-3</v>
      </c>
      <c r="S93" s="2">
        <f t="shared" si="12"/>
        <v>0.8924949290060854</v>
      </c>
      <c r="T93" s="2">
        <f t="shared" si="13"/>
        <v>0.494033552993554</v>
      </c>
    </row>
    <row r="94" spans="1:20" x14ac:dyDescent="0.2">
      <c r="A94">
        <v>5.0110000000000001</v>
      </c>
      <c r="B94">
        <v>1.8136000000000001</v>
      </c>
      <c r="C94">
        <v>0.92500000000000004</v>
      </c>
      <c r="D94">
        <v>1.3304</v>
      </c>
      <c r="E94" s="2">
        <v>5.55</v>
      </c>
      <c r="F94" s="2">
        <v>5.2479999999999999E-5</v>
      </c>
      <c r="G94" s="2">
        <v>7.4919999999999996E-7</v>
      </c>
      <c r="H94" s="2">
        <v>0.10249999999999999</v>
      </c>
      <c r="I94" s="2">
        <v>1.159E-2</v>
      </c>
      <c r="J94" s="2">
        <v>1.6550000000000001E-4</v>
      </c>
      <c r="K94" s="2">
        <v>46</v>
      </c>
      <c r="L94" s="2">
        <f t="shared" si="7"/>
        <v>1.4275914634146341</v>
      </c>
      <c r="M94" s="2">
        <v>1.3</v>
      </c>
      <c r="N94" s="2">
        <v>2.5</v>
      </c>
      <c r="O94">
        <f t="shared" si="8"/>
        <v>0.63807623228896426</v>
      </c>
      <c r="P94">
        <f t="shared" si="9"/>
        <v>1.2414402302935474</v>
      </c>
      <c r="Q94" s="2">
        <f t="shared" si="10"/>
        <v>5.5206795679486617E-3</v>
      </c>
      <c r="R94" s="3">
        <f t="shared" si="11"/>
        <v>5.7949999999999998E-3</v>
      </c>
      <c r="S94" s="2">
        <f t="shared" si="12"/>
        <v>1.4279551337359795</v>
      </c>
      <c r="T94" s="2">
        <f t="shared" si="13"/>
        <v>0.4998970008864746</v>
      </c>
    </row>
    <row r="95" spans="1:20" x14ac:dyDescent="0.2">
      <c r="A95">
        <v>5.0110000000000001</v>
      </c>
      <c r="B95">
        <v>1.8446</v>
      </c>
      <c r="C95">
        <v>0.95</v>
      </c>
      <c r="D95">
        <v>1.1774</v>
      </c>
      <c r="E95" s="2">
        <v>5.6448</v>
      </c>
      <c r="F95" s="2">
        <v>4.3930000000000001E-5</v>
      </c>
      <c r="G95" s="2">
        <v>4.7830000000000004E-7</v>
      </c>
      <c r="H95" s="2">
        <v>0.10100000000000001</v>
      </c>
      <c r="I95" s="2">
        <v>9.7120000000000001E-3</v>
      </c>
      <c r="J95" s="2">
        <v>1.0569999999999999E-4</v>
      </c>
      <c r="K95" s="2">
        <v>46</v>
      </c>
      <c r="L95" s="2">
        <f t="shared" si="7"/>
        <v>1.0887776007284318</v>
      </c>
      <c r="M95" s="2">
        <v>1.3</v>
      </c>
      <c r="N95" s="2">
        <v>2.5</v>
      </c>
      <c r="O95">
        <f t="shared" si="8"/>
        <v>0.63188984234683698</v>
      </c>
      <c r="P95">
        <f t="shared" si="9"/>
        <v>1.2478406009590757</v>
      </c>
      <c r="Q95" s="2">
        <f t="shared" si="10"/>
        <v>4.630691845650254E-3</v>
      </c>
      <c r="R95" s="3">
        <f t="shared" si="11"/>
        <v>4.8560000000000001E-3</v>
      </c>
      <c r="S95" s="2">
        <f t="shared" si="12"/>
        <v>1.08834431630972</v>
      </c>
      <c r="T95" s="2">
        <f t="shared" si="13"/>
        <v>0.50555713060732932</v>
      </c>
    </row>
    <row r="96" spans="1:20" x14ac:dyDescent="0.2">
      <c r="A96">
        <v>5.0110000000000001</v>
      </c>
      <c r="B96">
        <v>1.875</v>
      </c>
      <c r="C96">
        <v>0.97499999999999998</v>
      </c>
      <c r="D96">
        <v>1.0275000000000001</v>
      </c>
      <c r="E96" s="2">
        <v>5.7377000000000002</v>
      </c>
      <c r="F96" s="2">
        <v>4.2549999999999997E-5</v>
      </c>
      <c r="G96" s="2">
        <v>6.7919999999999999E-7</v>
      </c>
      <c r="H96" s="2">
        <v>9.9529999999999993E-2</v>
      </c>
      <c r="I96" s="2">
        <v>9.4109999999999992E-3</v>
      </c>
      <c r="J96" s="2">
        <v>1.5019999999999999E-4</v>
      </c>
      <c r="K96" s="2">
        <v>46</v>
      </c>
      <c r="L96" s="2">
        <f t="shared" si="7"/>
        <v>1.5962397179788486</v>
      </c>
      <c r="M96" s="2">
        <v>1.3</v>
      </c>
      <c r="N96" s="2">
        <v>2.5</v>
      </c>
      <c r="O96">
        <f t="shared" si="8"/>
        <v>0.62582318898423472</v>
      </c>
      <c r="P96">
        <f t="shared" si="9"/>
        <v>1.2541936311285049</v>
      </c>
      <c r="Q96" s="2">
        <f t="shared" si="10"/>
        <v>4.4922977013966284E-3</v>
      </c>
      <c r="R96" s="3">
        <f t="shared" si="11"/>
        <v>4.7054999999999996E-3</v>
      </c>
      <c r="S96" s="2">
        <f t="shared" si="12"/>
        <v>1.5960046753798747</v>
      </c>
      <c r="T96" s="2">
        <f t="shared" si="13"/>
        <v>0.51102491819472662</v>
      </c>
    </row>
    <row r="97" spans="1:20" x14ac:dyDescent="0.2">
      <c r="A97">
        <v>5.0110000000000001</v>
      </c>
      <c r="B97">
        <v>1.9048</v>
      </c>
      <c r="C97">
        <v>1</v>
      </c>
      <c r="D97">
        <v>0.88039999999999996</v>
      </c>
      <c r="E97" s="2">
        <v>5.8289</v>
      </c>
      <c r="F97" s="2">
        <v>4.0330000000000002E-5</v>
      </c>
      <c r="G97" s="2">
        <v>5.0800000000000005E-7</v>
      </c>
      <c r="H97" s="2">
        <v>9.8169999999999993E-2</v>
      </c>
      <c r="I97" s="2">
        <v>8.9210000000000001E-3</v>
      </c>
      <c r="J97" s="2">
        <v>1.1239999999999999E-4</v>
      </c>
      <c r="K97" s="2">
        <v>46</v>
      </c>
      <c r="L97" s="2">
        <f t="shared" si="7"/>
        <v>1.2596082320852964</v>
      </c>
      <c r="M97" s="2">
        <v>1.3</v>
      </c>
      <c r="N97" s="2">
        <v>2.5</v>
      </c>
      <c r="O97">
        <f t="shared" si="8"/>
        <v>0.61987627220115749</v>
      </c>
      <c r="P97">
        <f t="shared" si="9"/>
        <v>1.2604943432525357</v>
      </c>
      <c r="Q97" s="2">
        <f t="shared" si="10"/>
        <v>4.2630817684780808E-3</v>
      </c>
      <c r="R97" s="3">
        <f t="shared" si="11"/>
        <v>4.4605000000000001E-3</v>
      </c>
      <c r="S97" s="2">
        <f t="shared" si="12"/>
        <v>1.2599484362739601</v>
      </c>
      <c r="T97" s="2">
        <f t="shared" si="13"/>
        <v>0.51630541002286479</v>
      </c>
    </row>
    <row r="98" spans="1:20" x14ac:dyDescent="0.2">
      <c r="A98">
        <v>5.0110000000000001</v>
      </c>
      <c r="B98">
        <v>1.9339999999999999</v>
      </c>
      <c r="C98">
        <v>1.0249999999999999</v>
      </c>
      <c r="D98">
        <v>0.73599999999999999</v>
      </c>
      <c r="E98" s="2">
        <v>5.9184000000000001</v>
      </c>
      <c r="F98" s="2">
        <v>2.879E-5</v>
      </c>
      <c r="G98" s="2">
        <v>6.8940000000000002E-7</v>
      </c>
      <c r="H98" s="2">
        <v>9.6879999999999994E-2</v>
      </c>
      <c r="I98" s="2">
        <v>6.3680000000000004E-3</v>
      </c>
      <c r="J98" s="2">
        <v>1.5249999999999999E-4</v>
      </c>
      <c r="K98" s="2">
        <v>46</v>
      </c>
      <c r="L98" s="2">
        <f t="shared" si="7"/>
        <v>2.3945814518930182</v>
      </c>
      <c r="M98" s="2">
        <v>1.3</v>
      </c>
      <c r="N98" s="2">
        <v>2.5</v>
      </c>
      <c r="O98">
        <f t="shared" si="8"/>
        <v>0.61404909199760527</v>
      </c>
      <c r="P98">
        <f t="shared" si="9"/>
        <v>1.2667418259876189</v>
      </c>
      <c r="Q98" s="2">
        <f t="shared" si="10"/>
        <v>3.0459046801745281E-3</v>
      </c>
      <c r="R98" s="3">
        <f t="shared" si="11"/>
        <v>3.1840000000000002E-3</v>
      </c>
      <c r="S98" s="2">
        <f t="shared" si="12"/>
        <v>2.3947864321608039</v>
      </c>
      <c r="T98" s="2">
        <f t="shared" si="13"/>
        <v>0.52141350094667227</v>
      </c>
    </row>
    <row r="99" spans="1:20" x14ac:dyDescent="0.2">
      <c r="A99">
        <v>5.0110000000000001</v>
      </c>
      <c r="B99">
        <v>1.9626999999999999</v>
      </c>
      <c r="C99">
        <v>1.05</v>
      </c>
      <c r="D99">
        <v>0.59430000000000005</v>
      </c>
      <c r="E99" s="2">
        <v>6.0061999999999998</v>
      </c>
      <c r="F99" s="2">
        <v>1.747E-5</v>
      </c>
      <c r="G99" s="2">
        <v>5.6100000000000001E-7</v>
      </c>
      <c r="H99" s="2">
        <v>9.5640000000000003E-2</v>
      </c>
      <c r="I99" s="2">
        <v>3.862E-3</v>
      </c>
      <c r="J99" s="2">
        <v>1.2400000000000001E-4</v>
      </c>
      <c r="K99" s="2">
        <v>46</v>
      </c>
      <c r="L99" s="2">
        <f t="shared" si="7"/>
        <v>3.2112192329708069</v>
      </c>
      <c r="M99" s="2">
        <v>1.3</v>
      </c>
      <c r="N99" s="2">
        <v>2.5</v>
      </c>
      <c r="O99">
        <f t="shared" si="8"/>
        <v>0.60832169227699062</v>
      </c>
      <c r="P99">
        <f t="shared" si="9"/>
        <v>1.2729430439234479</v>
      </c>
      <c r="Q99" s="2">
        <f t="shared" si="10"/>
        <v>1.8491425629444684E-3</v>
      </c>
      <c r="R99" s="3">
        <f t="shared" si="11"/>
        <v>1.931E-3</v>
      </c>
      <c r="S99" s="2">
        <f t="shared" si="12"/>
        <v>3.2107716209218027</v>
      </c>
      <c r="T99" s="2">
        <f t="shared" si="13"/>
        <v>0.84216145946593612</v>
      </c>
    </row>
    <row r="100" spans="1:20" x14ac:dyDescent="0.2">
      <c r="A100">
        <v>5.766</v>
      </c>
      <c r="B100">
        <v>3.456</v>
      </c>
      <c r="C100">
        <v>0.45</v>
      </c>
      <c r="D100">
        <v>3.2645</v>
      </c>
      <c r="E100" s="2">
        <v>1.9505999999999999</v>
      </c>
      <c r="F100" s="2">
        <v>4.4200000000000003E-2</v>
      </c>
      <c r="G100" s="2">
        <v>1.673E-4</v>
      </c>
      <c r="H100" s="2">
        <v>0.2243</v>
      </c>
      <c r="I100" s="2">
        <v>0.34860000000000002</v>
      </c>
      <c r="J100" s="2">
        <v>1.3190000000000001E-3</v>
      </c>
      <c r="K100" s="2">
        <v>18</v>
      </c>
      <c r="L100" s="2">
        <f t="shared" si="7"/>
        <v>0.37850678733031673</v>
      </c>
      <c r="M100" s="2">
        <v>1.3</v>
      </c>
      <c r="N100" s="2">
        <v>2.5</v>
      </c>
      <c r="O100">
        <f t="shared" si="8"/>
        <v>0.40062434963579607</v>
      </c>
      <c r="P100">
        <f t="shared" si="9"/>
        <v>1.3885713861397848</v>
      </c>
      <c r="Q100" s="2">
        <f t="shared" si="10"/>
        <v>0.16918490338477268</v>
      </c>
      <c r="R100" s="3">
        <f t="shared" si="11"/>
        <v>0.17430000000000001</v>
      </c>
      <c r="S100" s="2">
        <f t="shared" si="12"/>
        <v>0.37837062535857718</v>
      </c>
      <c r="T100" s="2">
        <f t="shared" si="13"/>
        <v>0.85034377906015191</v>
      </c>
    </row>
    <row r="101" spans="1:20" x14ac:dyDescent="0.2">
      <c r="A101">
        <v>5.766</v>
      </c>
      <c r="B101">
        <v>3.5305</v>
      </c>
      <c r="C101">
        <v>0.47499999999999998</v>
      </c>
      <c r="D101">
        <v>3.0828000000000002</v>
      </c>
      <c r="E101" s="2">
        <v>1.9926999999999999</v>
      </c>
      <c r="F101" s="2">
        <v>4.3299999999999998E-2</v>
      </c>
      <c r="G101" s="2">
        <v>2.0990000000000001E-4</v>
      </c>
      <c r="H101" s="2">
        <v>0.2203</v>
      </c>
      <c r="I101" s="2">
        <v>0.33310000000000001</v>
      </c>
      <c r="J101" s="2">
        <v>1.6149999999999999E-3</v>
      </c>
      <c r="K101" s="2">
        <v>18</v>
      </c>
      <c r="L101" s="2">
        <f t="shared" si="7"/>
        <v>0.48475750577367205</v>
      </c>
      <c r="M101" s="2">
        <v>1.3</v>
      </c>
      <c r="N101" s="2">
        <v>2.5</v>
      </c>
      <c r="O101">
        <f t="shared" si="8"/>
        <v>0.38770378078390566</v>
      </c>
      <c r="P101">
        <f t="shared" si="9"/>
        <v>1.4048555716141145</v>
      </c>
      <c r="Q101" s="2">
        <f t="shared" si="10"/>
        <v>0.16196134782808866</v>
      </c>
      <c r="R101" s="3">
        <f t="shared" si="11"/>
        <v>0.16655</v>
      </c>
      <c r="S101" s="2">
        <f t="shared" si="12"/>
        <v>0.48483938757129991</v>
      </c>
      <c r="T101" s="2">
        <f t="shared" si="13"/>
        <v>0.85765027543336536</v>
      </c>
    </row>
    <row r="102" spans="1:20" x14ac:dyDescent="0.2">
      <c r="A102">
        <v>5.766</v>
      </c>
      <c r="B102">
        <v>3.6002999999999998</v>
      </c>
      <c r="C102">
        <v>0.5</v>
      </c>
      <c r="D102">
        <v>2.9123999999999999</v>
      </c>
      <c r="E102" s="2">
        <v>2.032</v>
      </c>
      <c r="F102" s="2">
        <v>4.1149999999999999E-2</v>
      </c>
      <c r="G102" s="2">
        <v>1.9139999999999999E-4</v>
      </c>
      <c r="H102" s="2">
        <v>0.21679999999999999</v>
      </c>
      <c r="I102" s="2">
        <v>0.30880000000000002</v>
      </c>
      <c r="J102" s="2">
        <v>1.436E-3</v>
      </c>
      <c r="K102" s="2">
        <v>18</v>
      </c>
      <c r="L102" s="2">
        <f t="shared" si="7"/>
        <v>0.46512758201701099</v>
      </c>
      <c r="M102" s="2">
        <v>1.3</v>
      </c>
      <c r="N102" s="2">
        <v>2.5</v>
      </c>
      <c r="O102">
        <f t="shared" si="8"/>
        <v>0.3755983350676379</v>
      </c>
      <c r="P102">
        <f t="shared" si="9"/>
        <v>1.4204195672775548</v>
      </c>
      <c r="Q102" s="2">
        <f t="shared" si="10"/>
        <v>0.15038103536963437</v>
      </c>
      <c r="R102" s="3">
        <f t="shared" si="11"/>
        <v>0.15440000000000001</v>
      </c>
      <c r="S102" s="2">
        <f t="shared" si="12"/>
        <v>0.46502590673575123</v>
      </c>
      <c r="T102" s="2">
        <f t="shared" si="13"/>
        <v>0.86421107277476672</v>
      </c>
    </row>
    <row r="103" spans="1:20" x14ac:dyDescent="0.2">
      <c r="A103">
        <v>5.766</v>
      </c>
      <c r="B103">
        <v>3.6657999999999999</v>
      </c>
      <c r="C103">
        <v>0.52500000000000002</v>
      </c>
      <c r="D103">
        <v>2.7524000000000002</v>
      </c>
      <c r="E103" s="2">
        <v>2.0691000000000002</v>
      </c>
      <c r="F103" s="2">
        <v>3.7289999999999997E-2</v>
      </c>
      <c r="G103" s="2">
        <v>1.237E-4</v>
      </c>
      <c r="H103" s="2">
        <v>0.21360000000000001</v>
      </c>
      <c r="I103" s="2">
        <v>0.27300000000000002</v>
      </c>
      <c r="J103" s="2">
        <v>9.0589999999999996E-4</v>
      </c>
      <c r="K103" s="2">
        <v>18</v>
      </c>
      <c r="L103" s="2">
        <f t="shared" si="7"/>
        <v>0.33172432287476539</v>
      </c>
      <c r="M103" s="2">
        <v>1.3</v>
      </c>
      <c r="N103" s="2">
        <v>2.5</v>
      </c>
      <c r="O103">
        <f t="shared" si="8"/>
        <v>0.36423864030523762</v>
      </c>
      <c r="P103">
        <f t="shared" si="9"/>
        <v>1.4352913923635395</v>
      </c>
      <c r="Q103" s="2">
        <f t="shared" si="10"/>
        <v>0.13318030828278252</v>
      </c>
      <c r="R103" s="3">
        <f t="shared" si="11"/>
        <v>0.13650000000000001</v>
      </c>
      <c r="S103" s="2">
        <f t="shared" si="12"/>
        <v>0.33183150183150179</v>
      </c>
      <c r="T103" s="2">
        <f t="shared" si="13"/>
        <v>0.87012044865377935</v>
      </c>
    </row>
    <row r="104" spans="1:20" x14ac:dyDescent="0.2">
      <c r="A104">
        <v>5.766</v>
      </c>
      <c r="B104">
        <v>3.7275</v>
      </c>
      <c r="C104">
        <v>0.55000000000000004</v>
      </c>
      <c r="D104">
        <v>2.6017000000000001</v>
      </c>
      <c r="E104" s="2">
        <v>2.1038999999999999</v>
      </c>
      <c r="F104" s="2">
        <v>3.3759999999999998E-2</v>
      </c>
      <c r="G104" s="2">
        <v>1.6569999999999999E-4</v>
      </c>
      <c r="H104" s="2">
        <v>0.21079999999999999</v>
      </c>
      <c r="I104" s="2">
        <v>0.2412</v>
      </c>
      <c r="J104" s="2">
        <v>1.1839999999999999E-3</v>
      </c>
      <c r="K104" s="2">
        <v>18</v>
      </c>
      <c r="L104" s="2">
        <f t="shared" si="7"/>
        <v>0.49081753554502366</v>
      </c>
      <c r="M104" s="2">
        <v>1.3</v>
      </c>
      <c r="N104" s="2">
        <v>2.5</v>
      </c>
      <c r="O104">
        <f t="shared" si="8"/>
        <v>0.35353798126951091</v>
      </c>
      <c r="P104">
        <f t="shared" si="9"/>
        <v>1.4495365090286025</v>
      </c>
      <c r="Q104" s="2">
        <f t="shared" si="10"/>
        <v>0.11782824110131405</v>
      </c>
      <c r="R104" s="3">
        <f t="shared" si="11"/>
        <v>0.1206</v>
      </c>
      <c r="S104" s="2">
        <f t="shared" si="12"/>
        <v>0.4908789386401326</v>
      </c>
      <c r="T104" s="2">
        <f t="shared" si="13"/>
        <v>0.87546280114191288</v>
      </c>
    </row>
    <row r="105" spans="1:20" x14ac:dyDescent="0.2">
      <c r="A105">
        <v>5.766</v>
      </c>
      <c r="B105">
        <v>3.7856999999999998</v>
      </c>
      <c r="C105">
        <v>0.57499999999999996</v>
      </c>
      <c r="D105">
        <v>2.4597000000000002</v>
      </c>
      <c r="E105" s="2">
        <v>2.1366999999999998</v>
      </c>
      <c r="F105" s="2">
        <v>3.1510000000000003E-2</v>
      </c>
      <c r="G105" s="2">
        <v>1.15E-4</v>
      </c>
      <c r="H105" s="2">
        <v>0.2082</v>
      </c>
      <c r="I105" s="2">
        <v>0.2198</v>
      </c>
      <c r="J105" s="2">
        <v>8.0219999999999998E-4</v>
      </c>
      <c r="K105" s="2">
        <v>18</v>
      </c>
      <c r="L105" s="2">
        <f t="shared" si="7"/>
        <v>0.36496350364963503</v>
      </c>
      <c r="M105" s="2">
        <v>1.3</v>
      </c>
      <c r="N105" s="2">
        <v>2.5</v>
      </c>
      <c r="O105">
        <f t="shared" si="8"/>
        <v>0.34344432882414155</v>
      </c>
      <c r="P105">
        <f t="shared" si="9"/>
        <v>1.4631827589701429</v>
      </c>
      <c r="Q105" s="2">
        <f t="shared" si="10"/>
        <v>0.10748666412074262</v>
      </c>
      <c r="R105" s="3">
        <f t="shared" si="11"/>
        <v>0.1099</v>
      </c>
      <c r="S105" s="2">
        <f t="shared" si="12"/>
        <v>0.36496815286624201</v>
      </c>
      <c r="T105" s="2">
        <f t="shared" si="13"/>
        <v>0.88031232669062343</v>
      </c>
    </row>
    <row r="106" spans="1:20" x14ac:dyDescent="0.2">
      <c r="A106">
        <v>5.766</v>
      </c>
      <c r="B106">
        <v>3.8407</v>
      </c>
      <c r="C106">
        <v>0.6</v>
      </c>
      <c r="D106">
        <v>2.3254999999999999</v>
      </c>
      <c r="E106" s="2">
        <v>2.1678000000000002</v>
      </c>
      <c r="F106" s="2">
        <v>2.9579999999999999E-2</v>
      </c>
      <c r="G106" s="2">
        <v>1.6000000000000001E-4</v>
      </c>
      <c r="H106" s="2">
        <v>0.2059</v>
      </c>
      <c r="I106" s="2">
        <v>0.20150000000000001</v>
      </c>
      <c r="J106" s="2">
        <v>1.09E-3</v>
      </c>
      <c r="K106" s="2">
        <v>18</v>
      </c>
      <c r="L106" s="2">
        <f t="shared" si="7"/>
        <v>0.54090601757944567</v>
      </c>
      <c r="M106" s="2">
        <v>1.3</v>
      </c>
      <c r="N106" s="2">
        <v>2.5</v>
      </c>
      <c r="O106">
        <f t="shared" si="8"/>
        <v>0.33390565383281307</v>
      </c>
      <c r="P106">
        <f t="shared" si="9"/>
        <v>1.4762628353088307</v>
      </c>
      <c r="Q106" s="2">
        <f t="shared" si="10"/>
        <v>9.8649251984743849E-2</v>
      </c>
      <c r="R106" s="3">
        <f t="shared" si="11"/>
        <v>0.10075000000000001</v>
      </c>
      <c r="S106" s="2">
        <f t="shared" si="12"/>
        <v>0.54094292803970223</v>
      </c>
      <c r="T106" s="2">
        <f t="shared" si="13"/>
        <v>0.8847163122204813</v>
      </c>
    </row>
    <row r="107" spans="1:20" x14ac:dyDescent="0.2">
      <c r="A107">
        <v>5.766</v>
      </c>
      <c r="B107">
        <v>3.8927</v>
      </c>
      <c r="C107">
        <v>0.625</v>
      </c>
      <c r="D107">
        <v>2.1985999999999999</v>
      </c>
      <c r="E107" s="2">
        <v>2.1970999999999998</v>
      </c>
      <c r="F107" s="2">
        <v>2.716E-2</v>
      </c>
      <c r="G107" s="2">
        <v>1.5469999999999999E-4</v>
      </c>
      <c r="H107" s="2">
        <v>0.20380000000000001</v>
      </c>
      <c r="I107" s="2">
        <v>0.1807</v>
      </c>
      <c r="J107" s="2">
        <v>1.029E-3</v>
      </c>
      <c r="K107" s="2">
        <v>18</v>
      </c>
      <c r="L107" s="2">
        <f t="shared" si="7"/>
        <v>0.56958762886597936</v>
      </c>
      <c r="M107" s="2">
        <v>1.3</v>
      </c>
      <c r="N107" s="2">
        <v>2.5</v>
      </c>
      <c r="O107">
        <f t="shared" si="8"/>
        <v>0.32488727020464792</v>
      </c>
      <c r="P107">
        <f t="shared" si="9"/>
        <v>1.4887997986287174</v>
      </c>
      <c r="Q107" s="2">
        <f t="shared" si="10"/>
        <v>8.8569129159993876E-2</v>
      </c>
      <c r="R107" s="3">
        <f t="shared" si="11"/>
        <v>9.035E-2</v>
      </c>
      <c r="S107" s="2">
        <f t="shared" si="12"/>
        <v>0.56945213060320976</v>
      </c>
      <c r="T107" s="2">
        <f t="shared" si="13"/>
        <v>0.88872895836132826</v>
      </c>
    </row>
    <row r="108" spans="1:20" x14ac:dyDescent="0.2">
      <c r="A108">
        <v>5.766</v>
      </c>
      <c r="B108">
        <v>3.9419</v>
      </c>
      <c r="C108">
        <v>0.65</v>
      </c>
      <c r="D108">
        <v>2.0783999999999998</v>
      </c>
      <c r="E108" s="2">
        <v>2.2248999999999999</v>
      </c>
      <c r="F108" s="2">
        <v>2.3300000000000001E-2</v>
      </c>
      <c r="G108" s="2">
        <v>1.0509999999999999E-4</v>
      </c>
      <c r="H108" s="2">
        <v>0.20180000000000001</v>
      </c>
      <c r="I108" s="2">
        <v>0.1515</v>
      </c>
      <c r="J108" s="2">
        <v>6.8349999999999997E-4</v>
      </c>
      <c r="K108" s="2">
        <v>18</v>
      </c>
      <c r="L108" s="2">
        <f t="shared" si="7"/>
        <v>0.45107296137339048</v>
      </c>
      <c r="M108" s="2">
        <v>1.3</v>
      </c>
      <c r="N108" s="2">
        <v>2.5</v>
      </c>
      <c r="O108">
        <f t="shared" si="8"/>
        <v>0.31635449184876863</v>
      </c>
      <c r="P108">
        <f t="shared" si="9"/>
        <v>1.5008137704888243</v>
      </c>
      <c r="Q108" s="2">
        <f t="shared" si="10"/>
        <v>7.4323475870634634E-2</v>
      </c>
      <c r="R108" s="3">
        <f t="shared" si="11"/>
        <v>7.5749999999999998E-2</v>
      </c>
      <c r="S108" s="2">
        <f t="shared" si="12"/>
        <v>0.45115511551155113</v>
      </c>
      <c r="T108" s="2">
        <f t="shared" si="13"/>
        <v>0.89240577990058079</v>
      </c>
    </row>
    <row r="109" spans="1:20" x14ac:dyDescent="0.2">
      <c r="A109">
        <v>5.766</v>
      </c>
      <c r="B109">
        <v>3.9887000000000001</v>
      </c>
      <c r="C109">
        <v>0.67500000000000004</v>
      </c>
      <c r="D109">
        <v>1.9642999999999999</v>
      </c>
      <c r="E109" s="2">
        <v>2.2513000000000001</v>
      </c>
      <c r="F109" s="2">
        <v>2.043E-2</v>
      </c>
      <c r="G109" s="2">
        <v>1.483E-4</v>
      </c>
      <c r="H109" s="2">
        <v>0.2</v>
      </c>
      <c r="I109" s="2">
        <v>0.12989999999999999</v>
      </c>
      <c r="J109" s="2">
        <v>9.4280000000000004E-4</v>
      </c>
      <c r="K109" s="2">
        <v>18</v>
      </c>
      <c r="L109" s="2">
        <f t="shared" si="7"/>
        <v>0.72589329417523252</v>
      </c>
      <c r="M109" s="2">
        <v>1.3</v>
      </c>
      <c r="N109" s="2">
        <v>2.5</v>
      </c>
      <c r="O109">
        <f t="shared" si="8"/>
        <v>0.30823794658342002</v>
      </c>
      <c r="P109">
        <f t="shared" si="9"/>
        <v>1.5123709750927083</v>
      </c>
      <c r="Q109" s="2">
        <f t="shared" si="10"/>
        <v>6.3758634489255131E-2</v>
      </c>
      <c r="R109" s="3">
        <f t="shared" si="11"/>
        <v>6.4949999999999994E-2</v>
      </c>
      <c r="S109" s="2">
        <f t="shared" si="12"/>
        <v>0.72578906851424185</v>
      </c>
      <c r="T109" s="2">
        <f t="shared" si="13"/>
        <v>0.8957698052662959</v>
      </c>
    </row>
    <row r="110" spans="1:20" x14ac:dyDescent="0.2">
      <c r="A110">
        <v>5.766</v>
      </c>
      <c r="B110">
        <v>4.0331000000000001</v>
      </c>
      <c r="C110">
        <v>0.7</v>
      </c>
      <c r="D110">
        <v>1.8559000000000001</v>
      </c>
      <c r="E110" s="2">
        <v>2.2763</v>
      </c>
      <c r="F110" s="2">
        <v>1.822E-2</v>
      </c>
      <c r="G110" s="2">
        <v>7.4330000000000002E-5</v>
      </c>
      <c r="H110" s="2">
        <v>0.19839999999999999</v>
      </c>
      <c r="I110" s="2">
        <v>0.1134</v>
      </c>
      <c r="J110" s="2">
        <v>4.6230000000000002E-4</v>
      </c>
      <c r="K110" s="2">
        <v>18</v>
      </c>
      <c r="L110" s="2">
        <f t="shared" si="7"/>
        <v>0.4079582875960483</v>
      </c>
      <c r="M110" s="2">
        <v>1.3</v>
      </c>
      <c r="N110" s="2">
        <v>2.5</v>
      </c>
      <c r="O110">
        <f t="shared" si="8"/>
        <v>0.30053763440860215</v>
      </c>
      <c r="P110">
        <f t="shared" si="9"/>
        <v>1.5234612960267357</v>
      </c>
      <c r="Q110" s="2">
        <f t="shared" si="10"/>
        <v>5.5647200351563536E-2</v>
      </c>
      <c r="R110" s="3">
        <f t="shared" si="11"/>
        <v>5.67E-2</v>
      </c>
      <c r="S110" s="2">
        <f t="shared" si="12"/>
        <v>0.40767195767195769</v>
      </c>
      <c r="T110" s="2">
        <f t="shared" si="13"/>
        <v>0.89886084114719988</v>
      </c>
    </row>
    <row r="111" spans="1:20" x14ac:dyDescent="0.2">
      <c r="A111">
        <v>5.766</v>
      </c>
      <c r="B111">
        <v>4.0753000000000004</v>
      </c>
      <c r="C111">
        <v>0.72499999999999998</v>
      </c>
      <c r="D111">
        <v>1.7527999999999999</v>
      </c>
      <c r="E111" s="2">
        <v>2.3001999999999998</v>
      </c>
      <c r="F111" s="2">
        <v>1.7010000000000001E-2</v>
      </c>
      <c r="G111" s="2">
        <v>6.5770000000000002E-5</v>
      </c>
      <c r="H111" s="2">
        <v>0.19689999999999999</v>
      </c>
      <c r="I111" s="2">
        <v>0.10349999999999999</v>
      </c>
      <c r="J111" s="2">
        <v>4.0020000000000002E-4</v>
      </c>
      <c r="K111" s="2">
        <v>18</v>
      </c>
      <c r="L111" s="2">
        <f t="shared" si="7"/>
        <v>0.38665490887713111</v>
      </c>
      <c r="M111" s="2">
        <v>1.3</v>
      </c>
      <c r="N111" s="2">
        <v>2.5</v>
      </c>
      <c r="O111">
        <f t="shared" si="8"/>
        <v>0.29321886923343732</v>
      </c>
      <c r="P111">
        <f t="shared" si="9"/>
        <v>1.534111997579461</v>
      </c>
      <c r="Q111" s="2">
        <f t="shared" si="10"/>
        <v>5.0864909694050074E-2</v>
      </c>
      <c r="R111" s="3">
        <f t="shared" si="11"/>
        <v>5.1749999999999997E-2</v>
      </c>
      <c r="S111" s="2">
        <f t="shared" si="12"/>
        <v>0.38666666666666671</v>
      </c>
      <c r="T111" s="2">
        <f t="shared" si="13"/>
        <v>0.90433423246361466</v>
      </c>
    </row>
    <row r="112" spans="1:20" x14ac:dyDescent="0.2">
      <c r="A112">
        <v>5.766</v>
      </c>
      <c r="B112">
        <v>4.1539000000000001</v>
      </c>
      <c r="C112">
        <v>0.77500000000000002</v>
      </c>
      <c r="D112">
        <v>1.5609999999999999</v>
      </c>
      <c r="E112" s="2">
        <v>2.3445</v>
      </c>
      <c r="F112" s="2">
        <v>1.5640000000000001E-2</v>
      </c>
      <c r="G112" s="2">
        <v>6.4999999999999994E-5</v>
      </c>
      <c r="H112" s="2">
        <v>0.19409999999999999</v>
      </c>
      <c r="I112" s="2">
        <v>9.1179999999999997E-2</v>
      </c>
      <c r="J112" s="2">
        <v>3.79E-4</v>
      </c>
      <c r="K112" s="2">
        <v>18</v>
      </c>
      <c r="L112" s="2">
        <f t="shared" si="7"/>
        <v>0.41560102301790275</v>
      </c>
      <c r="M112" s="2">
        <v>1.3</v>
      </c>
      <c r="N112" s="2">
        <v>2.5</v>
      </c>
      <c r="O112">
        <f t="shared" si="8"/>
        <v>0.27958723551855702</v>
      </c>
      <c r="P112">
        <f t="shared" si="9"/>
        <v>1.5542335467288861</v>
      </c>
      <c r="Q112" s="2">
        <f t="shared" si="10"/>
        <v>4.4863148505682751E-2</v>
      </c>
      <c r="R112" s="3">
        <f t="shared" si="11"/>
        <v>4.5589999999999999E-2</v>
      </c>
      <c r="S112" s="2">
        <f t="shared" si="12"/>
        <v>0.41566132923886817</v>
      </c>
      <c r="T112" s="2">
        <f t="shared" si="13"/>
        <v>0.9090122933342949</v>
      </c>
    </row>
    <row r="113" spans="1:20" x14ac:dyDescent="0.2">
      <c r="A113">
        <v>5.766</v>
      </c>
      <c r="B113">
        <v>4.2255000000000003</v>
      </c>
      <c r="C113">
        <v>0.82499999999999996</v>
      </c>
      <c r="D113">
        <v>1.3863000000000001</v>
      </c>
      <c r="E113" s="2">
        <v>2.3849</v>
      </c>
      <c r="F113" s="2">
        <v>1.167E-2</v>
      </c>
      <c r="G113" s="2">
        <v>5.1910000000000003E-5</v>
      </c>
      <c r="H113" s="2">
        <v>0.19170000000000001</v>
      </c>
      <c r="I113" s="2">
        <v>6.5299999999999997E-2</v>
      </c>
      <c r="J113" s="2">
        <v>2.9050000000000001E-4</v>
      </c>
      <c r="K113" s="2">
        <v>18</v>
      </c>
      <c r="L113" s="2">
        <f t="shared" si="7"/>
        <v>0.44481576692373614</v>
      </c>
      <c r="M113" s="2">
        <v>1.3</v>
      </c>
      <c r="N113" s="2">
        <v>2.5</v>
      </c>
      <c r="O113">
        <f t="shared" si="8"/>
        <v>0.26716961498439123</v>
      </c>
      <c r="P113">
        <f t="shared" si="9"/>
        <v>1.5728869365057436</v>
      </c>
      <c r="Q113" s="2">
        <f t="shared" si="10"/>
        <v>3.2153641002123569E-2</v>
      </c>
      <c r="R113" s="3">
        <f t="shared" si="11"/>
        <v>3.2649999999999998E-2</v>
      </c>
      <c r="S113" s="2">
        <f t="shared" si="12"/>
        <v>0.44486983154670751</v>
      </c>
      <c r="T113" s="2">
        <f t="shared" si="13"/>
        <v>0.91304124505334472</v>
      </c>
    </row>
    <row r="114" spans="1:20" x14ac:dyDescent="0.2">
      <c r="A114">
        <v>5.766</v>
      </c>
      <c r="B114">
        <v>4.2910000000000004</v>
      </c>
      <c r="C114">
        <v>0.875</v>
      </c>
      <c r="D114">
        <v>1.2262999999999999</v>
      </c>
      <c r="E114" s="2">
        <v>2.4218999999999999</v>
      </c>
      <c r="F114" s="2">
        <v>7.979E-3</v>
      </c>
      <c r="G114" s="2">
        <v>3.858E-5</v>
      </c>
      <c r="H114" s="2">
        <v>0.18959999999999999</v>
      </c>
      <c r="I114" s="2">
        <v>4.2900000000000001E-2</v>
      </c>
      <c r="J114" s="2">
        <v>2.074E-4</v>
      </c>
      <c r="K114" s="2">
        <v>18</v>
      </c>
      <c r="L114" s="2">
        <f t="shared" si="7"/>
        <v>0.48351923799974939</v>
      </c>
      <c r="M114" s="2">
        <v>1.3</v>
      </c>
      <c r="N114" s="2">
        <v>2.5</v>
      </c>
      <c r="O114">
        <f t="shared" si="8"/>
        <v>0.25580992022199089</v>
      </c>
      <c r="P114">
        <f t="shared" si="9"/>
        <v>1.5902213015182487</v>
      </c>
      <c r="Q114" s="2">
        <f t="shared" si="10"/>
        <v>2.1143149602418643E-2</v>
      </c>
      <c r="R114" s="3">
        <f t="shared" si="11"/>
        <v>2.145E-2</v>
      </c>
      <c r="S114" s="2">
        <f t="shared" si="12"/>
        <v>0.48344988344988343</v>
      </c>
      <c r="T114" s="2">
        <f t="shared" si="13"/>
        <v>0.91653744738085596</v>
      </c>
    </row>
    <row r="115" spans="1:20" x14ac:dyDescent="0.2">
      <c r="A115">
        <v>5.766</v>
      </c>
      <c r="B115">
        <v>4.3512000000000004</v>
      </c>
      <c r="C115">
        <v>0.92500000000000004</v>
      </c>
      <c r="D115">
        <v>1.0794999999999999</v>
      </c>
      <c r="E115" s="2">
        <v>2.4559000000000002</v>
      </c>
      <c r="F115" s="2">
        <v>9.2779999999999998E-3</v>
      </c>
      <c r="G115" s="2">
        <v>4.587E-5</v>
      </c>
      <c r="H115" s="2">
        <v>0.18770000000000001</v>
      </c>
      <c r="I115" s="2">
        <v>4.8000000000000001E-2</v>
      </c>
      <c r="J115" s="2">
        <v>2.3729999999999999E-4</v>
      </c>
      <c r="K115" s="2">
        <v>18</v>
      </c>
      <c r="L115" s="2">
        <f t="shared" si="7"/>
        <v>0.4943953438241</v>
      </c>
      <c r="M115" s="2">
        <v>1.3</v>
      </c>
      <c r="N115" s="2">
        <v>2.5</v>
      </c>
      <c r="O115">
        <f t="shared" si="8"/>
        <v>0.24536940686784592</v>
      </c>
      <c r="P115">
        <f t="shared" si="9"/>
        <v>1.6063777774139787</v>
      </c>
      <c r="Q115" s="2">
        <f t="shared" si="10"/>
        <v>2.3672651705576763E-2</v>
      </c>
      <c r="R115" s="3">
        <f t="shared" si="11"/>
        <v>2.4E-2</v>
      </c>
      <c r="S115" s="2">
        <f t="shared" si="12"/>
        <v>0.49437499999999995</v>
      </c>
      <c r="T115" s="2">
        <f t="shared" si="13"/>
        <v>0.9195841323135292</v>
      </c>
    </row>
    <row r="116" spans="1:20" x14ac:dyDescent="0.2">
      <c r="A116">
        <v>5.766</v>
      </c>
      <c r="B116">
        <v>4.4066000000000001</v>
      </c>
      <c r="C116">
        <v>0.97499999999999998</v>
      </c>
      <c r="D116">
        <v>0.94410000000000005</v>
      </c>
      <c r="E116" s="2">
        <v>2.4872000000000001</v>
      </c>
      <c r="F116" s="2">
        <v>1.469E-2</v>
      </c>
      <c r="G116" s="2">
        <v>7.2290000000000001E-5</v>
      </c>
      <c r="H116" s="2">
        <v>0.186</v>
      </c>
      <c r="I116" s="2">
        <v>7.3200000000000001E-2</v>
      </c>
      <c r="J116" s="2">
        <v>3.6029999999999998E-4</v>
      </c>
      <c r="K116" s="2">
        <v>18</v>
      </c>
      <c r="L116" s="2">
        <f t="shared" si="7"/>
        <v>0.49210347174948943</v>
      </c>
      <c r="M116" s="2">
        <v>1.3</v>
      </c>
      <c r="N116" s="2">
        <v>2.5</v>
      </c>
      <c r="O116">
        <f t="shared" si="8"/>
        <v>0.23576135969476239</v>
      </c>
      <c r="P116">
        <f t="shared" si="9"/>
        <v>1.6214441554729926</v>
      </c>
      <c r="Q116" s="2">
        <f t="shared" si="10"/>
        <v>3.6134139581570419E-2</v>
      </c>
      <c r="R116" s="3">
        <f t="shared" si="11"/>
        <v>3.6600000000000001E-2</v>
      </c>
      <c r="S116" s="2">
        <f t="shared" si="12"/>
        <v>0.49221311475409835</v>
      </c>
      <c r="T116" s="2">
        <f t="shared" si="13"/>
        <v>0.92226142135432099</v>
      </c>
    </row>
    <row r="117" spans="1:20" x14ac:dyDescent="0.2">
      <c r="A117">
        <v>5.766</v>
      </c>
      <c r="B117">
        <v>4.4579000000000004</v>
      </c>
      <c r="C117">
        <v>1.0249999999999999</v>
      </c>
      <c r="D117">
        <v>0.81899999999999995</v>
      </c>
      <c r="E117" s="2">
        <v>2.5160999999999998</v>
      </c>
      <c r="F117" s="2">
        <v>1.353E-2</v>
      </c>
      <c r="G117" s="2">
        <v>7.059E-5</v>
      </c>
      <c r="H117" s="2">
        <v>0.18440000000000001</v>
      </c>
      <c r="I117" s="2">
        <v>6.5040000000000001E-2</v>
      </c>
      <c r="J117" s="2">
        <v>3.3940000000000001E-4</v>
      </c>
      <c r="K117" s="2">
        <v>18</v>
      </c>
      <c r="L117" s="2">
        <f t="shared" si="7"/>
        <v>0.52172949002217295</v>
      </c>
      <c r="M117" s="2">
        <v>1.3</v>
      </c>
      <c r="N117" s="2">
        <v>2.5</v>
      </c>
      <c r="O117">
        <f t="shared" si="8"/>
        <v>0.22686437738466866</v>
      </c>
      <c r="P117">
        <f t="shared" si="9"/>
        <v>1.6355557821379181</v>
      </c>
      <c r="Q117" s="2">
        <f t="shared" si="10"/>
        <v>3.211675945815224E-2</v>
      </c>
      <c r="R117" s="3">
        <f t="shared" si="11"/>
        <v>3.252E-2</v>
      </c>
      <c r="S117" s="2">
        <f t="shared" si="12"/>
        <v>0.52183271832718325</v>
      </c>
      <c r="T117" s="2">
        <f t="shared" si="13"/>
        <v>0.92462088194344993</v>
      </c>
    </row>
    <row r="118" spans="1:20" x14ac:dyDescent="0.2">
      <c r="A118">
        <v>5.766</v>
      </c>
      <c r="B118">
        <v>4.5053999999999998</v>
      </c>
      <c r="C118">
        <v>1.075</v>
      </c>
      <c r="D118">
        <v>0.70289999999999997</v>
      </c>
      <c r="E118" s="2">
        <v>2.5428999999999999</v>
      </c>
      <c r="F118" s="2">
        <v>6.7930000000000004E-3</v>
      </c>
      <c r="G118" s="2">
        <v>4.0960000000000001E-5</v>
      </c>
      <c r="H118" s="2">
        <v>0.183</v>
      </c>
      <c r="I118" s="2">
        <v>3.1539999999999999E-2</v>
      </c>
      <c r="J118" s="2">
        <v>1.9019999999999999E-4</v>
      </c>
      <c r="K118" s="2">
        <v>18</v>
      </c>
      <c r="L118" s="2">
        <f t="shared" si="7"/>
        <v>0.60297364934491382</v>
      </c>
      <c r="M118" s="2">
        <v>1.3</v>
      </c>
      <c r="N118" s="2">
        <v>2.5</v>
      </c>
      <c r="O118">
        <f t="shared" si="8"/>
        <v>0.21862643080124872</v>
      </c>
      <c r="P118">
        <f t="shared" si="9"/>
        <v>1.648767995968055</v>
      </c>
      <c r="Q118" s="2">
        <f t="shared" si="10"/>
        <v>1.5578923388180425E-2</v>
      </c>
      <c r="R118" s="3">
        <f t="shared" si="11"/>
        <v>1.5769999999999999E-2</v>
      </c>
      <c r="S118" s="2">
        <f t="shared" si="12"/>
        <v>0.6030437539632213</v>
      </c>
      <c r="T118" s="2">
        <f t="shared" si="13"/>
        <v>0.92671531553423048</v>
      </c>
    </row>
    <row r="119" spans="1:20" x14ac:dyDescent="0.2">
      <c r="A119">
        <v>5.766</v>
      </c>
      <c r="B119">
        <v>4.5495999999999999</v>
      </c>
      <c r="C119">
        <v>1.125</v>
      </c>
      <c r="D119">
        <v>0.59499999999999997</v>
      </c>
      <c r="E119" s="2">
        <v>2.5678999999999998</v>
      </c>
      <c r="F119" s="2">
        <v>3.1640000000000001E-3</v>
      </c>
      <c r="G119" s="2">
        <v>2.3770000000000001E-5</v>
      </c>
      <c r="H119" s="2">
        <v>0.1817</v>
      </c>
      <c r="I119" s="2">
        <v>1.4200000000000001E-2</v>
      </c>
      <c r="J119" s="2">
        <v>1.0670000000000001E-4</v>
      </c>
      <c r="K119" s="2">
        <v>18</v>
      </c>
      <c r="L119" s="2">
        <f t="shared" si="7"/>
        <v>0.75126422250316049</v>
      </c>
      <c r="M119" s="2">
        <v>1.3</v>
      </c>
      <c r="N119" s="2">
        <v>2.5</v>
      </c>
      <c r="O119">
        <f t="shared" si="8"/>
        <v>0.21096080471730838</v>
      </c>
      <c r="P119">
        <f t="shared" si="9"/>
        <v>1.6611809721258821</v>
      </c>
      <c r="Q119" s="2">
        <f t="shared" si="10"/>
        <v>7.0179747593111658E-3</v>
      </c>
      <c r="R119" s="3">
        <f t="shared" si="11"/>
        <v>7.1000000000000004E-3</v>
      </c>
      <c r="S119" s="2">
        <f t="shared" si="12"/>
        <v>0.75140845070422535</v>
      </c>
      <c r="T119" s="2">
        <f t="shared" si="13"/>
        <v>0.92767581166228907</v>
      </c>
    </row>
    <row r="120" spans="1:20" x14ac:dyDescent="0.2">
      <c r="A120">
        <v>5.766</v>
      </c>
      <c r="B120">
        <v>4.5705999999999998</v>
      </c>
      <c r="C120">
        <v>1.1499999999999999</v>
      </c>
      <c r="D120">
        <v>0.54390000000000005</v>
      </c>
      <c r="E120" s="2">
        <v>2.5796999999999999</v>
      </c>
      <c r="F120" s="2">
        <v>2.2309999999999999E-3</v>
      </c>
      <c r="G120" s="2">
        <v>2.213E-5</v>
      </c>
      <c r="H120" s="2">
        <v>0.18110000000000001</v>
      </c>
      <c r="I120" s="2">
        <v>9.8499999999999994E-3</v>
      </c>
      <c r="J120" s="2">
        <v>9.7720000000000006E-5</v>
      </c>
      <c r="K120" s="2">
        <v>18</v>
      </c>
      <c r="L120" s="2">
        <f t="shared" si="7"/>
        <v>0.99193186911698794</v>
      </c>
      <c r="M120" s="2">
        <v>1.3</v>
      </c>
      <c r="N120" s="2">
        <v>2.5</v>
      </c>
      <c r="O120">
        <f t="shared" si="8"/>
        <v>0.20731876517516479</v>
      </c>
      <c r="P120">
        <f t="shared" si="9"/>
        <v>1.6671174302629235</v>
      </c>
      <c r="Q120" s="2">
        <f t="shared" si="10"/>
        <v>4.8679340489530621E-3</v>
      </c>
      <c r="R120" s="3">
        <f t="shared" si="11"/>
        <v>4.9249999999999997E-3</v>
      </c>
      <c r="S120" s="2">
        <f t="shared" si="12"/>
        <v>0.99208121827411189</v>
      </c>
      <c r="T120" s="2">
        <f t="shared" si="13"/>
        <v>0.92943849172879156</v>
      </c>
    </row>
    <row r="121" spans="1:20" x14ac:dyDescent="0.2">
      <c r="A121">
        <v>5.766</v>
      </c>
      <c r="B121">
        <v>4.6104000000000003</v>
      </c>
      <c r="C121">
        <v>1.2</v>
      </c>
      <c r="D121">
        <v>0.44669999999999999</v>
      </c>
      <c r="E121" s="2">
        <v>2.6021999999999998</v>
      </c>
      <c r="F121" s="2">
        <v>1.1869999999999999E-3</v>
      </c>
      <c r="G121" s="2">
        <v>1.6010000000000001E-5</v>
      </c>
      <c r="H121" s="2">
        <v>0.1799</v>
      </c>
      <c r="I121" s="2">
        <v>5.0730000000000003E-3</v>
      </c>
      <c r="J121" s="2">
        <v>6.8460000000000005E-5</v>
      </c>
      <c r="K121" s="2">
        <v>18</v>
      </c>
      <c r="L121" s="2">
        <f t="shared" si="7"/>
        <v>1.3487784330244315</v>
      </c>
      <c r="M121" s="2">
        <v>1.3</v>
      </c>
      <c r="N121" s="2">
        <v>2.5</v>
      </c>
      <c r="O121">
        <f t="shared" si="8"/>
        <v>0.20041623309053064</v>
      </c>
      <c r="P121">
        <f t="shared" si="9"/>
        <v>1.6784473943189331</v>
      </c>
      <c r="Q121" s="2">
        <f t="shared" si="10"/>
        <v>2.5085694012222707E-3</v>
      </c>
      <c r="R121" s="3">
        <f t="shared" si="11"/>
        <v>2.5365000000000001E-3</v>
      </c>
      <c r="S121" s="2">
        <f t="shared" si="12"/>
        <v>1.3494973388527498</v>
      </c>
      <c r="T121" s="2">
        <f t="shared" si="13"/>
        <v>0.93102058218524375</v>
      </c>
    </row>
    <row r="122" spans="1:20" x14ac:dyDescent="0.2">
      <c r="A122">
        <v>5.766</v>
      </c>
      <c r="B122">
        <v>4.6477000000000004</v>
      </c>
      <c r="C122">
        <v>1.25</v>
      </c>
      <c r="D122">
        <v>0.35570000000000002</v>
      </c>
      <c r="E122" s="2">
        <v>2.6232000000000002</v>
      </c>
      <c r="F122" s="2">
        <v>7.0750000000000001E-4</v>
      </c>
      <c r="G122" s="2">
        <v>1.3200000000000001E-5</v>
      </c>
      <c r="H122" s="2">
        <v>0.17879999999999999</v>
      </c>
      <c r="I122" s="2">
        <v>2.931E-3</v>
      </c>
      <c r="J122" s="2">
        <v>5.4700000000000001E-5</v>
      </c>
      <c r="K122" s="2">
        <v>18</v>
      </c>
      <c r="L122" s="2">
        <f t="shared" si="7"/>
        <v>1.8657243816254419</v>
      </c>
      <c r="M122" s="2">
        <v>1.3</v>
      </c>
      <c r="N122" s="2">
        <v>2.5</v>
      </c>
      <c r="O122">
        <f t="shared" si="8"/>
        <v>0.19394727714186605</v>
      </c>
      <c r="P122">
        <f t="shared" si="9"/>
        <v>1.689147804613059</v>
      </c>
      <c r="Q122" s="2">
        <f t="shared" si="10"/>
        <v>1.4493547563148243E-3</v>
      </c>
      <c r="R122" s="3">
        <f t="shared" si="11"/>
        <v>1.4655E-3</v>
      </c>
      <c r="S122" s="2">
        <f t="shared" si="12"/>
        <v>1.8662572500852952</v>
      </c>
      <c r="T122" s="2">
        <f t="shared" si="13"/>
        <v>0.93244166573243592</v>
      </c>
    </row>
    <row r="123" spans="1:20" x14ac:dyDescent="0.2">
      <c r="A123">
        <v>5.766</v>
      </c>
      <c r="B123">
        <v>4.6825999999999999</v>
      </c>
      <c r="C123">
        <v>1.3</v>
      </c>
      <c r="D123">
        <v>0.27039999999999997</v>
      </c>
      <c r="E123" s="2">
        <v>2.6429</v>
      </c>
      <c r="F123" s="2">
        <v>4.0509999999999998E-4</v>
      </c>
      <c r="G123" s="2">
        <v>1.1260000000000001E-5</v>
      </c>
      <c r="H123" s="2">
        <v>0.17780000000000001</v>
      </c>
      <c r="I123" s="2">
        <v>1.6280000000000001E-3</v>
      </c>
      <c r="J123" s="2">
        <v>4.5229999999999999E-5</v>
      </c>
      <c r="K123" s="2">
        <v>18</v>
      </c>
      <c r="L123" s="2">
        <f t="shared" si="7"/>
        <v>2.7795606023204149</v>
      </c>
      <c r="M123" s="2">
        <v>1.3</v>
      </c>
      <c r="N123" s="2">
        <v>2.5</v>
      </c>
      <c r="O123">
        <f t="shared" si="8"/>
        <v>0.18789455428373225</v>
      </c>
      <c r="P123">
        <f t="shared" si="9"/>
        <v>1.6992408153681213</v>
      </c>
      <c r="Q123" s="2">
        <f t="shared" si="10"/>
        <v>8.051993367887895E-4</v>
      </c>
      <c r="R123" s="3">
        <f t="shared" si="11"/>
        <v>8.1400000000000005E-4</v>
      </c>
      <c r="S123" s="2">
        <f t="shared" si="12"/>
        <v>2.7782555282555284</v>
      </c>
      <c r="T123" s="2">
        <f t="shared" si="13"/>
        <v>0.93372602357692047</v>
      </c>
    </row>
    <row r="124" spans="1:20" x14ac:dyDescent="0.2">
      <c r="A124">
        <v>5.766</v>
      </c>
      <c r="B124">
        <v>4.7153999999999998</v>
      </c>
      <c r="C124">
        <v>1.35</v>
      </c>
      <c r="D124">
        <v>0.1903</v>
      </c>
      <c r="E124" s="2">
        <v>2.6615000000000002</v>
      </c>
      <c r="F124" s="2">
        <v>2.764E-4</v>
      </c>
      <c r="G124" s="2">
        <v>1.045E-5</v>
      </c>
      <c r="H124" s="2">
        <v>0.1767</v>
      </c>
      <c r="I124" s="2">
        <v>1.078E-3</v>
      </c>
      <c r="J124" s="2">
        <v>4.0769999999999998E-5</v>
      </c>
      <c r="K124" s="2">
        <v>18</v>
      </c>
      <c r="L124" s="2">
        <f t="shared" si="7"/>
        <v>3.7807525325615052</v>
      </c>
      <c r="M124" s="2">
        <v>1.3</v>
      </c>
      <c r="N124" s="2">
        <v>2.5</v>
      </c>
      <c r="O124">
        <f t="shared" si="8"/>
        <v>0.18220603537981273</v>
      </c>
      <c r="P124">
        <f t="shared" si="9"/>
        <v>1.708790861454198</v>
      </c>
      <c r="Q124" s="2">
        <f t="shared" si="10"/>
        <v>5.3352378863618115E-4</v>
      </c>
      <c r="R124" s="3">
        <f t="shared" si="11"/>
        <v>5.3899999999999998E-4</v>
      </c>
      <c r="S124" s="2">
        <f t="shared" si="12"/>
        <v>3.7820037105751387</v>
      </c>
      <c r="T124" s="2">
        <f t="shared" si="13"/>
        <v>0.9348898466775859</v>
      </c>
    </row>
    <row r="125" spans="1:20" x14ac:dyDescent="0.2">
      <c r="A125">
        <v>5.766</v>
      </c>
      <c r="B125">
        <v>4.7462999999999997</v>
      </c>
      <c r="C125">
        <v>1.4</v>
      </c>
      <c r="D125">
        <v>0.115</v>
      </c>
      <c r="E125" s="2">
        <v>2.6789000000000001</v>
      </c>
      <c r="F125" s="2">
        <v>1.7229999999999999E-4</v>
      </c>
      <c r="G125" s="2">
        <v>9.8700000000000004E-6</v>
      </c>
      <c r="H125" s="2">
        <v>0.17560000000000001</v>
      </c>
      <c r="I125" s="2">
        <v>6.5320000000000005E-4</v>
      </c>
      <c r="J125" s="2">
        <v>3.7410000000000003E-5</v>
      </c>
      <c r="K125" s="2">
        <v>18</v>
      </c>
      <c r="L125" s="2">
        <f t="shared" si="7"/>
        <v>5.7283807312826474</v>
      </c>
      <c r="M125" s="2">
        <v>1.3</v>
      </c>
      <c r="N125" s="2">
        <v>2.5</v>
      </c>
      <c r="O125">
        <f t="shared" si="8"/>
        <v>0.17684703433923002</v>
      </c>
      <c r="P125">
        <f t="shared" si="9"/>
        <v>1.7178460923460546</v>
      </c>
      <c r="Q125" s="2">
        <f t="shared" si="10"/>
        <v>3.2319462449412558E-4</v>
      </c>
      <c r="R125" s="3">
        <f t="shared" si="11"/>
        <v>3.2660000000000002E-4</v>
      </c>
      <c r="S125" s="2">
        <f t="shared" si="12"/>
        <v>5.7271892222902636</v>
      </c>
      <c r="T125" s="2">
        <f t="shared" si="13"/>
        <v>0.93594635090876166</v>
      </c>
    </row>
    <row r="126" spans="1:20" x14ac:dyDescent="0.2">
      <c r="A126">
        <v>5.766</v>
      </c>
      <c r="B126">
        <v>4.7754000000000003</v>
      </c>
      <c r="C126">
        <v>1.45</v>
      </c>
      <c r="D126">
        <v>4.3900000000000002E-2</v>
      </c>
      <c r="E126" s="2">
        <v>2.6953</v>
      </c>
      <c r="F126" s="2">
        <v>1.3070000000000001E-4</v>
      </c>
      <c r="G126" s="2">
        <v>5.4880000000000004E-7</v>
      </c>
      <c r="H126" s="2">
        <v>0.17430000000000001</v>
      </c>
      <c r="I126" s="2">
        <v>4.8149999999999999E-4</v>
      </c>
      <c r="J126" s="2">
        <v>2.0219999999999999E-6</v>
      </c>
      <c r="K126" s="2">
        <v>18</v>
      </c>
      <c r="L126" s="2">
        <f t="shared" si="7"/>
        <v>0.41989288446824785</v>
      </c>
      <c r="M126" s="2">
        <v>1.3</v>
      </c>
      <c r="N126" s="2">
        <v>2.5</v>
      </c>
      <c r="O126">
        <f t="shared" si="8"/>
        <v>0.1718002081165452</v>
      </c>
      <c r="P126">
        <f t="shared" si="9"/>
        <v>1.7264295308464008</v>
      </c>
      <c r="Q126" s="2">
        <f t="shared" si="10"/>
        <v>2.3843081694106618E-4</v>
      </c>
      <c r="R126" s="3">
        <f t="shared" si="11"/>
        <v>2.4075E-4</v>
      </c>
      <c r="S126" s="2">
        <f t="shared" si="12"/>
        <v>0.41993769470404985</v>
      </c>
      <c r="T126" s="2">
        <f t="shared" si="13"/>
        <v>0.72355637258824879</v>
      </c>
    </row>
    <row r="127" spans="1:20" x14ac:dyDescent="0.2">
      <c r="A127">
        <v>5.766</v>
      </c>
      <c r="B127">
        <v>2.7214999999999998</v>
      </c>
      <c r="C127">
        <v>0.4</v>
      </c>
      <c r="D127">
        <v>4.3083</v>
      </c>
      <c r="E127" s="2">
        <v>2.2852999999999999</v>
      </c>
      <c r="F127" s="2">
        <v>1.9560000000000001E-2</v>
      </c>
      <c r="G127" s="2">
        <v>8.8919999999999996E-5</v>
      </c>
      <c r="H127" s="2">
        <v>0.2107</v>
      </c>
      <c r="I127" s="2">
        <v>0.39939999999999998</v>
      </c>
      <c r="J127" s="2">
        <v>1.8159999999999999E-3</v>
      </c>
      <c r="K127" s="2">
        <v>22</v>
      </c>
      <c r="L127" s="2">
        <f t="shared" si="7"/>
        <v>0.45460122699386496</v>
      </c>
      <c r="M127" s="2">
        <v>1.3</v>
      </c>
      <c r="N127" s="2">
        <v>2.5</v>
      </c>
      <c r="O127">
        <f t="shared" si="8"/>
        <v>0.52800901838362824</v>
      </c>
      <c r="P127">
        <f t="shared" si="9"/>
        <v>1.257122985455293</v>
      </c>
      <c r="Q127" s="2">
        <f t="shared" si="10"/>
        <v>0.18998443709590357</v>
      </c>
      <c r="R127" s="3">
        <f t="shared" si="11"/>
        <v>0.19969999999999999</v>
      </c>
      <c r="S127" s="2">
        <f t="shared" si="12"/>
        <v>0.45468202303455185</v>
      </c>
      <c r="T127" s="2">
        <f t="shared" si="13"/>
        <v>0.737582171322549</v>
      </c>
    </row>
    <row r="128" spans="1:20" x14ac:dyDescent="0.2">
      <c r="A128">
        <v>5.766</v>
      </c>
      <c r="B128">
        <v>2.8087</v>
      </c>
      <c r="C128">
        <v>0.42499999999999999</v>
      </c>
      <c r="D128">
        <v>4.0712999999999999</v>
      </c>
      <c r="E128" s="2">
        <v>2.3584999999999998</v>
      </c>
      <c r="F128" s="2">
        <v>1.8519999999999998E-2</v>
      </c>
      <c r="G128" s="2">
        <v>7.5069999999999998E-5</v>
      </c>
      <c r="H128" s="2">
        <v>0.20469999999999999</v>
      </c>
      <c r="I128" s="2">
        <v>0.37309999999999999</v>
      </c>
      <c r="J128" s="2">
        <v>1.5120000000000001E-3</v>
      </c>
      <c r="K128" s="2">
        <v>22</v>
      </c>
      <c r="L128" s="2">
        <f t="shared" si="7"/>
        <v>0.4053455723542117</v>
      </c>
      <c r="M128" s="2">
        <v>1.3</v>
      </c>
      <c r="N128" s="2">
        <v>2.5</v>
      </c>
      <c r="O128">
        <f t="shared" si="8"/>
        <v>0.51288588276101288</v>
      </c>
      <c r="P128">
        <f t="shared" si="9"/>
        <v>1.2727304001664901</v>
      </c>
      <c r="Q128" s="2">
        <f t="shared" si="10"/>
        <v>0.17811447658188576</v>
      </c>
      <c r="R128" s="3">
        <f t="shared" si="11"/>
        <v>0.18654999999999999</v>
      </c>
      <c r="S128" s="2">
        <f t="shared" si="12"/>
        <v>0.40525328330206378</v>
      </c>
      <c r="T128" s="2">
        <f t="shared" si="13"/>
        <v>0.7502804438413091</v>
      </c>
    </row>
    <row r="129" spans="1:20" x14ac:dyDescent="0.2">
      <c r="A129">
        <v>5.766</v>
      </c>
      <c r="B129">
        <v>2.8910999999999998</v>
      </c>
      <c r="C129">
        <v>0.45</v>
      </c>
      <c r="D129">
        <v>3.8475000000000001</v>
      </c>
      <c r="E129" s="2">
        <v>2.4277000000000002</v>
      </c>
      <c r="F129" s="2">
        <v>1.7170000000000001E-2</v>
      </c>
      <c r="G129" s="2">
        <v>5.4259999999999999E-5</v>
      </c>
      <c r="H129" s="2">
        <v>0.1993</v>
      </c>
      <c r="I129" s="2">
        <v>0.34079999999999999</v>
      </c>
      <c r="J129" s="2">
        <v>1.077E-3</v>
      </c>
      <c r="K129" s="2">
        <v>22</v>
      </c>
      <c r="L129" s="2">
        <f t="shared" si="7"/>
        <v>0.31601630751310422</v>
      </c>
      <c r="M129" s="2">
        <v>1.3</v>
      </c>
      <c r="N129" s="2">
        <v>2.5</v>
      </c>
      <c r="O129">
        <f t="shared" si="8"/>
        <v>0.49859521331945894</v>
      </c>
      <c r="P129">
        <f t="shared" si="9"/>
        <v>1.2878957542099143</v>
      </c>
      <c r="Q129" s="2">
        <f t="shared" si="10"/>
        <v>0.1632947091850537</v>
      </c>
      <c r="R129" s="3">
        <f t="shared" si="11"/>
        <v>0.1704</v>
      </c>
      <c r="S129" s="2">
        <f t="shared" si="12"/>
        <v>0.31602112676056338</v>
      </c>
      <c r="T129" s="2">
        <f t="shared" si="13"/>
        <v>0.76179231729942343</v>
      </c>
    </row>
    <row r="130" spans="1:20" x14ac:dyDescent="0.2">
      <c r="A130">
        <v>5.766</v>
      </c>
      <c r="B130">
        <v>2.9689999999999999</v>
      </c>
      <c r="C130">
        <v>0.47499999999999998</v>
      </c>
      <c r="D130">
        <v>3.6358999999999999</v>
      </c>
      <c r="E130" s="2">
        <v>2.4931000000000001</v>
      </c>
      <c r="F130" s="2">
        <v>1.5779999999999999E-2</v>
      </c>
      <c r="G130" s="2">
        <v>6.3529999999999997E-5</v>
      </c>
      <c r="H130" s="2">
        <v>0.1946</v>
      </c>
      <c r="I130" s="2">
        <v>0.30859999999999999</v>
      </c>
      <c r="J130" s="2">
        <v>1.243E-3</v>
      </c>
      <c r="K130" s="2">
        <v>22</v>
      </c>
      <c r="L130" s="2">
        <f t="shared" ref="L130:L193" si="14">G130/F130*100</f>
        <v>0.40259822560202785</v>
      </c>
      <c r="M130" s="2">
        <v>1.3</v>
      </c>
      <c r="N130" s="2">
        <v>2.5</v>
      </c>
      <c r="O130">
        <f t="shared" ref="O130:O193" si="15">(A130-B130)/A130</f>
        <v>0.48508498092265007</v>
      </c>
      <c r="P130">
        <f t="shared" ref="P130:P193" si="16">1+(1-O130)^2+2*0.938*0.938*C130*C130*O130*O130/E130</f>
        <v>1.3026105102223819</v>
      </c>
      <c r="Q130" s="2">
        <f t="shared" ref="Q130:Q193" si="17">F130*O130/B130*E130*E130/2*137*137/P130/0.38938/2/1000</f>
        <v>0.14824735422121291</v>
      </c>
      <c r="R130" s="3">
        <f t="shared" ref="R130:R193" si="18">I130/2</f>
        <v>0.15429999999999999</v>
      </c>
      <c r="S130" s="2">
        <f t="shared" ref="S130:S193" si="19">J130/I130*100</f>
        <v>0.40278677900194421</v>
      </c>
      <c r="T130" s="2">
        <f t="shared" ref="T130:T193" si="20">1/(1+2*(1+(A131-B131)^2/E131)*(TAN(K131/2/180*PI()))^2)</f>
        <v>0.77226566535879271</v>
      </c>
    </row>
    <row r="131" spans="1:20" x14ac:dyDescent="0.2">
      <c r="A131">
        <v>5.766</v>
      </c>
      <c r="B131">
        <v>3.0428000000000002</v>
      </c>
      <c r="C131">
        <v>0.5</v>
      </c>
      <c r="D131">
        <v>3.4354</v>
      </c>
      <c r="E131" s="2">
        <v>2.5550999999999999</v>
      </c>
      <c r="F131" s="2">
        <v>1.4670000000000001E-2</v>
      </c>
      <c r="G131" s="2">
        <v>6.313E-5</v>
      </c>
      <c r="H131" s="2">
        <v>0.1903</v>
      </c>
      <c r="I131" s="2">
        <v>0.28239999999999998</v>
      </c>
      <c r="J131" s="2">
        <v>1.2160000000000001E-3</v>
      </c>
      <c r="K131" s="2">
        <v>22</v>
      </c>
      <c r="L131" s="2">
        <f t="shared" si="14"/>
        <v>0.43033401499659163</v>
      </c>
      <c r="M131" s="2">
        <v>1.3</v>
      </c>
      <c r="N131" s="2">
        <v>2.5</v>
      </c>
      <c r="O131">
        <f t="shared" si="15"/>
        <v>0.47228581338883108</v>
      </c>
      <c r="P131">
        <f t="shared" si="16"/>
        <v>1.3168863616857942</v>
      </c>
      <c r="Q131" s="2">
        <f t="shared" si="17"/>
        <v>0.13603059974378021</v>
      </c>
      <c r="R131" s="3">
        <f t="shared" si="18"/>
        <v>0.14119999999999999</v>
      </c>
      <c r="S131" s="2">
        <f t="shared" si="19"/>
        <v>0.43059490084985835</v>
      </c>
      <c r="T131" s="2">
        <f t="shared" si="20"/>
        <v>0.78181357197910195</v>
      </c>
    </row>
    <row r="132" spans="1:20" x14ac:dyDescent="0.2">
      <c r="A132">
        <v>5.766</v>
      </c>
      <c r="B132">
        <v>3.1128</v>
      </c>
      <c r="C132">
        <v>0.52500000000000002</v>
      </c>
      <c r="D132">
        <v>3.2452999999999999</v>
      </c>
      <c r="E132" s="2">
        <v>2.6139000000000001</v>
      </c>
      <c r="F132" s="2">
        <v>1.3690000000000001E-2</v>
      </c>
      <c r="G132" s="2">
        <v>5.5500000000000001E-5</v>
      </c>
      <c r="H132" s="2">
        <v>0.1865</v>
      </c>
      <c r="I132" s="2">
        <v>0.25950000000000001</v>
      </c>
      <c r="J132" s="2">
        <v>1.052E-3</v>
      </c>
      <c r="K132" s="2">
        <v>22</v>
      </c>
      <c r="L132" s="2">
        <f t="shared" si="14"/>
        <v>0.40540540540540543</v>
      </c>
      <c r="M132" s="2">
        <v>1.3</v>
      </c>
      <c r="N132" s="2">
        <v>2.5</v>
      </c>
      <c r="O132">
        <f t="shared" si="15"/>
        <v>0.46014568158168573</v>
      </c>
      <c r="P132">
        <f t="shared" si="16"/>
        <v>1.3307303314480863</v>
      </c>
      <c r="Q132" s="2">
        <f t="shared" si="17"/>
        <v>0.12521113857791447</v>
      </c>
      <c r="R132" s="3">
        <f t="shared" si="18"/>
        <v>0.12975</v>
      </c>
      <c r="S132" s="2">
        <f t="shared" si="19"/>
        <v>0.40539499036608861</v>
      </c>
      <c r="T132" s="2">
        <f t="shared" si="20"/>
        <v>0.79053850090333744</v>
      </c>
    </row>
    <row r="133" spans="1:20" x14ac:dyDescent="0.2">
      <c r="A133">
        <v>5.766</v>
      </c>
      <c r="B133">
        <v>3.1793</v>
      </c>
      <c r="C133">
        <v>0.55000000000000004</v>
      </c>
      <c r="D133">
        <v>3.0647000000000002</v>
      </c>
      <c r="E133" s="2">
        <v>2.6697000000000002</v>
      </c>
      <c r="F133" s="2">
        <v>1.261E-2</v>
      </c>
      <c r="G133" s="2">
        <v>4.0930000000000003E-5</v>
      </c>
      <c r="H133" s="2">
        <v>0.18310000000000001</v>
      </c>
      <c r="I133" s="2">
        <v>0.23499999999999999</v>
      </c>
      <c r="J133" s="2">
        <v>7.6320000000000001E-4</v>
      </c>
      <c r="K133" s="2">
        <v>22</v>
      </c>
      <c r="L133" s="2">
        <f t="shared" si="14"/>
        <v>0.3245836637589215</v>
      </c>
      <c r="M133" s="2">
        <v>1.3</v>
      </c>
      <c r="N133" s="2">
        <v>2.5</v>
      </c>
      <c r="O133">
        <f t="shared" si="15"/>
        <v>0.44861255636489766</v>
      </c>
      <c r="P133">
        <f t="shared" si="16"/>
        <v>1.3441555516987846</v>
      </c>
      <c r="Q133" s="2">
        <f t="shared" si="17"/>
        <v>0.11369409174205992</v>
      </c>
      <c r="R133" s="3">
        <f t="shared" si="18"/>
        <v>0.11749999999999999</v>
      </c>
      <c r="S133" s="2">
        <f t="shared" si="19"/>
        <v>0.32476595744680853</v>
      </c>
      <c r="T133" s="2">
        <f t="shared" si="20"/>
        <v>0.7985373607543309</v>
      </c>
    </row>
    <row r="134" spans="1:20" x14ac:dyDescent="0.2">
      <c r="A134">
        <v>5.766</v>
      </c>
      <c r="B134">
        <v>3.2425999999999999</v>
      </c>
      <c r="C134">
        <v>0.57499999999999996</v>
      </c>
      <c r="D134">
        <v>2.8929</v>
      </c>
      <c r="E134" s="2">
        <v>2.7227999999999999</v>
      </c>
      <c r="F134" s="2">
        <v>1.1690000000000001E-2</v>
      </c>
      <c r="G134" s="2">
        <v>5.7309999999999998E-5</v>
      </c>
      <c r="H134" s="2">
        <v>0.18</v>
      </c>
      <c r="I134" s="2">
        <v>0.21440000000000001</v>
      </c>
      <c r="J134" s="2">
        <v>1.0510000000000001E-3</v>
      </c>
      <c r="K134" s="2">
        <v>22</v>
      </c>
      <c r="L134" s="2">
        <f t="shared" si="14"/>
        <v>0.49024807527801534</v>
      </c>
      <c r="M134" s="2">
        <v>1.3</v>
      </c>
      <c r="N134" s="2">
        <v>2.5</v>
      </c>
      <c r="O134">
        <f t="shared" si="15"/>
        <v>0.43763440860215053</v>
      </c>
      <c r="P134">
        <f t="shared" si="16"/>
        <v>1.3571791022261845</v>
      </c>
      <c r="Q134" s="2">
        <f t="shared" si="17"/>
        <v>0.10385667531806471</v>
      </c>
      <c r="R134" s="3">
        <f t="shared" si="18"/>
        <v>0.1072</v>
      </c>
      <c r="S134" s="2">
        <f t="shared" si="19"/>
        <v>0.49020522388059701</v>
      </c>
      <c r="T134" s="2">
        <f t="shared" si="20"/>
        <v>0.80587588113364617</v>
      </c>
    </row>
    <row r="135" spans="1:20" x14ac:dyDescent="0.2">
      <c r="A135">
        <v>5.766</v>
      </c>
      <c r="B135">
        <v>3.3028</v>
      </c>
      <c r="C135">
        <v>0.6</v>
      </c>
      <c r="D135">
        <v>2.7292999999999998</v>
      </c>
      <c r="E135" s="2">
        <v>2.7734000000000001</v>
      </c>
      <c r="F135" s="2">
        <v>1.044E-2</v>
      </c>
      <c r="G135" s="2">
        <v>4.9329999999999997E-5</v>
      </c>
      <c r="H135" s="2">
        <v>0.17710000000000001</v>
      </c>
      <c r="I135" s="2">
        <v>0.1883</v>
      </c>
      <c r="J135" s="2">
        <v>8.8999999999999995E-4</v>
      </c>
      <c r="K135" s="2">
        <v>22</v>
      </c>
      <c r="L135" s="2">
        <f t="shared" si="14"/>
        <v>0.47250957854406128</v>
      </c>
      <c r="M135" s="2">
        <v>1.3</v>
      </c>
      <c r="N135" s="2">
        <v>2.5</v>
      </c>
      <c r="O135">
        <f t="shared" si="15"/>
        <v>0.42719389524800555</v>
      </c>
      <c r="P135">
        <f t="shared" si="16"/>
        <v>1.3697914431663292</v>
      </c>
      <c r="Q135" s="2">
        <f t="shared" si="17"/>
        <v>9.1373726324526408E-2</v>
      </c>
      <c r="R135" s="3">
        <f t="shared" si="18"/>
        <v>9.4149999999999998E-2</v>
      </c>
      <c r="S135" s="2">
        <f t="shared" si="19"/>
        <v>0.47265002655337224</v>
      </c>
      <c r="T135" s="2">
        <f t="shared" si="20"/>
        <v>0.8126270265451635</v>
      </c>
    </row>
    <row r="136" spans="1:20" x14ac:dyDescent="0.2">
      <c r="A136">
        <v>5.766</v>
      </c>
      <c r="B136">
        <v>3.3601999999999999</v>
      </c>
      <c r="C136">
        <v>0.625</v>
      </c>
      <c r="D136">
        <v>2.5733000000000001</v>
      </c>
      <c r="E136" s="2">
        <v>2.8216000000000001</v>
      </c>
      <c r="F136" s="2">
        <v>9.2270000000000008E-3</v>
      </c>
      <c r="G136" s="2">
        <v>3.137E-5</v>
      </c>
      <c r="H136" s="2">
        <v>0.17449999999999999</v>
      </c>
      <c r="I136" s="2">
        <v>0.16370000000000001</v>
      </c>
      <c r="J136" s="2">
        <v>5.5659999999999998E-4</v>
      </c>
      <c r="K136" s="2">
        <v>22</v>
      </c>
      <c r="L136" s="2">
        <f t="shared" si="14"/>
        <v>0.33998049203424729</v>
      </c>
      <c r="M136" s="2">
        <v>1.3</v>
      </c>
      <c r="N136" s="2">
        <v>2.5</v>
      </c>
      <c r="O136">
        <f t="shared" si="15"/>
        <v>0.41723898716614638</v>
      </c>
      <c r="P136">
        <f t="shared" si="16"/>
        <v>1.3820205692630316</v>
      </c>
      <c r="Q136" s="2">
        <f t="shared" si="17"/>
        <v>7.9536076635387046E-2</v>
      </c>
      <c r="R136" s="3">
        <f t="shared" si="18"/>
        <v>8.1850000000000006E-2</v>
      </c>
      <c r="S136" s="2">
        <f t="shared" si="19"/>
        <v>0.34001221747098342</v>
      </c>
      <c r="T136" s="2">
        <f t="shared" si="20"/>
        <v>0.81885260211375455</v>
      </c>
    </row>
    <row r="137" spans="1:20" x14ac:dyDescent="0.2">
      <c r="A137">
        <v>5.766</v>
      </c>
      <c r="B137">
        <v>3.415</v>
      </c>
      <c r="C137">
        <v>0.65</v>
      </c>
      <c r="D137">
        <v>2.4245000000000001</v>
      </c>
      <c r="E137" s="2">
        <v>2.8675999999999999</v>
      </c>
      <c r="F137" s="2">
        <v>8.2769999999999996E-3</v>
      </c>
      <c r="G137" s="2">
        <v>4.1529999999999997E-5</v>
      </c>
      <c r="H137" s="2">
        <v>0.1721</v>
      </c>
      <c r="I137" s="2">
        <v>0.1444</v>
      </c>
      <c r="J137" s="2">
        <v>7.247E-4</v>
      </c>
      <c r="K137" s="2">
        <v>22</v>
      </c>
      <c r="L137" s="2">
        <f t="shared" si="14"/>
        <v>0.50175184245499582</v>
      </c>
      <c r="M137" s="2">
        <v>1.3</v>
      </c>
      <c r="N137" s="2">
        <v>2.5</v>
      </c>
      <c r="O137">
        <f t="shared" si="15"/>
        <v>0.40773499826569543</v>
      </c>
      <c r="P137">
        <f t="shared" si="16"/>
        <v>1.3938800678473586</v>
      </c>
      <c r="Q137" s="2">
        <f t="shared" si="17"/>
        <v>7.0255362028342122E-2</v>
      </c>
      <c r="R137" s="3">
        <f t="shared" si="18"/>
        <v>7.22E-2</v>
      </c>
      <c r="S137" s="2">
        <f t="shared" si="19"/>
        <v>0.50186980609418286</v>
      </c>
      <c r="T137" s="2">
        <f t="shared" si="20"/>
        <v>0.82460862399728085</v>
      </c>
    </row>
    <row r="138" spans="1:20" x14ac:dyDescent="0.2">
      <c r="A138">
        <v>5.766</v>
      </c>
      <c r="B138">
        <v>3.4674</v>
      </c>
      <c r="C138">
        <v>0.67500000000000004</v>
      </c>
      <c r="D138">
        <v>2.2822</v>
      </c>
      <c r="E138" s="2">
        <v>2.9116</v>
      </c>
      <c r="F138" s="2">
        <v>7.5319999999999996E-3</v>
      </c>
      <c r="G138" s="2">
        <v>3.9110000000000003E-5</v>
      </c>
      <c r="H138" s="2">
        <v>0.1699</v>
      </c>
      <c r="I138" s="2">
        <v>0.1293</v>
      </c>
      <c r="J138" s="2">
        <v>6.711E-4</v>
      </c>
      <c r="K138" s="2">
        <v>22</v>
      </c>
      <c r="L138" s="2">
        <f t="shared" si="14"/>
        <v>0.51925119490175253</v>
      </c>
      <c r="M138" s="2">
        <v>1.3</v>
      </c>
      <c r="N138" s="2">
        <v>2.5</v>
      </c>
      <c r="O138">
        <f t="shared" si="15"/>
        <v>0.39864724245577521</v>
      </c>
      <c r="P138">
        <f t="shared" si="16"/>
        <v>1.4053863202123835</v>
      </c>
      <c r="Q138" s="2">
        <f t="shared" si="17"/>
        <v>6.2946318161208395E-2</v>
      </c>
      <c r="R138" s="3">
        <f t="shared" si="18"/>
        <v>6.4649999999999999E-2</v>
      </c>
      <c r="S138" s="2">
        <f t="shared" si="19"/>
        <v>0.51902552204176333</v>
      </c>
      <c r="T138" s="2">
        <f t="shared" si="20"/>
        <v>0.82992704184546373</v>
      </c>
    </row>
    <row r="139" spans="1:20" x14ac:dyDescent="0.2">
      <c r="A139">
        <v>5.766</v>
      </c>
      <c r="B139">
        <v>3.5173999999999999</v>
      </c>
      <c r="C139">
        <v>0.7</v>
      </c>
      <c r="D139">
        <v>2.1461999999999999</v>
      </c>
      <c r="E139" s="2">
        <v>2.9537</v>
      </c>
      <c r="F139" s="2">
        <v>6.4780000000000003E-3</v>
      </c>
      <c r="G139" s="2">
        <v>2.5179999999999999E-5</v>
      </c>
      <c r="H139" s="2">
        <v>0.16789999999999999</v>
      </c>
      <c r="I139" s="2">
        <v>0.10929999999999999</v>
      </c>
      <c r="J139" s="2">
        <v>4.2499999999999998E-4</v>
      </c>
      <c r="K139" s="2">
        <v>22</v>
      </c>
      <c r="L139" s="2">
        <f t="shared" si="14"/>
        <v>0.38870021611608518</v>
      </c>
      <c r="M139" s="2">
        <v>1.3</v>
      </c>
      <c r="N139" s="2">
        <v>2.5</v>
      </c>
      <c r="O139">
        <f t="shared" si="15"/>
        <v>0.38997571973638573</v>
      </c>
      <c r="P139">
        <f t="shared" si="16"/>
        <v>1.4165252814142688</v>
      </c>
      <c r="Q139" s="2">
        <f t="shared" si="17"/>
        <v>5.3305582183282067E-2</v>
      </c>
      <c r="R139" s="3">
        <f t="shared" si="18"/>
        <v>5.4649999999999997E-2</v>
      </c>
      <c r="S139" s="2">
        <f t="shared" si="19"/>
        <v>0.3888380603842635</v>
      </c>
      <c r="T139" s="2">
        <f t="shared" si="20"/>
        <v>0.83486539974126994</v>
      </c>
    </row>
    <row r="140" spans="1:20" x14ac:dyDescent="0.2">
      <c r="A140">
        <v>5.766</v>
      </c>
      <c r="B140">
        <v>3.5653999999999999</v>
      </c>
      <c r="C140">
        <v>0.72499999999999998</v>
      </c>
      <c r="D140">
        <v>2.016</v>
      </c>
      <c r="E140" s="2">
        <v>2.9939</v>
      </c>
      <c r="F140" s="2">
        <v>5.5079999999999999E-3</v>
      </c>
      <c r="G140" s="2">
        <v>3.2700000000000002E-5</v>
      </c>
      <c r="H140" s="2">
        <v>0.16600000000000001</v>
      </c>
      <c r="I140" s="2">
        <v>9.1439999999999994E-2</v>
      </c>
      <c r="J140" s="2">
        <v>5.4279999999999997E-4</v>
      </c>
      <c r="K140" s="2">
        <v>22</v>
      </c>
      <c r="L140" s="2">
        <f t="shared" si="14"/>
        <v>0.59368191721132901</v>
      </c>
      <c r="M140" s="2">
        <v>1.3</v>
      </c>
      <c r="N140" s="2">
        <v>2.5</v>
      </c>
      <c r="O140">
        <f t="shared" si="15"/>
        <v>0.38165105792577181</v>
      </c>
      <c r="P140">
        <f t="shared" si="16"/>
        <v>1.4273548777105405</v>
      </c>
      <c r="Q140" s="2">
        <f t="shared" si="17"/>
        <v>4.4617194767675221E-2</v>
      </c>
      <c r="R140" s="3">
        <f t="shared" si="18"/>
        <v>4.5719999999999997E-2</v>
      </c>
      <c r="S140" s="2">
        <f t="shared" si="19"/>
        <v>0.59361329833770782</v>
      </c>
      <c r="T140" s="2">
        <f t="shared" si="20"/>
        <v>0.83944697007998836</v>
      </c>
    </row>
    <row r="141" spans="1:20" x14ac:dyDescent="0.2">
      <c r="A141">
        <v>5.766</v>
      </c>
      <c r="B141">
        <v>3.6113</v>
      </c>
      <c r="C141">
        <v>0.75</v>
      </c>
      <c r="D141">
        <v>1.8912</v>
      </c>
      <c r="E141" s="2">
        <v>3.0325000000000002</v>
      </c>
      <c r="F141" s="2">
        <v>4.7759999999999999E-3</v>
      </c>
      <c r="G141" s="2">
        <v>3.0630000000000003E-5</v>
      </c>
      <c r="H141" s="2">
        <v>0.1643</v>
      </c>
      <c r="I141" s="2">
        <v>7.7990000000000004E-2</v>
      </c>
      <c r="J141" s="2">
        <v>5.0020000000000002E-4</v>
      </c>
      <c r="K141" s="2">
        <v>22</v>
      </c>
      <c r="L141" s="2">
        <f t="shared" si="14"/>
        <v>0.64133165829145744</v>
      </c>
      <c r="M141" s="2">
        <v>1.3</v>
      </c>
      <c r="N141" s="2">
        <v>2.5</v>
      </c>
      <c r="O141">
        <f t="shared" si="15"/>
        <v>0.37369060006937221</v>
      </c>
      <c r="P141">
        <f t="shared" si="16"/>
        <v>1.4378442427747757</v>
      </c>
      <c r="Q141" s="2">
        <f t="shared" si="17"/>
        <v>3.8089932435664546E-2</v>
      </c>
      <c r="R141" s="3">
        <f t="shared" si="18"/>
        <v>3.8995000000000002E-2</v>
      </c>
      <c r="S141" s="2">
        <f t="shared" si="19"/>
        <v>0.64136427747147073</v>
      </c>
      <c r="T141" s="2">
        <f t="shared" si="20"/>
        <v>0.84371445503265963</v>
      </c>
    </row>
    <row r="142" spans="1:20" x14ac:dyDescent="0.2">
      <c r="A142">
        <v>5.766</v>
      </c>
      <c r="B142">
        <v>3.6554000000000002</v>
      </c>
      <c r="C142">
        <v>0.77500000000000002</v>
      </c>
      <c r="D142">
        <v>1.7715000000000001</v>
      </c>
      <c r="E142" s="2">
        <v>3.0695000000000001</v>
      </c>
      <c r="F142" s="2">
        <v>4.1720000000000004E-3</v>
      </c>
      <c r="G142" s="2">
        <v>2.1549999999999999E-5</v>
      </c>
      <c r="H142" s="2">
        <v>0.16259999999999999</v>
      </c>
      <c r="I142" s="2">
        <v>6.701E-2</v>
      </c>
      <c r="J142" s="2">
        <v>3.4610000000000001E-4</v>
      </c>
      <c r="K142" s="2">
        <v>22</v>
      </c>
      <c r="L142" s="2">
        <f t="shared" si="14"/>
        <v>0.51653883029721948</v>
      </c>
      <c r="M142" s="2">
        <v>1.3</v>
      </c>
      <c r="N142" s="2">
        <v>2.5</v>
      </c>
      <c r="O142">
        <f t="shared" si="15"/>
        <v>0.36604231703087059</v>
      </c>
      <c r="P142">
        <f t="shared" si="16"/>
        <v>1.4480377162677376</v>
      </c>
      <c r="Q142" s="2">
        <f t="shared" si="17"/>
        <v>3.2756960106086912E-2</v>
      </c>
      <c r="R142" s="3">
        <f t="shared" si="18"/>
        <v>3.3505E-2</v>
      </c>
      <c r="S142" s="2">
        <f t="shared" si="19"/>
        <v>0.51649007610804354</v>
      </c>
      <c r="T142" s="2">
        <f t="shared" si="20"/>
        <v>0.847688070394649</v>
      </c>
    </row>
    <row r="143" spans="1:20" x14ac:dyDescent="0.2">
      <c r="A143">
        <v>5.766</v>
      </c>
      <c r="B143">
        <v>3.6977000000000002</v>
      </c>
      <c r="C143">
        <v>0.8</v>
      </c>
      <c r="D143">
        <v>1.6566000000000001</v>
      </c>
      <c r="E143" s="2">
        <v>3.105</v>
      </c>
      <c r="F143" s="2">
        <v>3.6979999999999999E-3</v>
      </c>
      <c r="G143" s="2">
        <v>1.5979999999999999E-5</v>
      </c>
      <c r="H143" s="2">
        <v>0.16109999999999999</v>
      </c>
      <c r="I143" s="2">
        <v>5.8439999999999999E-2</v>
      </c>
      <c r="J143" s="2">
        <v>2.5250000000000001E-4</v>
      </c>
      <c r="K143" s="2">
        <v>22</v>
      </c>
      <c r="L143" s="2">
        <f t="shared" si="14"/>
        <v>0.43212547322877226</v>
      </c>
      <c r="M143" s="2">
        <v>1.3</v>
      </c>
      <c r="N143" s="2">
        <v>2.5</v>
      </c>
      <c r="O143">
        <f t="shared" si="15"/>
        <v>0.35870620881026705</v>
      </c>
      <c r="P143">
        <f t="shared" si="16"/>
        <v>1.4579270849490797</v>
      </c>
      <c r="Q143" s="2">
        <f t="shared" si="17"/>
        <v>2.858702980309313E-2</v>
      </c>
      <c r="R143" s="3">
        <f t="shared" si="18"/>
        <v>2.9219999999999999E-2</v>
      </c>
      <c r="S143" s="2">
        <f t="shared" si="19"/>
        <v>0.43206707734428473</v>
      </c>
      <c r="T143" s="2">
        <f t="shared" si="20"/>
        <v>0.8513935339757488</v>
      </c>
    </row>
    <row r="144" spans="1:20" x14ac:dyDescent="0.2">
      <c r="A144">
        <v>5.766</v>
      </c>
      <c r="B144">
        <v>3.7383000000000002</v>
      </c>
      <c r="C144">
        <v>0.82499999999999996</v>
      </c>
      <c r="D144">
        <v>1.5462</v>
      </c>
      <c r="E144" s="2">
        <v>3.1391</v>
      </c>
      <c r="F144" s="2">
        <v>3.2910000000000001E-3</v>
      </c>
      <c r="G144" s="2">
        <v>1.3509999999999999E-5</v>
      </c>
      <c r="H144" s="2">
        <v>0.15970000000000001</v>
      </c>
      <c r="I144" s="2">
        <v>5.1159999999999997E-2</v>
      </c>
      <c r="J144" s="2">
        <v>2.1000000000000001E-4</v>
      </c>
      <c r="K144" s="2">
        <v>22</v>
      </c>
      <c r="L144" s="2">
        <f t="shared" si="14"/>
        <v>0.41051352172591915</v>
      </c>
      <c r="M144" s="2">
        <v>1.3</v>
      </c>
      <c r="N144" s="2">
        <v>2.5</v>
      </c>
      <c r="O144">
        <f t="shared" si="15"/>
        <v>0.35166493236212276</v>
      </c>
      <c r="P144">
        <f t="shared" si="16"/>
        <v>1.4675225543625392</v>
      </c>
      <c r="Q144" s="2">
        <f t="shared" si="17"/>
        <v>2.5050466279448475E-2</v>
      </c>
      <c r="R144" s="3">
        <f t="shared" si="18"/>
        <v>2.5579999999999999E-2</v>
      </c>
      <c r="S144" s="2">
        <f t="shared" si="19"/>
        <v>0.41047693510555122</v>
      </c>
      <c r="T144" s="2">
        <f t="shared" si="20"/>
        <v>0.85810639368950481</v>
      </c>
    </row>
    <row r="145" spans="1:20" x14ac:dyDescent="0.2">
      <c r="A145">
        <v>5.766</v>
      </c>
      <c r="B145">
        <v>3.8149999999999999</v>
      </c>
      <c r="C145">
        <v>0.875</v>
      </c>
      <c r="D145">
        <v>1.3380000000000001</v>
      </c>
      <c r="E145" s="2">
        <v>3.2035</v>
      </c>
      <c r="F145" s="2">
        <v>2.2520000000000001E-3</v>
      </c>
      <c r="G145" s="2">
        <v>9.8819999999999996E-6</v>
      </c>
      <c r="H145" s="2">
        <v>0.157</v>
      </c>
      <c r="I145" s="2">
        <v>3.3919999999999999E-2</v>
      </c>
      <c r="J145" s="2">
        <v>1.4880000000000001E-4</v>
      </c>
      <c r="K145" s="2">
        <v>22</v>
      </c>
      <c r="L145" s="2">
        <f t="shared" si="14"/>
        <v>0.4388099467140319</v>
      </c>
      <c r="M145" s="2">
        <v>1.3</v>
      </c>
      <c r="N145" s="2">
        <v>2.5</v>
      </c>
      <c r="O145">
        <f t="shared" si="15"/>
        <v>0.33836281651057926</v>
      </c>
      <c r="P145">
        <f t="shared" si="16"/>
        <v>1.4859133214684455</v>
      </c>
      <c r="Q145" s="2">
        <f t="shared" si="17"/>
        <v>1.6623403928840617E-2</v>
      </c>
      <c r="R145" s="3">
        <f t="shared" si="18"/>
        <v>1.6959999999999999E-2</v>
      </c>
      <c r="S145" s="2">
        <f t="shared" si="19"/>
        <v>0.43867924528301894</v>
      </c>
      <c r="T145" s="2">
        <f t="shared" si="20"/>
        <v>0.86400074208829125</v>
      </c>
    </row>
    <row r="146" spans="1:20" x14ac:dyDescent="0.2">
      <c r="A146">
        <v>5.766</v>
      </c>
      <c r="B146">
        <v>3.8860999999999999</v>
      </c>
      <c r="C146">
        <v>0.92500000000000004</v>
      </c>
      <c r="D146">
        <v>1.1449</v>
      </c>
      <c r="E146" s="2">
        <v>3.2631999999999999</v>
      </c>
      <c r="F146" s="2">
        <v>1.8910000000000001E-3</v>
      </c>
      <c r="G146" s="2">
        <v>8.5019999999999992E-6</v>
      </c>
      <c r="H146" s="2">
        <v>0.15459999999999999</v>
      </c>
      <c r="I146" s="2">
        <v>2.76E-2</v>
      </c>
      <c r="J146" s="2">
        <v>1.2410000000000001E-4</v>
      </c>
      <c r="K146" s="2">
        <v>22</v>
      </c>
      <c r="L146" s="2">
        <f t="shared" si="14"/>
        <v>0.44960338445267045</v>
      </c>
      <c r="M146" s="2">
        <v>1.3</v>
      </c>
      <c r="N146" s="2">
        <v>2.5</v>
      </c>
      <c r="O146">
        <f t="shared" si="15"/>
        <v>0.32603191120360736</v>
      </c>
      <c r="P146">
        <f t="shared" si="16"/>
        <v>1.5032780893317288</v>
      </c>
      <c r="Q146" s="2">
        <f t="shared" si="17"/>
        <v>1.3542324806571264E-2</v>
      </c>
      <c r="R146" s="3">
        <f t="shared" si="18"/>
        <v>1.38E-2</v>
      </c>
      <c r="S146" s="2">
        <f t="shared" si="19"/>
        <v>0.44963768115942032</v>
      </c>
      <c r="T146" s="2">
        <f t="shared" si="20"/>
        <v>0.8666782335115959</v>
      </c>
    </row>
    <row r="147" spans="1:20" x14ac:dyDescent="0.2">
      <c r="A147">
        <v>5.766</v>
      </c>
      <c r="B147">
        <v>3.9197000000000002</v>
      </c>
      <c r="C147">
        <v>0.95</v>
      </c>
      <c r="D147">
        <v>1.0536000000000001</v>
      </c>
      <c r="E147" s="2">
        <v>3.2913999999999999</v>
      </c>
      <c r="F147" s="2">
        <v>2.173E-3</v>
      </c>
      <c r="G147" s="2">
        <v>9.9029999999999999E-6</v>
      </c>
      <c r="H147" s="2">
        <v>0.15359999999999999</v>
      </c>
      <c r="I147" s="2">
        <v>3.1230000000000001E-2</v>
      </c>
      <c r="J147" s="2">
        <v>1.4229999999999999E-4</v>
      </c>
      <c r="K147" s="2">
        <v>22</v>
      </c>
      <c r="L147" s="2">
        <f t="shared" si="14"/>
        <v>0.45572940635066728</v>
      </c>
      <c r="M147" s="2">
        <v>1.3</v>
      </c>
      <c r="N147" s="2">
        <v>2.5</v>
      </c>
      <c r="O147">
        <f t="shared" si="15"/>
        <v>0.32020464793617759</v>
      </c>
      <c r="P147">
        <f t="shared" si="16"/>
        <v>1.5115934944070124</v>
      </c>
      <c r="Q147" s="2">
        <f t="shared" si="17"/>
        <v>1.533092456441704E-2</v>
      </c>
      <c r="R147" s="3">
        <f t="shared" si="18"/>
        <v>1.5615E-2</v>
      </c>
      <c r="S147" s="2">
        <f t="shared" si="19"/>
        <v>0.45565161703490231</v>
      </c>
      <c r="T147" s="2">
        <f t="shared" si="20"/>
        <v>0.87157634339499357</v>
      </c>
    </row>
    <row r="148" spans="1:20" x14ac:dyDescent="0.2">
      <c r="A148">
        <v>5.766</v>
      </c>
      <c r="B148">
        <v>3.9834999999999998</v>
      </c>
      <c r="C148">
        <v>1</v>
      </c>
      <c r="D148">
        <v>0.88039999999999996</v>
      </c>
      <c r="E148" s="2">
        <v>3.3450000000000002</v>
      </c>
      <c r="F148" s="2">
        <v>2.738E-3</v>
      </c>
      <c r="G148" s="2">
        <v>1.261E-5</v>
      </c>
      <c r="H148" s="2">
        <v>0.1515</v>
      </c>
      <c r="I148" s="2">
        <v>3.8179999999999999E-2</v>
      </c>
      <c r="J148" s="2">
        <v>1.7579999999999999E-4</v>
      </c>
      <c r="K148" s="2">
        <v>22</v>
      </c>
      <c r="L148" s="2">
        <f t="shared" si="14"/>
        <v>0.46055514974433887</v>
      </c>
      <c r="M148" s="2">
        <v>1.3</v>
      </c>
      <c r="N148" s="2">
        <v>2.5</v>
      </c>
      <c r="O148">
        <f t="shared" si="15"/>
        <v>0.30913978494623662</v>
      </c>
      <c r="P148">
        <f t="shared" si="16"/>
        <v>1.527562520944298</v>
      </c>
      <c r="Q148" s="2">
        <f t="shared" si="17"/>
        <v>1.8755311209219135E-2</v>
      </c>
      <c r="R148" s="3">
        <f t="shared" si="18"/>
        <v>1.9089999999999999E-2</v>
      </c>
      <c r="S148" s="2">
        <f t="shared" si="19"/>
        <v>0.46045049764274493</v>
      </c>
      <c r="T148" s="2">
        <f t="shared" si="20"/>
        <v>0.8738111574648304</v>
      </c>
    </row>
    <row r="149" spans="1:20" x14ac:dyDescent="0.2">
      <c r="A149">
        <v>5.766</v>
      </c>
      <c r="B149">
        <v>4.0137</v>
      </c>
      <c r="C149">
        <v>1.0249999999999999</v>
      </c>
      <c r="D149">
        <v>0.79820000000000002</v>
      </c>
      <c r="E149" s="2">
        <v>3.3704000000000001</v>
      </c>
      <c r="F149" s="2">
        <v>2.2720000000000001E-3</v>
      </c>
      <c r="G149" s="2">
        <v>1.136E-5</v>
      </c>
      <c r="H149" s="2">
        <v>0.15060000000000001</v>
      </c>
      <c r="I149" s="2">
        <v>3.1199999999999999E-2</v>
      </c>
      <c r="J149" s="2">
        <v>1.56E-4</v>
      </c>
      <c r="K149" s="2">
        <v>22</v>
      </c>
      <c r="L149" s="2">
        <f t="shared" si="14"/>
        <v>0.49999999999999994</v>
      </c>
      <c r="M149" s="2">
        <v>1.3</v>
      </c>
      <c r="N149" s="2">
        <v>2.5</v>
      </c>
      <c r="O149">
        <f t="shared" si="15"/>
        <v>0.30390218522372531</v>
      </c>
      <c r="P149">
        <f t="shared" si="16"/>
        <v>1.535212683029489</v>
      </c>
      <c r="Q149" s="2">
        <f t="shared" si="17"/>
        <v>1.5339072011153932E-2</v>
      </c>
      <c r="R149" s="3">
        <f t="shared" si="18"/>
        <v>1.5599999999999999E-2</v>
      </c>
      <c r="S149" s="2">
        <f t="shared" si="19"/>
        <v>0.5</v>
      </c>
      <c r="T149" s="2">
        <f t="shared" si="20"/>
        <v>0.87792407289129515</v>
      </c>
    </row>
    <row r="150" spans="1:20" x14ac:dyDescent="0.2">
      <c r="A150">
        <v>5.766</v>
      </c>
      <c r="B150">
        <v>4.0712999999999999</v>
      </c>
      <c r="C150">
        <v>1.075</v>
      </c>
      <c r="D150">
        <v>0.64180000000000004</v>
      </c>
      <c r="E150" s="2">
        <v>3.4186999999999999</v>
      </c>
      <c r="F150" s="2">
        <v>1.0369999999999999E-3</v>
      </c>
      <c r="G150" s="2">
        <v>6.0340000000000002E-6</v>
      </c>
      <c r="H150" s="2">
        <v>0.14879999999999999</v>
      </c>
      <c r="I150" s="2">
        <v>1.384E-2</v>
      </c>
      <c r="J150" s="2">
        <v>8.0480000000000002E-5</v>
      </c>
      <c r="K150" s="2">
        <v>22</v>
      </c>
      <c r="L150" s="2">
        <f t="shared" si="14"/>
        <v>0.581870781099325</v>
      </c>
      <c r="M150" s="2">
        <v>1.3</v>
      </c>
      <c r="N150" s="2">
        <v>2.5</v>
      </c>
      <c r="O150">
        <f t="shared" si="15"/>
        <v>0.29391259105098855</v>
      </c>
      <c r="P150">
        <f t="shared" si="16"/>
        <v>1.5499434388672058</v>
      </c>
      <c r="Q150" s="2">
        <f t="shared" si="17"/>
        <v>6.8026398477688578E-3</v>
      </c>
      <c r="R150" s="3">
        <f t="shared" si="18"/>
        <v>6.9199999999999999E-3</v>
      </c>
      <c r="S150" s="2">
        <f t="shared" si="19"/>
        <v>0.58150289017341039</v>
      </c>
      <c r="T150" s="2">
        <f t="shared" si="20"/>
        <v>0.88160216618083898</v>
      </c>
    </row>
    <row r="151" spans="1:20" x14ac:dyDescent="0.2">
      <c r="A151">
        <v>5.766</v>
      </c>
      <c r="B151">
        <v>4.1252000000000004</v>
      </c>
      <c r="C151">
        <v>1.125</v>
      </c>
      <c r="D151">
        <v>0.4955</v>
      </c>
      <c r="E151" s="2">
        <v>3.464</v>
      </c>
      <c r="F151" s="2">
        <v>4.4920000000000002E-4</v>
      </c>
      <c r="G151" s="2">
        <v>3.252E-6</v>
      </c>
      <c r="H151" s="2">
        <v>0.1472</v>
      </c>
      <c r="I151" s="2">
        <v>5.8209999999999998E-3</v>
      </c>
      <c r="J151" s="2">
        <v>4.2150000000000001E-5</v>
      </c>
      <c r="K151" s="2">
        <v>22</v>
      </c>
      <c r="L151" s="2">
        <f t="shared" si="14"/>
        <v>0.72395369545859301</v>
      </c>
      <c r="M151" s="2">
        <v>1.3</v>
      </c>
      <c r="N151" s="2">
        <v>2.5</v>
      </c>
      <c r="O151">
        <f t="shared" si="15"/>
        <v>0.28456468955948655</v>
      </c>
      <c r="P151">
        <f t="shared" si="16"/>
        <v>1.5639101635057666</v>
      </c>
      <c r="Q151" s="2">
        <f t="shared" si="17"/>
        <v>2.8650170752841523E-3</v>
      </c>
      <c r="R151" s="3">
        <f t="shared" si="18"/>
        <v>2.9104999999999999E-3</v>
      </c>
      <c r="S151" s="2">
        <f t="shared" si="19"/>
        <v>0.72410238790585812</v>
      </c>
      <c r="T151" s="2">
        <f t="shared" si="20"/>
        <v>0.88329698764884779</v>
      </c>
    </row>
    <row r="152" spans="1:20" x14ac:dyDescent="0.2">
      <c r="A152">
        <v>5.766</v>
      </c>
      <c r="B152">
        <v>4.1509</v>
      </c>
      <c r="C152">
        <v>1.1499999999999999</v>
      </c>
      <c r="D152">
        <v>0.42570000000000002</v>
      </c>
      <c r="E152" s="2">
        <v>3.4855</v>
      </c>
      <c r="F152" s="2">
        <v>3.1290000000000002E-4</v>
      </c>
      <c r="G152" s="2">
        <v>2.9119999999999998E-6</v>
      </c>
      <c r="H152" s="2">
        <v>0.14649999999999999</v>
      </c>
      <c r="I152" s="2">
        <v>3.9979999999999998E-3</v>
      </c>
      <c r="J152" s="2">
        <v>3.7200000000000003E-5</v>
      </c>
      <c r="K152" s="2">
        <v>22</v>
      </c>
      <c r="L152" s="2">
        <f t="shared" si="14"/>
        <v>0.93064876957494391</v>
      </c>
      <c r="M152" s="2">
        <v>1.3</v>
      </c>
      <c r="N152" s="2">
        <v>2.5</v>
      </c>
      <c r="O152">
        <f t="shared" si="15"/>
        <v>0.28010752688172041</v>
      </c>
      <c r="P152">
        <f t="shared" si="16"/>
        <v>1.5706312434913474</v>
      </c>
      <c r="Q152" s="2">
        <f t="shared" si="17"/>
        <v>1.9681197314709064E-3</v>
      </c>
      <c r="R152" s="3">
        <f t="shared" si="18"/>
        <v>1.9989999999999999E-3</v>
      </c>
      <c r="S152" s="2">
        <f t="shared" si="19"/>
        <v>0.93046523261630831</v>
      </c>
      <c r="T152" s="2">
        <f t="shared" si="20"/>
        <v>0.88642948874802452</v>
      </c>
    </row>
    <row r="153" spans="1:20" x14ac:dyDescent="0.2">
      <c r="A153">
        <v>5.766</v>
      </c>
      <c r="B153">
        <v>4.1999000000000004</v>
      </c>
      <c r="C153">
        <v>1.2</v>
      </c>
      <c r="D153">
        <v>0.29260000000000003</v>
      </c>
      <c r="E153" s="2">
        <v>3.5266999999999999</v>
      </c>
      <c r="F153" s="2">
        <v>1.596E-4</v>
      </c>
      <c r="G153" s="2">
        <v>1.9470000000000002E-6</v>
      </c>
      <c r="H153" s="2">
        <v>0.14510000000000001</v>
      </c>
      <c r="I153" s="2">
        <v>1.9840000000000001E-3</v>
      </c>
      <c r="J153" s="2">
        <v>2.419E-5</v>
      </c>
      <c r="K153" s="2">
        <v>22</v>
      </c>
      <c r="L153" s="2">
        <f t="shared" si="14"/>
        <v>1.2199248120300754</v>
      </c>
      <c r="M153" s="2">
        <v>1.3</v>
      </c>
      <c r="N153" s="2">
        <v>2.5</v>
      </c>
      <c r="O153">
        <f t="shared" si="15"/>
        <v>0.2716094346167186</v>
      </c>
      <c r="P153">
        <f t="shared" si="16"/>
        <v>1.5835581221880319</v>
      </c>
      <c r="Q153" s="2">
        <f t="shared" si="17"/>
        <v>9.7689822004215412E-4</v>
      </c>
      <c r="R153" s="3">
        <f t="shared" si="18"/>
        <v>9.9200000000000004E-4</v>
      </c>
      <c r="S153" s="2">
        <f t="shared" si="19"/>
        <v>1.2192540322580645</v>
      </c>
      <c r="T153" s="2">
        <f t="shared" si="20"/>
        <v>0.88787923489820564</v>
      </c>
    </row>
    <row r="154" spans="1:20" x14ac:dyDescent="0.2">
      <c r="A154">
        <v>5.766</v>
      </c>
      <c r="B154">
        <v>4.2233000000000001</v>
      </c>
      <c r="C154">
        <v>1.2250000000000001</v>
      </c>
      <c r="D154">
        <v>0.22900000000000001</v>
      </c>
      <c r="E154" s="2">
        <v>3.5464000000000002</v>
      </c>
      <c r="F154" s="2">
        <v>1.148E-4</v>
      </c>
      <c r="G154" s="2">
        <v>1.8819999999999999E-6</v>
      </c>
      <c r="H154" s="2">
        <v>0.1444</v>
      </c>
      <c r="I154" s="2">
        <v>1.408E-3</v>
      </c>
      <c r="J154" s="2">
        <v>2.3070000000000001E-5</v>
      </c>
      <c r="K154" s="2">
        <v>22</v>
      </c>
      <c r="L154" s="2">
        <f t="shared" si="14"/>
        <v>1.6393728222996518</v>
      </c>
      <c r="M154" s="2">
        <v>1.3</v>
      </c>
      <c r="N154" s="2">
        <v>2.5</v>
      </c>
      <c r="O154">
        <f t="shared" si="15"/>
        <v>0.26755116198404438</v>
      </c>
      <c r="P154">
        <f t="shared" si="16"/>
        <v>1.589782110988887</v>
      </c>
      <c r="Q154" s="2">
        <f t="shared" si="17"/>
        <v>6.933334129689201E-4</v>
      </c>
      <c r="R154" s="3">
        <f t="shared" si="18"/>
        <v>7.0399999999999998E-4</v>
      </c>
      <c r="S154" s="2">
        <f t="shared" si="19"/>
        <v>1.6384943181818183</v>
      </c>
      <c r="T154" s="2">
        <f t="shared" si="20"/>
        <v>0.89057096283049519</v>
      </c>
    </row>
    <row r="155" spans="1:20" x14ac:dyDescent="0.2">
      <c r="A155">
        <v>5.766</v>
      </c>
      <c r="B155">
        <v>4.2680999999999996</v>
      </c>
      <c r="C155">
        <v>1.2749999999999999</v>
      </c>
      <c r="D155">
        <v>0.10730000000000001</v>
      </c>
      <c r="E155" s="2">
        <v>3.5840000000000001</v>
      </c>
      <c r="F155" s="2">
        <v>6.2810000000000003E-5</v>
      </c>
      <c r="G155" s="2">
        <v>1.4339999999999999E-6</v>
      </c>
      <c r="H155" s="2">
        <v>0.1431</v>
      </c>
      <c r="I155" s="2">
        <v>7.4960000000000001E-4</v>
      </c>
      <c r="J155" s="2">
        <v>1.7110000000000001E-5</v>
      </c>
      <c r="K155" s="2">
        <v>22</v>
      </c>
      <c r="L155" s="2">
        <f t="shared" si="14"/>
        <v>2.2830759433211272</v>
      </c>
      <c r="M155" s="2">
        <v>1.3</v>
      </c>
      <c r="N155" s="2">
        <v>2.5</v>
      </c>
      <c r="O155">
        <f t="shared" si="15"/>
        <v>0.25978147762747145</v>
      </c>
      <c r="P155">
        <f t="shared" si="16"/>
        <v>1.6017881808363832</v>
      </c>
      <c r="Q155" s="2">
        <f t="shared" si="17"/>
        <v>3.6943735758997073E-4</v>
      </c>
      <c r="R155" s="3">
        <f t="shared" si="18"/>
        <v>3.748E-4</v>
      </c>
      <c r="S155" s="2">
        <f t="shared" si="19"/>
        <v>2.2825506937033087</v>
      </c>
      <c r="T155" s="2">
        <f t="shared" si="20"/>
        <v>0.89181931877176268</v>
      </c>
    </row>
    <row r="156" spans="1:20" x14ac:dyDescent="0.2">
      <c r="A156">
        <v>5.766</v>
      </c>
      <c r="B156">
        <v>4.2895000000000003</v>
      </c>
      <c r="C156">
        <v>1.3</v>
      </c>
      <c r="D156">
        <v>4.9099999999999998E-2</v>
      </c>
      <c r="E156" s="2">
        <v>3.6019999999999999</v>
      </c>
      <c r="F156" s="2">
        <v>4.9580000000000003E-5</v>
      </c>
      <c r="G156" s="2">
        <v>3.3290000000000002E-7</v>
      </c>
      <c r="H156" s="2">
        <v>0.14249999999999999</v>
      </c>
      <c r="I156" s="2">
        <v>5.8390000000000004E-4</v>
      </c>
      <c r="J156" s="2">
        <v>3.9219999999999999E-6</v>
      </c>
      <c r="K156" s="2">
        <v>22</v>
      </c>
      <c r="L156" s="2">
        <f t="shared" si="14"/>
        <v>0.67144009681323114</v>
      </c>
      <c r="M156" s="2">
        <v>1.3</v>
      </c>
      <c r="N156" s="2">
        <v>2.5</v>
      </c>
      <c r="O156">
        <f t="shared" si="15"/>
        <v>0.25607006590357262</v>
      </c>
      <c r="P156">
        <f t="shared" si="16"/>
        <v>1.6075690097880564</v>
      </c>
      <c r="Q156" s="2">
        <f t="shared" si="17"/>
        <v>2.8786174735249574E-4</v>
      </c>
      <c r="R156" s="3">
        <f t="shared" si="18"/>
        <v>2.9195000000000002E-4</v>
      </c>
      <c r="S156" s="2">
        <f t="shared" si="19"/>
        <v>0.67169035793800302</v>
      </c>
      <c r="T156" s="2">
        <f t="shared" si="20"/>
        <v>0.89414753111626721</v>
      </c>
    </row>
    <row r="157" spans="1:20" x14ac:dyDescent="0.2">
      <c r="A157">
        <v>5.766</v>
      </c>
      <c r="B157">
        <v>4.3305999999999996</v>
      </c>
      <c r="C157">
        <v>1.35</v>
      </c>
      <c r="D157">
        <v>-6.2399999999999997E-2</v>
      </c>
      <c r="E157" s="2">
        <v>3.6364000000000001</v>
      </c>
      <c r="F157" s="2">
        <v>2.9240000000000001E-5</v>
      </c>
      <c r="G157" s="2">
        <v>1.296E-6</v>
      </c>
      <c r="H157" s="2">
        <v>0.14119999999999999</v>
      </c>
      <c r="I157" s="2">
        <v>3.3560000000000003E-4</v>
      </c>
      <c r="J157" s="2">
        <v>1.487E-5</v>
      </c>
      <c r="K157" s="2">
        <v>22</v>
      </c>
      <c r="L157" s="2">
        <f t="shared" si="14"/>
        <v>4.432284541723666</v>
      </c>
      <c r="M157" s="2">
        <v>1.3</v>
      </c>
      <c r="N157" s="2">
        <v>2.5</v>
      </c>
      <c r="O157">
        <f t="shared" si="15"/>
        <v>0.24894207422823456</v>
      </c>
      <c r="P157">
        <f t="shared" si="16"/>
        <v>1.6187427900689348</v>
      </c>
      <c r="Q157" s="2">
        <f t="shared" si="17"/>
        <v>1.6546287033323171E-4</v>
      </c>
      <c r="R157" s="3">
        <f t="shared" si="18"/>
        <v>1.6780000000000001E-4</v>
      </c>
      <c r="S157" s="2">
        <f t="shared" si="19"/>
        <v>4.4308700834326569</v>
      </c>
      <c r="T157" s="2">
        <f t="shared" si="20"/>
        <v>0.89626695633863207</v>
      </c>
    </row>
    <row r="158" spans="1:20" x14ac:dyDescent="0.2">
      <c r="A158">
        <v>5.766</v>
      </c>
      <c r="B158">
        <v>4.3693999999999997</v>
      </c>
      <c r="C158">
        <v>1.4</v>
      </c>
      <c r="D158">
        <v>-0.16789999999999999</v>
      </c>
      <c r="E158" s="2">
        <v>3.6690999999999998</v>
      </c>
      <c r="F158" s="2">
        <v>2.0060000000000001E-5</v>
      </c>
      <c r="G158" s="2">
        <v>1.1769999999999999E-6</v>
      </c>
      <c r="H158" s="2">
        <v>0.14000000000000001</v>
      </c>
      <c r="I158" s="2">
        <v>2.2440000000000001E-4</v>
      </c>
      <c r="J158" s="2">
        <v>1.3169999999999999E-5</v>
      </c>
      <c r="K158" s="2">
        <v>22</v>
      </c>
      <c r="L158" s="2">
        <f t="shared" si="14"/>
        <v>5.867397806580259</v>
      </c>
      <c r="M158" s="2">
        <v>1.3</v>
      </c>
      <c r="N158" s="2">
        <v>2.5</v>
      </c>
      <c r="O158">
        <f t="shared" si="15"/>
        <v>0.24221297259798827</v>
      </c>
      <c r="P158">
        <f t="shared" si="16"/>
        <v>1.6293888268662724</v>
      </c>
      <c r="Q158" s="2">
        <f t="shared" si="17"/>
        <v>1.1071549069426487E-4</v>
      </c>
      <c r="R158" s="3">
        <f t="shared" si="18"/>
        <v>1.122E-4</v>
      </c>
      <c r="S158" s="2">
        <f t="shared" si="19"/>
        <v>5.8689839572192506</v>
      </c>
      <c r="T158" s="2">
        <f t="shared" si="20"/>
        <v>0.89725941369557238</v>
      </c>
    </row>
    <row r="159" spans="1:20" x14ac:dyDescent="0.2">
      <c r="A159">
        <v>5.766</v>
      </c>
      <c r="B159">
        <v>4.3880999999999997</v>
      </c>
      <c r="C159">
        <v>1.425</v>
      </c>
      <c r="D159">
        <v>-0.21859999999999999</v>
      </c>
      <c r="E159" s="2">
        <v>3.6846999999999999</v>
      </c>
      <c r="F159" s="2">
        <v>1.624E-5</v>
      </c>
      <c r="G159" s="2">
        <v>1.6899999999999999E-7</v>
      </c>
      <c r="H159" s="2">
        <v>0.1394</v>
      </c>
      <c r="I159" s="2">
        <v>1.794E-4</v>
      </c>
      <c r="J159" s="2">
        <v>1.8670000000000001E-6</v>
      </c>
      <c r="K159" s="2">
        <v>22</v>
      </c>
      <c r="L159" s="2">
        <f t="shared" si="14"/>
        <v>1.0406403940886699</v>
      </c>
      <c r="M159" s="2">
        <v>1.3</v>
      </c>
      <c r="N159" s="2">
        <v>2.5</v>
      </c>
      <c r="O159">
        <f t="shared" si="15"/>
        <v>0.23896982310093659</v>
      </c>
      <c r="P159">
        <f t="shared" si="16"/>
        <v>1.6345464761305086</v>
      </c>
      <c r="Q159" s="2">
        <f t="shared" si="17"/>
        <v>8.8525230882745048E-5</v>
      </c>
      <c r="R159" s="3">
        <f t="shared" si="18"/>
        <v>8.9699999999999998E-5</v>
      </c>
      <c r="S159" s="2">
        <f t="shared" si="19"/>
        <v>1.0406911928651059</v>
      </c>
      <c r="T159" s="2">
        <f t="shared" si="20"/>
        <v>0.90161073112740864</v>
      </c>
    </row>
    <row r="160" spans="1:20" x14ac:dyDescent="0.2">
      <c r="A160">
        <v>5.766</v>
      </c>
      <c r="B160">
        <v>4.4743000000000004</v>
      </c>
      <c r="C160">
        <v>1.55</v>
      </c>
      <c r="D160">
        <v>-0.45279999999999998</v>
      </c>
      <c r="E160" s="2">
        <v>3.7570999999999999</v>
      </c>
      <c r="F160" s="2">
        <v>6.0789999999999997E-6</v>
      </c>
      <c r="G160" s="2">
        <v>1.092E-7</v>
      </c>
      <c r="H160" s="2">
        <v>0.1358</v>
      </c>
      <c r="I160" s="2">
        <v>6.321E-5</v>
      </c>
      <c r="J160" s="2">
        <v>1.1349999999999999E-6</v>
      </c>
      <c r="K160" s="2">
        <v>22</v>
      </c>
      <c r="L160" s="2">
        <f t="shared" si="14"/>
        <v>1.7963480835663761</v>
      </c>
      <c r="M160" s="2">
        <v>1.3</v>
      </c>
      <c r="N160" s="2">
        <v>2.5</v>
      </c>
      <c r="O160">
        <f t="shared" si="15"/>
        <v>0.22402011793270893</v>
      </c>
      <c r="P160">
        <f t="shared" si="16"/>
        <v>1.6586151114861287</v>
      </c>
      <c r="Q160" s="2">
        <f t="shared" si="17"/>
        <v>3.1214864802635146E-5</v>
      </c>
      <c r="R160" s="3">
        <f t="shared" si="18"/>
        <v>3.1605E-5</v>
      </c>
      <c r="S160" s="2">
        <f t="shared" si="19"/>
        <v>1.7956019617149184</v>
      </c>
      <c r="T160" s="2">
        <f t="shared" si="20"/>
        <v>0.90514828347193599</v>
      </c>
    </row>
    <row r="161" spans="1:20" x14ac:dyDescent="0.2">
      <c r="A161">
        <v>5.766</v>
      </c>
      <c r="B161">
        <v>4.5503999999999998</v>
      </c>
      <c r="C161">
        <v>1.675</v>
      </c>
      <c r="D161">
        <v>-0.65949999999999998</v>
      </c>
      <c r="E161" s="2">
        <v>3.8210000000000002</v>
      </c>
      <c r="F161" s="2">
        <v>2.5150000000000001E-6</v>
      </c>
      <c r="G161" s="2">
        <v>7.6199999999999994E-8</v>
      </c>
      <c r="H161" s="2">
        <v>0.13089999999999999</v>
      </c>
      <c r="I161" s="2">
        <v>2.4689999999999999E-5</v>
      </c>
      <c r="J161" s="2">
        <v>7.4799999999999997E-7</v>
      </c>
      <c r="K161" s="2">
        <v>22</v>
      </c>
      <c r="L161" s="2">
        <f t="shared" si="14"/>
        <v>3.0298210735586482</v>
      </c>
      <c r="M161" s="2">
        <v>1.3</v>
      </c>
      <c r="N161" s="2">
        <v>2.5</v>
      </c>
      <c r="O161">
        <f t="shared" si="15"/>
        <v>0.21082206035379816</v>
      </c>
      <c r="P161">
        <f t="shared" si="16"/>
        <v>1.6802293804184711</v>
      </c>
      <c r="Q161" s="2">
        <f t="shared" si="17"/>
        <v>1.2201057423810133E-5</v>
      </c>
      <c r="R161" s="3">
        <f t="shared" si="18"/>
        <v>1.2345E-5</v>
      </c>
      <c r="S161" s="2">
        <f t="shared" si="19"/>
        <v>3.0295666261644389</v>
      </c>
      <c r="T161" s="2">
        <f t="shared" si="20"/>
        <v>0.66774502110911615</v>
      </c>
    </row>
    <row r="162" spans="1:20" x14ac:dyDescent="0.2">
      <c r="A162">
        <v>5.766</v>
      </c>
      <c r="B162">
        <v>2.4967999999999999</v>
      </c>
      <c r="C162">
        <v>0.47499999999999998</v>
      </c>
      <c r="D162">
        <v>4.1010999999999997</v>
      </c>
      <c r="E162" s="2">
        <v>2.9140000000000001</v>
      </c>
      <c r="F162" s="2">
        <v>7.5909999999999997E-3</v>
      </c>
      <c r="G162" s="2">
        <v>3.2639999999999999E-5</v>
      </c>
      <c r="H162" s="2">
        <v>0.17599999999999999</v>
      </c>
      <c r="I162" s="2">
        <v>0.30170000000000002</v>
      </c>
      <c r="J162" s="2">
        <v>1.297E-3</v>
      </c>
      <c r="K162" s="2">
        <v>26</v>
      </c>
      <c r="L162" s="2">
        <f t="shared" si="14"/>
        <v>0.42998287445659333</v>
      </c>
      <c r="M162" s="2">
        <v>1.3</v>
      </c>
      <c r="N162" s="2">
        <v>2.5</v>
      </c>
      <c r="O162">
        <f t="shared" si="15"/>
        <v>0.56697884148456468</v>
      </c>
      <c r="P162">
        <f t="shared" si="16"/>
        <v>1.2313066115147475</v>
      </c>
      <c r="Q162" s="2">
        <f t="shared" si="17"/>
        <v>0.14325258698917742</v>
      </c>
      <c r="R162" s="3">
        <f t="shared" si="18"/>
        <v>0.15085000000000001</v>
      </c>
      <c r="S162" s="2">
        <f t="shared" si="19"/>
        <v>0.42989724892277092</v>
      </c>
      <c r="T162" s="2">
        <f t="shared" si="20"/>
        <v>0.68038637496147547</v>
      </c>
    </row>
    <row r="163" spans="1:20" x14ac:dyDescent="0.2">
      <c r="A163">
        <v>5.766</v>
      </c>
      <c r="B163">
        <v>2.5695999999999999</v>
      </c>
      <c r="C163">
        <v>0.5</v>
      </c>
      <c r="D163">
        <v>3.8794</v>
      </c>
      <c r="E163" s="2">
        <v>2.9990999999999999</v>
      </c>
      <c r="F163" s="2">
        <v>6.999E-3</v>
      </c>
      <c r="G163" s="2">
        <v>2.6610000000000001E-5</v>
      </c>
      <c r="H163" s="2">
        <v>0.1714</v>
      </c>
      <c r="I163" s="2">
        <v>0.2762</v>
      </c>
      <c r="J163" s="2">
        <v>1.0499999999999999E-3</v>
      </c>
      <c r="K163" s="2">
        <v>26</v>
      </c>
      <c r="L163" s="2">
        <f t="shared" si="14"/>
        <v>0.38019717102443207</v>
      </c>
      <c r="M163" s="2">
        <v>1.3</v>
      </c>
      <c r="N163" s="2">
        <v>2.5</v>
      </c>
      <c r="O163">
        <f t="shared" si="15"/>
        <v>0.55435310440513352</v>
      </c>
      <c r="P163">
        <f t="shared" si="16"/>
        <v>1.2436784355191874</v>
      </c>
      <c r="Q163" s="2">
        <f t="shared" si="17"/>
        <v>0.13159465373982854</v>
      </c>
      <c r="R163" s="3">
        <f t="shared" si="18"/>
        <v>0.1381</v>
      </c>
      <c r="S163" s="2">
        <f t="shared" si="19"/>
        <v>0.3801593048515568</v>
      </c>
      <c r="T163" s="2">
        <f t="shared" si="20"/>
        <v>0.69208127527153518</v>
      </c>
    </row>
    <row r="164" spans="1:20" x14ac:dyDescent="0.2">
      <c r="A164">
        <v>5.766</v>
      </c>
      <c r="B164">
        <v>2.6393</v>
      </c>
      <c r="C164">
        <v>0.52500000000000002</v>
      </c>
      <c r="D164">
        <v>3.6674000000000002</v>
      </c>
      <c r="E164" s="2">
        <v>3.0804</v>
      </c>
      <c r="F164" s="2">
        <v>6.3530000000000001E-3</v>
      </c>
      <c r="G164" s="2">
        <v>2.3200000000000001E-5</v>
      </c>
      <c r="H164" s="2">
        <v>0.16719999999999999</v>
      </c>
      <c r="I164" s="2">
        <v>0.24879999999999999</v>
      </c>
      <c r="J164" s="2">
        <v>9.0839999999999996E-4</v>
      </c>
      <c r="K164" s="2">
        <v>26</v>
      </c>
      <c r="L164" s="2">
        <f t="shared" si="14"/>
        <v>0.36518180387218635</v>
      </c>
      <c r="M164" s="2">
        <v>1.3</v>
      </c>
      <c r="N164" s="2">
        <v>2.5</v>
      </c>
      <c r="O164">
        <f t="shared" si="15"/>
        <v>0.54226500173430459</v>
      </c>
      <c r="P164">
        <f t="shared" si="16"/>
        <v>1.2558201905579136</v>
      </c>
      <c r="Q164" s="2">
        <f t="shared" si="17"/>
        <v>0.11884911266797045</v>
      </c>
      <c r="R164" s="3">
        <f t="shared" si="18"/>
        <v>0.1244</v>
      </c>
      <c r="S164" s="2">
        <f t="shared" si="19"/>
        <v>0.36511254019292605</v>
      </c>
      <c r="T164" s="2">
        <f t="shared" si="20"/>
        <v>0.70291143391989819</v>
      </c>
    </row>
    <row r="165" spans="1:20" x14ac:dyDescent="0.2">
      <c r="A165">
        <v>5.766</v>
      </c>
      <c r="B165">
        <v>2.706</v>
      </c>
      <c r="C165">
        <v>0.55000000000000004</v>
      </c>
      <c r="D165">
        <v>3.4643000000000002</v>
      </c>
      <c r="E165" s="2">
        <v>3.1581999999999999</v>
      </c>
      <c r="F165" s="2">
        <v>5.6839999999999998E-3</v>
      </c>
      <c r="G165" s="2">
        <v>2.1379999999999999E-5</v>
      </c>
      <c r="H165" s="2">
        <v>0.16339999999999999</v>
      </c>
      <c r="I165" s="2">
        <v>0.22070000000000001</v>
      </c>
      <c r="J165" s="2">
        <v>8.3029999999999996E-4</v>
      </c>
      <c r="K165" s="2">
        <v>26</v>
      </c>
      <c r="L165" s="2">
        <f t="shared" si="14"/>
        <v>0.3761435608726249</v>
      </c>
      <c r="M165" s="2">
        <v>1.3</v>
      </c>
      <c r="N165" s="2">
        <v>2.5</v>
      </c>
      <c r="O165">
        <f t="shared" si="15"/>
        <v>0.53069719042663888</v>
      </c>
      <c r="P165">
        <f t="shared" si="16"/>
        <v>1.2677146644312594</v>
      </c>
      <c r="Q165" s="2">
        <f t="shared" si="17"/>
        <v>0.10569107420248573</v>
      </c>
      <c r="R165" s="3">
        <f t="shared" si="18"/>
        <v>0.11035</v>
      </c>
      <c r="S165" s="2">
        <f t="shared" si="19"/>
        <v>0.3762120525600362</v>
      </c>
      <c r="T165" s="2">
        <f t="shared" si="20"/>
        <v>0.71296142999925582</v>
      </c>
    </row>
    <row r="166" spans="1:20" x14ac:dyDescent="0.2">
      <c r="A166">
        <v>5.766</v>
      </c>
      <c r="B166">
        <v>2.7698999999999998</v>
      </c>
      <c r="C166">
        <v>0.57499999999999996</v>
      </c>
      <c r="D166">
        <v>3.2698</v>
      </c>
      <c r="E166" s="2">
        <v>3.2328000000000001</v>
      </c>
      <c r="F166" s="2">
        <v>5.1599999999999997E-3</v>
      </c>
      <c r="G166" s="2">
        <v>1.6860000000000001E-5</v>
      </c>
      <c r="H166" s="2">
        <v>0.16</v>
      </c>
      <c r="I166" s="2">
        <v>0.19850000000000001</v>
      </c>
      <c r="J166" s="2">
        <v>6.489E-4</v>
      </c>
      <c r="K166" s="2">
        <v>26</v>
      </c>
      <c r="L166" s="2">
        <f t="shared" si="14"/>
        <v>0.32674418604651168</v>
      </c>
      <c r="M166" s="2">
        <v>1.3</v>
      </c>
      <c r="N166" s="2">
        <v>2.5</v>
      </c>
      <c r="O166">
        <f t="shared" si="15"/>
        <v>0.51961498439125919</v>
      </c>
      <c r="P166">
        <f t="shared" si="16"/>
        <v>1.2793607655199535</v>
      </c>
      <c r="Q166" s="2">
        <f t="shared" si="17"/>
        <v>9.5288266660764079E-2</v>
      </c>
      <c r="R166" s="3">
        <f t="shared" si="18"/>
        <v>9.9250000000000005E-2</v>
      </c>
      <c r="S166" s="2">
        <f t="shared" si="19"/>
        <v>0.32690176322418135</v>
      </c>
      <c r="T166" s="2">
        <f t="shared" si="20"/>
        <v>0.7222999108445225</v>
      </c>
    </row>
    <row r="167" spans="1:20" x14ac:dyDescent="0.2">
      <c r="A167">
        <v>5.766</v>
      </c>
      <c r="B167">
        <v>2.8311999999999999</v>
      </c>
      <c r="C167">
        <v>0.6</v>
      </c>
      <c r="D167">
        <v>3.0832000000000002</v>
      </c>
      <c r="E167" s="2">
        <v>3.3043</v>
      </c>
      <c r="F167" s="2">
        <v>4.6889999999999996E-3</v>
      </c>
      <c r="G167" s="2">
        <v>2.126E-5</v>
      </c>
      <c r="H167" s="2">
        <v>0.15690000000000001</v>
      </c>
      <c r="I167" s="2">
        <v>0.1787</v>
      </c>
      <c r="J167" s="2">
        <v>8.0999999999999996E-4</v>
      </c>
      <c r="K167" s="2">
        <v>26</v>
      </c>
      <c r="L167" s="2">
        <f t="shared" si="14"/>
        <v>0.45340157816165499</v>
      </c>
      <c r="M167" s="2">
        <v>1.3</v>
      </c>
      <c r="N167" s="2">
        <v>2.5</v>
      </c>
      <c r="O167">
        <f t="shared" si="15"/>
        <v>0.50898369753728756</v>
      </c>
      <c r="P167">
        <f t="shared" si="16"/>
        <v>1.2907638399253767</v>
      </c>
      <c r="Q167" s="2">
        <f t="shared" si="17"/>
        <v>8.5927704100190308E-2</v>
      </c>
      <c r="R167" s="3">
        <f t="shared" si="18"/>
        <v>8.9349999999999999E-2</v>
      </c>
      <c r="S167" s="2">
        <f t="shared" si="19"/>
        <v>0.45327364297705652</v>
      </c>
      <c r="T167" s="2">
        <f t="shared" si="20"/>
        <v>0.73099922156552788</v>
      </c>
    </row>
    <row r="168" spans="1:20" x14ac:dyDescent="0.2">
      <c r="A168">
        <v>5.766</v>
      </c>
      <c r="B168">
        <v>2.8900999999999999</v>
      </c>
      <c r="C168">
        <v>0.625</v>
      </c>
      <c r="D168">
        <v>2.9041999999999999</v>
      </c>
      <c r="E168" s="2">
        <v>3.3730000000000002</v>
      </c>
      <c r="F168" s="2">
        <v>4.202E-3</v>
      </c>
      <c r="G168" s="2">
        <v>1.6370000000000001E-5</v>
      </c>
      <c r="H168" s="2">
        <v>0.154</v>
      </c>
      <c r="I168" s="2">
        <v>0.1585</v>
      </c>
      <c r="J168" s="2">
        <v>6.1729999999999999E-4</v>
      </c>
      <c r="K168" s="2">
        <v>26</v>
      </c>
      <c r="L168" s="2">
        <f t="shared" si="14"/>
        <v>0.38957639219419327</v>
      </c>
      <c r="M168" s="2">
        <v>1.3</v>
      </c>
      <c r="N168" s="2">
        <v>2.5</v>
      </c>
      <c r="O168">
        <f t="shared" si="15"/>
        <v>0.49876864377384672</v>
      </c>
      <c r="P168">
        <f t="shared" si="16"/>
        <v>1.3019293344106475</v>
      </c>
      <c r="Q168" s="2">
        <f t="shared" si="17"/>
        <v>7.6365129576197358E-2</v>
      </c>
      <c r="R168" s="3">
        <f t="shared" si="18"/>
        <v>7.9250000000000001E-2</v>
      </c>
      <c r="S168" s="2">
        <f t="shared" si="19"/>
        <v>0.38946372239747634</v>
      </c>
      <c r="T168" s="2">
        <f t="shared" si="20"/>
        <v>0.73909856769244586</v>
      </c>
    </row>
    <row r="169" spans="1:20" x14ac:dyDescent="0.2">
      <c r="A169">
        <v>5.766</v>
      </c>
      <c r="B169">
        <v>2.9466000000000001</v>
      </c>
      <c r="C169">
        <v>0.65</v>
      </c>
      <c r="D169">
        <v>2.7321</v>
      </c>
      <c r="E169" s="2">
        <v>3.4390000000000001</v>
      </c>
      <c r="F169" s="2">
        <v>3.6830000000000001E-3</v>
      </c>
      <c r="G169" s="2">
        <v>1.6520000000000001E-5</v>
      </c>
      <c r="H169" s="2">
        <v>0.15140000000000001</v>
      </c>
      <c r="I169" s="2">
        <v>0.13750000000000001</v>
      </c>
      <c r="J169" s="2">
        <v>6.1649999999999997E-4</v>
      </c>
      <c r="K169" s="2">
        <v>26</v>
      </c>
      <c r="L169" s="2">
        <f t="shared" si="14"/>
        <v>0.44854737985338045</v>
      </c>
      <c r="M169" s="2">
        <v>1.3</v>
      </c>
      <c r="N169" s="2">
        <v>2.5</v>
      </c>
      <c r="O169">
        <f t="shared" si="15"/>
        <v>0.48896982310093651</v>
      </c>
      <c r="P169">
        <f t="shared" si="16"/>
        <v>1.3128403887689508</v>
      </c>
      <c r="Q169" s="2">
        <f t="shared" si="17"/>
        <v>6.634718733277678E-2</v>
      </c>
      <c r="R169" s="3">
        <f t="shared" si="18"/>
        <v>6.8750000000000006E-2</v>
      </c>
      <c r="S169" s="2">
        <f t="shared" si="19"/>
        <v>0.4483636363636363</v>
      </c>
      <c r="T169" s="2">
        <f t="shared" si="20"/>
        <v>0.74665326349118932</v>
      </c>
    </row>
    <row r="170" spans="1:20" x14ac:dyDescent="0.2">
      <c r="A170">
        <v>5.766</v>
      </c>
      <c r="B170">
        <v>3.0009000000000001</v>
      </c>
      <c r="C170">
        <v>0.67500000000000004</v>
      </c>
      <c r="D170">
        <v>2.5667</v>
      </c>
      <c r="E170" s="2">
        <v>3.5024000000000002</v>
      </c>
      <c r="F170" s="2">
        <v>3.2239999999999999E-3</v>
      </c>
      <c r="G170" s="2">
        <v>1.5909999999999998E-5</v>
      </c>
      <c r="H170" s="2">
        <v>0.14899999999999999</v>
      </c>
      <c r="I170" s="2">
        <v>0.11899999999999999</v>
      </c>
      <c r="J170" s="2">
        <v>5.8730000000000002E-4</v>
      </c>
      <c r="K170" s="2">
        <v>26</v>
      </c>
      <c r="L170" s="2">
        <f t="shared" si="14"/>
        <v>0.49348635235732008</v>
      </c>
      <c r="M170" s="2">
        <v>1.3</v>
      </c>
      <c r="N170" s="2">
        <v>2.5</v>
      </c>
      <c r="O170">
        <f t="shared" si="15"/>
        <v>0.4795525494276795</v>
      </c>
      <c r="P170">
        <f t="shared" si="16"/>
        <v>1.3235096702334526</v>
      </c>
      <c r="Q170" s="2">
        <f t="shared" si="17"/>
        <v>5.7542878835757434E-2</v>
      </c>
      <c r="R170" s="3">
        <f t="shared" si="18"/>
        <v>5.9499999999999997E-2</v>
      </c>
      <c r="S170" s="2">
        <f t="shared" si="19"/>
        <v>0.49352941176470594</v>
      </c>
      <c r="T170" s="2">
        <f t="shared" si="20"/>
        <v>0.75371834244549873</v>
      </c>
    </row>
    <row r="171" spans="1:20" x14ac:dyDescent="0.2">
      <c r="A171">
        <v>5.766</v>
      </c>
      <c r="B171">
        <v>3.0531999999999999</v>
      </c>
      <c r="C171">
        <v>0.7</v>
      </c>
      <c r="D171">
        <v>2.4075000000000002</v>
      </c>
      <c r="E171" s="2">
        <v>3.5634000000000001</v>
      </c>
      <c r="F171" s="2">
        <v>2.833E-3</v>
      </c>
      <c r="G171" s="2">
        <v>9.611E-6</v>
      </c>
      <c r="H171" s="2">
        <v>0.1467</v>
      </c>
      <c r="I171" s="2">
        <v>0.10349999999999999</v>
      </c>
      <c r="J171" s="2">
        <v>3.5100000000000002E-4</v>
      </c>
      <c r="K171" s="2">
        <v>26</v>
      </c>
      <c r="L171" s="2">
        <f t="shared" si="14"/>
        <v>0.33925167666784328</v>
      </c>
      <c r="M171" s="2">
        <v>1.3</v>
      </c>
      <c r="N171" s="2">
        <v>2.5</v>
      </c>
      <c r="O171">
        <f t="shared" si="15"/>
        <v>0.47048213666319805</v>
      </c>
      <c r="P171">
        <f t="shared" si="16"/>
        <v>1.3339507567869806</v>
      </c>
      <c r="Q171" s="2">
        <f t="shared" si="17"/>
        <v>5.0076194234345228E-2</v>
      </c>
      <c r="R171" s="3">
        <f t="shared" si="18"/>
        <v>5.1749999999999997E-2</v>
      </c>
      <c r="S171" s="2">
        <f t="shared" si="19"/>
        <v>0.33913043478260874</v>
      </c>
      <c r="T171" s="2">
        <f t="shared" si="20"/>
        <v>0.76033547276576241</v>
      </c>
    </row>
    <row r="172" spans="1:20" x14ac:dyDescent="0.2">
      <c r="A172">
        <v>5.766</v>
      </c>
      <c r="B172">
        <v>3.1036000000000001</v>
      </c>
      <c r="C172">
        <v>0.72499999999999998</v>
      </c>
      <c r="D172">
        <v>2.2543000000000002</v>
      </c>
      <c r="E172" s="2">
        <v>3.6221999999999999</v>
      </c>
      <c r="F172" s="2">
        <v>2.464E-3</v>
      </c>
      <c r="G172" s="2">
        <v>1.2279999999999999E-5</v>
      </c>
      <c r="H172" s="2">
        <v>0.14460000000000001</v>
      </c>
      <c r="I172" s="2">
        <v>8.8969999999999994E-2</v>
      </c>
      <c r="J172" s="2">
        <v>4.4359999999999999E-4</v>
      </c>
      <c r="K172" s="2">
        <v>26</v>
      </c>
      <c r="L172" s="2">
        <f t="shared" si="14"/>
        <v>0.49837662337662336</v>
      </c>
      <c r="M172" s="2">
        <v>1.3</v>
      </c>
      <c r="N172" s="2">
        <v>2.5</v>
      </c>
      <c r="O172">
        <f t="shared" si="15"/>
        <v>0.46174124176205339</v>
      </c>
      <c r="P172">
        <f t="shared" si="16"/>
        <v>1.3441648068752459</v>
      </c>
      <c r="Q172" s="2">
        <f t="shared" si="17"/>
        <v>4.3119474663497533E-2</v>
      </c>
      <c r="R172" s="3">
        <f t="shared" si="18"/>
        <v>4.4484999999999997E-2</v>
      </c>
      <c r="S172" s="2">
        <f t="shared" si="19"/>
        <v>0.49859503203326966</v>
      </c>
      <c r="T172" s="2">
        <f t="shared" si="20"/>
        <v>0.76652776814761514</v>
      </c>
    </row>
    <row r="173" spans="1:20" x14ac:dyDescent="0.2">
      <c r="A173">
        <v>5.766</v>
      </c>
      <c r="B173">
        <v>3.1520999999999999</v>
      </c>
      <c r="C173">
        <v>0.75</v>
      </c>
      <c r="D173">
        <v>2.1065999999999998</v>
      </c>
      <c r="E173" s="2">
        <v>3.6787999999999998</v>
      </c>
      <c r="F173" s="2">
        <v>2.0370000000000002E-3</v>
      </c>
      <c r="G173" s="2">
        <v>1.0550000000000001E-5</v>
      </c>
      <c r="H173" s="2">
        <v>0.14269999999999999</v>
      </c>
      <c r="I173" s="2">
        <v>7.2720000000000007E-2</v>
      </c>
      <c r="J173" s="2">
        <v>3.768E-4</v>
      </c>
      <c r="K173" s="2">
        <v>26</v>
      </c>
      <c r="L173" s="2">
        <f t="shared" si="14"/>
        <v>0.5179185076092292</v>
      </c>
      <c r="M173" s="2">
        <v>1.3</v>
      </c>
      <c r="N173" s="2">
        <v>2.5</v>
      </c>
      <c r="O173">
        <f t="shared" si="15"/>
        <v>0.45332986472424558</v>
      </c>
      <c r="P173">
        <f t="shared" si="16"/>
        <v>1.3541425773320181</v>
      </c>
      <c r="Q173" s="2">
        <f t="shared" si="17"/>
        <v>3.5282620791996226E-2</v>
      </c>
      <c r="R173" s="3">
        <f t="shared" si="18"/>
        <v>3.6360000000000003E-2</v>
      </c>
      <c r="S173" s="2">
        <f t="shared" si="19"/>
        <v>0.51815181518151809</v>
      </c>
      <c r="T173" s="2">
        <f t="shared" si="20"/>
        <v>0.77234067778750692</v>
      </c>
    </row>
    <row r="174" spans="1:20" x14ac:dyDescent="0.2">
      <c r="A174">
        <v>5.766</v>
      </c>
      <c r="B174">
        <v>3.1989000000000001</v>
      </c>
      <c r="C174">
        <v>0.77500000000000002</v>
      </c>
      <c r="D174">
        <v>1.9642999999999999</v>
      </c>
      <c r="E174" s="2">
        <v>3.7334000000000001</v>
      </c>
      <c r="F174" s="2">
        <v>1.6850000000000001E-3</v>
      </c>
      <c r="G174" s="2">
        <v>6.6039999999999998E-6</v>
      </c>
      <c r="H174" s="2">
        <v>0.1409</v>
      </c>
      <c r="I174" s="2">
        <v>5.9459999999999999E-2</v>
      </c>
      <c r="J174" s="2">
        <v>2.331E-4</v>
      </c>
      <c r="K174" s="2">
        <v>26</v>
      </c>
      <c r="L174" s="2">
        <f t="shared" si="14"/>
        <v>0.39192878338278925</v>
      </c>
      <c r="M174" s="2">
        <v>1.3</v>
      </c>
      <c r="N174" s="2">
        <v>2.5</v>
      </c>
      <c r="O174">
        <f t="shared" si="15"/>
        <v>0.44521331945889697</v>
      </c>
      <c r="P174">
        <f t="shared" si="16"/>
        <v>1.3639022122966087</v>
      </c>
      <c r="Q174" s="2">
        <f t="shared" si="17"/>
        <v>2.8880233790179295E-2</v>
      </c>
      <c r="R174" s="3">
        <f t="shared" si="18"/>
        <v>2.9729999999999999E-2</v>
      </c>
      <c r="S174" s="2">
        <f t="shared" si="19"/>
        <v>0.39202825428859739</v>
      </c>
      <c r="T174" s="2">
        <f t="shared" si="20"/>
        <v>0.77779607824221897</v>
      </c>
    </row>
    <row r="175" spans="1:20" x14ac:dyDescent="0.2">
      <c r="A175">
        <v>5.766</v>
      </c>
      <c r="B175">
        <v>3.2440000000000002</v>
      </c>
      <c r="C175">
        <v>0.8</v>
      </c>
      <c r="D175">
        <v>1.8269</v>
      </c>
      <c r="E175" s="2">
        <v>3.7860999999999998</v>
      </c>
      <c r="F175" s="2">
        <v>1.4220000000000001E-3</v>
      </c>
      <c r="G175" s="2">
        <v>8.4740000000000005E-6</v>
      </c>
      <c r="H175" s="2">
        <v>0.13919999999999999</v>
      </c>
      <c r="I175" s="2">
        <v>4.9599999999999998E-2</v>
      </c>
      <c r="J175" s="2">
        <v>2.9559999999999998E-4</v>
      </c>
      <c r="K175" s="2">
        <v>26</v>
      </c>
      <c r="L175" s="2">
        <f t="shared" si="14"/>
        <v>0.59592123769338956</v>
      </c>
      <c r="M175" s="2">
        <v>1.3</v>
      </c>
      <c r="N175" s="2">
        <v>2.5</v>
      </c>
      <c r="O175">
        <f t="shared" si="15"/>
        <v>0.43739160596600757</v>
      </c>
      <c r="P175">
        <f t="shared" si="16"/>
        <v>1.3734350429474236</v>
      </c>
      <c r="Q175" s="2">
        <f t="shared" si="17"/>
        <v>2.4114193092993789E-2</v>
      </c>
      <c r="R175" s="3">
        <f t="shared" si="18"/>
        <v>2.4799999999999999E-2</v>
      </c>
      <c r="S175" s="2">
        <f t="shared" si="19"/>
        <v>0.59596774193548385</v>
      </c>
      <c r="T175" s="2">
        <f t="shared" si="20"/>
        <v>0.78293123173768286</v>
      </c>
    </row>
    <row r="176" spans="1:20" x14ac:dyDescent="0.2">
      <c r="A176">
        <v>5.766</v>
      </c>
      <c r="B176">
        <v>3.2875999999999999</v>
      </c>
      <c r="C176">
        <v>0.82499999999999996</v>
      </c>
      <c r="D176">
        <v>1.6942999999999999</v>
      </c>
      <c r="E176" s="2">
        <v>3.8370000000000002</v>
      </c>
      <c r="F176" s="2">
        <v>1.2049999999999999E-3</v>
      </c>
      <c r="G176" s="2">
        <v>7.5480000000000004E-6</v>
      </c>
      <c r="H176" s="2">
        <v>0.1376</v>
      </c>
      <c r="I176" s="2">
        <v>4.1540000000000001E-2</v>
      </c>
      <c r="J176" s="2">
        <v>2.6019999999999998E-4</v>
      </c>
      <c r="K176" s="2">
        <v>26</v>
      </c>
      <c r="L176" s="2">
        <f t="shared" si="14"/>
        <v>0.62639004149377608</v>
      </c>
      <c r="M176" s="2">
        <v>1.3</v>
      </c>
      <c r="N176" s="2">
        <v>2.5</v>
      </c>
      <c r="O176">
        <f t="shared" si="15"/>
        <v>0.4298300381547</v>
      </c>
      <c r="P176">
        <f t="shared" si="16"/>
        <v>1.3827631670753759</v>
      </c>
      <c r="Q176" s="2">
        <f t="shared" si="17"/>
        <v>2.0213807962796138E-2</v>
      </c>
      <c r="R176" s="3">
        <f t="shared" si="18"/>
        <v>2.077E-2</v>
      </c>
      <c r="S176" s="2">
        <f t="shared" si="19"/>
        <v>0.62638420799229655</v>
      </c>
      <c r="T176" s="2">
        <f t="shared" si="20"/>
        <v>0.78776165316236002</v>
      </c>
    </row>
    <row r="177" spans="1:20" x14ac:dyDescent="0.2">
      <c r="A177">
        <v>5.766</v>
      </c>
      <c r="B177">
        <v>3.3296999999999999</v>
      </c>
      <c r="C177">
        <v>0.85</v>
      </c>
      <c r="D177">
        <v>1.5661</v>
      </c>
      <c r="E177" s="2">
        <v>3.8860999999999999</v>
      </c>
      <c r="F177" s="2">
        <v>1.008E-3</v>
      </c>
      <c r="G177" s="2">
        <v>5.0839999999999999E-6</v>
      </c>
      <c r="H177" s="2">
        <v>0.1361</v>
      </c>
      <c r="I177" s="2">
        <v>3.4329999999999999E-2</v>
      </c>
      <c r="J177" s="2">
        <v>1.7320000000000001E-4</v>
      </c>
      <c r="K177" s="2">
        <v>26</v>
      </c>
      <c r="L177" s="2">
        <f t="shared" si="14"/>
        <v>0.50436507936507935</v>
      </c>
      <c r="M177" s="2">
        <v>1.3</v>
      </c>
      <c r="N177" s="2">
        <v>2.5</v>
      </c>
      <c r="O177">
        <f t="shared" si="15"/>
        <v>0.42252861602497399</v>
      </c>
      <c r="P177">
        <f t="shared" si="16"/>
        <v>1.3918811281300605</v>
      </c>
      <c r="Q177" s="2">
        <f t="shared" si="17"/>
        <v>1.672418075897656E-2</v>
      </c>
      <c r="R177" s="3">
        <f t="shared" si="18"/>
        <v>1.7165E-2</v>
      </c>
      <c r="S177" s="2">
        <f t="shared" si="19"/>
        <v>0.50451500145645212</v>
      </c>
      <c r="T177" s="2">
        <f t="shared" si="20"/>
        <v>0.79231520550037449</v>
      </c>
    </row>
    <row r="178" spans="1:20" x14ac:dyDescent="0.2">
      <c r="A178">
        <v>5.766</v>
      </c>
      <c r="B178">
        <v>3.3704000000000001</v>
      </c>
      <c r="C178">
        <v>0.875</v>
      </c>
      <c r="D178">
        <v>1.4422999999999999</v>
      </c>
      <c r="E178" s="2">
        <v>3.9336000000000002</v>
      </c>
      <c r="F178" s="2">
        <v>8.3230000000000001E-4</v>
      </c>
      <c r="G178" s="2">
        <v>7.0480000000000001E-6</v>
      </c>
      <c r="H178" s="2">
        <v>0.13469999999999999</v>
      </c>
      <c r="I178" s="2">
        <v>2.802E-2</v>
      </c>
      <c r="J178" s="2">
        <v>2.3729999999999999E-4</v>
      </c>
      <c r="K178" s="2">
        <v>26</v>
      </c>
      <c r="L178" s="2">
        <f t="shared" si="14"/>
        <v>0.84681004445512442</v>
      </c>
      <c r="M178" s="2">
        <v>1.3</v>
      </c>
      <c r="N178" s="2">
        <v>2.5</v>
      </c>
      <c r="O178">
        <f t="shared" si="15"/>
        <v>0.41546999653139088</v>
      </c>
      <c r="P178">
        <f t="shared" si="16"/>
        <v>1.4007962085082168</v>
      </c>
      <c r="Q178" s="2">
        <f t="shared" si="17"/>
        <v>1.3656866059296162E-2</v>
      </c>
      <c r="R178" s="3">
        <f t="shared" si="18"/>
        <v>1.401E-2</v>
      </c>
      <c r="S178" s="2">
        <f t="shared" si="19"/>
        <v>0.84689507494646687</v>
      </c>
      <c r="T178" s="2">
        <f t="shared" si="20"/>
        <v>0.79660480782112908</v>
      </c>
    </row>
    <row r="179" spans="1:20" x14ac:dyDescent="0.2">
      <c r="A179">
        <v>5.766</v>
      </c>
      <c r="B179">
        <v>3.4097</v>
      </c>
      <c r="C179">
        <v>0.9</v>
      </c>
      <c r="D179">
        <v>1.3225</v>
      </c>
      <c r="E179" s="2">
        <v>3.9794999999999998</v>
      </c>
      <c r="F179" s="2">
        <v>6.6609999999999998E-4</v>
      </c>
      <c r="G179" s="2">
        <v>3.4410000000000002E-6</v>
      </c>
      <c r="H179" s="2">
        <v>0.13339999999999999</v>
      </c>
      <c r="I179" s="2">
        <v>2.2159999999999999E-2</v>
      </c>
      <c r="J179" s="2">
        <v>1.145E-4</v>
      </c>
      <c r="K179" s="2">
        <v>26</v>
      </c>
      <c r="L179" s="2">
        <f t="shared" si="14"/>
        <v>0.51658910073562536</v>
      </c>
      <c r="M179" s="2">
        <v>1.3</v>
      </c>
      <c r="N179" s="2">
        <v>2.5</v>
      </c>
      <c r="O179">
        <f t="shared" si="15"/>
        <v>0.40865417967395073</v>
      </c>
      <c r="P179">
        <f t="shared" si="16"/>
        <v>1.4095040481085064</v>
      </c>
      <c r="Q179" s="2">
        <f t="shared" si="17"/>
        <v>1.0808798035474054E-2</v>
      </c>
      <c r="R179" s="3">
        <f t="shared" si="18"/>
        <v>1.108E-2</v>
      </c>
      <c r="S179" s="2">
        <f t="shared" si="19"/>
        <v>0.51669675090252709</v>
      </c>
      <c r="T179" s="2">
        <f t="shared" si="20"/>
        <v>0.8006607781792453</v>
      </c>
    </row>
    <row r="180" spans="1:20" x14ac:dyDescent="0.2">
      <c r="A180">
        <v>5.766</v>
      </c>
      <c r="B180">
        <v>3.4478</v>
      </c>
      <c r="C180">
        <v>0.92500000000000004</v>
      </c>
      <c r="D180">
        <v>1.2065999999999999</v>
      </c>
      <c r="E180" s="2">
        <v>4.0239000000000003</v>
      </c>
      <c r="F180" s="2">
        <v>5.7680000000000003E-4</v>
      </c>
      <c r="G180" s="2">
        <v>2.9019999999999999E-6</v>
      </c>
      <c r="H180" s="2">
        <v>0.1321</v>
      </c>
      <c r="I180" s="2">
        <v>1.8960000000000001E-2</v>
      </c>
      <c r="J180" s="2">
        <v>9.5439999999999994E-5</v>
      </c>
      <c r="K180" s="2">
        <v>26</v>
      </c>
      <c r="L180" s="2">
        <f t="shared" si="14"/>
        <v>0.50312066574202496</v>
      </c>
      <c r="M180" s="2">
        <v>1.3</v>
      </c>
      <c r="N180" s="2">
        <v>2.5</v>
      </c>
      <c r="O180">
        <f t="shared" si="15"/>
        <v>0.40204647936177595</v>
      </c>
      <c r="P180">
        <f t="shared" si="16"/>
        <v>1.418030181891262</v>
      </c>
      <c r="Q180" s="2">
        <f t="shared" si="17"/>
        <v>9.2549874890927274E-3</v>
      </c>
      <c r="R180" s="3">
        <f t="shared" si="18"/>
        <v>9.4800000000000006E-3</v>
      </c>
      <c r="S180" s="2">
        <f t="shared" si="19"/>
        <v>0.50337552742616032</v>
      </c>
      <c r="T180" s="2">
        <f t="shared" si="20"/>
        <v>0.80449806780221189</v>
      </c>
    </row>
    <row r="181" spans="1:20" x14ac:dyDescent="0.2">
      <c r="A181">
        <v>5.766</v>
      </c>
      <c r="B181">
        <v>3.4847000000000001</v>
      </c>
      <c r="C181">
        <v>0.95</v>
      </c>
      <c r="D181">
        <v>1.0944</v>
      </c>
      <c r="E181" s="2">
        <v>4.0670000000000002</v>
      </c>
      <c r="F181" s="2">
        <v>6.02E-4</v>
      </c>
      <c r="G181" s="2">
        <v>3.1259999999999998E-6</v>
      </c>
      <c r="H181" s="2">
        <v>0.13089999999999999</v>
      </c>
      <c r="I181" s="2">
        <v>1.9550000000000001E-2</v>
      </c>
      <c r="J181" s="2">
        <v>1.016E-4</v>
      </c>
      <c r="K181" s="2">
        <v>26</v>
      </c>
      <c r="L181" s="2">
        <f t="shared" si="14"/>
        <v>0.51926910299003326</v>
      </c>
      <c r="M181" s="2">
        <v>1.3</v>
      </c>
      <c r="N181" s="2">
        <v>2.5</v>
      </c>
      <c r="O181">
        <f t="shared" si="15"/>
        <v>0.39564689559486643</v>
      </c>
      <c r="P181">
        <f t="shared" si="16"/>
        <v>1.4263684296717261</v>
      </c>
      <c r="Q181" s="2">
        <f t="shared" si="17"/>
        <v>9.5513110244669734E-3</v>
      </c>
      <c r="R181" s="3">
        <f t="shared" si="18"/>
        <v>9.7750000000000007E-3</v>
      </c>
      <c r="S181" s="2">
        <f t="shared" si="19"/>
        <v>0.51969309462915592</v>
      </c>
      <c r="T181" s="2">
        <f t="shared" si="20"/>
        <v>0.81155790241394155</v>
      </c>
    </row>
    <row r="182" spans="1:20" x14ac:dyDescent="0.2">
      <c r="A182">
        <v>5.766</v>
      </c>
      <c r="B182">
        <v>3.5550000000000002</v>
      </c>
      <c r="C182">
        <v>1</v>
      </c>
      <c r="D182">
        <v>0.88039999999999996</v>
      </c>
      <c r="E182" s="2">
        <v>4.1490999999999998</v>
      </c>
      <c r="F182" s="2">
        <v>7.0120000000000002E-4</v>
      </c>
      <c r="G182" s="2">
        <v>3.5990000000000002E-6</v>
      </c>
      <c r="H182" s="2">
        <v>0.12870000000000001</v>
      </c>
      <c r="I182" s="2">
        <v>2.2239999999999999E-2</v>
      </c>
      <c r="J182" s="2">
        <v>1.142E-4</v>
      </c>
      <c r="K182" s="2">
        <v>26</v>
      </c>
      <c r="L182" s="2">
        <f t="shared" si="14"/>
        <v>0.51326297775242447</v>
      </c>
      <c r="M182" s="2">
        <v>1.3</v>
      </c>
      <c r="N182" s="2">
        <v>2.5</v>
      </c>
      <c r="O182">
        <f t="shared" si="15"/>
        <v>0.38345473465140478</v>
      </c>
      <c r="P182">
        <f t="shared" si="16"/>
        <v>1.4424886203193854</v>
      </c>
      <c r="Q182" s="2">
        <f t="shared" si="17"/>
        <v>1.0877255191998725E-2</v>
      </c>
      <c r="R182" s="3">
        <f t="shared" si="18"/>
        <v>1.112E-2</v>
      </c>
      <c r="S182" s="2">
        <f t="shared" si="19"/>
        <v>0.51348920863309344</v>
      </c>
      <c r="T182" s="2">
        <f t="shared" si="20"/>
        <v>0.81481500511056704</v>
      </c>
    </row>
    <row r="183" spans="1:20" x14ac:dyDescent="0.2">
      <c r="A183">
        <v>5.766</v>
      </c>
      <c r="B183">
        <v>3.5886</v>
      </c>
      <c r="C183">
        <v>1.0249999999999999</v>
      </c>
      <c r="D183">
        <v>0.7782</v>
      </c>
      <c r="E183" s="2">
        <v>4.1882000000000001</v>
      </c>
      <c r="F183" s="2">
        <v>5.6119999999999998E-4</v>
      </c>
      <c r="G183" s="2">
        <v>3.1990000000000002E-6</v>
      </c>
      <c r="H183" s="2">
        <v>0.12759999999999999</v>
      </c>
      <c r="I183" s="2">
        <v>1.7590000000000001E-2</v>
      </c>
      <c r="J183" s="2">
        <v>1.003E-4</v>
      </c>
      <c r="K183" s="2">
        <v>26</v>
      </c>
      <c r="L183" s="2">
        <f t="shared" si="14"/>
        <v>0.57002851033499646</v>
      </c>
      <c r="M183" s="2">
        <v>1.3</v>
      </c>
      <c r="N183" s="2">
        <v>2.5</v>
      </c>
      <c r="O183">
        <f t="shared" si="15"/>
        <v>0.37762747138397501</v>
      </c>
      <c r="P183">
        <f t="shared" si="16"/>
        <v>1.4502957405783004</v>
      </c>
      <c r="Q183" s="2">
        <f t="shared" si="17"/>
        <v>8.607201015229167E-3</v>
      </c>
      <c r="R183" s="3">
        <f t="shared" si="18"/>
        <v>8.7950000000000007E-3</v>
      </c>
      <c r="S183" s="2">
        <f t="shared" si="19"/>
        <v>0.57021034678794769</v>
      </c>
      <c r="T183" s="2">
        <f t="shared" si="20"/>
        <v>0.82083274046991139</v>
      </c>
    </row>
    <row r="184" spans="1:20" x14ac:dyDescent="0.2">
      <c r="A184">
        <v>5.766</v>
      </c>
      <c r="B184">
        <v>3.6526999999999998</v>
      </c>
      <c r="C184">
        <v>1.075</v>
      </c>
      <c r="D184">
        <v>0.58289999999999997</v>
      </c>
      <c r="E184" s="2">
        <v>4.2630999999999997</v>
      </c>
      <c r="F184" s="2">
        <v>2.398E-4</v>
      </c>
      <c r="G184" s="2">
        <v>1.7E-6</v>
      </c>
      <c r="H184" s="2">
        <v>0.12570000000000001</v>
      </c>
      <c r="I184" s="2">
        <v>7.3419999999999996E-3</v>
      </c>
      <c r="J184" s="2">
        <v>5.2070000000000001E-5</v>
      </c>
      <c r="K184" s="2">
        <v>26</v>
      </c>
      <c r="L184" s="2">
        <f t="shared" si="14"/>
        <v>0.70892410341951628</v>
      </c>
      <c r="M184" s="2">
        <v>1.3</v>
      </c>
      <c r="N184" s="2">
        <v>2.5</v>
      </c>
      <c r="O184">
        <f t="shared" si="15"/>
        <v>0.36651057925771768</v>
      </c>
      <c r="P184">
        <f t="shared" si="16"/>
        <v>1.4653855423103355</v>
      </c>
      <c r="Q184" s="2">
        <f t="shared" si="17"/>
        <v>3.5960715901429126E-3</v>
      </c>
      <c r="R184" s="3">
        <f t="shared" si="18"/>
        <v>3.6709999999999998E-3</v>
      </c>
      <c r="S184" s="2">
        <f t="shared" si="19"/>
        <v>0.70920730046308911</v>
      </c>
      <c r="T184" s="2">
        <f t="shared" si="20"/>
        <v>0.82362093451608598</v>
      </c>
    </row>
    <row r="185" spans="1:20" x14ac:dyDescent="0.2">
      <c r="A185">
        <v>5.766</v>
      </c>
      <c r="B185">
        <v>3.6833999999999998</v>
      </c>
      <c r="C185">
        <v>1.1000000000000001</v>
      </c>
      <c r="D185">
        <v>0.48949999999999999</v>
      </c>
      <c r="E185" s="2">
        <v>4.2988999999999997</v>
      </c>
      <c r="F185" s="2">
        <v>1.5300000000000001E-4</v>
      </c>
      <c r="G185" s="2">
        <v>1.451E-6</v>
      </c>
      <c r="H185" s="2">
        <v>0.12479999999999999</v>
      </c>
      <c r="I185" s="2">
        <v>4.6290000000000003E-3</v>
      </c>
      <c r="J185" s="2">
        <v>4.392E-5</v>
      </c>
      <c r="K185" s="2">
        <v>26</v>
      </c>
      <c r="L185" s="2">
        <f t="shared" si="14"/>
        <v>0.94836601307189539</v>
      </c>
      <c r="M185" s="2">
        <v>1.3</v>
      </c>
      <c r="N185" s="2">
        <v>2.5</v>
      </c>
      <c r="O185">
        <f t="shared" si="15"/>
        <v>0.36118626430801254</v>
      </c>
      <c r="P185">
        <f t="shared" si="16"/>
        <v>1.4726969181822385</v>
      </c>
      <c r="Q185" s="2">
        <f t="shared" si="17"/>
        <v>2.2687287929728621E-3</v>
      </c>
      <c r="R185" s="3">
        <f t="shared" si="18"/>
        <v>2.3145000000000002E-3</v>
      </c>
      <c r="S185" s="2">
        <f t="shared" si="19"/>
        <v>0.9488010369410238</v>
      </c>
      <c r="T185" s="2">
        <f t="shared" si="20"/>
        <v>0.82879696870779807</v>
      </c>
    </row>
    <row r="186" spans="1:20" x14ac:dyDescent="0.2">
      <c r="A186">
        <v>5.766</v>
      </c>
      <c r="B186">
        <v>3.7422</v>
      </c>
      <c r="C186">
        <v>1.1499999999999999</v>
      </c>
      <c r="D186">
        <v>0.31069999999999998</v>
      </c>
      <c r="E186" s="2">
        <v>4.3674999999999997</v>
      </c>
      <c r="F186" s="2">
        <v>6.5439999999999997E-5</v>
      </c>
      <c r="G186" s="2">
        <v>8.5059999999999995E-7</v>
      </c>
      <c r="H186" s="2">
        <v>0.1231</v>
      </c>
      <c r="I186" s="2">
        <v>1.9350000000000001E-3</v>
      </c>
      <c r="J186" s="2">
        <v>2.5150000000000001E-5</v>
      </c>
      <c r="K186" s="2">
        <v>26</v>
      </c>
      <c r="L186" s="2">
        <f t="shared" si="14"/>
        <v>1.2998166259168704</v>
      </c>
      <c r="M186" s="2">
        <v>1.3</v>
      </c>
      <c r="N186" s="2">
        <v>2.5</v>
      </c>
      <c r="O186">
        <f t="shared" si="15"/>
        <v>0.35098855359001041</v>
      </c>
      <c r="P186">
        <f t="shared" si="16"/>
        <v>1.4868582417437788</v>
      </c>
      <c r="Q186" s="2">
        <f t="shared" si="17"/>
        <v>9.4888376204071566E-4</v>
      </c>
      <c r="R186" s="3">
        <f t="shared" si="18"/>
        <v>9.6750000000000004E-4</v>
      </c>
      <c r="S186" s="2">
        <f t="shared" si="19"/>
        <v>1.2997416020671835</v>
      </c>
      <c r="T186" s="2">
        <f t="shared" si="20"/>
        <v>0.83119679592514206</v>
      </c>
    </row>
    <row r="187" spans="1:20" x14ac:dyDescent="0.2">
      <c r="A187">
        <v>5.766</v>
      </c>
      <c r="B187">
        <v>3.7703000000000002</v>
      </c>
      <c r="C187">
        <v>1.175</v>
      </c>
      <c r="D187">
        <v>0.22500000000000001</v>
      </c>
      <c r="E187" s="2">
        <v>4.4004000000000003</v>
      </c>
      <c r="F187" s="2">
        <v>4.4400000000000002E-5</v>
      </c>
      <c r="G187" s="2">
        <v>7.9749999999999999E-7</v>
      </c>
      <c r="H187" s="2">
        <v>0.12230000000000001</v>
      </c>
      <c r="I187" s="2">
        <v>1.2979999999999999E-3</v>
      </c>
      <c r="J187" s="2">
        <v>2.3309999999999999E-5</v>
      </c>
      <c r="K187" s="2">
        <v>26</v>
      </c>
      <c r="L187" s="2">
        <f t="shared" si="14"/>
        <v>1.7961711711711712</v>
      </c>
      <c r="M187" s="2">
        <v>1.3</v>
      </c>
      <c r="N187" s="2">
        <v>2.5</v>
      </c>
      <c r="O187">
        <f t="shared" si="15"/>
        <v>0.34611515782171348</v>
      </c>
      <c r="P187">
        <f t="shared" si="16"/>
        <v>1.4937048229826069</v>
      </c>
      <c r="Q187" s="2">
        <f t="shared" si="17"/>
        <v>6.3672912003849991E-4</v>
      </c>
      <c r="R187" s="3">
        <f t="shared" si="18"/>
        <v>6.4899999999999995E-4</v>
      </c>
      <c r="S187" s="2">
        <f t="shared" si="19"/>
        <v>1.795839753466872</v>
      </c>
      <c r="T187" s="2">
        <f t="shared" si="20"/>
        <v>0.83348762049283076</v>
      </c>
    </row>
    <row r="188" spans="1:20" x14ac:dyDescent="0.2">
      <c r="A188">
        <v>5.766</v>
      </c>
      <c r="B188">
        <v>3.7976999999999999</v>
      </c>
      <c r="C188">
        <v>1.2</v>
      </c>
      <c r="D188">
        <v>0.1416</v>
      </c>
      <c r="E188" s="2">
        <v>4.4322999999999997</v>
      </c>
      <c r="F188" s="2">
        <v>3.133E-5</v>
      </c>
      <c r="G188" s="2">
        <v>7.6980000000000002E-7</v>
      </c>
      <c r="H188" s="2">
        <v>0.1216</v>
      </c>
      <c r="I188" s="2">
        <v>9.054E-4</v>
      </c>
      <c r="J188" s="2">
        <v>2.2249999999999999E-5</v>
      </c>
      <c r="K188" s="2">
        <v>26</v>
      </c>
      <c r="L188" s="2">
        <f t="shared" si="14"/>
        <v>2.4570699010533037</v>
      </c>
      <c r="M188" s="2">
        <v>1.3</v>
      </c>
      <c r="N188" s="2">
        <v>2.5</v>
      </c>
      <c r="O188">
        <f t="shared" si="15"/>
        <v>0.34136316337148809</v>
      </c>
      <c r="P188">
        <f t="shared" si="16"/>
        <v>1.5004221293036717</v>
      </c>
      <c r="Q188" s="2">
        <f t="shared" si="17"/>
        <v>4.443331668184308E-4</v>
      </c>
      <c r="R188" s="3">
        <f t="shared" si="18"/>
        <v>4.527E-4</v>
      </c>
      <c r="S188" s="2">
        <f t="shared" si="19"/>
        <v>2.4574773580737794</v>
      </c>
      <c r="T188" s="2">
        <f t="shared" si="20"/>
        <v>0.83776066793882287</v>
      </c>
    </row>
    <row r="189" spans="1:20" x14ac:dyDescent="0.2">
      <c r="A189">
        <v>5.766</v>
      </c>
      <c r="B189">
        <v>3.8502999999999998</v>
      </c>
      <c r="C189">
        <v>1.25</v>
      </c>
      <c r="D189">
        <v>-1.84E-2</v>
      </c>
      <c r="E189" s="2">
        <v>4.4936999999999996</v>
      </c>
      <c r="F189" s="2">
        <v>1.6869999999999999E-5</v>
      </c>
      <c r="G189" s="2">
        <v>5.1750000000000002E-7</v>
      </c>
      <c r="H189" s="2">
        <v>0.1201</v>
      </c>
      <c r="I189" s="2">
        <v>4.7669999999999999E-4</v>
      </c>
      <c r="J189" s="2">
        <v>1.4620000000000001E-5</v>
      </c>
      <c r="K189" s="2">
        <v>26</v>
      </c>
      <c r="L189" s="2">
        <f t="shared" si="14"/>
        <v>3.0675755779490221</v>
      </c>
      <c r="M189" s="2">
        <v>1.3</v>
      </c>
      <c r="N189" s="2">
        <v>2.5</v>
      </c>
      <c r="O189">
        <f t="shared" si="15"/>
        <v>0.33224072147069028</v>
      </c>
      <c r="P189">
        <f t="shared" si="16"/>
        <v>1.5134418769450124</v>
      </c>
      <c r="Q189" s="2">
        <f t="shared" si="17"/>
        <v>2.3405788747348475E-4</v>
      </c>
      <c r="R189" s="3">
        <f t="shared" si="18"/>
        <v>2.3834999999999999E-4</v>
      </c>
      <c r="S189" s="2">
        <f t="shared" si="19"/>
        <v>3.0669183973148733</v>
      </c>
      <c r="T189" s="2">
        <f t="shared" si="20"/>
        <v>0.83974908256467629</v>
      </c>
    </row>
    <row r="190" spans="1:20" x14ac:dyDescent="0.2">
      <c r="A190">
        <v>5.766</v>
      </c>
      <c r="B190">
        <v>3.8755000000000002</v>
      </c>
      <c r="C190">
        <v>1.2749999999999999</v>
      </c>
      <c r="D190">
        <v>-9.5200000000000007E-2</v>
      </c>
      <c r="E190" s="2">
        <v>4.5231000000000003</v>
      </c>
      <c r="F190" s="2">
        <v>1.3179999999999999E-5</v>
      </c>
      <c r="G190" s="2">
        <v>5.1040000000000002E-7</v>
      </c>
      <c r="H190" s="2">
        <v>0.11940000000000001</v>
      </c>
      <c r="I190" s="2">
        <v>3.6830000000000001E-4</v>
      </c>
      <c r="J190" s="2">
        <v>1.4260000000000001E-5</v>
      </c>
      <c r="K190" s="2">
        <v>26</v>
      </c>
      <c r="L190" s="2">
        <f t="shared" si="14"/>
        <v>3.8725341426403643</v>
      </c>
      <c r="M190" s="2">
        <v>1.3</v>
      </c>
      <c r="N190" s="2">
        <v>2.5</v>
      </c>
      <c r="O190">
        <f t="shared" si="15"/>
        <v>0.32787027402011792</v>
      </c>
      <c r="P190">
        <f t="shared" si="16"/>
        <v>1.5197450651324873</v>
      </c>
      <c r="Q190" s="2">
        <f t="shared" si="17"/>
        <v>1.8088345808625202E-4</v>
      </c>
      <c r="R190" s="3">
        <f t="shared" si="18"/>
        <v>1.8415E-4</v>
      </c>
      <c r="S190" s="2">
        <f t="shared" si="19"/>
        <v>3.8718436057561769</v>
      </c>
      <c r="T190" s="2">
        <f t="shared" si="20"/>
        <v>0.84347833570436648</v>
      </c>
    </row>
    <row r="191" spans="1:20" x14ac:dyDescent="0.2">
      <c r="A191">
        <v>5.766</v>
      </c>
      <c r="B191">
        <v>3.9241000000000001</v>
      </c>
      <c r="C191">
        <v>1.325</v>
      </c>
      <c r="D191">
        <v>-0.24299999999999999</v>
      </c>
      <c r="E191" s="2">
        <v>4.5797999999999996</v>
      </c>
      <c r="F191" s="2">
        <v>7.6960000000000005E-6</v>
      </c>
      <c r="G191" s="2">
        <v>3.9009999999999998E-7</v>
      </c>
      <c r="H191" s="2">
        <v>0.1181</v>
      </c>
      <c r="I191" s="2">
        <v>2.1029999999999999E-4</v>
      </c>
      <c r="J191" s="2">
        <v>1.066E-5</v>
      </c>
      <c r="K191" s="2">
        <v>26</v>
      </c>
      <c r="L191" s="2">
        <f t="shared" si="14"/>
        <v>5.0688669438669436</v>
      </c>
      <c r="M191" s="2">
        <v>1.3</v>
      </c>
      <c r="N191" s="2">
        <v>2.5</v>
      </c>
      <c r="O191">
        <f t="shared" si="15"/>
        <v>0.31944155393687129</v>
      </c>
      <c r="P191">
        <f t="shared" si="16"/>
        <v>1.5319939139531484</v>
      </c>
      <c r="Q191" s="2">
        <f t="shared" si="17"/>
        <v>1.0336175873382178E-4</v>
      </c>
      <c r="R191" s="3">
        <f t="shared" si="18"/>
        <v>1.0514999999999999E-4</v>
      </c>
      <c r="S191" s="2">
        <f t="shared" si="19"/>
        <v>5.0689491203043273</v>
      </c>
      <c r="T191" s="2">
        <f t="shared" si="20"/>
        <v>0.84521885444646128</v>
      </c>
    </row>
    <row r="192" spans="1:20" x14ac:dyDescent="0.2">
      <c r="A192">
        <v>5.766</v>
      </c>
      <c r="B192">
        <v>3.9474</v>
      </c>
      <c r="C192">
        <v>1.35</v>
      </c>
      <c r="D192">
        <v>-0.31409999999999999</v>
      </c>
      <c r="E192" s="2">
        <v>4.6071</v>
      </c>
      <c r="F192" s="2">
        <v>5.5260000000000001E-6</v>
      </c>
      <c r="G192" s="2">
        <v>3.9169999999999999E-7</v>
      </c>
      <c r="H192" s="2">
        <v>0.1174</v>
      </c>
      <c r="I192" s="2">
        <v>1.494E-4</v>
      </c>
      <c r="J192" s="2">
        <v>1.059E-5</v>
      </c>
      <c r="K192" s="2">
        <v>26</v>
      </c>
      <c r="L192" s="2">
        <f t="shared" si="14"/>
        <v>7.0883098081795142</v>
      </c>
      <c r="M192" s="2">
        <v>1.3</v>
      </c>
      <c r="N192" s="2">
        <v>2.5</v>
      </c>
      <c r="O192">
        <f t="shared" si="15"/>
        <v>0.31540062434963578</v>
      </c>
      <c r="P192">
        <f t="shared" si="16"/>
        <v>1.5379232580550593</v>
      </c>
      <c r="Q192" s="2">
        <f t="shared" si="17"/>
        <v>7.3432854045246332E-5</v>
      </c>
      <c r="R192" s="3">
        <f t="shared" si="18"/>
        <v>7.47E-5</v>
      </c>
      <c r="S192" s="2">
        <f t="shared" si="19"/>
        <v>7.0883534136546187</v>
      </c>
      <c r="T192" s="2">
        <f t="shared" si="20"/>
        <v>0.84848935032824679</v>
      </c>
    </row>
    <row r="193" spans="1:20" x14ac:dyDescent="0.2">
      <c r="A193">
        <v>5.766</v>
      </c>
      <c r="B193">
        <v>3.9923999999999999</v>
      </c>
      <c r="C193">
        <v>1.4</v>
      </c>
      <c r="D193">
        <v>-0.45090000000000002</v>
      </c>
      <c r="E193" s="2">
        <v>4.6596000000000002</v>
      </c>
      <c r="F193" s="2">
        <v>3.4340000000000001E-6</v>
      </c>
      <c r="G193" s="2">
        <v>3.4859999999999998E-7</v>
      </c>
      <c r="H193" s="2">
        <v>0.1162</v>
      </c>
      <c r="I193" s="2">
        <v>9.0829999999999996E-5</v>
      </c>
      <c r="J193" s="2">
        <v>9.2199999999999998E-6</v>
      </c>
      <c r="K193" s="2">
        <v>26</v>
      </c>
      <c r="L193" s="2">
        <f t="shared" si="14"/>
        <v>10.151426907396621</v>
      </c>
      <c r="M193" s="2">
        <v>1.3</v>
      </c>
      <c r="N193" s="2">
        <v>2.5</v>
      </c>
      <c r="O193">
        <f t="shared" si="15"/>
        <v>0.30759625390218526</v>
      </c>
      <c r="P193">
        <f t="shared" si="16"/>
        <v>1.54945634441583</v>
      </c>
      <c r="Q193" s="2">
        <f t="shared" si="17"/>
        <v>4.4675838955611825E-5</v>
      </c>
      <c r="R193" s="3">
        <f t="shared" si="18"/>
        <v>4.5414999999999998E-5</v>
      </c>
      <c r="S193" s="2">
        <f t="shared" si="19"/>
        <v>10.150831223164152</v>
      </c>
      <c r="T193" s="2">
        <f t="shared" si="20"/>
        <v>0.85002407014048009</v>
      </c>
    </row>
    <row r="194" spans="1:20" x14ac:dyDescent="0.2">
      <c r="A194">
        <v>5.766</v>
      </c>
      <c r="B194">
        <v>4.0141</v>
      </c>
      <c r="C194">
        <v>1.425</v>
      </c>
      <c r="D194">
        <v>-0.51690000000000003</v>
      </c>
      <c r="E194" s="2">
        <v>4.6848000000000001</v>
      </c>
      <c r="F194" s="2">
        <v>2.7190000000000001E-6</v>
      </c>
      <c r="G194" s="2">
        <v>3.7609999999999999E-7</v>
      </c>
      <c r="H194" s="2">
        <v>0.11550000000000001</v>
      </c>
      <c r="I194" s="2">
        <v>7.1149999999999995E-5</v>
      </c>
      <c r="J194" s="2">
        <v>9.842E-6</v>
      </c>
      <c r="K194" s="2">
        <v>26</v>
      </c>
      <c r="L194" s="2">
        <f t="shared" ref="L194:L257" si="21">G194/F194*100</f>
        <v>13.83229128356013</v>
      </c>
      <c r="M194" s="2">
        <v>1.3</v>
      </c>
      <c r="N194" s="2">
        <v>2.5</v>
      </c>
      <c r="O194">
        <f t="shared" ref="O194:O257" si="22">(A194-B194)/A194</f>
        <v>0.30383281304197018</v>
      </c>
      <c r="P194">
        <f t="shared" ref="P194:P257" si="23">1+(1-O194)^2+2*0.938*0.938*C194*C194*O194*O194/E194</f>
        <v>1.5550602682281618</v>
      </c>
      <c r="Q194" s="2">
        <f t="shared" ref="Q194:Q257" si="24">F194*O194/B194*E194*E194/2*137*137/P194/0.38938/2/1000</f>
        <v>3.5002420803673605E-5</v>
      </c>
      <c r="R194" s="3">
        <f t="shared" ref="R194:R257" si="25">I194/2</f>
        <v>3.5574999999999997E-5</v>
      </c>
      <c r="S194" s="2">
        <f t="shared" ref="S194:S257" si="26">J194/I194*100</f>
        <v>13.832747716092763</v>
      </c>
      <c r="T194" s="2">
        <f t="shared" ref="T194:T257" si="27">1/(1+2*(1+(A195-B195)^2/E195)*(TAN(K195/2/180*PI()))^2)</f>
        <v>0.5616306964083484</v>
      </c>
    </row>
    <row r="195" spans="1:20" x14ac:dyDescent="0.2">
      <c r="A195">
        <v>5.766</v>
      </c>
      <c r="B195">
        <v>2.0750999999999999</v>
      </c>
      <c r="C195">
        <v>0.52500000000000002</v>
      </c>
      <c r="D195">
        <v>4.1703000000000001</v>
      </c>
      <c r="E195" s="2">
        <v>3.6362000000000001</v>
      </c>
      <c r="F195" s="2">
        <v>2.6900000000000001E-3</v>
      </c>
      <c r="G195" s="2">
        <v>1.9040000000000001E-5</v>
      </c>
      <c r="H195" s="2">
        <v>0.14849999999999999</v>
      </c>
      <c r="I195" s="2">
        <v>0.2369</v>
      </c>
      <c r="J195" s="2">
        <v>1.6770000000000001E-3</v>
      </c>
      <c r="K195" s="2">
        <v>32</v>
      </c>
      <c r="L195" s="2">
        <f t="shared" si="21"/>
        <v>0.70780669144981412</v>
      </c>
      <c r="M195" s="2">
        <v>1.3</v>
      </c>
      <c r="N195" s="2">
        <v>2.5</v>
      </c>
      <c r="O195">
        <f t="shared" si="22"/>
        <v>0.64011446409989592</v>
      </c>
      <c r="P195">
        <f t="shared" si="23"/>
        <v>1.1841715795253795</v>
      </c>
      <c r="Q195" s="2">
        <f t="shared" si="24"/>
        <v>0.11165014303047549</v>
      </c>
      <c r="R195" s="3">
        <f t="shared" si="25"/>
        <v>0.11845</v>
      </c>
      <c r="S195" s="2">
        <f t="shared" si="26"/>
        <v>0.70789362600253281</v>
      </c>
      <c r="T195" s="2">
        <f t="shared" si="27"/>
        <v>0.57385238566931951</v>
      </c>
    </row>
    <row r="196" spans="1:20" x14ac:dyDescent="0.2">
      <c r="A196">
        <v>5.766</v>
      </c>
      <c r="B196">
        <v>2.1373000000000002</v>
      </c>
      <c r="C196">
        <v>0.55000000000000004</v>
      </c>
      <c r="D196">
        <v>3.9445999999999999</v>
      </c>
      <c r="E196" s="2">
        <v>3.7452000000000001</v>
      </c>
      <c r="F196" s="2">
        <v>2.4299999999999999E-3</v>
      </c>
      <c r="G196" s="2">
        <v>1.0869999999999999E-5</v>
      </c>
      <c r="H196" s="2">
        <v>0.1444</v>
      </c>
      <c r="I196" s="2">
        <v>0.2142</v>
      </c>
      <c r="J196" s="2">
        <v>9.5850000000000004E-4</v>
      </c>
      <c r="K196" s="2">
        <v>32</v>
      </c>
      <c r="L196" s="2">
        <f t="shared" si="21"/>
        <v>0.44732510288065841</v>
      </c>
      <c r="M196" s="2">
        <v>1.3</v>
      </c>
      <c r="N196" s="2">
        <v>2.5</v>
      </c>
      <c r="O196">
        <f t="shared" si="22"/>
        <v>0.62932708983697538</v>
      </c>
      <c r="P196">
        <f t="shared" si="23"/>
        <v>1.1936893967550735</v>
      </c>
      <c r="Q196" s="2">
        <f t="shared" si="24"/>
        <v>0.10131725385571091</v>
      </c>
      <c r="R196" s="3">
        <f t="shared" si="25"/>
        <v>0.1071</v>
      </c>
      <c r="S196" s="2">
        <f t="shared" si="26"/>
        <v>0.44747899159663868</v>
      </c>
      <c r="T196" s="2">
        <f t="shared" si="27"/>
        <v>0.58537395142145698</v>
      </c>
    </row>
    <row r="197" spans="1:20" x14ac:dyDescent="0.2">
      <c r="A197">
        <v>5.766</v>
      </c>
      <c r="B197">
        <v>2.1974</v>
      </c>
      <c r="C197">
        <v>0.57499999999999996</v>
      </c>
      <c r="D197">
        <v>3.7263999999999999</v>
      </c>
      <c r="E197" s="2">
        <v>3.8506</v>
      </c>
      <c r="F197" s="2">
        <v>2.1289999999999998E-3</v>
      </c>
      <c r="G197" s="2">
        <v>8.8619999999999992E-6</v>
      </c>
      <c r="H197" s="2">
        <v>0.14080000000000001</v>
      </c>
      <c r="I197" s="2">
        <v>0.18779999999999999</v>
      </c>
      <c r="J197" s="2">
        <v>7.8169999999999997E-4</v>
      </c>
      <c r="K197" s="2">
        <v>32</v>
      </c>
      <c r="L197" s="2">
        <f t="shared" si="21"/>
        <v>0.4162517613903241</v>
      </c>
      <c r="M197" s="2">
        <v>1.3</v>
      </c>
      <c r="N197" s="2">
        <v>2.5</v>
      </c>
      <c r="O197">
        <f t="shared" si="22"/>
        <v>0.61890391952826918</v>
      </c>
      <c r="P197">
        <f t="shared" si="23"/>
        <v>1.2031090116605385</v>
      </c>
      <c r="Q197" s="2">
        <f t="shared" si="24"/>
        <v>8.905311385737634E-2</v>
      </c>
      <c r="R197" s="3">
        <f t="shared" si="25"/>
        <v>9.3899999999999997E-2</v>
      </c>
      <c r="S197" s="2">
        <f t="shared" si="26"/>
        <v>0.41624068157614486</v>
      </c>
      <c r="T197" s="2">
        <f t="shared" si="27"/>
        <v>0.5962506991858898</v>
      </c>
    </row>
    <row r="198" spans="1:20" x14ac:dyDescent="0.2">
      <c r="A198">
        <v>5.766</v>
      </c>
      <c r="B198">
        <v>2.2555999999999998</v>
      </c>
      <c r="C198">
        <v>0.6</v>
      </c>
      <c r="D198">
        <v>3.5152999999999999</v>
      </c>
      <c r="E198" s="2">
        <v>3.9525000000000001</v>
      </c>
      <c r="F198" s="2">
        <v>1.8710000000000001E-3</v>
      </c>
      <c r="G198" s="2">
        <v>7.9589999999999995E-6</v>
      </c>
      <c r="H198" s="2">
        <v>0.13750000000000001</v>
      </c>
      <c r="I198" s="2">
        <v>0.16500000000000001</v>
      </c>
      <c r="J198" s="2">
        <v>7.0169999999999998E-4</v>
      </c>
      <c r="K198" s="2">
        <v>32</v>
      </c>
      <c r="L198" s="2">
        <f t="shared" si="21"/>
        <v>0.42538749331908071</v>
      </c>
      <c r="M198" s="2">
        <v>1.3</v>
      </c>
      <c r="N198" s="2">
        <v>2.5</v>
      </c>
      <c r="O198">
        <f t="shared" si="22"/>
        <v>0.60881026708289976</v>
      </c>
      <c r="P198">
        <f t="shared" si="23"/>
        <v>1.2124353961112362</v>
      </c>
      <c r="Q198" s="2">
        <f t="shared" si="24"/>
        <v>7.8412684437166827E-2</v>
      </c>
      <c r="R198" s="3">
        <f t="shared" si="25"/>
        <v>8.2500000000000004E-2</v>
      </c>
      <c r="S198" s="2">
        <f t="shared" si="26"/>
        <v>0.42527272727272725</v>
      </c>
      <c r="T198" s="2">
        <f t="shared" si="27"/>
        <v>0.60651946936799528</v>
      </c>
    </row>
    <row r="199" spans="1:20" x14ac:dyDescent="0.2">
      <c r="A199">
        <v>5.766</v>
      </c>
      <c r="B199">
        <v>2.3119000000000001</v>
      </c>
      <c r="C199">
        <v>0.625</v>
      </c>
      <c r="D199">
        <v>3.3109999999999999</v>
      </c>
      <c r="E199" s="2">
        <v>4.0510999999999999</v>
      </c>
      <c r="F199" s="2">
        <v>1.616E-3</v>
      </c>
      <c r="G199" s="2">
        <v>5.9989999999999997E-6</v>
      </c>
      <c r="H199" s="2">
        <v>0.13439999999999999</v>
      </c>
      <c r="I199" s="2">
        <v>0.14230000000000001</v>
      </c>
      <c r="J199" s="2">
        <v>5.2809999999999999E-4</v>
      </c>
      <c r="K199" s="2">
        <v>32</v>
      </c>
      <c r="L199" s="2">
        <f t="shared" si="21"/>
        <v>0.37122524752475244</v>
      </c>
      <c r="M199" s="2">
        <v>1.3</v>
      </c>
      <c r="N199" s="2">
        <v>2.5</v>
      </c>
      <c r="O199">
        <f t="shared" si="22"/>
        <v>0.59904613250086713</v>
      </c>
      <c r="P199">
        <f t="shared" si="23"/>
        <v>1.2216536262456679</v>
      </c>
      <c r="Q199" s="2">
        <f t="shared" si="24"/>
        <v>6.7785674418951766E-2</v>
      </c>
      <c r="R199" s="3">
        <f t="shared" si="25"/>
        <v>7.1150000000000005E-2</v>
      </c>
      <c r="S199" s="2">
        <f t="shared" si="26"/>
        <v>0.37111735769501053</v>
      </c>
      <c r="T199" s="2">
        <f t="shared" si="27"/>
        <v>0.61622901539509578</v>
      </c>
    </row>
    <row r="200" spans="1:20" x14ac:dyDescent="0.2">
      <c r="A200">
        <v>5.766</v>
      </c>
      <c r="B200">
        <v>2.3664000000000001</v>
      </c>
      <c r="C200">
        <v>0.65</v>
      </c>
      <c r="D200">
        <v>3.1132</v>
      </c>
      <c r="E200" s="2">
        <v>4.1467000000000001</v>
      </c>
      <c r="F200" s="2">
        <v>1.438E-3</v>
      </c>
      <c r="G200" s="2">
        <v>7.1749999999999999E-6</v>
      </c>
      <c r="H200" s="2">
        <v>0.13159999999999999</v>
      </c>
      <c r="I200" s="2">
        <v>0.1263</v>
      </c>
      <c r="J200" s="2">
        <v>6.3029999999999998E-4</v>
      </c>
      <c r="K200" s="2">
        <v>32</v>
      </c>
      <c r="L200" s="2">
        <f t="shared" si="21"/>
        <v>0.49895688456189147</v>
      </c>
      <c r="M200" s="2">
        <v>1.3</v>
      </c>
      <c r="N200" s="2">
        <v>2.5</v>
      </c>
      <c r="O200">
        <f t="shared" si="22"/>
        <v>0.58959417273673254</v>
      </c>
      <c r="P200">
        <f t="shared" si="23"/>
        <v>1.2307584951072621</v>
      </c>
      <c r="Q200" s="2">
        <f t="shared" si="24"/>
        <v>6.0320343427666068E-2</v>
      </c>
      <c r="R200" s="3">
        <f t="shared" si="25"/>
        <v>6.3149999999999998E-2</v>
      </c>
      <c r="S200" s="2">
        <f t="shared" si="26"/>
        <v>0.49904988123515442</v>
      </c>
      <c r="T200" s="2">
        <f t="shared" si="27"/>
        <v>0.6254086491100701</v>
      </c>
    </row>
    <row r="201" spans="1:20" x14ac:dyDescent="0.2">
      <c r="A201">
        <v>5.766</v>
      </c>
      <c r="B201">
        <v>2.4192</v>
      </c>
      <c r="C201">
        <v>0.67500000000000004</v>
      </c>
      <c r="D201">
        <v>2.9215</v>
      </c>
      <c r="E201" s="2">
        <v>4.2392000000000003</v>
      </c>
      <c r="F201" s="2">
        <v>1.248E-3</v>
      </c>
      <c r="G201" s="2">
        <v>5.4330000000000003E-6</v>
      </c>
      <c r="H201" s="2">
        <v>0.129</v>
      </c>
      <c r="I201" s="2">
        <v>0.1094</v>
      </c>
      <c r="J201" s="2">
        <v>4.7600000000000002E-4</v>
      </c>
      <c r="K201" s="2">
        <v>32</v>
      </c>
      <c r="L201" s="2">
        <f t="shared" si="21"/>
        <v>0.43533653846153852</v>
      </c>
      <c r="M201" s="2">
        <v>1.3</v>
      </c>
      <c r="N201" s="2">
        <v>2.5</v>
      </c>
      <c r="O201">
        <f t="shared" si="22"/>
        <v>0.5804370447450572</v>
      </c>
      <c r="P201">
        <f t="shared" si="23"/>
        <v>1.2397521621422294</v>
      </c>
      <c r="Q201" s="2">
        <f t="shared" si="24"/>
        <v>5.2304418076096482E-2</v>
      </c>
      <c r="R201" s="3">
        <f t="shared" si="25"/>
        <v>5.4699999999999999E-2</v>
      </c>
      <c r="S201" s="2">
        <f t="shared" si="26"/>
        <v>0.43510054844606955</v>
      </c>
      <c r="T201" s="2">
        <f t="shared" si="27"/>
        <v>0.63410651052405209</v>
      </c>
    </row>
    <row r="202" spans="1:20" x14ac:dyDescent="0.2">
      <c r="A202">
        <v>5.766</v>
      </c>
      <c r="B202">
        <v>2.4704000000000002</v>
      </c>
      <c r="C202">
        <v>0.7</v>
      </c>
      <c r="D202">
        <v>2.7355999999999998</v>
      </c>
      <c r="E202" s="2">
        <v>4.3289999999999997</v>
      </c>
      <c r="F202" s="2">
        <v>1.07E-3</v>
      </c>
      <c r="G202" s="2">
        <v>4.9529999999999998E-6</v>
      </c>
      <c r="H202" s="2">
        <v>0.12659999999999999</v>
      </c>
      <c r="I202" s="2">
        <v>9.3380000000000005E-2</v>
      </c>
      <c r="J202" s="2">
        <v>4.325E-4</v>
      </c>
      <c r="K202" s="2">
        <v>32</v>
      </c>
      <c r="L202" s="2">
        <f t="shared" si="21"/>
        <v>0.46289719626168224</v>
      </c>
      <c r="M202" s="2">
        <v>1.3</v>
      </c>
      <c r="N202" s="2">
        <v>2.5</v>
      </c>
      <c r="O202">
        <f t="shared" si="22"/>
        <v>0.57155740548040235</v>
      </c>
      <c r="P202">
        <f t="shared" si="23"/>
        <v>1.2486305205647643</v>
      </c>
      <c r="Q202" s="2">
        <f t="shared" si="24"/>
        <v>4.4773916263408299E-2</v>
      </c>
      <c r="R202" s="3">
        <f t="shared" si="25"/>
        <v>4.6690000000000002E-2</v>
      </c>
      <c r="S202" s="2">
        <f t="shared" si="26"/>
        <v>0.46316127650460487</v>
      </c>
      <c r="T202" s="2">
        <f t="shared" si="27"/>
        <v>0.64234855804520963</v>
      </c>
    </row>
    <row r="203" spans="1:20" x14ac:dyDescent="0.2">
      <c r="A203">
        <v>5.766</v>
      </c>
      <c r="B203">
        <v>2.5200999999999998</v>
      </c>
      <c r="C203">
        <v>0.72499999999999998</v>
      </c>
      <c r="D203">
        <v>2.5554000000000001</v>
      </c>
      <c r="E203" s="2">
        <v>4.4160000000000004</v>
      </c>
      <c r="F203" s="2">
        <v>9.0140000000000001E-4</v>
      </c>
      <c r="G203" s="2">
        <v>5.2159999999999997E-6</v>
      </c>
      <c r="H203" s="2">
        <v>0.1244</v>
      </c>
      <c r="I203" s="2">
        <v>7.8409999999999994E-2</v>
      </c>
      <c r="J203" s="2">
        <v>4.5370000000000002E-4</v>
      </c>
      <c r="K203" s="2">
        <v>32</v>
      </c>
      <c r="L203" s="2">
        <f t="shared" si="21"/>
        <v>0.57865542489460831</v>
      </c>
      <c r="M203" s="2">
        <v>1.3</v>
      </c>
      <c r="N203" s="2">
        <v>2.5</v>
      </c>
      <c r="O203">
        <f t="shared" si="22"/>
        <v>0.56293791189732922</v>
      </c>
      <c r="P203">
        <f t="shared" si="23"/>
        <v>1.2573981286268301</v>
      </c>
      <c r="Q203" s="2">
        <f t="shared" si="24"/>
        <v>3.7631635996241114E-2</v>
      </c>
      <c r="R203" s="3">
        <f t="shared" si="25"/>
        <v>3.9204999999999997E-2</v>
      </c>
      <c r="S203" s="2">
        <f t="shared" si="26"/>
        <v>0.57862517536028568</v>
      </c>
      <c r="T203" s="2">
        <f t="shared" si="27"/>
        <v>0.65016452913249045</v>
      </c>
    </row>
    <row r="204" spans="1:20" x14ac:dyDescent="0.2">
      <c r="A204">
        <v>5.766</v>
      </c>
      <c r="B204">
        <v>2.5682999999999998</v>
      </c>
      <c r="C204">
        <v>0.75</v>
      </c>
      <c r="D204">
        <v>2.3805000000000001</v>
      </c>
      <c r="E204" s="2">
        <v>4.5004999999999997</v>
      </c>
      <c r="F204" s="2">
        <v>7.5829999999999995E-4</v>
      </c>
      <c r="G204" s="2">
        <v>3.0800000000000002E-6</v>
      </c>
      <c r="H204" s="2">
        <v>0.12230000000000001</v>
      </c>
      <c r="I204" s="2">
        <v>6.5670000000000006E-2</v>
      </c>
      <c r="J204" s="2">
        <v>2.6669999999999998E-4</v>
      </c>
      <c r="K204" s="2">
        <v>32</v>
      </c>
      <c r="L204" s="2">
        <f t="shared" si="21"/>
        <v>0.40617169985493873</v>
      </c>
      <c r="M204" s="2">
        <v>1.3</v>
      </c>
      <c r="N204" s="2">
        <v>2.5</v>
      </c>
      <c r="O204">
        <f t="shared" si="22"/>
        <v>0.55457856399583771</v>
      </c>
      <c r="P204">
        <f t="shared" si="23"/>
        <v>1.2660433694141298</v>
      </c>
      <c r="Q204" s="2">
        <f t="shared" si="24"/>
        <v>3.1567401521034502E-2</v>
      </c>
      <c r="R204" s="3">
        <f t="shared" si="25"/>
        <v>3.2835000000000003E-2</v>
      </c>
      <c r="S204" s="2">
        <f t="shared" si="26"/>
        <v>0.40612151667428043</v>
      </c>
      <c r="T204" s="2">
        <f t="shared" si="27"/>
        <v>0.65757800634074715</v>
      </c>
    </row>
    <row r="205" spans="1:20" x14ac:dyDescent="0.2">
      <c r="A205">
        <v>5.766</v>
      </c>
      <c r="B205">
        <v>2.6151</v>
      </c>
      <c r="C205">
        <v>0.77500000000000002</v>
      </c>
      <c r="D205">
        <v>2.2107000000000001</v>
      </c>
      <c r="E205" s="2">
        <v>4.5823999999999998</v>
      </c>
      <c r="F205" s="2">
        <v>6.2290000000000002E-4</v>
      </c>
      <c r="G205" s="2">
        <v>3.7869999999999999E-6</v>
      </c>
      <c r="H205" s="2">
        <v>0.1203</v>
      </c>
      <c r="I205" s="2">
        <v>5.3679999999999999E-2</v>
      </c>
      <c r="J205" s="2">
        <v>3.2640000000000002E-4</v>
      </c>
      <c r="K205" s="2">
        <v>32</v>
      </c>
      <c r="L205" s="2">
        <f t="shared" si="21"/>
        <v>0.60796275485631723</v>
      </c>
      <c r="M205" s="2">
        <v>1.3</v>
      </c>
      <c r="N205" s="2">
        <v>2.5</v>
      </c>
      <c r="O205">
        <f t="shared" si="22"/>
        <v>0.54646201873048905</v>
      </c>
      <c r="P205">
        <f t="shared" si="23"/>
        <v>1.2745724035826822</v>
      </c>
      <c r="Q205" s="2">
        <f t="shared" si="24"/>
        <v>2.5841575973070213E-2</v>
      </c>
      <c r="R205" s="3">
        <f t="shared" si="25"/>
        <v>2.6839999999999999E-2</v>
      </c>
      <c r="S205" s="2">
        <f t="shared" si="26"/>
        <v>0.60804769001490322</v>
      </c>
      <c r="T205" s="2">
        <f t="shared" si="27"/>
        <v>0.66461859203434748</v>
      </c>
    </row>
    <row r="206" spans="1:20" x14ac:dyDescent="0.2">
      <c r="A206">
        <v>5.766</v>
      </c>
      <c r="B206">
        <v>2.6604999999999999</v>
      </c>
      <c r="C206">
        <v>0.8</v>
      </c>
      <c r="D206">
        <v>2.0459000000000001</v>
      </c>
      <c r="E206" s="2">
        <v>4.6620999999999997</v>
      </c>
      <c r="F206" s="2">
        <v>5.0250000000000002E-4</v>
      </c>
      <c r="G206" s="2">
        <v>2.3420000000000002E-6</v>
      </c>
      <c r="H206" s="2">
        <v>0.11849999999999999</v>
      </c>
      <c r="I206" s="2">
        <v>4.3090000000000003E-2</v>
      </c>
      <c r="J206" s="2">
        <v>2.008E-4</v>
      </c>
      <c r="K206" s="2">
        <v>32</v>
      </c>
      <c r="L206" s="2">
        <f t="shared" si="21"/>
        <v>0.4660696517412935</v>
      </c>
      <c r="M206" s="2">
        <v>1.3</v>
      </c>
      <c r="N206" s="2">
        <v>2.5</v>
      </c>
      <c r="O206">
        <f t="shared" si="22"/>
        <v>0.53858827610128346</v>
      </c>
      <c r="P206">
        <f t="shared" si="23"/>
        <v>1.2829733177577536</v>
      </c>
      <c r="Q206" s="2">
        <f t="shared" si="24"/>
        <v>2.0767429538159396E-2</v>
      </c>
      <c r="R206" s="3">
        <f t="shared" si="25"/>
        <v>2.1545000000000002E-2</v>
      </c>
      <c r="S206" s="2">
        <f t="shared" si="26"/>
        <v>0.46600139243443955</v>
      </c>
      <c r="T206" s="2">
        <f t="shared" si="27"/>
        <v>0.67131374831021073</v>
      </c>
    </row>
    <row r="207" spans="1:20" x14ac:dyDescent="0.2">
      <c r="A207">
        <v>5.766</v>
      </c>
      <c r="B207">
        <v>2.7046999999999999</v>
      </c>
      <c r="C207">
        <v>0.82499999999999996</v>
      </c>
      <c r="D207">
        <v>1.8856999999999999</v>
      </c>
      <c r="E207" s="2">
        <v>4.7393999999999998</v>
      </c>
      <c r="F207" s="2">
        <v>3.993E-4</v>
      </c>
      <c r="G207" s="2">
        <v>2.8789999999999999E-6</v>
      </c>
      <c r="H207" s="2">
        <v>0.1168</v>
      </c>
      <c r="I207" s="2">
        <v>3.4049999999999997E-2</v>
      </c>
      <c r="J207" s="2">
        <v>2.455E-4</v>
      </c>
      <c r="K207" s="2">
        <v>32</v>
      </c>
      <c r="L207" s="2">
        <f t="shared" si="21"/>
        <v>0.72101177059854749</v>
      </c>
      <c r="M207" s="2">
        <v>1.3</v>
      </c>
      <c r="N207" s="2">
        <v>2.5</v>
      </c>
      <c r="O207">
        <f t="shared" si="22"/>
        <v>0.53092265001734307</v>
      </c>
      <c r="P207">
        <f t="shared" si="23"/>
        <v>1.2912668025273153</v>
      </c>
      <c r="Q207" s="2">
        <f t="shared" si="24"/>
        <v>1.6430459431895097E-2</v>
      </c>
      <c r="R207" s="3">
        <f t="shared" si="25"/>
        <v>1.7024999999999998E-2</v>
      </c>
      <c r="S207" s="2">
        <f t="shared" si="26"/>
        <v>0.72099853157121885</v>
      </c>
      <c r="T207" s="2">
        <f t="shared" si="27"/>
        <v>0.67767706405085848</v>
      </c>
    </row>
    <row r="208" spans="1:20" x14ac:dyDescent="0.2">
      <c r="A208">
        <v>5.766</v>
      </c>
      <c r="B208">
        <v>2.7475999999999998</v>
      </c>
      <c r="C208">
        <v>0.85</v>
      </c>
      <c r="D208">
        <v>1.73</v>
      </c>
      <c r="E208" s="2">
        <v>4.8146000000000004</v>
      </c>
      <c r="F208" s="2">
        <v>3.1940000000000001E-4</v>
      </c>
      <c r="G208" s="2">
        <v>1.801E-6</v>
      </c>
      <c r="H208" s="2">
        <v>0.1152</v>
      </c>
      <c r="I208" s="2">
        <v>2.708E-2</v>
      </c>
      <c r="J208" s="2">
        <v>1.527E-4</v>
      </c>
      <c r="K208" s="2">
        <v>32</v>
      </c>
      <c r="L208" s="2">
        <f t="shared" si="21"/>
        <v>0.56386975579211018</v>
      </c>
      <c r="M208" s="2">
        <v>1.3</v>
      </c>
      <c r="N208" s="2">
        <v>2.5</v>
      </c>
      <c r="O208">
        <f t="shared" si="22"/>
        <v>0.52348248352410687</v>
      </c>
      <c r="P208">
        <f t="shared" si="23"/>
        <v>1.2994321196682859</v>
      </c>
      <c r="Q208" s="2">
        <f t="shared" si="24"/>
        <v>1.3081510251499087E-2</v>
      </c>
      <c r="R208" s="3">
        <f t="shared" si="25"/>
        <v>1.354E-2</v>
      </c>
      <c r="S208" s="2">
        <f t="shared" si="26"/>
        <v>0.56388478581979318</v>
      </c>
      <c r="T208" s="2">
        <f t="shared" si="27"/>
        <v>0.68373075616351742</v>
      </c>
    </row>
    <row r="209" spans="1:20" x14ac:dyDescent="0.2">
      <c r="A209">
        <v>5.766</v>
      </c>
      <c r="B209">
        <v>2.7892999999999999</v>
      </c>
      <c r="C209">
        <v>0.875</v>
      </c>
      <c r="D209">
        <v>1.5786</v>
      </c>
      <c r="E209" s="2">
        <v>4.8876999999999997</v>
      </c>
      <c r="F209" s="2">
        <v>2.563E-4</v>
      </c>
      <c r="G209" s="2">
        <v>2.3089999999999998E-6</v>
      </c>
      <c r="H209" s="2">
        <v>0.1137</v>
      </c>
      <c r="I209" s="2">
        <v>2.1600000000000001E-2</v>
      </c>
      <c r="J209" s="2">
        <v>1.9459999999999999E-4</v>
      </c>
      <c r="K209" s="2">
        <v>32</v>
      </c>
      <c r="L209" s="2">
        <f t="shared" si="21"/>
        <v>0.90089738587592672</v>
      </c>
      <c r="M209" s="2">
        <v>1.3</v>
      </c>
      <c r="N209" s="2">
        <v>2.5</v>
      </c>
      <c r="O209">
        <f t="shared" si="22"/>
        <v>0.51625043357613598</v>
      </c>
      <c r="P209">
        <f t="shared" si="23"/>
        <v>1.3074765476119488</v>
      </c>
      <c r="Q209" s="2">
        <f t="shared" si="24"/>
        <v>1.0444712417804022E-2</v>
      </c>
      <c r="R209" s="3">
        <f t="shared" si="25"/>
        <v>1.0800000000000001E-2</v>
      </c>
      <c r="S209" s="2">
        <f t="shared" si="26"/>
        <v>0.90092592592592591</v>
      </c>
      <c r="T209" s="2">
        <f t="shared" si="27"/>
        <v>0.68949892154606085</v>
      </c>
    </row>
    <row r="210" spans="1:20" x14ac:dyDescent="0.2">
      <c r="A210">
        <v>5.766</v>
      </c>
      <c r="B210">
        <v>2.8298999999999999</v>
      </c>
      <c r="C210">
        <v>0.9</v>
      </c>
      <c r="D210">
        <v>1.4313</v>
      </c>
      <c r="E210" s="2">
        <v>4.9588000000000001</v>
      </c>
      <c r="F210" s="2">
        <v>1.994E-4</v>
      </c>
      <c r="G210" s="2">
        <v>1.539E-6</v>
      </c>
      <c r="H210" s="2">
        <v>0.11219999999999999</v>
      </c>
      <c r="I210" s="2">
        <v>1.669E-2</v>
      </c>
      <c r="J210" s="2">
        <v>1.2889999999999999E-4</v>
      </c>
      <c r="K210" s="2">
        <v>32</v>
      </c>
      <c r="L210" s="2">
        <f t="shared" si="21"/>
        <v>0.771815446339017</v>
      </c>
      <c r="M210" s="2">
        <v>1.3</v>
      </c>
      <c r="N210" s="2">
        <v>2.5</v>
      </c>
      <c r="O210">
        <f t="shared" si="22"/>
        <v>0.50920915712799175</v>
      </c>
      <c r="P210">
        <f t="shared" si="23"/>
        <v>1.3154065760124725</v>
      </c>
      <c r="Q210" s="2">
        <f t="shared" si="24"/>
        <v>8.0825974295909257E-3</v>
      </c>
      <c r="R210" s="3">
        <f t="shared" si="25"/>
        <v>8.345E-3</v>
      </c>
      <c r="S210" s="2">
        <f t="shared" si="26"/>
        <v>0.77231875374475734</v>
      </c>
      <c r="T210" s="2">
        <f t="shared" si="27"/>
        <v>0.69499522047573958</v>
      </c>
    </row>
    <row r="211" spans="1:20" x14ac:dyDescent="0.2">
      <c r="A211">
        <v>5.766</v>
      </c>
      <c r="B211">
        <v>2.8694000000000002</v>
      </c>
      <c r="C211">
        <v>0.92500000000000004</v>
      </c>
      <c r="D211">
        <v>1.288</v>
      </c>
      <c r="E211" s="2">
        <v>5.0279999999999996</v>
      </c>
      <c r="F211" s="2">
        <v>1.5750000000000001E-4</v>
      </c>
      <c r="G211" s="2">
        <v>1.1489999999999999E-6</v>
      </c>
      <c r="H211" s="2">
        <v>0.1109</v>
      </c>
      <c r="I211" s="2">
        <v>1.3100000000000001E-2</v>
      </c>
      <c r="J211" s="2">
        <v>9.5619999999999996E-5</v>
      </c>
      <c r="K211" s="2">
        <v>32</v>
      </c>
      <c r="L211" s="2">
        <f t="shared" si="21"/>
        <v>0.72952380952380946</v>
      </c>
      <c r="M211" s="2">
        <v>1.3</v>
      </c>
      <c r="N211" s="2">
        <v>2.5</v>
      </c>
      <c r="O211">
        <f t="shared" si="22"/>
        <v>0.50235865417967396</v>
      </c>
      <c r="P211">
        <f t="shared" si="23"/>
        <v>1.3232172959308417</v>
      </c>
      <c r="Q211" s="2">
        <f t="shared" si="24"/>
        <v>6.3484868407914031E-3</v>
      </c>
      <c r="R211" s="3">
        <f t="shared" si="25"/>
        <v>6.5500000000000003E-3</v>
      </c>
      <c r="S211" s="2">
        <f t="shared" si="26"/>
        <v>0.72992366412213738</v>
      </c>
      <c r="T211" s="2">
        <f t="shared" si="27"/>
        <v>0.70023251150333166</v>
      </c>
    </row>
    <row r="212" spans="1:20" x14ac:dyDescent="0.2">
      <c r="A212">
        <v>5.766</v>
      </c>
      <c r="B212">
        <v>2.9077999999999999</v>
      </c>
      <c r="C212">
        <v>0.95</v>
      </c>
      <c r="D212">
        <v>1.1485000000000001</v>
      </c>
      <c r="E212" s="2">
        <v>5.0953999999999997</v>
      </c>
      <c r="F212" s="2">
        <v>1.4339999999999999E-4</v>
      </c>
      <c r="G212" s="2">
        <v>1.018E-6</v>
      </c>
      <c r="H212" s="2">
        <v>0.1096</v>
      </c>
      <c r="I212" s="2">
        <v>1.1849999999999999E-2</v>
      </c>
      <c r="J212" s="2">
        <v>8.4079999999999995E-5</v>
      </c>
      <c r="K212" s="2">
        <v>32</v>
      </c>
      <c r="L212" s="2">
        <f t="shared" si="21"/>
        <v>0.70990237099023712</v>
      </c>
      <c r="M212" s="2">
        <v>1.3</v>
      </c>
      <c r="N212" s="2">
        <v>2.5</v>
      </c>
      <c r="O212">
        <f t="shared" si="22"/>
        <v>0.49569892473118282</v>
      </c>
      <c r="P212">
        <f t="shared" si="23"/>
        <v>1.330904016786201</v>
      </c>
      <c r="Q212" s="2">
        <f t="shared" si="24"/>
        <v>5.7467185512633861E-3</v>
      </c>
      <c r="R212" s="3">
        <f t="shared" si="25"/>
        <v>5.9249999999999997E-3</v>
      </c>
      <c r="S212" s="2">
        <f t="shared" si="26"/>
        <v>0.70953586497890297</v>
      </c>
      <c r="T212" s="2">
        <f t="shared" si="27"/>
        <v>0.7052294044268691</v>
      </c>
    </row>
    <row r="213" spans="1:20" x14ac:dyDescent="0.2">
      <c r="A213">
        <v>5.766</v>
      </c>
      <c r="B213">
        <v>2.9451999999999998</v>
      </c>
      <c r="C213">
        <v>0.97499999999999998</v>
      </c>
      <c r="D213">
        <v>1.0126999999999999</v>
      </c>
      <c r="E213" s="2">
        <v>5.1609999999999996</v>
      </c>
      <c r="F213" s="2">
        <v>1.462E-4</v>
      </c>
      <c r="G213" s="2">
        <v>1.0890000000000001E-6</v>
      </c>
      <c r="H213" s="2">
        <v>0.1084</v>
      </c>
      <c r="I213" s="2">
        <v>1.2E-2</v>
      </c>
      <c r="J213" s="2">
        <v>8.9350000000000003E-5</v>
      </c>
      <c r="K213" s="2">
        <v>32</v>
      </c>
      <c r="L213" s="2">
        <f t="shared" si="21"/>
        <v>0.74487004103967169</v>
      </c>
      <c r="M213" s="2">
        <v>1.3</v>
      </c>
      <c r="N213" s="2">
        <v>2.5</v>
      </c>
      <c r="O213">
        <f t="shared" si="22"/>
        <v>0.48921262573707947</v>
      </c>
      <c r="P213">
        <f t="shared" si="23"/>
        <v>1.3384759863697833</v>
      </c>
      <c r="Q213" s="2">
        <f t="shared" si="24"/>
        <v>5.8236447443653595E-3</v>
      </c>
      <c r="R213" s="3">
        <f t="shared" si="25"/>
        <v>6.0000000000000001E-3</v>
      </c>
      <c r="S213" s="2">
        <f t="shared" si="26"/>
        <v>0.74458333333333337</v>
      </c>
      <c r="T213" s="2">
        <f t="shared" si="27"/>
        <v>0.71000610443102019</v>
      </c>
    </row>
    <row r="214" spans="1:20" x14ac:dyDescent="0.2">
      <c r="A214">
        <v>5.766</v>
      </c>
      <c r="B214">
        <v>2.9817</v>
      </c>
      <c r="C214">
        <v>1</v>
      </c>
      <c r="D214">
        <v>0.88039999999999996</v>
      </c>
      <c r="E214" s="2">
        <v>5.2248999999999999</v>
      </c>
      <c r="F214" s="2">
        <v>1.4239999999999999E-4</v>
      </c>
      <c r="G214" s="2">
        <v>1.079E-6</v>
      </c>
      <c r="H214" s="2">
        <v>0.1072</v>
      </c>
      <c r="I214" s="2">
        <v>1.1610000000000001E-2</v>
      </c>
      <c r="J214" s="2">
        <v>8.7919999999999998E-5</v>
      </c>
      <c r="K214" s="2">
        <v>32</v>
      </c>
      <c r="L214" s="2">
        <f t="shared" si="21"/>
        <v>0.7577247191011236</v>
      </c>
      <c r="M214" s="2">
        <v>1.3</v>
      </c>
      <c r="N214" s="2">
        <v>2.5</v>
      </c>
      <c r="O214">
        <f t="shared" si="22"/>
        <v>0.48288241415192507</v>
      </c>
      <c r="P214">
        <f t="shared" si="23"/>
        <v>1.3459414783463082</v>
      </c>
      <c r="Q214" s="2">
        <f t="shared" si="24"/>
        <v>5.6366974423514111E-3</v>
      </c>
      <c r="R214" s="3">
        <f t="shared" si="25"/>
        <v>5.8050000000000003E-3</v>
      </c>
      <c r="S214" s="2">
        <f t="shared" si="26"/>
        <v>0.75727820844099913</v>
      </c>
      <c r="T214" s="2">
        <f t="shared" si="27"/>
        <v>0.7145619973841868</v>
      </c>
    </row>
    <row r="215" spans="1:20" x14ac:dyDescent="0.2">
      <c r="A215">
        <v>5.766</v>
      </c>
      <c r="B215">
        <v>3.0171999999999999</v>
      </c>
      <c r="C215">
        <v>1.0249999999999999</v>
      </c>
      <c r="D215">
        <v>0.75139999999999996</v>
      </c>
      <c r="E215" s="2">
        <v>5.2870999999999997</v>
      </c>
      <c r="F215" s="2">
        <v>1.0950000000000001E-4</v>
      </c>
      <c r="G215" s="2">
        <v>9.6720000000000003E-7</v>
      </c>
      <c r="H215" s="2">
        <v>0.1061</v>
      </c>
      <c r="I215" s="2">
        <v>8.8620000000000001E-3</v>
      </c>
      <c r="J215" s="2">
        <v>7.8250000000000005E-5</v>
      </c>
      <c r="K215" s="2">
        <v>32</v>
      </c>
      <c r="L215" s="2">
        <f t="shared" si="21"/>
        <v>0.88328767123287666</v>
      </c>
      <c r="M215" s="2">
        <v>1.3</v>
      </c>
      <c r="N215" s="2">
        <v>2.5</v>
      </c>
      <c r="O215">
        <f t="shared" si="22"/>
        <v>0.47672563302115856</v>
      </c>
      <c r="P215">
        <f t="shared" si="23"/>
        <v>1.3532860034241274</v>
      </c>
      <c r="Q215" s="2">
        <f t="shared" si="24"/>
        <v>4.3065697525047301E-3</v>
      </c>
      <c r="R215" s="3">
        <f t="shared" si="25"/>
        <v>4.431E-3</v>
      </c>
      <c r="S215" s="2">
        <f t="shared" si="26"/>
        <v>0.88298352516361989</v>
      </c>
      <c r="T215" s="2">
        <f t="shared" si="27"/>
        <v>0.71892684705638277</v>
      </c>
    </row>
    <row r="216" spans="1:20" x14ac:dyDescent="0.2">
      <c r="A216">
        <v>5.766</v>
      </c>
      <c r="B216">
        <v>3.0518999999999998</v>
      </c>
      <c r="C216">
        <v>1.05</v>
      </c>
      <c r="D216">
        <v>0.62570000000000003</v>
      </c>
      <c r="E216" s="2">
        <v>5.3478000000000003</v>
      </c>
      <c r="F216" s="2">
        <v>7.1550000000000004E-5</v>
      </c>
      <c r="G216" s="2">
        <v>7.9970000000000005E-7</v>
      </c>
      <c r="H216" s="2">
        <v>0.105</v>
      </c>
      <c r="I216" s="2">
        <v>5.7470000000000004E-3</v>
      </c>
      <c r="J216" s="2">
        <v>6.4239999999999995E-5</v>
      </c>
      <c r="K216" s="2">
        <v>32</v>
      </c>
      <c r="L216" s="2">
        <f t="shared" si="21"/>
        <v>1.1176799440950385</v>
      </c>
      <c r="M216" s="2">
        <v>1.3</v>
      </c>
      <c r="N216" s="2">
        <v>2.5</v>
      </c>
      <c r="O216">
        <f t="shared" si="22"/>
        <v>0.47070759625390224</v>
      </c>
      <c r="P216">
        <f t="shared" si="23"/>
        <v>1.360529250409686</v>
      </c>
      <c r="Q216" s="2">
        <f t="shared" si="24"/>
        <v>2.795377586456095E-3</v>
      </c>
      <c r="R216" s="3">
        <f t="shared" si="25"/>
        <v>2.8735000000000002E-3</v>
      </c>
      <c r="S216" s="2">
        <f t="shared" si="26"/>
        <v>1.1178005916130154</v>
      </c>
      <c r="T216" s="2">
        <f t="shared" si="27"/>
        <v>0.72708699139966959</v>
      </c>
    </row>
    <row r="217" spans="1:20" x14ac:dyDescent="0.2">
      <c r="A217">
        <v>5.766</v>
      </c>
      <c r="B217">
        <v>3.1185999999999998</v>
      </c>
      <c r="C217">
        <v>1.1000000000000001</v>
      </c>
      <c r="D217">
        <v>0.3836</v>
      </c>
      <c r="E217" s="2">
        <v>5.4648000000000003</v>
      </c>
      <c r="F217" s="2">
        <v>2.6679999999999999E-5</v>
      </c>
      <c r="G217" s="2">
        <v>3.9340000000000002E-7</v>
      </c>
      <c r="H217" s="2">
        <v>0.1031</v>
      </c>
      <c r="I217" s="2">
        <v>2.1120000000000002E-3</v>
      </c>
      <c r="J217" s="2">
        <v>3.1139999999999997E-5</v>
      </c>
      <c r="K217" s="2">
        <v>32</v>
      </c>
      <c r="L217" s="2">
        <f t="shared" si="21"/>
        <v>1.474512743628186</v>
      </c>
      <c r="M217" s="2">
        <v>1.3</v>
      </c>
      <c r="N217" s="2">
        <v>2.5</v>
      </c>
      <c r="O217">
        <f t="shared" si="22"/>
        <v>0.45913978494623658</v>
      </c>
      <c r="P217">
        <f t="shared" si="23"/>
        <v>1.3746663536650052</v>
      </c>
      <c r="Q217" s="2">
        <f t="shared" si="24"/>
        <v>1.0283236427271318E-3</v>
      </c>
      <c r="R217" s="3">
        <f t="shared" si="25"/>
        <v>1.0560000000000001E-3</v>
      </c>
      <c r="S217" s="2">
        <f t="shared" si="26"/>
        <v>1.4744318181818179</v>
      </c>
      <c r="T217" s="2">
        <f t="shared" si="27"/>
        <v>0.73090389118675347</v>
      </c>
    </row>
    <row r="218" spans="1:20" x14ac:dyDescent="0.2">
      <c r="A218">
        <v>5.766</v>
      </c>
      <c r="B218">
        <v>3.1507000000000001</v>
      </c>
      <c r="C218">
        <v>1.125</v>
      </c>
      <c r="D218">
        <v>0.26690000000000003</v>
      </c>
      <c r="E218" s="2">
        <v>5.5210999999999997</v>
      </c>
      <c r="F218" s="2">
        <v>1.6949999999999999E-5</v>
      </c>
      <c r="G218" s="2">
        <v>3.3529999999999999E-7</v>
      </c>
      <c r="H218" s="2">
        <v>0.1021</v>
      </c>
      <c r="I218" s="2">
        <v>1.3320000000000001E-3</v>
      </c>
      <c r="J218" s="2">
        <v>2.6339999999999999E-5</v>
      </c>
      <c r="K218" s="2">
        <v>32</v>
      </c>
      <c r="L218" s="2">
        <f t="shared" si="21"/>
        <v>1.9781710914454278</v>
      </c>
      <c r="M218" s="2">
        <v>1.3</v>
      </c>
      <c r="N218" s="2">
        <v>2.5</v>
      </c>
      <c r="O218">
        <f t="shared" si="22"/>
        <v>0.45357266736038848</v>
      </c>
      <c r="P218">
        <f t="shared" si="23"/>
        <v>1.3815695987395558</v>
      </c>
      <c r="Q218" s="2">
        <f t="shared" si="24"/>
        <v>6.4877706110067694E-4</v>
      </c>
      <c r="R218" s="3">
        <f t="shared" si="25"/>
        <v>6.6600000000000003E-4</v>
      </c>
      <c r="S218" s="2">
        <f t="shared" si="26"/>
        <v>1.9774774774774775</v>
      </c>
      <c r="T218" s="2">
        <f t="shared" si="27"/>
        <v>0.73456769047346071</v>
      </c>
    </row>
    <row r="219" spans="1:20" x14ac:dyDescent="0.2">
      <c r="A219">
        <v>5.766</v>
      </c>
      <c r="B219">
        <v>3.1821000000000002</v>
      </c>
      <c r="C219">
        <v>1.1499999999999999</v>
      </c>
      <c r="D219">
        <v>0.153</v>
      </c>
      <c r="E219" s="2">
        <v>5.5761000000000003</v>
      </c>
      <c r="F219" s="2">
        <v>1.101E-5</v>
      </c>
      <c r="G219" s="2">
        <v>2.8620000000000001E-7</v>
      </c>
      <c r="H219" s="2">
        <v>0.1013</v>
      </c>
      <c r="I219" s="2">
        <v>8.5820000000000004E-4</v>
      </c>
      <c r="J219" s="2">
        <v>2.2310000000000002E-5</v>
      </c>
      <c r="K219" s="2">
        <v>32</v>
      </c>
      <c r="L219" s="2">
        <f t="shared" si="21"/>
        <v>2.599455040871935</v>
      </c>
      <c r="M219" s="2">
        <v>1.3</v>
      </c>
      <c r="N219" s="2">
        <v>2.5</v>
      </c>
      <c r="O219">
        <f t="shared" si="22"/>
        <v>0.44812695109261186</v>
      </c>
      <c r="P219">
        <f t="shared" si="23"/>
        <v>1.3883752296877547</v>
      </c>
      <c r="Q219" s="2">
        <f t="shared" si="24"/>
        <v>4.1844300481635598E-4</v>
      </c>
      <c r="R219" s="3">
        <f t="shared" si="25"/>
        <v>4.2910000000000002E-4</v>
      </c>
      <c r="S219" s="2">
        <f t="shared" si="26"/>
        <v>2.5996271265439295</v>
      </c>
      <c r="T219" s="2">
        <f t="shared" si="27"/>
        <v>0.73808172104352887</v>
      </c>
    </row>
    <row r="220" spans="1:20" x14ac:dyDescent="0.2">
      <c r="A220">
        <v>5.766</v>
      </c>
      <c r="B220">
        <v>3.2128000000000001</v>
      </c>
      <c r="C220">
        <v>1.175</v>
      </c>
      <c r="D220">
        <v>4.19E-2</v>
      </c>
      <c r="E220" s="2">
        <v>5.6296999999999997</v>
      </c>
      <c r="F220" s="2">
        <v>7.8800000000000008E-6</v>
      </c>
      <c r="G220" s="2">
        <v>2.5190000000000003E-7</v>
      </c>
      <c r="H220" s="2">
        <v>0.1004</v>
      </c>
      <c r="I220" s="2">
        <v>6.0959999999999996E-4</v>
      </c>
      <c r="J220" s="2">
        <v>1.9490000000000001E-5</v>
      </c>
      <c r="K220" s="2">
        <v>32</v>
      </c>
      <c r="L220" s="2">
        <f t="shared" si="21"/>
        <v>3.1967005076142132</v>
      </c>
      <c r="M220" s="2">
        <v>1.3</v>
      </c>
      <c r="N220" s="2">
        <v>2.5</v>
      </c>
      <c r="O220">
        <f t="shared" si="22"/>
        <v>0.44280263614290666</v>
      </c>
      <c r="P220">
        <f t="shared" si="23"/>
        <v>1.3950837444423367</v>
      </c>
      <c r="Q220" s="2">
        <f t="shared" si="24"/>
        <v>2.9732433266913547E-4</v>
      </c>
      <c r="R220" s="3">
        <f t="shared" si="25"/>
        <v>3.0479999999999998E-4</v>
      </c>
      <c r="S220" s="2">
        <f t="shared" si="26"/>
        <v>3.1971784776902892</v>
      </c>
      <c r="T220" s="2">
        <f t="shared" si="27"/>
        <v>0.74144848047567591</v>
      </c>
    </row>
    <row r="221" spans="1:20" x14ac:dyDescent="0.2">
      <c r="A221">
        <v>5.766</v>
      </c>
      <c r="B221">
        <v>3.2427000000000001</v>
      </c>
      <c r="C221">
        <v>1.2</v>
      </c>
      <c r="D221">
        <v>-6.6699999999999995E-2</v>
      </c>
      <c r="E221" s="2">
        <v>5.6821999999999999</v>
      </c>
      <c r="F221" s="2">
        <v>5.3179999999999997E-6</v>
      </c>
      <c r="G221" s="2">
        <v>2.22E-7</v>
      </c>
      <c r="H221" s="2">
        <v>9.9599999999999994E-2</v>
      </c>
      <c r="I221" s="2">
        <v>4.082E-4</v>
      </c>
      <c r="J221" s="2">
        <v>1.7039999999999999E-5</v>
      </c>
      <c r="K221" s="2">
        <v>32</v>
      </c>
      <c r="L221" s="2">
        <f t="shared" si="21"/>
        <v>4.1745016923655509</v>
      </c>
      <c r="M221" s="2">
        <v>1.3</v>
      </c>
      <c r="N221" s="2">
        <v>2.5</v>
      </c>
      <c r="O221">
        <f t="shared" si="22"/>
        <v>0.43761706555671176</v>
      </c>
      <c r="P221">
        <f t="shared" si="23"/>
        <v>1.4016769792087698</v>
      </c>
      <c r="Q221" s="2">
        <f t="shared" si="24"/>
        <v>1.9921792129343641E-4</v>
      </c>
      <c r="R221" s="3">
        <f t="shared" si="25"/>
        <v>2.041E-4</v>
      </c>
      <c r="S221" s="2">
        <f t="shared" si="26"/>
        <v>4.1744243018128371</v>
      </c>
      <c r="T221" s="2">
        <f t="shared" si="27"/>
        <v>0.74467721249989682</v>
      </c>
    </row>
    <row r="222" spans="1:20" x14ac:dyDescent="0.2">
      <c r="A222">
        <v>5.766</v>
      </c>
      <c r="B222">
        <v>3.2719</v>
      </c>
      <c r="C222">
        <v>1.2250000000000001</v>
      </c>
      <c r="D222">
        <v>-0.17269999999999999</v>
      </c>
      <c r="E222" s="2">
        <v>5.7333999999999996</v>
      </c>
      <c r="F222" s="2">
        <v>3.636E-6</v>
      </c>
      <c r="G222" s="2">
        <v>1.9819999999999999E-7</v>
      </c>
      <c r="H222" s="2">
        <v>9.8809999999999995E-2</v>
      </c>
      <c r="I222" s="2">
        <v>2.7690000000000001E-4</v>
      </c>
      <c r="J222" s="2">
        <v>1.5099999999999999E-5</v>
      </c>
      <c r="K222" s="2">
        <v>32</v>
      </c>
      <c r="L222" s="2">
        <f t="shared" si="21"/>
        <v>5.4510451045104507</v>
      </c>
      <c r="M222" s="2">
        <v>1.3</v>
      </c>
      <c r="N222" s="2">
        <v>2.5</v>
      </c>
      <c r="O222">
        <f t="shared" si="22"/>
        <v>0.43255289628858828</v>
      </c>
      <c r="P222">
        <f t="shared" si="23"/>
        <v>1.4081697797717467</v>
      </c>
      <c r="Q222" s="2">
        <f t="shared" si="24"/>
        <v>1.3521972353913459E-4</v>
      </c>
      <c r="R222" s="3">
        <f t="shared" si="25"/>
        <v>1.3845E-4</v>
      </c>
      <c r="S222" s="2">
        <f t="shared" si="26"/>
        <v>5.4532322137955935</v>
      </c>
      <c r="T222" s="2">
        <f t="shared" si="27"/>
        <v>0.74777424902363543</v>
      </c>
    </row>
    <row r="223" spans="1:20" x14ac:dyDescent="0.2">
      <c r="A223">
        <v>5.766</v>
      </c>
      <c r="B223">
        <v>3.3003999999999998</v>
      </c>
      <c r="C223">
        <v>1.25</v>
      </c>
      <c r="D223">
        <v>-0.27629999999999999</v>
      </c>
      <c r="E223" s="2">
        <v>5.7834000000000003</v>
      </c>
      <c r="F223" s="2">
        <v>2.5229999999999998E-6</v>
      </c>
      <c r="G223" s="2">
        <v>1.7919999999999999E-7</v>
      </c>
      <c r="H223" s="2">
        <v>9.8059999999999994E-2</v>
      </c>
      <c r="I223" s="2">
        <v>1.907E-4</v>
      </c>
      <c r="J223" s="2">
        <v>1.3540000000000001E-5</v>
      </c>
      <c r="K223" s="2">
        <v>32</v>
      </c>
      <c r="L223" s="2">
        <f t="shared" si="21"/>
        <v>7.1026555687673412</v>
      </c>
      <c r="M223" s="2">
        <v>1.3</v>
      </c>
      <c r="N223" s="2">
        <v>2.5</v>
      </c>
      <c r="O223">
        <f t="shared" si="22"/>
        <v>0.42761012833853629</v>
      </c>
      <c r="P223">
        <f t="shared" si="23"/>
        <v>1.4145599159376241</v>
      </c>
      <c r="Q223" s="2">
        <f t="shared" si="24"/>
        <v>9.3143225124510924E-5</v>
      </c>
      <c r="R223" s="3">
        <f t="shared" si="25"/>
        <v>9.535E-5</v>
      </c>
      <c r="S223" s="2">
        <f t="shared" si="26"/>
        <v>7.1001573151546937</v>
      </c>
      <c r="T223" s="2">
        <f t="shared" si="27"/>
        <v>0.75076104341382277</v>
      </c>
    </row>
    <row r="224" spans="1:20" x14ac:dyDescent="0.2">
      <c r="A224">
        <v>5.766</v>
      </c>
      <c r="B224">
        <v>3.3283999999999998</v>
      </c>
      <c r="C224">
        <v>1.2749999999999999</v>
      </c>
      <c r="D224">
        <v>-0.37759999999999999</v>
      </c>
      <c r="E224" s="2">
        <v>5.8323</v>
      </c>
      <c r="F224" s="2">
        <v>1.973E-6</v>
      </c>
      <c r="G224" s="2">
        <v>1.7070000000000001E-7</v>
      </c>
      <c r="H224" s="2">
        <v>9.733E-2</v>
      </c>
      <c r="I224" s="2">
        <v>1.4789999999999999E-4</v>
      </c>
      <c r="J224" s="2">
        <v>1.2799999999999999E-5</v>
      </c>
      <c r="K224" s="2">
        <v>32</v>
      </c>
      <c r="L224" s="2">
        <f t="shared" si="21"/>
        <v>8.65179929042068</v>
      </c>
      <c r="M224" s="2">
        <v>1.3</v>
      </c>
      <c r="N224" s="2">
        <v>2.5</v>
      </c>
      <c r="O224">
        <f t="shared" si="22"/>
        <v>0.42275407561567813</v>
      </c>
      <c r="P224">
        <f t="shared" si="23"/>
        <v>1.4208709047936168</v>
      </c>
      <c r="Q224" s="2">
        <f t="shared" si="24"/>
        <v>7.2295616574275697E-5</v>
      </c>
      <c r="R224" s="3">
        <f t="shared" si="25"/>
        <v>7.3949999999999995E-5</v>
      </c>
      <c r="S224" s="2">
        <f t="shared" si="26"/>
        <v>8.654496281271129</v>
      </c>
      <c r="T224" s="2">
        <f t="shared" si="27"/>
        <v>0.75361812019174101</v>
      </c>
    </row>
    <row r="225" spans="1:20" x14ac:dyDescent="0.2">
      <c r="A225">
        <v>5.766</v>
      </c>
      <c r="B225">
        <v>3.3555999999999999</v>
      </c>
      <c r="C225">
        <v>1.3</v>
      </c>
      <c r="D225">
        <v>-0.47660000000000002</v>
      </c>
      <c r="E225" s="2">
        <v>5.8800999999999997</v>
      </c>
      <c r="F225" s="2">
        <v>1.491E-6</v>
      </c>
      <c r="G225" s="2">
        <v>6.6780000000000006E-8</v>
      </c>
      <c r="H225" s="2">
        <v>9.6619999999999998E-2</v>
      </c>
      <c r="I225" s="2">
        <v>1.11E-4</v>
      </c>
      <c r="J225" s="2">
        <v>4.9679999999999997E-6</v>
      </c>
      <c r="K225" s="2">
        <v>32</v>
      </c>
      <c r="L225" s="2">
        <f t="shared" si="21"/>
        <v>4.47887323943662</v>
      </c>
      <c r="M225" s="2">
        <v>1.3</v>
      </c>
      <c r="N225" s="2">
        <v>2.5</v>
      </c>
      <c r="O225">
        <f t="shared" si="22"/>
        <v>0.41803676725633021</v>
      </c>
      <c r="P225">
        <f t="shared" si="23"/>
        <v>1.4270637743481123</v>
      </c>
      <c r="Q225" s="2">
        <f t="shared" si="24"/>
        <v>5.4231982738199997E-5</v>
      </c>
      <c r="R225" s="3">
        <f t="shared" si="25"/>
        <v>5.5500000000000001E-5</v>
      </c>
      <c r="S225" s="2">
        <f t="shared" si="26"/>
        <v>4.4756756756756753</v>
      </c>
      <c r="T225" s="2">
        <f t="shared" si="27"/>
        <v>0.75637388957763718</v>
      </c>
    </row>
    <row r="226" spans="1:20" x14ac:dyDescent="0.2">
      <c r="A226">
        <v>5.766</v>
      </c>
      <c r="B226">
        <v>3.3822999999999999</v>
      </c>
      <c r="C226">
        <v>1.325</v>
      </c>
      <c r="D226">
        <v>-0.57340000000000002</v>
      </c>
      <c r="E226" s="2">
        <v>5.9268999999999998</v>
      </c>
      <c r="F226" s="2">
        <v>1.0240000000000001E-6</v>
      </c>
      <c r="G226" s="2">
        <v>1.7560000000000001E-7</v>
      </c>
      <c r="H226" s="2">
        <v>9.5930000000000001E-2</v>
      </c>
      <c r="I226" s="2">
        <v>7.5580000000000005E-5</v>
      </c>
      <c r="J226" s="2">
        <v>1.296E-5</v>
      </c>
      <c r="K226" s="2">
        <v>32</v>
      </c>
      <c r="L226" s="2">
        <f t="shared" si="21"/>
        <v>17.1484375</v>
      </c>
      <c r="M226" s="2">
        <v>1.3</v>
      </c>
      <c r="N226" s="2">
        <v>2.5</v>
      </c>
      <c r="O226">
        <f t="shared" si="22"/>
        <v>0.41340617412417624</v>
      </c>
      <c r="P226">
        <f t="shared" si="23"/>
        <v>1.4331750933686709</v>
      </c>
      <c r="Q226" s="2">
        <f t="shared" si="24"/>
        <v>3.6968194385940086E-5</v>
      </c>
      <c r="R226" s="3">
        <f t="shared" si="25"/>
        <v>3.7790000000000002E-5</v>
      </c>
      <c r="S226" s="2">
        <f t="shared" si="26"/>
        <v>17.147393490341358</v>
      </c>
      <c r="T226" s="2">
        <f t="shared" si="27"/>
        <v>0.75902251450845781</v>
      </c>
    </row>
    <row r="227" spans="1:20" x14ac:dyDescent="0.2">
      <c r="A227">
        <v>5.766</v>
      </c>
      <c r="B227">
        <v>3.4083999999999999</v>
      </c>
      <c r="C227">
        <v>1.35</v>
      </c>
      <c r="D227">
        <v>-0.66810000000000003</v>
      </c>
      <c r="E227" s="2">
        <v>5.9725999999999999</v>
      </c>
      <c r="F227" s="2">
        <v>8.0119999999999995E-7</v>
      </c>
      <c r="G227" s="2">
        <v>4.8319999999999999E-8</v>
      </c>
      <c r="H227" s="2">
        <v>9.5259999999999997E-2</v>
      </c>
      <c r="I227" s="2">
        <v>5.8669999999999999E-5</v>
      </c>
      <c r="J227" s="2">
        <v>3.5389999999999999E-6</v>
      </c>
      <c r="K227" s="2">
        <v>32</v>
      </c>
      <c r="L227" s="2">
        <f t="shared" si="21"/>
        <v>6.0309535696455319</v>
      </c>
      <c r="M227" s="2">
        <v>1.3</v>
      </c>
      <c r="N227" s="2">
        <v>2.5</v>
      </c>
      <c r="O227">
        <f t="shared" si="22"/>
        <v>0.40887963926465487</v>
      </c>
      <c r="P227">
        <f t="shared" si="23"/>
        <v>1.4391931824599806</v>
      </c>
      <c r="Q227" s="2">
        <f t="shared" si="24"/>
        <v>2.870788102976334E-5</v>
      </c>
      <c r="R227" s="3">
        <f t="shared" si="25"/>
        <v>2.9335E-5</v>
      </c>
      <c r="S227" s="2">
        <f t="shared" si="26"/>
        <v>6.0320436338844381</v>
      </c>
      <c r="T227" s="2">
        <f t="shared" si="27"/>
        <v>0.7640247295499184</v>
      </c>
    </row>
    <row r="228" spans="1:20" x14ac:dyDescent="0.2">
      <c r="A228">
        <v>5.766</v>
      </c>
      <c r="B228">
        <v>3.4588999999999999</v>
      </c>
      <c r="C228">
        <v>1.4</v>
      </c>
      <c r="D228">
        <v>-0.85140000000000005</v>
      </c>
      <c r="E228" s="2">
        <v>6.0610999999999997</v>
      </c>
      <c r="F228" s="2">
        <v>5.1239999999999996E-7</v>
      </c>
      <c r="G228" s="2">
        <v>3.7090000000000003E-8</v>
      </c>
      <c r="H228" s="2">
        <v>9.3960000000000002E-2</v>
      </c>
      <c r="I228" s="2">
        <v>3.693E-5</v>
      </c>
      <c r="J228" s="2">
        <v>2.6730000000000001E-6</v>
      </c>
      <c r="K228" s="2">
        <v>32</v>
      </c>
      <c r="L228" s="2">
        <f t="shared" si="21"/>
        <v>7.2384855581576906</v>
      </c>
      <c r="M228" s="2">
        <v>1.3</v>
      </c>
      <c r="N228" s="2">
        <v>2.5</v>
      </c>
      <c r="O228">
        <f t="shared" si="22"/>
        <v>0.4001214013180715</v>
      </c>
      <c r="P228">
        <f t="shared" si="23"/>
        <v>1.4509554826228868</v>
      </c>
      <c r="Q228" s="2">
        <f t="shared" si="24"/>
        <v>1.808502897432634E-5</v>
      </c>
      <c r="R228" s="3">
        <f t="shared" si="25"/>
        <v>1.8465E-5</v>
      </c>
      <c r="S228" s="2">
        <f t="shared" si="26"/>
        <v>7.238017871649066</v>
      </c>
      <c r="T228" s="2">
        <f t="shared" si="27"/>
        <v>0.76866745699289429</v>
      </c>
    </row>
    <row r="229" spans="1:20" x14ac:dyDescent="0.2">
      <c r="A229">
        <v>5.766</v>
      </c>
      <c r="B229">
        <v>3.5072999999999999</v>
      </c>
      <c r="C229">
        <v>1.45</v>
      </c>
      <c r="D229">
        <v>-1.0269999999999999</v>
      </c>
      <c r="E229" s="2">
        <v>6.1459000000000001</v>
      </c>
      <c r="F229" s="2">
        <v>2.4279999999999998E-7</v>
      </c>
      <c r="G229" s="2">
        <v>2.8760000000000001E-8</v>
      </c>
      <c r="H229" s="2">
        <v>9.2679999999999998E-2</v>
      </c>
      <c r="I229" s="2">
        <v>1.7229999999999999E-5</v>
      </c>
      <c r="J229" s="2">
        <v>2.041E-6</v>
      </c>
      <c r="K229" s="2">
        <v>32</v>
      </c>
      <c r="L229" s="2">
        <f t="shared" si="21"/>
        <v>11.845140032948931</v>
      </c>
      <c r="M229" s="2">
        <v>1.3</v>
      </c>
      <c r="N229" s="2">
        <v>2.5</v>
      </c>
      <c r="O229">
        <f t="shared" si="22"/>
        <v>0.3917273673257024</v>
      </c>
      <c r="P229">
        <f t="shared" si="23"/>
        <v>1.4623705028244143</v>
      </c>
      <c r="Q229" s="2">
        <f t="shared" si="24"/>
        <v>8.4407442951697088E-6</v>
      </c>
      <c r="R229" s="3">
        <f t="shared" si="25"/>
        <v>8.6149999999999997E-6</v>
      </c>
      <c r="S229" s="2">
        <f t="shared" si="26"/>
        <v>11.845618107951248</v>
      </c>
      <c r="T229" s="2">
        <f t="shared" si="27"/>
        <v>0.77298143828386412</v>
      </c>
    </row>
    <row r="230" spans="1:20" x14ac:dyDescent="0.2">
      <c r="A230">
        <v>5.766</v>
      </c>
      <c r="B230">
        <v>3.5537000000000001</v>
      </c>
      <c r="C230">
        <v>1.5</v>
      </c>
      <c r="D230">
        <v>-1.1954</v>
      </c>
      <c r="E230" s="2">
        <v>6.2271999999999998</v>
      </c>
      <c r="F230" s="2">
        <v>1.469E-7</v>
      </c>
      <c r="G230" s="2">
        <v>2.3409999999999999E-8</v>
      </c>
      <c r="H230" s="2">
        <v>9.1399999999999995E-2</v>
      </c>
      <c r="I230" s="2">
        <v>1.026E-5</v>
      </c>
      <c r="J230" s="2">
        <v>1.635E-6</v>
      </c>
      <c r="K230" s="2">
        <v>32</v>
      </c>
      <c r="L230" s="2">
        <f t="shared" si="21"/>
        <v>15.936010891763102</v>
      </c>
      <c r="M230" s="2">
        <v>1.3</v>
      </c>
      <c r="N230" s="2">
        <v>2.5</v>
      </c>
      <c r="O230">
        <f t="shared" si="22"/>
        <v>0.38368019424210892</v>
      </c>
      <c r="P230">
        <f t="shared" si="23"/>
        <v>1.4734475792656136</v>
      </c>
      <c r="Q230" s="2">
        <f t="shared" si="24"/>
        <v>5.0300100860940025E-6</v>
      </c>
      <c r="R230" s="3">
        <f t="shared" si="25"/>
        <v>5.13E-6</v>
      </c>
      <c r="S230" s="2">
        <f t="shared" si="26"/>
        <v>15.935672514619883</v>
      </c>
      <c r="T230" s="2">
        <f t="shared" si="27"/>
        <v>0.77699492560202099</v>
      </c>
    </row>
    <row r="231" spans="1:20" x14ac:dyDescent="0.2">
      <c r="A231">
        <v>5.766</v>
      </c>
      <c r="B231">
        <v>3.5981999999999998</v>
      </c>
      <c r="C231">
        <v>1.55</v>
      </c>
      <c r="D231">
        <v>-1.357</v>
      </c>
      <c r="E231" s="2">
        <v>6.3052000000000001</v>
      </c>
      <c r="F231" s="2">
        <v>9.7240000000000003E-8</v>
      </c>
      <c r="G231" s="2">
        <v>1.7879999999999999E-8</v>
      </c>
      <c r="H231" s="2">
        <v>9.0090000000000003E-2</v>
      </c>
      <c r="I231" s="2">
        <v>6.686E-6</v>
      </c>
      <c r="J231" s="2">
        <v>1.229E-6</v>
      </c>
      <c r="K231" s="2">
        <v>32</v>
      </c>
      <c r="L231" s="2">
        <f t="shared" si="21"/>
        <v>18.387494858083091</v>
      </c>
      <c r="M231" s="2">
        <v>1.3</v>
      </c>
      <c r="N231" s="2">
        <v>2.5</v>
      </c>
      <c r="O231">
        <f t="shared" si="22"/>
        <v>0.37596253902185228</v>
      </c>
      <c r="P231">
        <f t="shared" si="23"/>
        <v>1.484196783032488</v>
      </c>
      <c r="Q231" s="2">
        <f t="shared" si="24"/>
        <v>3.279578079027203E-6</v>
      </c>
      <c r="R231" s="3">
        <f t="shared" si="25"/>
        <v>3.343E-6</v>
      </c>
      <c r="S231" s="2">
        <f t="shared" si="26"/>
        <v>18.381693090038887</v>
      </c>
      <c r="T231" s="2">
        <f t="shared" si="27"/>
        <v>0.78074168745558348</v>
      </c>
    </row>
    <row r="232" spans="1:20" x14ac:dyDescent="0.2">
      <c r="A232">
        <v>5.766</v>
      </c>
      <c r="B232">
        <v>3.641</v>
      </c>
      <c r="C232">
        <v>1.6</v>
      </c>
      <c r="D232">
        <v>-1.5122</v>
      </c>
      <c r="E232" s="2">
        <v>6.3802000000000003</v>
      </c>
      <c r="F232" s="2">
        <v>6.4970000000000005E-8</v>
      </c>
      <c r="G232" s="2">
        <v>1.494E-8</v>
      </c>
      <c r="H232" s="2">
        <v>8.8739999999999999E-2</v>
      </c>
      <c r="I232" s="2">
        <v>4.3970000000000004E-6</v>
      </c>
      <c r="J232" s="2">
        <v>1.0109999999999999E-6</v>
      </c>
      <c r="K232" s="2">
        <v>32</v>
      </c>
      <c r="L232" s="2">
        <f t="shared" si="21"/>
        <v>22.995228567030939</v>
      </c>
      <c r="M232" s="2">
        <v>1.3</v>
      </c>
      <c r="N232" s="2">
        <v>2.5</v>
      </c>
      <c r="O232">
        <f t="shared" si="22"/>
        <v>0.36853971557405479</v>
      </c>
      <c r="P232">
        <f t="shared" si="23"/>
        <v>1.4946401764403883</v>
      </c>
      <c r="Q232" s="2">
        <f t="shared" si="24"/>
        <v>2.1583204208893517E-6</v>
      </c>
      <c r="R232" s="3">
        <f t="shared" si="25"/>
        <v>2.1985000000000002E-6</v>
      </c>
      <c r="S232" s="2">
        <f t="shared" si="26"/>
        <v>22.992949738458034</v>
      </c>
      <c r="T232" s="2">
        <f t="shared" si="27"/>
        <v>0.78423638239903759</v>
      </c>
    </row>
    <row r="233" spans="1:20" x14ac:dyDescent="0.2">
      <c r="A233">
        <v>5.766</v>
      </c>
      <c r="B233">
        <v>3.6821000000000002</v>
      </c>
      <c r="C233">
        <v>1.65</v>
      </c>
      <c r="D233">
        <v>-1.6614</v>
      </c>
      <c r="E233" s="2">
        <v>6.4522000000000004</v>
      </c>
      <c r="F233" s="2">
        <v>2.8390000000000001E-8</v>
      </c>
      <c r="G233" s="2">
        <v>1.089E-8</v>
      </c>
      <c r="H233" s="2">
        <v>8.7300000000000003E-2</v>
      </c>
      <c r="I233" s="2">
        <v>1.8920000000000001E-6</v>
      </c>
      <c r="J233" s="2">
        <v>7.2559999999999999E-7</v>
      </c>
      <c r="K233" s="2">
        <v>32</v>
      </c>
      <c r="L233" s="2">
        <f t="shared" si="21"/>
        <v>38.358576963719621</v>
      </c>
      <c r="M233" s="2">
        <v>1.3</v>
      </c>
      <c r="N233" s="2">
        <v>2.5</v>
      </c>
      <c r="O233">
        <f t="shared" si="22"/>
        <v>0.36141172389871656</v>
      </c>
      <c r="P233">
        <f t="shared" si="23"/>
        <v>1.5047790134137053</v>
      </c>
      <c r="Q233" s="2">
        <f t="shared" si="24"/>
        <v>9.2901444820594856E-7</v>
      </c>
      <c r="R233" s="3">
        <f t="shared" si="25"/>
        <v>9.4600000000000003E-7</v>
      </c>
      <c r="S233" s="2">
        <f t="shared" si="26"/>
        <v>38.350951374207185</v>
      </c>
      <c r="T233" s="2">
        <f t="shared" si="27"/>
        <v>0.7875096072575466</v>
      </c>
    </row>
    <row r="234" spans="1:20" x14ac:dyDescent="0.2">
      <c r="A234">
        <v>5.766</v>
      </c>
      <c r="B234">
        <v>3.7216999999999998</v>
      </c>
      <c r="C234">
        <v>1.7</v>
      </c>
      <c r="D234">
        <v>-1.8049999999999999</v>
      </c>
      <c r="E234" s="2">
        <v>6.5216000000000003</v>
      </c>
      <c r="F234" s="2">
        <v>2.8900000000000001E-8</v>
      </c>
      <c r="G234" s="2">
        <v>1.0589999999999999E-8</v>
      </c>
      <c r="H234" s="2">
        <v>8.5760000000000003E-2</v>
      </c>
      <c r="I234" s="2">
        <v>1.8959999999999999E-6</v>
      </c>
      <c r="J234" s="2">
        <v>6.9439999999999997E-7</v>
      </c>
      <c r="K234" s="2">
        <v>32</v>
      </c>
      <c r="L234" s="2">
        <f t="shared" si="21"/>
        <v>36.64359861591695</v>
      </c>
      <c r="M234" s="2">
        <v>1.3</v>
      </c>
      <c r="N234" s="2">
        <v>2.5</v>
      </c>
      <c r="O234">
        <f t="shared" si="22"/>
        <v>0.35454387790496017</v>
      </c>
      <c r="P234">
        <f t="shared" si="23"/>
        <v>1.5146346528416468</v>
      </c>
      <c r="Q234" s="2">
        <f t="shared" si="24"/>
        <v>9.3161055500849443E-7</v>
      </c>
      <c r="R234" s="3">
        <f t="shared" si="25"/>
        <v>9.4799999999999997E-7</v>
      </c>
      <c r="S234" s="2">
        <f t="shared" si="26"/>
        <v>36.624472573839661</v>
      </c>
      <c r="T234" s="2">
        <f t="shared" si="27"/>
        <v>0.79057199321057092</v>
      </c>
    </row>
    <row r="235" spans="1:20" x14ac:dyDescent="0.2">
      <c r="A235">
        <v>5.766</v>
      </c>
      <c r="B235">
        <v>3.7597999999999998</v>
      </c>
      <c r="C235">
        <v>1.75</v>
      </c>
      <c r="D235">
        <v>-1.9432</v>
      </c>
      <c r="E235" s="2">
        <v>6.5883000000000003</v>
      </c>
      <c r="F235" s="2">
        <v>9.4769999999999994E-9</v>
      </c>
      <c r="G235" s="2">
        <v>7.2959999999999996E-9</v>
      </c>
      <c r="H235" s="2">
        <v>8.412E-2</v>
      </c>
      <c r="I235" s="2">
        <v>6.1220000000000004E-7</v>
      </c>
      <c r="J235" s="2">
        <v>4.7129999999999999E-7</v>
      </c>
      <c r="K235" s="2">
        <v>32</v>
      </c>
      <c r="L235" s="2">
        <f t="shared" si="21"/>
        <v>76.986388097499216</v>
      </c>
      <c r="M235" s="2">
        <v>1.3</v>
      </c>
      <c r="N235" s="2">
        <v>2.5</v>
      </c>
      <c r="O235">
        <f t="shared" si="22"/>
        <v>0.34793617759278533</v>
      </c>
      <c r="P235">
        <f t="shared" si="23"/>
        <v>1.5242105704153468</v>
      </c>
      <c r="Q235" s="2">
        <f t="shared" si="24"/>
        <v>3.0096430575383123E-7</v>
      </c>
      <c r="R235" s="3">
        <f t="shared" si="25"/>
        <v>3.0610000000000002E-7</v>
      </c>
      <c r="S235" s="2">
        <f t="shared" si="26"/>
        <v>76.984645540672986</v>
      </c>
      <c r="T235" s="2">
        <f t="shared" si="27"/>
        <v>0.30229552209066052</v>
      </c>
    </row>
    <row r="236" spans="1:20" x14ac:dyDescent="0.2">
      <c r="A236">
        <v>5.766</v>
      </c>
      <c r="B236">
        <v>1.0630999999999999</v>
      </c>
      <c r="C236">
        <v>0.32500000000000001</v>
      </c>
      <c r="D236">
        <v>6.8373999999999997</v>
      </c>
      <c r="E236">
        <v>2.8681999999999999</v>
      </c>
      <c r="F236" s="2">
        <v>2.9719999999999998E-3</v>
      </c>
      <c r="G236" s="2">
        <v>1.2979999999999999E-5</v>
      </c>
      <c r="H236" s="2">
        <v>0.19259999999999999</v>
      </c>
      <c r="I236" s="2">
        <v>0.47320000000000001</v>
      </c>
      <c r="J236" s="2">
        <v>2.0660000000000001E-3</v>
      </c>
      <c r="K236" s="2">
        <v>40</v>
      </c>
      <c r="L236" s="2">
        <f t="shared" si="21"/>
        <v>0.43674293405114401</v>
      </c>
      <c r="M236" s="2">
        <v>1.3</v>
      </c>
      <c r="N236" s="2">
        <v>2.5</v>
      </c>
      <c r="O236">
        <f t="shared" si="22"/>
        <v>0.81562608394033986</v>
      </c>
      <c r="P236">
        <f t="shared" si="23"/>
        <v>1.0771034582607772</v>
      </c>
      <c r="Q236" s="2">
        <f t="shared" si="24"/>
        <v>0.20986244967603759</v>
      </c>
      <c r="R236" s="3">
        <f t="shared" si="25"/>
        <v>0.2366</v>
      </c>
      <c r="S236" s="2">
        <f t="shared" si="26"/>
        <v>0.43660185967878279</v>
      </c>
      <c r="T236" s="2">
        <f t="shared" si="27"/>
        <v>0.31892307345288701</v>
      </c>
    </row>
    <row r="237" spans="1:20" x14ac:dyDescent="0.2">
      <c r="A237">
        <v>5.766</v>
      </c>
      <c r="B237">
        <v>1.1289</v>
      </c>
      <c r="C237">
        <v>0.35</v>
      </c>
      <c r="D237">
        <v>6.5365000000000002</v>
      </c>
      <c r="E237">
        <v>3.0455999999999999</v>
      </c>
      <c r="F237" s="2">
        <v>2.6849999999999999E-3</v>
      </c>
      <c r="G237" s="2">
        <v>1.0890000000000001E-5</v>
      </c>
      <c r="H237" s="2">
        <v>0.18160000000000001</v>
      </c>
      <c r="I237" s="2">
        <v>0.44080000000000003</v>
      </c>
      <c r="J237" s="2">
        <v>1.787E-3</v>
      </c>
      <c r="K237" s="2">
        <v>40</v>
      </c>
      <c r="L237" s="2">
        <f t="shared" si="21"/>
        <v>0.40558659217877102</v>
      </c>
      <c r="M237" s="2">
        <v>1.3</v>
      </c>
      <c r="N237" s="2">
        <v>2.5</v>
      </c>
      <c r="O237">
        <f t="shared" si="22"/>
        <v>0.80421436004162339</v>
      </c>
      <c r="P237">
        <f t="shared" si="23"/>
        <v>1.0841085126372836</v>
      </c>
      <c r="Q237" s="2">
        <f t="shared" si="24"/>
        <v>0.19721553215790383</v>
      </c>
      <c r="R237" s="3">
        <f t="shared" si="25"/>
        <v>0.22040000000000001</v>
      </c>
      <c r="S237" s="2">
        <f t="shared" si="26"/>
        <v>0.4053992740471869</v>
      </c>
      <c r="T237" s="2">
        <f t="shared" si="27"/>
        <v>0.33480939772998691</v>
      </c>
    </row>
    <row r="238" spans="1:20" x14ac:dyDescent="0.2">
      <c r="A238">
        <v>5.766</v>
      </c>
      <c r="B238">
        <v>1.1928000000000001</v>
      </c>
      <c r="C238">
        <v>0.375</v>
      </c>
      <c r="D238">
        <v>6.2439999999999998</v>
      </c>
      <c r="E238">
        <v>3.2181999999999999</v>
      </c>
      <c r="F238" s="2">
        <v>2.4589999999999998E-3</v>
      </c>
      <c r="G238" s="2">
        <v>1.027E-5</v>
      </c>
      <c r="H238" s="2">
        <v>0.1721</v>
      </c>
      <c r="I238" s="2">
        <v>0.41470000000000001</v>
      </c>
      <c r="J238" s="2">
        <v>1.732E-3</v>
      </c>
      <c r="K238" s="2">
        <v>40</v>
      </c>
      <c r="L238" s="2">
        <f t="shared" si="21"/>
        <v>0.41764945099633999</v>
      </c>
      <c r="M238" s="2">
        <v>1.3</v>
      </c>
      <c r="N238" s="2">
        <v>2.5</v>
      </c>
      <c r="O238">
        <f t="shared" si="22"/>
        <v>0.79313215400624348</v>
      </c>
      <c r="P238">
        <f t="shared" si="23"/>
        <v>1.0911643283736352</v>
      </c>
      <c r="Q238" s="2">
        <f t="shared" si="24"/>
        <v>0.18701647133992141</v>
      </c>
      <c r="R238" s="3">
        <f t="shared" si="25"/>
        <v>0.20735000000000001</v>
      </c>
      <c r="S238" s="2">
        <f t="shared" si="26"/>
        <v>0.41765131420303836</v>
      </c>
      <c r="T238" s="2">
        <f t="shared" si="27"/>
        <v>0.34998904344627896</v>
      </c>
    </row>
    <row r="239" spans="1:20" x14ac:dyDescent="0.2">
      <c r="A239">
        <v>5.766</v>
      </c>
      <c r="B239">
        <v>1.2549999999999999</v>
      </c>
      <c r="C239">
        <v>0.4</v>
      </c>
      <c r="D239">
        <v>5.9593999999999996</v>
      </c>
      <c r="E239">
        <v>3.3860000000000001</v>
      </c>
      <c r="F239" s="2">
        <v>2.2209999999999999E-3</v>
      </c>
      <c r="G239" s="2">
        <v>8.2239999999999995E-6</v>
      </c>
      <c r="H239" s="2">
        <v>0.16370000000000001</v>
      </c>
      <c r="I239" s="2">
        <v>0.3836</v>
      </c>
      <c r="J239" s="2">
        <v>1.421E-3</v>
      </c>
      <c r="K239" s="2">
        <v>40</v>
      </c>
      <c r="L239" s="2">
        <f t="shared" si="21"/>
        <v>0.37028365601080593</v>
      </c>
      <c r="M239" s="2">
        <v>1.3</v>
      </c>
      <c r="N239" s="2">
        <v>2.5</v>
      </c>
      <c r="O239">
        <f t="shared" si="22"/>
        <v>0.78234477974332295</v>
      </c>
      <c r="P239">
        <f t="shared" si="23"/>
        <v>1.0982676184117846</v>
      </c>
      <c r="Q239" s="2">
        <f t="shared" si="24"/>
        <v>0.17417116331972074</v>
      </c>
      <c r="R239" s="3">
        <f t="shared" si="25"/>
        <v>0.1918</v>
      </c>
      <c r="S239" s="2">
        <f t="shared" si="26"/>
        <v>0.37043795620437953</v>
      </c>
      <c r="T239" s="2">
        <f t="shared" si="27"/>
        <v>0.36451216453171953</v>
      </c>
    </row>
    <row r="240" spans="1:20" x14ac:dyDescent="0.2">
      <c r="A240">
        <v>5.766</v>
      </c>
      <c r="B240">
        <v>1.3156000000000001</v>
      </c>
      <c r="C240">
        <v>0.42499999999999999</v>
      </c>
      <c r="D240">
        <v>5.6824000000000003</v>
      </c>
      <c r="E240">
        <v>3.5493999999999999</v>
      </c>
      <c r="F240" s="2">
        <v>1.9949999999999998E-3</v>
      </c>
      <c r="G240" s="2">
        <v>7.418E-6</v>
      </c>
      <c r="H240" s="2">
        <v>0.15640000000000001</v>
      </c>
      <c r="I240" s="2">
        <v>0.35189999999999999</v>
      </c>
      <c r="J240" s="2">
        <v>1.3079999999999999E-3</v>
      </c>
      <c r="K240" s="2">
        <v>40</v>
      </c>
      <c r="L240" s="2">
        <f t="shared" si="21"/>
        <v>0.37182957393483712</v>
      </c>
      <c r="M240" s="2">
        <v>1.3</v>
      </c>
      <c r="N240" s="2">
        <v>2.5</v>
      </c>
      <c r="O240">
        <f t="shared" si="22"/>
        <v>0.77183489420742279</v>
      </c>
      <c r="P240">
        <f t="shared" si="23"/>
        <v>1.1054059965801974</v>
      </c>
      <c r="Q240" s="2">
        <f t="shared" si="24"/>
        <v>0.16074557259900499</v>
      </c>
      <c r="R240" s="3">
        <f t="shared" si="25"/>
        <v>0.17595</v>
      </c>
      <c r="S240" s="2">
        <f t="shared" si="26"/>
        <v>0.37169650468883203</v>
      </c>
      <c r="T240" s="2">
        <f t="shared" si="27"/>
        <v>0.37838720845348056</v>
      </c>
    </row>
    <row r="241" spans="1:20" x14ac:dyDescent="0.2">
      <c r="A241">
        <v>5.766</v>
      </c>
      <c r="B241">
        <v>1.3745000000000001</v>
      </c>
      <c r="C241">
        <v>0.45</v>
      </c>
      <c r="D241">
        <v>5.4127999999999998</v>
      </c>
      <c r="E241">
        <v>3.7084000000000001</v>
      </c>
      <c r="F241" s="2">
        <v>1.7730000000000001E-3</v>
      </c>
      <c r="G241" s="2">
        <v>7.2110000000000001E-6</v>
      </c>
      <c r="H241" s="2">
        <v>0.14990000000000001</v>
      </c>
      <c r="I241" s="2">
        <v>0.31859999999999999</v>
      </c>
      <c r="J241" s="2">
        <v>1.2960000000000001E-3</v>
      </c>
      <c r="K241" s="2">
        <v>40</v>
      </c>
      <c r="L241" s="2">
        <f t="shared" si="21"/>
        <v>0.40671178793006202</v>
      </c>
      <c r="M241" s="2">
        <v>1.3</v>
      </c>
      <c r="N241" s="2">
        <v>2.5</v>
      </c>
      <c r="O241">
        <f t="shared" si="22"/>
        <v>0.7616198404439819</v>
      </c>
      <c r="P241">
        <f t="shared" si="23"/>
        <v>1.1125630034963456</v>
      </c>
      <c r="Q241" s="2">
        <f t="shared" si="24"/>
        <v>0.14633839024658829</v>
      </c>
      <c r="R241" s="3">
        <f t="shared" si="25"/>
        <v>0.1593</v>
      </c>
      <c r="S241" s="2">
        <f t="shared" si="26"/>
        <v>0.40677966101694918</v>
      </c>
      <c r="T241" s="2">
        <f t="shared" si="27"/>
        <v>0.39165999496478976</v>
      </c>
    </row>
    <row r="242" spans="1:20" x14ac:dyDescent="0.2">
      <c r="A242">
        <v>5.766</v>
      </c>
      <c r="B242">
        <v>1.4319</v>
      </c>
      <c r="C242">
        <v>0.47499999999999998</v>
      </c>
      <c r="D242">
        <v>5.1501999999999999</v>
      </c>
      <c r="E242">
        <v>3.8632</v>
      </c>
      <c r="F242" s="2">
        <v>1.58E-3</v>
      </c>
      <c r="G242" s="2">
        <v>6.4409999999999998E-6</v>
      </c>
      <c r="H242" s="2">
        <v>0.14410000000000001</v>
      </c>
      <c r="I242" s="2">
        <v>0.28860000000000002</v>
      </c>
      <c r="J242" s="2">
        <v>1.1770000000000001E-3</v>
      </c>
      <c r="K242" s="2">
        <v>40</v>
      </c>
      <c r="L242" s="2">
        <f t="shared" si="21"/>
        <v>0.40765822784810124</v>
      </c>
      <c r="M242" s="2">
        <v>1.3</v>
      </c>
      <c r="N242" s="2">
        <v>2.5</v>
      </c>
      <c r="O242">
        <f t="shared" si="22"/>
        <v>0.75166493236212284</v>
      </c>
      <c r="P242">
        <f t="shared" si="23"/>
        <v>1.1197366224825114</v>
      </c>
      <c r="Q242" s="2">
        <f t="shared" si="24"/>
        <v>0.13321547930209221</v>
      </c>
      <c r="R242" s="3">
        <f t="shared" si="25"/>
        <v>0.14430000000000001</v>
      </c>
      <c r="S242" s="2">
        <f t="shared" si="26"/>
        <v>0.40783090783090786</v>
      </c>
      <c r="T242" s="2">
        <f t="shared" si="27"/>
        <v>0.40436247106844797</v>
      </c>
    </row>
    <row r="243" spans="1:20" x14ac:dyDescent="0.2">
      <c r="A243">
        <v>5.766</v>
      </c>
      <c r="B243">
        <v>1.4878</v>
      </c>
      <c r="C243">
        <v>0.5</v>
      </c>
      <c r="D243">
        <v>4.8944999999999999</v>
      </c>
      <c r="E243">
        <v>4.0141</v>
      </c>
      <c r="F243" s="2">
        <v>1.4E-3</v>
      </c>
      <c r="G243" s="2">
        <v>5.5550000000000002E-6</v>
      </c>
      <c r="H243" s="2">
        <v>0.1389</v>
      </c>
      <c r="I243" s="2">
        <v>0.2596</v>
      </c>
      <c r="J243" s="2">
        <v>1.0300000000000001E-3</v>
      </c>
      <c r="K243" s="2">
        <v>40</v>
      </c>
      <c r="L243" s="2">
        <f t="shared" si="21"/>
        <v>0.3967857142857143</v>
      </c>
      <c r="M243" s="2">
        <v>1.3</v>
      </c>
      <c r="N243" s="2">
        <v>2.5</v>
      </c>
      <c r="O243">
        <f t="shared" si="22"/>
        <v>0.74197016996184528</v>
      </c>
      <c r="P243">
        <f t="shared" si="23"/>
        <v>1.1269131521966762</v>
      </c>
      <c r="Q243" s="2">
        <f t="shared" si="24"/>
        <v>0.12029937091927763</v>
      </c>
      <c r="R243" s="3">
        <f t="shared" si="25"/>
        <v>0.1298</v>
      </c>
      <c r="S243" s="2">
        <f t="shared" si="26"/>
        <v>0.3967642526964561</v>
      </c>
      <c r="T243" s="2">
        <f t="shared" si="27"/>
        <v>0.4165195598190054</v>
      </c>
    </row>
    <row r="244" spans="1:20" x14ac:dyDescent="0.2">
      <c r="A244">
        <v>5.766</v>
      </c>
      <c r="B244">
        <v>1.5423</v>
      </c>
      <c r="C244">
        <v>0.52500000000000002</v>
      </c>
      <c r="D244">
        <v>4.6452</v>
      </c>
      <c r="E244">
        <v>4.1611000000000002</v>
      </c>
      <c r="F244" s="2">
        <v>1.224E-3</v>
      </c>
      <c r="G244" s="2">
        <v>4.8899999999999998E-6</v>
      </c>
      <c r="H244" s="2">
        <v>0.1343</v>
      </c>
      <c r="I244" s="2">
        <v>0.23</v>
      </c>
      <c r="J244" s="2">
        <v>9.1839999999999999E-4</v>
      </c>
      <c r="K244" s="2">
        <v>40</v>
      </c>
      <c r="L244" s="2">
        <f t="shared" si="21"/>
        <v>0.3995098039215686</v>
      </c>
      <c r="M244" s="2">
        <v>1.3</v>
      </c>
      <c r="N244" s="2">
        <v>2.5</v>
      </c>
      <c r="O244">
        <f t="shared" si="22"/>
        <v>0.73251821019771068</v>
      </c>
      <c r="P244">
        <f t="shared" si="23"/>
        <v>1.1340901225583648</v>
      </c>
      <c r="Q244" s="2">
        <f t="shared" si="24"/>
        <v>0.10695651037596016</v>
      </c>
      <c r="R244" s="3">
        <f t="shared" si="25"/>
        <v>0.115</v>
      </c>
      <c r="S244" s="2">
        <f t="shared" si="26"/>
        <v>0.39930434782608693</v>
      </c>
      <c r="T244" s="2">
        <f t="shared" si="27"/>
        <v>0.4281563541600748</v>
      </c>
    </row>
    <row r="245" spans="1:20" x14ac:dyDescent="0.2">
      <c r="A245">
        <v>5.766</v>
      </c>
      <c r="B245">
        <v>1.5953999999999999</v>
      </c>
      <c r="C245">
        <v>0.55000000000000004</v>
      </c>
      <c r="D245">
        <v>4.4021999999999997</v>
      </c>
      <c r="E245">
        <v>4.3044000000000002</v>
      </c>
      <c r="F245" s="2">
        <v>1.073E-3</v>
      </c>
      <c r="G245" s="2">
        <v>4.5530000000000003E-6</v>
      </c>
      <c r="H245" s="2">
        <v>0.13009999999999999</v>
      </c>
      <c r="I245" s="2">
        <v>0.2039</v>
      </c>
      <c r="J245" s="2">
        <v>8.6499999999999999E-4</v>
      </c>
      <c r="K245" s="2">
        <v>40</v>
      </c>
      <c r="L245" s="2">
        <f t="shared" si="21"/>
        <v>0.42432432432432438</v>
      </c>
      <c r="M245" s="2">
        <v>1.3</v>
      </c>
      <c r="N245" s="2">
        <v>2.5</v>
      </c>
      <c r="O245">
        <f t="shared" si="22"/>
        <v>0.72330905306971904</v>
      </c>
      <c r="P245">
        <f t="shared" si="23"/>
        <v>1.141256680812764</v>
      </c>
      <c r="Q245" s="2">
        <f t="shared" si="24"/>
        <v>9.5170740808654522E-2</v>
      </c>
      <c r="R245" s="3">
        <f t="shared" si="25"/>
        <v>0.10195</v>
      </c>
      <c r="S245" s="2">
        <f t="shared" si="26"/>
        <v>0.4242275625306523</v>
      </c>
      <c r="T245" s="2">
        <f t="shared" si="27"/>
        <v>0.43930603842611066</v>
      </c>
    </row>
    <row r="246" spans="1:20" x14ac:dyDescent="0.2">
      <c r="A246">
        <v>5.766</v>
      </c>
      <c r="B246">
        <v>1.6472</v>
      </c>
      <c r="C246">
        <v>0.57499999999999996</v>
      </c>
      <c r="D246">
        <v>4.1651999999999996</v>
      </c>
      <c r="E246">
        <v>4.4442000000000004</v>
      </c>
      <c r="F246" s="2">
        <v>9.2750000000000005E-4</v>
      </c>
      <c r="G246" s="2">
        <v>3.636E-6</v>
      </c>
      <c r="H246" s="2">
        <v>0.1263</v>
      </c>
      <c r="I246" s="2">
        <v>0.17799999999999999</v>
      </c>
      <c r="J246" s="2">
        <v>6.979E-4</v>
      </c>
      <c r="K246" s="2">
        <v>40</v>
      </c>
      <c r="L246" s="2">
        <f t="shared" si="21"/>
        <v>0.39202156334231808</v>
      </c>
      <c r="M246" s="2">
        <v>1.3</v>
      </c>
      <c r="N246" s="2">
        <v>2.5</v>
      </c>
      <c r="O246">
        <f t="shared" si="22"/>
        <v>0.71432535553243148</v>
      </c>
      <c r="P246">
        <f t="shared" si="23"/>
        <v>1.1484089929229395</v>
      </c>
      <c r="Q246" s="2">
        <f t="shared" si="24"/>
        <v>8.3360777819196277E-2</v>
      </c>
      <c r="R246" s="3">
        <f t="shared" si="25"/>
        <v>8.8999999999999996E-2</v>
      </c>
      <c r="S246" s="2">
        <f t="shared" si="26"/>
        <v>0.3920786516853933</v>
      </c>
      <c r="T246" s="2">
        <f t="shared" si="27"/>
        <v>0.44999224596178183</v>
      </c>
    </row>
    <row r="247" spans="1:20" x14ac:dyDescent="0.2">
      <c r="A247">
        <v>5.766</v>
      </c>
      <c r="B247">
        <v>1.6978</v>
      </c>
      <c r="C247">
        <v>0.6</v>
      </c>
      <c r="D247">
        <v>3.9340000000000002</v>
      </c>
      <c r="E247">
        <v>4.5804999999999998</v>
      </c>
      <c r="F247" s="2">
        <v>8.0369999999999997E-4</v>
      </c>
      <c r="G247" s="2">
        <v>2.8830000000000002E-6</v>
      </c>
      <c r="H247" s="2">
        <v>0.12280000000000001</v>
      </c>
      <c r="I247" s="2">
        <v>0.15559999999999999</v>
      </c>
      <c r="J247" s="2">
        <v>5.5809999999999996E-4</v>
      </c>
      <c r="K247" s="2">
        <v>40</v>
      </c>
      <c r="L247" s="2">
        <f t="shared" si="21"/>
        <v>0.35871593878312807</v>
      </c>
      <c r="M247" s="2">
        <v>1.3</v>
      </c>
      <c r="N247" s="2">
        <v>2.5</v>
      </c>
      <c r="O247">
        <f t="shared" si="22"/>
        <v>0.70554977454040935</v>
      </c>
      <c r="P247">
        <f t="shared" si="23"/>
        <v>1.1555472345716005</v>
      </c>
      <c r="Q247" s="2">
        <f t="shared" si="24"/>
        <v>7.3076993431761744E-2</v>
      </c>
      <c r="R247" s="3">
        <f t="shared" si="25"/>
        <v>7.7799999999999994E-2</v>
      </c>
      <c r="S247" s="2">
        <f t="shared" si="26"/>
        <v>0.35867609254498711</v>
      </c>
      <c r="T247" s="2">
        <f t="shared" si="27"/>
        <v>0.46023180198377756</v>
      </c>
    </row>
    <row r="248" spans="1:20" x14ac:dyDescent="0.2">
      <c r="A248">
        <v>5.766</v>
      </c>
      <c r="B248">
        <v>1.7471000000000001</v>
      </c>
      <c r="C248">
        <v>0.625</v>
      </c>
      <c r="D248">
        <v>3.7084999999999999</v>
      </c>
      <c r="E248">
        <v>4.7135999999999996</v>
      </c>
      <c r="F248" s="2">
        <v>6.937E-4</v>
      </c>
      <c r="G248" s="2">
        <v>2.6180000000000002E-6</v>
      </c>
      <c r="H248" s="2">
        <v>0.1196</v>
      </c>
      <c r="I248" s="2">
        <v>0.1353</v>
      </c>
      <c r="J248" s="2">
        <v>5.107E-4</v>
      </c>
      <c r="K248" s="2">
        <v>40</v>
      </c>
      <c r="L248" s="2">
        <f t="shared" si="21"/>
        <v>0.3773965691220989</v>
      </c>
      <c r="M248" s="2">
        <v>1.3</v>
      </c>
      <c r="N248" s="2">
        <v>2.5</v>
      </c>
      <c r="O248">
        <f t="shared" si="22"/>
        <v>0.69699965313909129</v>
      </c>
      <c r="P248">
        <f t="shared" si="23"/>
        <v>1.1626540309641908</v>
      </c>
      <c r="Q248" s="2">
        <f t="shared" si="24"/>
        <v>6.3730737412388869E-2</v>
      </c>
      <c r="R248" s="3">
        <f t="shared" si="25"/>
        <v>6.7650000000000002E-2</v>
      </c>
      <c r="S248" s="2">
        <f t="shared" si="26"/>
        <v>0.37745750184774574</v>
      </c>
      <c r="T248" s="2">
        <f t="shared" si="27"/>
        <v>0.47004294543813913</v>
      </c>
    </row>
    <row r="249" spans="1:20" x14ac:dyDescent="0.2">
      <c r="A249">
        <v>5.766</v>
      </c>
      <c r="B249">
        <v>1.7951999999999999</v>
      </c>
      <c r="C249">
        <v>0.65</v>
      </c>
      <c r="D249">
        <v>3.4883000000000002</v>
      </c>
      <c r="E249">
        <v>4.8433999999999999</v>
      </c>
      <c r="F249" s="2">
        <v>5.8350000000000003E-4</v>
      </c>
      <c r="G249" s="2">
        <v>1.8670000000000001E-6</v>
      </c>
      <c r="H249" s="2">
        <v>0.1167</v>
      </c>
      <c r="I249" s="2">
        <v>0.11459999999999999</v>
      </c>
      <c r="J249" s="2">
        <v>3.6670000000000002E-4</v>
      </c>
      <c r="K249" s="2">
        <v>40</v>
      </c>
      <c r="L249" s="2">
        <f t="shared" si="21"/>
        <v>0.31996572407883461</v>
      </c>
      <c r="M249" s="2">
        <v>1.3</v>
      </c>
      <c r="N249" s="2">
        <v>2.5</v>
      </c>
      <c r="O249">
        <f t="shared" si="22"/>
        <v>0.68865764828303855</v>
      </c>
      <c r="P249">
        <f t="shared" si="23"/>
        <v>1.1697319511177149</v>
      </c>
      <c r="Q249" s="2">
        <f t="shared" si="24"/>
        <v>5.4094513617648013E-2</v>
      </c>
      <c r="R249" s="3">
        <f t="shared" si="25"/>
        <v>5.7299999999999997E-2</v>
      </c>
      <c r="S249" s="2">
        <f t="shared" si="26"/>
        <v>0.31998254799301923</v>
      </c>
      <c r="T249" s="2">
        <f t="shared" si="27"/>
        <v>0.47945968575219855</v>
      </c>
    </row>
    <row r="250" spans="1:20" x14ac:dyDescent="0.2">
      <c r="A250">
        <v>5.766</v>
      </c>
      <c r="B250">
        <v>1.8422000000000001</v>
      </c>
      <c r="C250">
        <v>0.67500000000000004</v>
      </c>
      <c r="D250">
        <v>3.2734000000000001</v>
      </c>
      <c r="E250">
        <v>4.9702000000000002</v>
      </c>
      <c r="F250" s="2">
        <v>4.9379999999999997E-4</v>
      </c>
      <c r="G250" s="2">
        <v>2.0530000000000001E-6</v>
      </c>
      <c r="H250" s="2">
        <v>0.114</v>
      </c>
      <c r="I250" s="2">
        <v>9.7519999999999996E-2</v>
      </c>
      <c r="J250" s="2">
        <v>4.0539999999999999E-4</v>
      </c>
      <c r="K250" s="2">
        <v>40</v>
      </c>
      <c r="L250" s="2">
        <f t="shared" si="21"/>
        <v>0.41575536654516004</v>
      </c>
      <c r="M250" s="2">
        <v>1.3</v>
      </c>
      <c r="N250" s="2">
        <v>2.5</v>
      </c>
      <c r="O250">
        <f t="shared" si="22"/>
        <v>0.68050641692681235</v>
      </c>
      <c r="P250">
        <f t="shared" si="23"/>
        <v>1.1767784202452443</v>
      </c>
      <c r="Q250" s="2">
        <f t="shared" si="24"/>
        <v>4.6143131969552158E-2</v>
      </c>
      <c r="R250" s="3">
        <f t="shared" si="25"/>
        <v>4.8759999999999998E-2</v>
      </c>
      <c r="S250" s="2">
        <f t="shared" si="26"/>
        <v>0.41570959803117308</v>
      </c>
      <c r="T250" s="2">
        <f t="shared" si="27"/>
        <v>0.48849368169931945</v>
      </c>
    </row>
    <row r="251" spans="1:20" x14ac:dyDescent="0.2">
      <c r="A251">
        <v>5.766</v>
      </c>
      <c r="B251">
        <v>1.8880999999999999</v>
      </c>
      <c r="C251">
        <v>0.7</v>
      </c>
      <c r="D251">
        <v>3.0634999999999999</v>
      </c>
      <c r="E251">
        <v>5.0940000000000003</v>
      </c>
      <c r="F251" s="2">
        <v>4.236E-4</v>
      </c>
      <c r="G251" s="2">
        <v>1.874E-6</v>
      </c>
      <c r="H251" s="2">
        <v>0.1115</v>
      </c>
      <c r="I251" s="2">
        <v>8.4070000000000006E-2</v>
      </c>
      <c r="J251" s="2">
        <v>3.7179999999999998E-4</v>
      </c>
      <c r="K251" s="2">
        <v>40</v>
      </c>
      <c r="L251" s="2">
        <f t="shared" si="21"/>
        <v>0.44239848914069879</v>
      </c>
      <c r="M251" s="2">
        <v>1.3</v>
      </c>
      <c r="N251" s="2">
        <v>2.5</v>
      </c>
      <c r="O251">
        <f t="shared" si="22"/>
        <v>0.67254595907041281</v>
      </c>
      <c r="P251">
        <f t="shared" si="23"/>
        <v>1.1837887619262444</v>
      </c>
      <c r="Q251" s="2">
        <f t="shared" si="24"/>
        <v>3.9856953274353006E-2</v>
      </c>
      <c r="R251" s="3">
        <f t="shared" si="25"/>
        <v>4.2035000000000003E-2</v>
      </c>
      <c r="S251" s="2">
        <f t="shared" si="26"/>
        <v>0.44225050553110501</v>
      </c>
      <c r="T251" s="2">
        <f t="shared" si="27"/>
        <v>0.49715997330680062</v>
      </c>
    </row>
    <row r="252" spans="1:20" x14ac:dyDescent="0.2">
      <c r="A252">
        <v>5.766</v>
      </c>
      <c r="B252">
        <v>1.9329000000000001</v>
      </c>
      <c r="C252">
        <v>0.72499999999999998</v>
      </c>
      <c r="D252">
        <v>2.8584000000000001</v>
      </c>
      <c r="E252">
        <v>5.2149000000000001</v>
      </c>
      <c r="F252" s="2">
        <v>3.5589999999999998E-4</v>
      </c>
      <c r="G252" s="2">
        <v>1.336E-6</v>
      </c>
      <c r="H252" s="2">
        <v>0.10920000000000001</v>
      </c>
      <c r="I252" s="2">
        <v>7.0930000000000007E-2</v>
      </c>
      <c r="J252" s="2">
        <v>2.6610000000000002E-4</v>
      </c>
      <c r="K252" s="2">
        <v>40</v>
      </c>
      <c r="L252" s="2">
        <f t="shared" si="21"/>
        <v>0.37538634447878622</v>
      </c>
      <c r="M252" s="2">
        <v>1.3</v>
      </c>
      <c r="N252" s="2">
        <v>2.5</v>
      </c>
      <c r="O252">
        <f t="shared" si="22"/>
        <v>0.66477627471383971</v>
      </c>
      <c r="P252">
        <f t="shared" si="23"/>
        <v>1.1907570150882245</v>
      </c>
      <c r="Q252" s="2">
        <f t="shared" si="24"/>
        <v>3.3687628306270589E-2</v>
      </c>
      <c r="R252" s="3">
        <f t="shared" si="25"/>
        <v>3.5465000000000003E-2</v>
      </c>
      <c r="S252" s="2">
        <f t="shared" si="26"/>
        <v>0.37515860707740023</v>
      </c>
      <c r="T252" s="2">
        <f t="shared" si="27"/>
        <v>0.50548597373174753</v>
      </c>
    </row>
    <row r="253" spans="1:20" x14ac:dyDescent="0.2">
      <c r="A253">
        <v>5.766</v>
      </c>
      <c r="B253">
        <v>1.9766999999999999</v>
      </c>
      <c r="C253">
        <v>0.75</v>
      </c>
      <c r="D253">
        <v>2.6581000000000001</v>
      </c>
      <c r="E253">
        <v>5.3331</v>
      </c>
      <c r="F253" s="2">
        <v>2.9310000000000002E-4</v>
      </c>
      <c r="G253" s="2">
        <v>1.641E-6</v>
      </c>
      <c r="H253" s="2">
        <v>0.107</v>
      </c>
      <c r="I253" s="2">
        <v>5.8599999999999999E-2</v>
      </c>
      <c r="J253" s="2">
        <v>3.2820000000000001E-4</v>
      </c>
      <c r="K253" s="2">
        <v>40</v>
      </c>
      <c r="L253" s="2">
        <f t="shared" si="21"/>
        <v>0.55987717502558854</v>
      </c>
      <c r="M253" s="2">
        <v>1.3</v>
      </c>
      <c r="N253" s="2">
        <v>2.5</v>
      </c>
      <c r="O253">
        <f t="shared" si="22"/>
        <v>0.6571800208116545</v>
      </c>
      <c r="P253">
        <f t="shared" si="23"/>
        <v>1.1976835940526229</v>
      </c>
      <c r="Q253" s="2">
        <f t="shared" si="24"/>
        <v>2.7885874201524309E-2</v>
      </c>
      <c r="R253" s="3">
        <f t="shared" si="25"/>
        <v>2.93E-2</v>
      </c>
      <c r="S253" s="2">
        <f t="shared" si="26"/>
        <v>0.56006825938566562</v>
      </c>
      <c r="T253" s="2">
        <f t="shared" si="27"/>
        <v>0.51348173700046884</v>
      </c>
    </row>
    <row r="254" spans="1:20" x14ac:dyDescent="0.2">
      <c r="A254">
        <v>5.766</v>
      </c>
      <c r="B254">
        <v>2.0194999999999999</v>
      </c>
      <c r="C254">
        <v>0.77500000000000002</v>
      </c>
      <c r="D254">
        <v>2.4622000000000002</v>
      </c>
      <c r="E254">
        <v>5.4485999999999999</v>
      </c>
      <c r="F254" s="2">
        <v>2.42E-4</v>
      </c>
      <c r="G254" s="2">
        <v>1.1260000000000001E-6</v>
      </c>
      <c r="H254" s="2">
        <v>0.105</v>
      </c>
      <c r="I254" s="2">
        <v>4.8509999999999998E-2</v>
      </c>
      <c r="J254" s="2">
        <v>2.2570000000000001E-4</v>
      </c>
      <c r="K254" s="2">
        <v>40</v>
      </c>
      <c r="L254" s="2">
        <f t="shared" si="21"/>
        <v>0.46528925619834716</v>
      </c>
      <c r="M254" s="2">
        <v>1.3</v>
      </c>
      <c r="N254" s="2">
        <v>2.5</v>
      </c>
      <c r="O254">
        <f t="shared" si="22"/>
        <v>0.64975719736385718</v>
      </c>
      <c r="P254">
        <f t="shared" si="23"/>
        <v>1.2045648250424699</v>
      </c>
      <c r="Q254" s="2">
        <f t="shared" si="24"/>
        <v>2.3124363344164362E-2</v>
      </c>
      <c r="R254" s="3">
        <f t="shared" si="25"/>
        <v>2.4254999999999999E-2</v>
      </c>
      <c r="S254" s="2">
        <f t="shared" si="26"/>
        <v>0.46526489383632247</v>
      </c>
      <c r="T254" s="2">
        <f t="shared" si="27"/>
        <v>0.52116992703177412</v>
      </c>
    </row>
    <row r="255" spans="1:20" x14ac:dyDescent="0.2">
      <c r="A255">
        <v>5.766</v>
      </c>
      <c r="B255">
        <v>2.0613999999999999</v>
      </c>
      <c r="C255">
        <v>0.8</v>
      </c>
      <c r="D255">
        <v>2.2707000000000002</v>
      </c>
      <c r="E255">
        <v>5.5614999999999997</v>
      </c>
      <c r="F255" s="2">
        <v>1.9459999999999999E-4</v>
      </c>
      <c r="G255" s="2">
        <v>9.6339999999999996E-7</v>
      </c>
      <c r="H255" s="2">
        <v>0.1031</v>
      </c>
      <c r="I255" s="2">
        <v>3.9079999999999997E-2</v>
      </c>
      <c r="J255" s="2">
        <v>1.9349999999999999E-4</v>
      </c>
      <c r="K255" s="2">
        <v>40</v>
      </c>
      <c r="L255" s="2">
        <f t="shared" si="21"/>
        <v>0.49506680369989725</v>
      </c>
      <c r="M255" s="2">
        <v>1.3</v>
      </c>
      <c r="N255" s="2">
        <v>2.5</v>
      </c>
      <c r="O255">
        <f t="shared" si="22"/>
        <v>0.64249046132500864</v>
      </c>
      <c r="P255">
        <f t="shared" si="23"/>
        <v>1.2114035992179601</v>
      </c>
      <c r="Q255" s="2">
        <f t="shared" si="24"/>
        <v>1.8661638580842042E-2</v>
      </c>
      <c r="R255" s="3">
        <f t="shared" si="25"/>
        <v>1.9539999999999998E-2</v>
      </c>
      <c r="S255" s="2">
        <f t="shared" si="26"/>
        <v>0.49513817809621286</v>
      </c>
      <c r="T255" s="2">
        <f t="shared" si="27"/>
        <v>0.52855646411906543</v>
      </c>
    </row>
    <row r="256" spans="1:20" x14ac:dyDescent="0.2">
      <c r="A256">
        <v>5.766</v>
      </c>
      <c r="B256">
        <v>2.1023000000000001</v>
      </c>
      <c r="C256">
        <v>0.82499999999999996</v>
      </c>
      <c r="D256">
        <v>2.0834999999999999</v>
      </c>
      <c r="E256">
        <v>5.6719999999999997</v>
      </c>
      <c r="F256" s="2">
        <v>1.482E-4</v>
      </c>
      <c r="G256" s="2">
        <v>1.1370000000000001E-6</v>
      </c>
      <c r="H256" s="2">
        <v>0.1013</v>
      </c>
      <c r="I256" s="2">
        <v>2.981E-2</v>
      </c>
      <c r="J256" s="2">
        <v>2.287E-4</v>
      </c>
      <c r="K256" s="2">
        <v>40</v>
      </c>
      <c r="L256" s="2">
        <f t="shared" si="21"/>
        <v>0.7672064777327936</v>
      </c>
      <c r="M256" s="2">
        <v>1.3</v>
      </c>
      <c r="N256" s="2">
        <v>2.5</v>
      </c>
      <c r="O256">
        <f t="shared" si="22"/>
        <v>0.635397155740548</v>
      </c>
      <c r="P256">
        <f t="shared" si="23"/>
        <v>1.2181859196194051</v>
      </c>
      <c r="Q256" s="2">
        <f t="shared" si="24"/>
        <v>1.4254932032053929E-2</v>
      </c>
      <c r="R256" s="3">
        <f t="shared" si="25"/>
        <v>1.4905E-2</v>
      </c>
      <c r="S256" s="2">
        <f t="shared" si="26"/>
        <v>0.76719221737671928</v>
      </c>
      <c r="T256" s="2">
        <f t="shared" si="27"/>
        <v>0.53565648348904848</v>
      </c>
    </row>
    <row r="257" spans="1:20" x14ac:dyDescent="0.2">
      <c r="A257">
        <v>5.766</v>
      </c>
      <c r="B257">
        <v>2.1423000000000001</v>
      </c>
      <c r="C257">
        <v>0.85</v>
      </c>
      <c r="D257">
        <v>1.9003000000000001</v>
      </c>
      <c r="E257">
        <v>5.78</v>
      </c>
      <c r="F257" s="2">
        <v>1.148E-4</v>
      </c>
      <c r="G257" s="2">
        <v>6.8749999999999998E-7</v>
      </c>
      <c r="H257" s="2">
        <v>9.9599999999999994E-2</v>
      </c>
      <c r="I257" s="2">
        <v>2.3109999999999999E-2</v>
      </c>
      <c r="J257" s="2">
        <v>1.3850000000000001E-4</v>
      </c>
      <c r="K257" s="2">
        <v>40</v>
      </c>
      <c r="L257" s="2">
        <f t="shared" si="21"/>
        <v>0.59886759581881532</v>
      </c>
      <c r="M257" s="2">
        <v>1.3</v>
      </c>
      <c r="N257" s="2">
        <v>2.5</v>
      </c>
      <c r="O257">
        <f t="shared" si="22"/>
        <v>0.62845993756503638</v>
      </c>
      <c r="P257">
        <f t="shared" si="23"/>
        <v>1.2249182309676796</v>
      </c>
      <c r="Q257" s="2">
        <f t="shared" si="24"/>
        <v>1.1068665900068995E-2</v>
      </c>
      <c r="R257" s="3">
        <f t="shared" si="25"/>
        <v>1.1554999999999999E-2</v>
      </c>
      <c r="S257" s="2">
        <f t="shared" si="26"/>
        <v>0.5993076590220684</v>
      </c>
      <c r="T257" s="2">
        <f t="shared" si="27"/>
        <v>0.54249390917823692</v>
      </c>
    </row>
    <row r="258" spans="1:20" x14ac:dyDescent="0.2">
      <c r="A258">
        <v>5.766</v>
      </c>
      <c r="B258">
        <v>2.1815000000000002</v>
      </c>
      <c r="C258">
        <v>0.875</v>
      </c>
      <c r="D258">
        <v>1.7212000000000001</v>
      </c>
      <c r="E258">
        <v>5.8856999999999999</v>
      </c>
      <c r="F258" s="2">
        <v>8.5119999999999998E-5</v>
      </c>
      <c r="G258" s="2">
        <v>5.9650000000000003E-7</v>
      </c>
      <c r="H258" s="2">
        <v>9.801E-2</v>
      </c>
      <c r="I258" s="2">
        <v>1.7149999999999999E-2</v>
      </c>
      <c r="J258" s="2">
        <v>1.2019999999999999E-4</v>
      </c>
      <c r="K258" s="2">
        <v>40</v>
      </c>
      <c r="L258" s="2">
        <f t="shared" ref="L258:L321" si="28">G258/F258*100</f>
        <v>0.70077537593984962</v>
      </c>
      <c r="M258" s="2">
        <v>1.3</v>
      </c>
      <c r="N258" s="2">
        <v>2.5</v>
      </c>
      <c r="O258">
        <f t="shared" ref="O258:O321" si="29">(A258-B258)/A258</f>
        <v>0.62166146375303499</v>
      </c>
      <c r="P258">
        <f t="shared" ref="P258:P321" si="30">1+(1-O258)^2+2*0.938*0.938*C258*C258*O258*O258/E258</f>
        <v>1.2316030249135088</v>
      </c>
      <c r="Q258" s="2">
        <f t="shared" ref="Q258:Q321" si="31">F258*O258/B258*E258*E258/2*137*137/P258/0.38938/2/1000</f>
        <v>8.2217325156416048E-3</v>
      </c>
      <c r="R258" s="3">
        <f t="shared" ref="R258:R321" si="32">I258/2</f>
        <v>8.5749999999999993E-3</v>
      </c>
      <c r="S258" s="2">
        <f t="shared" ref="S258:S321" si="33">J258/I258*100</f>
        <v>0.70087463556851315</v>
      </c>
      <c r="T258" s="2">
        <f t="shared" ref="T258:T321" si="34">1/(1+2*(1+(A259-B259)^2/E259)*(TAN(K259/2/180*PI()))^2)</f>
        <v>0.54906706095244107</v>
      </c>
    </row>
    <row r="259" spans="1:20" x14ac:dyDescent="0.2">
      <c r="A259">
        <v>5.766</v>
      </c>
      <c r="B259">
        <v>2.2198000000000002</v>
      </c>
      <c r="C259">
        <v>0.9</v>
      </c>
      <c r="D259">
        <v>1.5458000000000001</v>
      </c>
      <c r="E259">
        <v>5.9890999999999996</v>
      </c>
      <c r="F259" s="2">
        <v>6.5060000000000004E-5</v>
      </c>
      <c r="G259" s="2">
        <v>7.3549999999999999E-7</v>
      </c>
      <c r="H259" s="2">
        <v>9.6509999999999999E-2</v>
      </c>
      <c r="I259" s="2">
        <v>1.311E-2</v>
      </c>
      <c r="J259" s="2">
        <v>1.482E-4</v>
      </c>
      <c r="K259" s="2">
        <v>40</v>
      </c>
      <c r="L259" s="2">
        <f t="shared" si="28"/>
        <v>1.1304949277589915</v>
      </c>
      <c r="M259" s="2">
        <v>1.3</v>
      </c>
      <c r="N259" s="2">
        <v>2.5</v>
      </c>
      <c r="O259">
        <f t="shared" si="29"/>
        <v>0.61501907734998262</v>
      </c>
      <c r="P259">
        <f t="shared" si="30"/>
        <v>1.2382297496969306</v>
      </c>
      <c r="Q259" s="2">
        <f t="shared" si="31"/>
        <v>6.292427153218632E-3</v>
      </c>
      <c r="R259" s="3">
        <f t="shared" si="32"/>
        <v>6.5550000000000001E-3</v>
      </c>
      <c r="S259" s="2">
        <f t="shared" si="33"/>
        <v>1.1304347826086958</v>
      </c>
      <c r="T259" s="2">
        <f t="shared" si="34"/>
        <v>0.55540521207403226</v>
      </c>
    </row>
    <row r="260" spans="1:20" x14ac:dyDescent="0.2">
      <c r="A260">
        <v>5.766</v>
      </c>
      <c r="B260">
        <v>2.2574000000000001</v>
      </c>
      <c r="C260">
        <v>0.92500000000000004</v>
      </c>
      <c r="D260">
        <v>1.3742000000000001</v>
      </c>
      <c r="E260">
        <v>6.0903</v>
      </c>
      <c r="F260" s="2">
        <v>5.007E-5</v>
      </c>
      <c r="G260" s="2">
        <v>3.8630000000000001E-7</v>
      </c>
      <c r="H260" s="2">
        <v>9.5089999999999994E-2</v>
      </c>
      <c r="I260" s="2">
        <v>1.009E-2</v>
      </c>
      <c r="J260" s="2">
        <v>7.7799999999999994E-5</v>
      </c>
      <c r="K260" s="2">
        <v>40</v>
      </c>
      <c r="L260" s="2">
        <f t="shared" si="28"/>
        <v>0.77151987217894946</v>
      </c>
      <c r="M260" s="2">
        <v>1.3</v>
      </c>
      <c r="N260" s="2">
        <v>2.5</v>
      </c>
      <c r="O260">
        <f t="shared" si="29"/>
        <v>0.60849809226500173</v>
      </c>
      <c r="P260">
        <f t="shared" si="30"/>
        <v>1.2448112114716556</v>
      </c>
      <c r="Q260" s="2">
        <f t="shared" si="31"/>
        <v>4.8462930796600813E-3</v>
      </c>
      <c r="R260" s="3">
        <f t="shared" si="32"/>
        <v>5.045E-3</v>
      </c>
      <c r="S260" s="2">
        <f t="shared" si="33"/>
        <v>0.77106045589692751</v>
      </c>
      <c r="T260" s="2">
        <f t="shared" si="34"/>
        <v>0.56149928676119154</v>
      </c>
    </row>
    <row r="261" spans="1:20" x14ac:dyDescent="0.2">
      <c r="A261">
        <v>5.766</v>
      </c>
      <c r="B261">
        <v>2.2940999999999998</v>
      </c>
      <c r="C261">
        <v>0.95</v>
      </c>
      <c r="D261">
        <v>1.2060999999999999</v>
      </c>
      <c r="E261">
        <v>6.1894</v>
      </c>
      <c r="F261" s="2">
        <v>4.0259999999999997E-5</v>
      </c>
      <c r="G261" s="2">
        <v>3.566E-7</v>
      </c>
      <c r="H261" s="2">
        <v>9.3740000000000004E-2</v>
      </c>
      <c r="I261" s="2">
        <v>8.1060000000000004E-3</v>
      </c>
      <c r="J261" s="2">
        <v>7.1799999999999997E-5</v>
      </c>
      <c r="K261" s="2">
        <v>40</v>
      </c>
      <c r="L261" s="2">
        <f t="shared" si="28"/>
        <v>0.88574267262791861</v>
      </c>
      <c r="M261" s="2">
        <v>1.3</v>
      </c>
      <c r="N261" s="2">
        <v>2.5</v>
      </c>
      <c r="O261">
        <f t="shared" si="29"/>
        <v>0.60213319458896986</v>
      </c>
      <c r="P261">
        <f t="shared" si="30"/>
        <v>1.2513272346301083</v>
      </c>
      <c r="Q261" s="2">
        <f t="shared" si="31"/>
        <v>3.8984117009318048E-3</v>
      </c>
      <c r="R261" s="3">
        <f t="shared" si="32"/>
        <v>4.0530000000000002E-3</v>
      </c>
      <c r="S261" s="2">
        <f t="shared" si="33"/>
        <v>0.88576363187762142</v>
      </c>
      <c r="T261" s="2">
        <f t="shared" si="34"/>
        <v>0.56737738189480991</v>
      </c>
    </row>
    <row r="262" spans="1:20" x14ac:dyDescent="0.2">
      <c r="A262">
        <v>5.766</v>
      </c>
      <c r="B262">
        <v>2.3300999999999998</v>
      </c>
      <c r="C262">
        <v>0.97499999999999998</v>
      </c>
      <c r="D262">
        <v>1.0415000000000001</v>
      </c>
      <c r="E262">
        <v>6.2865000000000002</v>
      </c>
      <c r="F262" s="2">
        <v>3.8439999999999998E-5</v>
      </c>
      <c r="G262" s="2">
        <v>4.4490000000000002E-7</v>
      </c>
      <c r="H262" s="2">
        <v>9.2460000000000001E-2</v>
      </c>
      <c r="I262" s="2">
        <v>7.731E-3</v>
      </c>
      <c r="J262" s="2">
        <v>8.9480000000000004E-5</v>
      </c>
      <c r="K262" s="2">
        <v>40</v>
      </c>
      <c r="L262" s="2">
        <f t="shared" si="28"/>
        <v>1.1573881373569199</v>
      </c>
      <c r="M262" s="2">
        <v>1.3</v>
      </c>
      <c r="N262" s="2">
        <v>2.5</v>
      </c>
      <c r="O262">
        <f t="shared" si="29"/>
        <v>0.59588969823100935</v>
      </c>
      <c r="P262">
        <f t="shared" si="30"/>
        <v>1.2577911957998991</v>
      </c>
      <c r="Q262" s="2">
        <f t="shared" si="31"/>
        <v>3.7221295774654533E-3</v>
      </c>
      <c r="R262" s="3">
        <f t="shared" si="32"/>
        <v>3.8655E-3</v>
      </c>
      <c r="S262" s="2">
        <f t="shared" si="33"/>
        <v>1.1574181865217954</v>
      </c>
      <c r="T262" s="2">
        <f t="shared" si="34"/>
        <v>0.57303398660487437</v>
      </c>
    </row>
    <row r="263" spans="1:20" x14ac:dyDescent="0.2">
      <c r="A263">
        <v>5.766</v>
      </c>
      <c r="B263">
        <v>2.3653</v>
      </c>
      <c r="C263">
        <v>1</v>
      </c>
      <c r="D263">
        <v>0.88039999999999996</v>
      </c>
      <c r="E263">
        <v>6.3815</v>
      </c>
      <c r="F263" s="2">
        <v>3.4400000000000003E-5</v>
      </c>
      <c r="G263" s="2">
        <v>4.129E-7</v>
      </c>
      <c r="H263" s="2">
        <v>9.1249999999999998E-2</v>
      </c>
      <c r="I263" s="2">
        <v>6.9090000000000002E-3</v>
      </c>
      <c r="J263" s="2">
        <v>8.2940000000000002E-5</v>
      </c>
      <c r="K263" s="2">
        <v>40</v>
      </c>
      <c r="L263" s="2">
        <f t="shared" si="28"/>
        <v>1.2002906976744185</v>
      </c>
      <c r="M263" s="2">
        <v>1.3</v>
      </c>
      <c r="N263" s="2">
        <v>2.5</v>
      </c>
      <c r="O263">
        <f t="shared" si="29"/>
        <v>0.58978494623655919</v>
      </c>
      <c r="P263">
        <f t="shared" si="30"/>
        <v>1.2641944236649494</v>
      </c>
      <c r="Q263" s="2">
        <f t="shared" si="31"/>
        <v>3.3296997473020551E-3</v>
      </c>
      <c r="R263" s="3">
        <f t="shared" si="32"/>
        <v>3.4545000000000001E-3</v>
      </c>
      <c r="S263" s="2">
        <f t="shared" si="33"/>
        <v>1.2004631639889998</v>
      </c>
      <c r="T263" s="2">
        <f t="shared" si="34"/>
        <v>0.57849197427826304</v>
      </c>
    </row>
    <row r="264" spans="1:20" x14ac:dyDescent="0.2">
      <c r="A264">
        <v>5.766</v>
      </c>
      <c r="B264">
        <v>2.3997999999999999</v>
      </c>
      <c r="C264">
        <v>1.0249999999999999</v>
      </c>
      <c r="D264">
        <v>0.72240000000000004</v>
      </c>
      <c r="E264">
        <v>6.4747000000000003</v>
      </c>
      <c r="F264" s="2">
        <v>2.5029999999999999E-5</v>
      </c>
      <c r="G264" s="2">
        <v>3.3550000000000001E-7</v>
      </c>
      <c r="H264" s="2">
        <v>9.0090000000000003E-2</v>
      </c>
      <c r="I264" s="2">
        <v>5.0200000000000002E-3</v>
      </c>
      <c r="J264" s="2">
        <v>6.7269999999999998E-5</v>
      </c>
      <c r="K264" s="2">
        <v>40</v>
      </c>
      <c r="L264" s="2">
        <f t="shared" si="28"/>
        <v>1.3403915301638034</v>
      </c>
      <c r="M264" s="2">
        <v>1.3</v>
      </c>
      <c r="N264" s="2">
        <v>2.5</v>
      </c>
      <c r="O264">
        <f t="shared" si="29"/>
        <v>0.58380159556018041</v>
      </c>
      <c r="P264">
        <f t="shared" si="30"/>
        <v>1.270539365697867</v>
      </c>
      <c r="Q264" s="2">
        <f t="shared" si="31"/>
        <v>2.4210834331082906E-3</v>
      </c>
      <c r="R264" s="3">
        <f t="shared" si="32"/>
        <v>2.5100000000000001E-3</v>
      </c>
      <c r="S264" s="2">
        <f t="shared" si="33"/>
        <v>1.3400398406374501</v>
      </c>
      <c r="T264" s="2">
        <f t="shared" si="34"/>
        <v>0.58376368618468943</v>
      </c>
    </row>
    <row r="265" spans="1:20" x14ac:dyDescent="0.2">
      <c r="A265">
        <v>5.766</v>
      </c>
      <c r="B265">
        <v>2.4337</v>
      </c>
      <c r="C265">
        <v>1.05</v>
      </c>
      <c r="D265">
        <v>0.56769999999999998</v>
      </c>
      <c r="E265">
        <v>6.5659999999999998</v>
      </c>
      <c r="F265" s="2">
        <v>1.6290000000000002E-5</v>
      </c>
      <c r="G265" s="2">
        <v>2.6090000000000001E-7</v>
      </c>
      <c r="H265" s="2">
        <v>8.899E-2</v>
      </c>
      <c r="I265" s="2">
        <v>3.2599999999999999E-3</v>
      </c>
      <c r="J265" s="2">
        <v>5.2219999999999998E-5</v>
      </c>
      <c r="K265" s="2">
        <v>40</v>
      </c>
      <c r="L265" s="2">
        <f t="shared" si="28"/>
        <v>1.6015960712093307</v>
      </c>
      <c r="M265" s="2">
        <v>1.3</v>
      </c>
      <c r="N265" s="2">
        <v>2.5</v>
      </c>
      <c r="O265">
        <f t="shared" si="29"/>
        <v>0.57792230315643423</v>
      </c>
      <c r="P265">
        <f t="shared" si="30"/>
        <v>1.2768348450446203</v>
      </c>
      <c r="Q265" s="2">
        <f t="shared" si="31"/>
        <v>1.5739757251807894E-3</v>
      </c>
      <c r="R265" s="3">
        <f t="shared" si="32"/>
        <v>1.6299999999999999E-3</v>
      </c>
      <c r="S265" s="2">
        <f t="shared" si="33"/>
        <v>1.6018404907975459</v>
      </c>
      <c r="T265" s="2">
        <f t="shared" si="34"/>
        <v>0.58883632489403903</v>
      </c>
    </row>
    <row r="266" spans="1:20" x14ac:dyDescent="0.2">
      <c r="A266">
        <v>5.766</v>
      </c>
      <c r="B266">
        <v>2.4668000000000001</v>
      </c>
      <c r="C266">
        <v>1.075</v>
      </c>
      <c r="D266">
        <v>0.41599999999999998</v>
      </c>
      <c r="E266">
        <v>6.6554000000000002</v>
      </c>
      <c r="F266" s="2">
        <v>9.4229999999999994E-6</v>
      </c>
      <c r="G266" s="2">
        <v>1.5209999999999999E-7</v>
      </c>
      <c r="H266" s="2">
        <v>8.7940000000000004E-2</v>
      </c>
      <c r="I266" s="2">
        <v>1.882E-3</v>
      </c>
      <c r="J266" s="2">
        <v>3.0380000000000001E-5</v>
      </c>
      <c r="K266" s="2">
        <v>40</v>
      </c>
      <c r="L266" s="2">
        <f t="shared" si="28"/>
        <v>1.6141356255969437</v>
      </c>
      <c r="M266" s="2">
        <v>1.3</v>
      </c>
      <c r="N266" s="2">
        <v>2.5</v>
      </c>
      <c r="O266">
        <f t="shared" si="29"/>
        <v>0.5721817551161984</v>
      </c>
      <c r="P266">
        <f t="shared" si="30"/>
        <v>1.2830621776202289</v>
      </c>
      <c r="Q266" s="2">
        <f t="shared" si="31"/>
        <v>9.092794603058229E-4</v>
      </c>
      <c r="R266" s="3">
        <f t="shared" si="32"/>
        <v>9.41E-4</v>
      </c>
      <c r="S266" s="2">
        <f t="shared" si="33"/>
        <v>1.6142401700318811</v>
      </c>
      <c r="T266" s="2">
        <f t="shared" si="34"/>
        <v>0.59373799386270221</v>
      </c>
    </row>
    <row r="267" spans="1:20" x14ac:dyDescent="0.2">
      <c r="A267">
        <v>5.766</v>
      </c>
      <c r="B267">
        <v>2.4992999999999999</v>
      </c>
      <c r="C267">
        <v>1.1000000000000001</v>
      </c>
      <c r="D267">
        <v>0.26729999999999998</v>
      </c>
      <c r="E267">
        <v>6.7431000000000001</v>
      </c>
      <c r="F267" s="2">
        <v>5.7049999999999996E-6</v>
      </c>
      <c r="G267" s="2">
        <v>1.934E-7</v>
      </c>
      <c r="H267" s="2">
        <v>8.6929999999999993E-2</v>
      </c>
      <c r="I267" s="2">
        <v>1.137E-3</v>
      </c>
      <c r="J267" s="2">
        <v>3.8529999999999999E-5</v>
      </c>
      <c r="K267" s="2">
        <v>40</v>
      </c>
      <c r="L267" s="2">
        <f t="shared" si="28"/>
        <v>3.3900087642418932</v>
      </c>
      <c r="M267" s="2">
        <v>1.3</v>
      </c>
      <c r="N267" s="2">
        <v>2.5</v>
      </c>
      <c r="O267">
        <f t="shared" si="29"/>
        <v>0.56654526534859528</v>
      </c>
      <c r="P267">
        <f t="shared" si="30"/>
        <v>1.2892346215209947</v>
      </c>
      <c r="Q267" s="2">
        <f t="shared" si="31"/>
        <v>5.4962517532265102E-4</v>
      </c>
      <c r="R267" s="3">
        <f t="shared" si="32"/>
        <v>5.6849999999999999E-4</v>
      </c>
      <c r="S267" s="2">
        <f t="shared" si="33"/>
        <v>3.3887423043095866</v>
      </c>
      <c r="T267" s="2">
        <f t="shared" si="34"/>
        <v>0.59847344878275355</v>
      </c>
    </row>
    <row r="268" spans="1:20" x14ac:dyDescent="0.2">
      <c r="A268">
        <v>5.766</v>
      </c>
      <c r="B268">
        <v>2.5312000000000001</v>
      </c>
      <c r="C268">
        <v>1.125</v>
      </c>
      <c r="D268">
        <v>0.1216</v>
      </c>
      <c r="E268">
        <v>6.8291000000000004</v>
      </c>
      <c r="F268" s="2">
        <v>3.41E-6</v>
      </c>
      <c r="G268" s="2">
        <v>1.4990000000000001E-7</v>
      </c>
      <c r="H268" s="2">
        <v>8.5970000000000005E-2</v>
      </c>
      <c r="I268" s="2">
        <v>6.7770000000000005E-4</v>
      </c>
      <c r="J268" s="2">
        <v>2.9779999999999999E-5</v>
      </c>
      <c r="K268" s="2">
        <v>40</v>
      </c>
      <c r="L268" s="2">
        <f t="shared" si="28"/>
        <v>4.3958944281524932</v>
      </c>
      <c r="M268" s="2">
        <v>1.3</v>
      </c>
      <c r="N268" s="2">
        <v>2.5</v>
      </c>
      <c r="O268">
        <f t="shared" si="29"/>
        <v>0.56101283385362466</v>
      </c>
      <c r="P268">
        <f t="shared" si="30"/>
        <v>1.2953511960406912</v>
      </c>
      <c r="Q268" s="2">
        <f t="shared" si="31"/>
        <v>3.279046910470108E-4</v>
      </c>
      <c r="R268" s="3">
        <f t="shared" si="32"/>
        <v>3.3885000000000002E-4</v>
      </c>
      <c r="S268" s="2">
        <f t="shared" si="33"/>
        <v>4.3942747528404897</v>
      </c>
      <c r="T268" s="2">
        <f t="shared" si="34"/>
        <v>0.60303839915277191</v>
      </c>
    </row>
    <row r="269" spans="1:20" x14ac:dyDescent="0.2">
      <c r="A269">
        <v>5.766</v>
      </c>
      <c r="B269">
        <v>2.5623999999999998</v>
      </c>
      <c r="C269">
        <v>1.1499999999999999</v>
      </c>
      <c r="D269">
        <v>-2.1399999999999999E-2</v>
      </c>
      <c r="E269">
        <v>6.9134000000000002</v>
      </c>
      <c r="F269" s="2">
        <v>1.9800000000000001E-6</v>
      </c>
      <c r="G269" s="2">
        <v>1.205E-7</v>
      </c>
      <c r="H269" s="2">
        <v>8.5050000000000001E-2</v>
      </c>
      <c r="I269" s="2">
        <v>3.9229999999999999E-4</v>
      </c>
      <c r="J269" s="2">
        <v>2.387E-5</v>
      </c>
      <c r="K269" s="2">
        <v>40</v>
      </c>
      <c r="L269" s="2">
        <f t="shared" si="28"/>
        <v>6.0858585858585856</v>
      </c>
      <c r="M269" s="2">
        <v>1.3</v>
      </c>
      <c r="N269" s="2">
        <v>2.5</v>
      </c>
      <c r="O269">
        <f t="shared" si="29"/>
        <v>0.55560180367672563</v>
      </c>
      <c r="P269">
        <f t="shared" si="30"/>
        <v>1.3014020578716896</v>
      </c>
      <c r="Q269" s="2">
        <f t="shared" si="31"/>
        <v>1.9000336620163179E-4</v>
      </c>
      <c r="R269" s="3">
        <f t="shared" si="32"/>
        <v>1.9615E-4</v>
      </c>
      <c r="S269" s="2">
        <f t="shared" si="33"/>
        <v>6.0846291103747134</v>
      </c>
      <c r="T269" s="2">
        <f t="shared" si="34"/>
        <v>0.60745729832442896</v>
      </c>
    </row>
    <row r="270" spans="1:20" x14ac:dyDescent="0.2">
      <c r="A270">
        <v>5.766</v>
      </c>
      <c r="B270">
        <v>2.5931000000000002</v>
      </c>
      <c r="C270">
        <v>1.175</v>
      </c>
      <c r="D270">
        <v>-0.16159999999999999</v>
      </c>
      <c r="E270">
        <v>6.9961000000000002</v>
      </c>
      <c r="F270" s="2">
        <v>1.4130000000000001E-6</v>
      </c>
      <c r="G270" s="2">
        <v>9.5819999999999994E-8</v>
      </c>
      <c r="H270" s="2">
        <v>8.4169999999999995E-2</v>
      </c>
      <c r="I270" s="2">
        <v>2.7910000000000001E-4</v>
      </c>
      <c r="J270" s="2">
        <v>1.893E-5</v>
      </c>
      <c r="K270" s="2">
        <v>40</v>
      </c>
      <c r="L270" s="2">
        <f t="shared" si="28"/>
        <v>6.781316348195328</v>
      </c>
      <c r="M270" s="2">
        <v>1.3</v>
      </c>
      <c r="N270" s="2">
        <v>2.5</v>
      </c>
      <c r="O270">
        <f t="shared" si="29"/>
        <v>0.55027748872702043</v>
      </c>
      <c r="P270">
        <f t="shared" si="30"/>
        <v>1.3074026647342687</v>
      </c>
      <c r="Q270" s="2">
        <f t="shared" si="31"/>
        <v>1.3527414471779263E-4</v>
      </c>
      <c r="R270" s="3">
        <f t="shared" si="32"/>
        <v>1.3955E-4</v>
      </c>
      <c r="S270" s="2">
        <f t="shared" si="33"/>
        <v>6.7825152275170195</v>
      </c>
      <c r="T270" s="2">
        <f t="shared" si="34"/>
        <v>0.61172539345459798</v>
      </c>
    </row>
    <row r="271" spans="1:20" x14ac:dyDescent="0.2">
      <c r="A271">
        <v>5.766</v>
      </c>
      <c r="B271">
        <v>2.6232000000000002</v>
      </c>
      <c r="C271">
        <v>1.2</v>
      </c>
      <c r="D271">
        <v>-0.29920000000000002</v>
      </c>
      <c r="E271">
        <v>7.0772000000000004</v>
      </c>
      <c r="F271" s="2">
        <v>9.6069999999999997E-7</v>
      </c>
      <c r="G271" s="2">
        <v>8.3649999999999998E-8</v>
      </c>
      <c r="H271" s="2">
        <v>8.3320000000000005E-2</v>
      </c>
      <c r="I271" s="2">
        <v>1.8919999999999999E-4</v>
      </c>
      <c r="J271" s="2">
        <v>1.6480000000000001E-5</v>
      </c>
      <c r="K271" s="2">
        <v>40</v>
      </c>
      <c r="L271" s="2">
        <f t="shared" si="28"/>
        <v>8.7071926720099935</v>
      </c>
      <c r="M271" s="2">
        <v>1.3</v>
      </c>
      <c r="N271" s="2">
        <v>2.5</v>
      </c>
      <c r="O271">
        <f t="shared" si="29"/>
        <v>0.54505723204994794</v>
      </c>
      <c r="P271">
        <f t="shared" si="30"/>
        <v>1.3133433505548668</v>
      </c>
      <c r="Q271" s="2">
        <f t="shared" si="31"/>
        <v>9.1738292769335517E-5</v>
      </c>
      <c r="R271" s="3">
        <f t="shared" si="32"/>
        <v>9.4599999999999996E-5</v>
      </c>
      <c r="S271" s="2">
        <f t="shared" si="33"/>
        <v>8.7103594080338276</v>
      </c>
      <c r="T271" s="2">
        <f t="shared" si="34"/>
        <v>0.61584871944082276</v>
      </c>
    </row>
    <row r="272" spans="1:20" x14ac:dyDescent="0.2">
      <c r="A272">
        <v>5.766</v>
      </c>
      <c r="B272">
        <v>2.6526999999999998</v>
      </c>
      <c r="C272">
        <v>1.2250000000000001</v>
      </c>
      <c r="D272">
        <v>-0.43419999999999997</v>
      </c>
      <c r="E272">
        <v>7.1567999999999996</v>
      </c>
      <c r="F272" s="2">
        <v>7.6850000000000003E-7</v>
      </c>
      <c r="G272" s="2">
        <v>4.8179999999999999E-8</v>
      </c>
      <c r="H272" s="2">
        <v>8.251E-2</v>
      </c>
      <c r="I272" s="2">
        <v>1.5090000000000001E-4</v>
      </c>
      <c r="J272" s="2">
        <v>9.4560000000000006E-6</v>
      </c>
      <c r="K272" s="2">
        <v>40</v>
      </c>
      <c r="L272" s="2">
        <f t="shared" si="28"/>
        <v>6.2693558880936893</v>
      </c>
      <c r="M272" s="2">
        <v>1.3</v>
      </c>
      <c r="N272" s="2">
        <v>2.5</v>
      </c>
      <c r="O272">
        <f t="shared" si="29"/>
        <v>0.53994103364550816</v>
      </c>
      <c r="P272">
        <f t="shared" si="30"/>
        <v>1.3192218914698959</v>
      </c>
      <c r="Q272" s="2">
        <f t="shared" si="31"/>
        <v>7.3186247905736169E-5</v>
      </c>
      <c r="R272" s="3">
        <f t="shared" si="32"/>
        <v>7.5450000000000004E-5</v>
      </c>
      <c r="S272" s="2">
        <f t="shared" si="33"/>
        <v>6.2664015904572556</v>
      </c>
      <c r="T272" s="2">
        <f t="shared" si="34"/>
        <v>0.61983300072176273</v>
      </c>
    </row>
    <row r="273" spans="1:20" x14ac:dyDescent="0.2">
      <c r="A273">
        <v>5.766</v>
      </c>
      <c r="B273">
        <v>2.6816</v>
      </c>
      <c r="C273">
        <v>1.25</v>
      </c>
      <c r="D273">
        <v>-0.56659999999999999</v>
      </c>
      <c r="E273">
        <v>7.2350000000000003</v>
      </c>
      <c r="F273" s="2">
        <v>5.8240000000000003E-7</v>
      </c>
      <c r="G273" s="2">
        <v>5.5449999999999997E-8</v>
      </c>
      <c r="H273" s="2">
        <v>8.1720000000000001E-2</v>
      </c>
      <c r="I273" s="2">
        <v>1.1400000000000001E-4</v>
      </c>
      <c r="J273" s="2">
        <v>1.0849999999999999E-5</v>
      </c>
      <c r="K273" s="2">
        <v>40</v>
      </c>
      <c r="L273" s="2">
        <f t="shared" si="28"/>
        <v>9.5209478021978011</v>
      </c>
      <c r="M273" s="2">
        <v>1.3</v>
      </c>
      <c r="N273" s="2">
        <v>2.5</v>
      </c>
      <c r="O273">
        <f t="shared" si="29"/>
        <v>0.53492889351370099</v>
      </c>
      <c r="P273">
        <f t="shared" si="30"/>
        <v>1.3250361286245873</v>
      </c>
      <c r="Q273" s="2">
        <f t="shared" si="31"/>
        <v>5.5307022551921577E-5</v>
      </c>
      <c r="R273" s="3">
        <f t="shared" si="32"/>
        <v>5.7000000000000003E-5</v>
      </c>
      <c r="S273" s="2">
        <f t="shared" si="33"/>
        <v>9.5175438596491215</v>
      </c>
      <c r="T273" s="2">
        <f t="shared" si="34"/>
        <v>0.62742782592738966</v>
      </c>
    </row>
    <row r="274" spans="1:20" x14ac:dyDescent="0.2">
      <c r="A274">
        <v>5.766</v>
      </c>
      <c r="B274">
        <v>2.738</v>
      </c>
      <c r="C274">
        <v>1.3</v>
      </c>
      <c r="D274">
        <v>-0.82430000000000003</v>
      </c>
      <c r="E274">
        <v>7.3868999999999998</v>
      </c>
      <c r="F274" s="2">
        <v>2.7850000000000001E-7</v>
      </c>
      <c r="G274" s="2">
        <v>4.0590000000000001E-8</v>
      </c>
      <c r="H274" s="2">
        <v>8.0229999999999996E-2</v>
      </c>
      <c r="I274" s="2">
        <v>5.4079999999999997E-5</v>
      </c>
      <c r="J274" s="2">
        <v>7.8820000000000001E-6</v>
      </c>
      <c r="K274" s="2">
        <v>40</v>
      </c>
      <c r="L274" s="2">
        <f t="shared" si="28"/>
        <v>14.574506283662478</v>
      </c>
      <c r="M274" s="2">
        <v>1.3</v>
      </c>
      <c r="N274" s="2">
        <v>2.5</v>
      </c>
      <c r="O274">
        <f t="shared" si="29"/>
        <v>0.5251474158862296</v>
      </c>
      <c r="P274">
        <f t="shared" si="30"/>
        <v>1.3365104472649878</v>
      </c>
      <c r="Q274" s="2">
        <f t="shared" si="31"/>
        <v>2.628043638608838E-5</v>
      </c>
      <c r="R274" s="3">
        <f t="shared" si="32"/>
        <v>2.7039999999999999E-5</v>
      </c>
      <c r="S274" s="2">
        <f t="shared" si="33"/>
        <v>14.574704142011836</v>
      </c>
      <c r="T274" s="2">
        <f t="shared" si="34"/>
        <v>0.63104178404596079</v>
      </c>
    </row>
    <row r="275" spans="1:20" x14ac:dyDescent="0.2">
      <c r="A275">
        <v>5.766</v>
      </c>
      <c r="B275">
        <v>2.7654000000000001</v>
      </c>
      <c r="C275">
        <v>1.325</v>
      </c>
      <c r="D275">
        <v>-0.94969999999999999</v>
      </c>
      <c r="E275">
        <v>7.4608999999999996</v>
      </c>
      <c r="F275" s="2">
        <v>1.9320000000000001E-7</v>
      </c>
      <c r="G275" s="2">
        <v>3.6449999999999999E-8</v>
      </c>
      <c r="H275" s="2">
        <v>7.9530000000000003E-2</v>
      </c>
      <c r="I275" s="2">
        <v>3.7379999999999998E-5</v>
      </c>
      <c r="J275" s="2">
        <v>7.0520000000000004E-6</v>
      </c>
      <c r="K275" s="2">
        <v>40</v>
      </c>
      <c r="L275" s="2">
        <f t="shared" si="28"/>
        <v>18.866459627329192</v>
      </c>
      <c r="M275" s="2">
        <v>1.3</v>
      </c>
      <c r="N275" s="2">
        <v>2.5</v>
      </c>
      <c r="O275">
        <f t="shared" si="29"/>
        <v>0.52039542143600415</v>
      </c>
      <c r="P275">
        <f t="shared" si="30"/>
        <v>1.3421560568846114</v>
      </c>
      <c r="Q275" s="2">
        <f t="shared" si="31"/>
        <v>1.8170612012409566E-5</v>
      </c>
      <c r="R275" s="3">
        <f t="shared" si="32"/>
        <v>1.8689999999999999E-5</v>
      </c>
      <c r="S275" s="2">
        <f t="shared" si="33"/>
        <v>18.865703584804709</v>
      </c>
      <c r="T275" s="2">
        <f t="shared" si="34"/>
        <v>0.63453876597112491</v>
      </c>
    </row>
    <row r="276" spans="1:20" x14ac:dyDescent="0.2">
      <c r="A276">
        <v>5.766</v>
      </c>
      <c r="B276">
        <v>2.7923</v>
      </c>
      <c r="C276">
        <v>1.35</v>
      </c>
      <c r="D276">
        <v>-1.0728</v>
      </c>
      <c r="E276">
        <v>7.5335000000000001</v>
      </c>
      <c r="F276" s="2">
        <v>1.293E-7</v>
      </c>
      <c r="G276" s="2">
        <v>3.2999999999999998E-8</v>
      </c>
      <c r="H276" s="2">
        <v>7.8839999999999993E-2</v>
      </c>
      <c r="I276" s="2">
        <v>2.491E-5</v>
      </c>
      <c r="J276" s="2">
        <v>6.3589999999999996E-6</v>
      </c>
      <c r="K276" s="2">
        <v>40</v>
      </c>
      <c r="L276" s="2">
        <f t="shared" si="28"/>
        <v>25.522041763341065</v>
      </c>
      <c r="M276" s="2">
        <v>1.3</v>
      </c>
      <c r="N276" s="2">
        <v>2.5</v>
      </c>
      <c r="O276">
        <f t="shared" si="29"/>
        <v>0.51573014221297264</v>
      </c>
      <c r="P276">
        <f t="shared" si="30"/>
        <v>1.3477446720923743</v>
      </c>
      <c r="Q276" s="2">
        <f t="shared" si="31"/>
        <v>1.2118599336292465E-5</v>
      </c>
      <c r="R276" s="3">
        <f t="shared" si="32"/>
        <v>1.2455E-5</v>
      </c>
      <c r="S276" s="2">
        <f t="shared" si="33"/>
        <v>25.527900441589722</v>
      </c>
      <c r="T276" s="2">
        <f t="shared" si="34"/>
        <v>0.64120718376887664</v>
      </c>
    </row>
    <row r="277" spans="1:20" x14ac:dyDescent="0.2">
      <c r="A277">
        <v>5.766</v>
      </c>
      <c r="B277">
        <v>2.8447</v>
      </c>
      <c r="C277">
        <v>1.4</v>
      </c>
      <c r="D277">
        <v>-1.3125</v>
      </c>
      <c r="E277">
        <v>7.6748000000000003</v>
      </c>
      <c r="F277" s="2">
        <v>8.3690000000000004E-8</v>
      </c>
      <c r="G277" s="2">
        <v>2.243E-8</v>
      </c>
      <c r="H277" s="2">
        <v>7.7509999999999996E-2</v>
      </c>
      <c r="I277" s="2">
        <v>1.5990000000000001E-5</v>
      </c>
      <c r="J277" s="2">
        <v>4.2860000000000001E-6</v>
      </c>
      <c r="K277" s="2">
        <v>40</v>
      </c>
      <c r="L277" s="2">
        <f t="shared" si="28"/>
        <v>26.801290476759469</v>
      </c>
      <c r="M277" s="2">
        <v>1.3</v>
      </c>
      <c r="N277" s="2">
        <v>2.5</v>
      </c>
      <c r="O277">
        <f t="shared" si="29"/>
        <v>0.50664238640305237</v>
      </c>
      <c r="P277">
        <f t="shared" si="30"/>
        <v>1.3587544226552353</v>
      </c>
      <c r="Q277" s="2">
        <f t="shared" si="31"/>
        <v>7.7864460888888196E-6</v>
      </c>
      <c r="R277" s="3">
        <f t="shared" si="32"/>
        <v>7.9950000000000005E-6</v>
      </c>
      <c r="S277" s="2">
        <f t="shared" si="33"/>
        <v>26.804252657911192</v>
      </c>
      <c r="T277" s="2">
        <f t="shared" si="34"/>
        <v>0.6443873030664814</v>
      </c>
    </row>
    <row r="278" spans="1:20" x14ac:dyDescent="0.2">
      <c r="A278">
        <v>5.766</v>
      </c>
      <c r="B278">
        <v>2.8702000000000001</v>
      </c>
      <c r="C278">
        <v>1.425</v>
      </c>
      <c r="D278">
        <v>-1.4292</v>
      </c>
      <c r="E278">
        <v>7.7436999999999996</v>
      </c>
      <c r="F278" s="2">
        <v>4.7139999999999997E-8</v>
      </c>
      <c r="G278" s="2">
        <v>2.2230000000000001E-8</v>
      </c>
      <c r="H278" s="2">
        <v>7.6869999999999994E-2</v>
      </c>
      <c r="I278" s="2">
        <v>8.9709999999999993E-6</v>
      </c>
      <c r="J278" s="2">
        <v>4.2300000000000002E-6</v>
      </c>
      <c r="K278" s="2">
        <v>40</v>
      </c>
      <c r="L278" s="2">
        <f t="shared" si="28"/>
        <v>47.157403478998731</v>
      </c>
      <c r="M278" s="2">
        <v>1.3</v>
      </c>
      <c r="N278" s="2">
        <v>2.5</v>
      </c>
      <c r="O278">
        <f t="shared" si="29"/>
        <v>0.50221990981616371</v>
      </c>
      <c r="P278">
        <f t="shared" si="30"/>
        <v>1.3641720876156902</v>
      </c>
      <c r="Q278" s="2">
        <f t="shared" si="31"/>
        <v>4.3692483001257275E-6</v>
      </c>
      <c r="R278" s="3">
        <f t="shared" si="32"/>
        <v>4.4854999999999997E-6</v>
      </c>
      <c r="S278" s="2">
        <f t="shared" si="33"/>
        <v>47.151934009586448</v>
      </c>
      <c r="T278" s="2">
        <f t="shared" si="34"/>
        <v>0.64746338839071582</v>
      </c>
    </row>
    <row r="279" spans="1:20" x14ac:dyDescent="0.2">
      <c r="A279">
        <v>5.766</v>
      </c>
      <c r="B279">
        <v>2.8952</v>
      </c>
      <c r="C279">
        <v>1.45</v>
      </c>
      <c r="D279">
        <v>-1.5438000000000001</v>
      </c>
      <c r="E279">
        <v>7.8113000000000001</v>
      </c>
      <c r="F279" s="2">
        <v>7.1369999999999997E-8</v>
      </c>
      <c r="G279" s="2">
        <v>2.2770000000000001E-8</v>
      </c>
      <c r="H279" s="2">
        <v>7.6240000000000002E-2</v>
      </c>
      <c r="I279" s="2">
        <v>1.3519999999999999E-5</v>
      </c>
      <c r="J279" s="2">
        <v>4.3150000000000002E-6</v>
      </c>
      <c r="K279" s="2">
        <v>40</v>
      </c>
      <c r="L279" s="2">
        <f t="shared" si="28"/>
        <v>31.904161412358139</v>
      </c>
      <c r="M279" s="2">
        <v>1.3</v>
      </c>
      <c r="N279" s="2">
        <v>2.5</v>
      </c>
      <c r="O279">
        <f t="shared" si="29"/>
        <v>0.49788414845646894</v>
      </c>
      <c r="P279">
        <f t="shared" si="30"/>
        <v>1.3695302932966276</v>
      </c>
      <c r="Q279" s="2">
        <f t="shared" si="31"/>
        <v>6.5894310877632713E-6</v>
      </c>
      <c r="R279" s="3">
        <f t="shared" si="32"/>
        <v>6.7599999999999997E-6</v>
      </c>
      <c r="S279" s="2">
        <f t="shared" si="33"/>
        <v>31.915680473372781</v>
      </c>
      <c r="T279" s="2">
        <f t="shared" si="34"/>
        <v>0.6533534590454716</v>
      </c>
    </row>
    <row r="280" spans="1:20" x14ac:dyDescent="0.2">
      <c r="A280">
        <v>5.766</v>
      </c>
      <c r="B280">
        <v>2.9441000000000002</v>
      </c>
      <c r="C280">
        <v>1.5</v>
      </c>
      <c r="D280">
        <v>-1.7674000000000001</v>
      </c>
      <c r="E280">
        <v>7.9431000000000003</v>
      </c>
      <c r="F280" s="2">
        <v>1.9009999999999999E-8</v>
      </c>
      <c r="G280" s="2">
        <v>2.124E-8</v>
      </c>
      <c r="H280" s="2">
        <v>7.4999999999999997E-2</v>
      </c>
      <c r="I280" s="2">
        <v>3.569E-6</v>
      </c>
      <c r="J280" s="2">
        <v>3.9890000000000003E-6</v>
      </c>
      <c r="K280" s="2">
        <v>40</v>
      </c>
      <c r="L280" s="2">
        <f t="shared" si="28"/>
        <v>111.73066806943714</v>
      </c>
      <c r="M280" s="2">
        <v>1.3</v>
      </c>
      <c r="N280" s="2">
        <v>2.5</v>
      </c>
      <c r="O280">
        <f t="shared" si="29"/>
        <v>0.48940339923690596</v>
      </c>
      <c r="P280">
        <f t="shared" si="30"/>
        <v>1.3800972863438368</v>
      </c>
      <c r="Q280" s="2">
        <f t="shared" si="31"/>
        <v>1.7409023104848445E-6</v>
      </c>
      <c r="R280" s="3">
        <f t="shared" si="32"/>
        <v>1.7845E-6</v>
      </c>
      <c r="S280" s="2">
        <f t="shared" si="33"/>
        <v>111.76800224152423</v>
      </c>
      <c r="T280" s="2">
        <f t="shared" si="34"/>
        <v>0.65616519682674457</v>
      </c>
    </row>
    <row r="281" spans="1:20" x14ac:dyDescent="0.2">
      <c r="A281">
        <v>5.766</v>
      </c>
      <c r="B281">
        <v>2.9679000000000002</v>
      </c>
      <c r="C281">
        <v>1.5249999999999999</v>
      </c>
      <c r="D281">
        <v>-1.8763000000000001</v>
      </c>
      <c r="E281">
        <v>8.0074000000000005</v>
      </c>
      <c r="F281" s="2">
        <v>1.9650000000000001E-8</v>
      </c>
      <c r="G281" s="2">
        <v>1.295E-8</v>
      </c>
      <c r="H281" s="2">
        <v>7.4380000000000002E-2</v>
      </c>
      <c r="I281" s="2">
        <v>3.6739999999999999E-6</v>
      </c>
      <c r="J281" s="2">
        <v>2.4210000000000002E-6</v>
      </c>
      <c r="K281" s="2">
        <v>40</v>
      </c>
      <c r="L281" s="2">
        <f t="shared" si="28"/>
        <v>65.9033078880407</v>
      </c>
      <c r="M281" s="2">
        <v>1.3</v>
      </c>
      <c r="N281" s="2">
        <v>2.5</v>
      </c>
      <c r="O281">
        <f t="shared" si="29"/>
        <v>0.48527575442247656</v>
      </c>
      <c r="P281">
        <f t="shared" si="30"/>
        <v>1.3852951859377591</v>
      </c>
      <c r="Q281" s="2">
        <f t="shared" si="31"/>
        <v>1.7920499430983271E-6</v>
      </c>
      <c r="R281" s="3">
        <f t="shared" si="32"/>
        <v>1.8369999999999999E-6</v>
      </c>
      <c r="S281" s="2">
        <f t="shared" si="33"/>
        <v>65.895481763745238</v>
      </c>
      <c r="T281" s="2">
        <f t="shared" si="34"/>
        <v>0.65889177018013689</v>
      </c>
    </row>
    <row r="282" spans="1:20" x14ac:dyDescent="0.2">
      <c r="A282">
        <v>5.766</v>
      </c>
      <c r="B282">
        <v>2.9912999999999998</v>
      </c>
      <c r="C282">
        <v>1.55</v>
      </c>
      <c r="D282">
        <v>-1.9834000000000001</v>
      </c>
      <c r="E282">
        <v>8.0704999999999991</v>
      </c>
      <c r="F282" s="2">
        <v>1.6590000000000002E-8</v>
      </c>
      <c r="G282" s="2">
        <v>1.262E-8</v>
      </c>
      <c r="H282" s="2">
        <v>7.3760000000000006E-2</v>
      </c>
      <c r="I282" s="2">
        <v>3.0869999999999998E-6</v>
      </c>
      <c r="J282" s="2">
        <v>2.3479999999999998E-6</v>
      </c>
      <c r="K282" s="2">
        <v>40</v>
      </c>
      <c r="L282" s="2">
        <f t="shared" si="28"/>
        <v>76.069921639541889</v>
      </c>
      <c r="M282" s="2">
        <v>1.3</v>
      </c>
      <c r="N282" s="2">
        <v>2.5</v>
      </c>
      <c r="O282">
        <f t="shared" si="29"/>
        <v>0.48121748178980234</v>
      </c>
      <c r="P282">
        <f t="shared" si="30"/>
        <v>1.3904410600949049</v>
      </c>
      <c r="Q282" s="2">
        <f t="shared" si="31"/>
        <v>1.5065502190470845E-6</v>
      </c>
      <c r="R282" s="3">
        <f t="shared" si="32"/>
        <v>1.5434999999999999E-6</v>
      </c>
      <c r="S282" s="2">
        <f t="shared" si="33"/>
        <v>76.060900550696459</v>
      </c>
      <c r="T282" s="2">
        <f t="shared" si="34"/>
        <v>0.6666124597087042</v>
      </c>
    </row>
    <row r="283" spans="1:20" x14ac:dyDescent="0.2">
      <c r="A283">
        <v>5.766</v>
      </c>
      <c r="B283">
        <v>3.0592999999999999</v>
      </c>
      <c r="C283">
        <v>1.625</v>
      </c>
      <c r="D283">
        <v>-2.2942</v>
      </c>
      <c r="E283">
        <v>8.2538</v>
      </c>
      <c r="F283" s="2">
        <v>6.5480000000000001E-9</v>
      </c>
      <c r="G283" s="2">
        <v>9.2449999999999994E-9</v>
      </c>
      <c r="H283" s="2">
        <v>7.1889999999999996E-2</v>
      </c>
      <c r="I283" s="2">
        <v>1.201E-6</v>
      </c>
      <c r="J283" s="2">
        <v>1.6959999999999999E-6</v>
      </c>
      <c r="K283" s="2">
        <v>40</v>
      </c>
      <c r="L283" s="2">
        <f t="shared" si="28"/>
        <v>141.18814905314599</v>
      </c>
      <c r="M283" s="2">
        <v>1.3</v>
      </c>
      <c r="N283" s="2">
        <v>2.5</v>
      </c>
      <c r="O283">
        <f t="shared" si="29"/>
        <v>0.46942421089143255</v>
      </c>
      <c r="P283">
        <f t="shared" si="30"/>
        <v>1.4055671415356168</v>
      </c>
      <c r="Q283" s="2">
        <f t="shared" si="31"/>
        <v>5.8683482351345045E-7</v>
      </c>
      <c r="R283" s="3">
        <f t="shared" si="32"/>
        <v>6.0050000000000001E-7</v>
      </c>
      <c r="S283" s="2">
        <f t="shared" si="33"/>
        <v>141.21565362198169</v>
      </c>
      <c r="T283" s="2">
        <f t="shared" si="34"/>
        <v>0.66903772982725007</v>
      </c>
    </row>
    <row r="284" spans="1:20" x14ac:dyDescent="0.2">
      <c r="A284">
        <v>5.766</v>
      </c>
      <c r="B284">
        <v>3.0811999999999999</v>
      </c>
      <c r="C284">
        <v>1.65</v>
      </c>
      <c r="D284">
        <v>-2.3944999999999999</v>
      </c>
      <c r="E284">
        <v>8.3130000000000006</v>
      </c>
      <c r="F284" s="2">
        <v>1.321E-8</v>
      </c>
      <c r="G284" s="2">
        <v>1.126E-8</v>
      </c>
      <c r="H284" s="2">
        <v>7.1249999999999994E-2</v>
      </c>
      <c r="I284" s="2">
        <v>2.4119999999999999E-6</v>
      </c>
      <c r="J284" s="2">
        <v>2.0549999999999998E-6</v>
      </c>
      <c r="K284" s="2">
        <v>40</v>
      </c>
      <c r="L284" s="2">
        <f t="shared" si="28"/>
        <v>85.238455715367138</v>
      </c>
      <c r="M284" s="2">
        <v>1.3</v>
      </c>
      <c r="N284" s="2">
        <v>2.5</v>
      </c>
      <c r="O284">
        <f t="shared" si="29"/>
        <v>0.46562608394033994</v>
      </c>
      <c r="P284">
        <f t="shared" si="30"/>
        <v>1.4105009140432567</v>
      </c>
      <c r="Q284" s="2">
        <f t="shared" si="31"/>
        <v>1.1786094551257129E-6</v>
      </c>
      <c r="R284" s="3">
        <f t="shared" si="32"/>
        <v>1.206E-6</v>
      </c>
      <c r="S284" s="2">
        <f t="shared" si="33"/>
        <v>85.199004975124367</v>
      </c>
      <c r="T284" s="2">
        <f t="shared" si="34"/>
        <v>0.67368570865775268</v>
      </c>
    </row>
    <row r="285" spans="1:20" x14ac:dyDescent="0.2">
      <c r="A285">
        <v>5.766</v>
      </c>
      <c r="B285">
        <v>3.1240000000000001</v>
      </c>
      <c r="C285">
        <v>1.7</v>
      </c>
      <c r="D285">
        <v>-2.5901999999999998</v>
      </c>
      <c r="E285">
        <v>8.4283999999999999</v>
      </c>
      <c r="F285" s="2">
        <v>6.0559999999999998E-9</v>
      </c>
      <c r="G285" s="2">
        <v>6.0559999999999998E-9</v>
      </c>
      <c r="H285" s="2">
        <v>6.9940000000000002E-2</v>
      </c>
      <c r="I285" s="2">
        <v>1.0950000000000001E-6</v>
      </c>
      <c r="J285" s="2">
        <v>1.0950000000000001E-6</v>
      </c>
      <c r="K285" s="2">
        <v>40</v>
      </c>
      <c r="L285" s="2">
        <f t="shared" si="28"/>
        <v>100</v>
      </c>
      <c r="M285" s="2">
        <v>1.3</v>
      </c>
      <c r="N285" s="2">
        <v>2.5</v>
      </c>
      <c r="O285">
        <f t="shared" si="29"/>
        <v>0.45820326049254245</v>
      </c>
      <c r="P285">
        <f t="shared" si="30"/>
        <v>1.4202227363416609</v>
      </c>
      <c r="Q285" s="2">
        <f t="shared" si="31"/>
        <v>5.3539502903266081E-7</v>
      </c>
      <c r="R285" s="3">
        <f t="shared" si="32"/>
        <v>5.4750000000000005E-7</v>
      </c>
      <c r="S285" s="2">
        <f t="shared" si="33"/>
        <v>100</v>
      </c>
      <c r="T285" s="2">
        <f t="shared" si="34"/>
        <v>0.67591277907900538</v>
      </c>
    </row>
    <row r="286" spans="1:20" x14ac:dyDescent="0.2">
      <c r="A286">
        <v>5.766</v>
      </c>
      <c r="B286">
        <v>3.1448999999999998</v>
      </c>
      <c r="C286">
        <v>1.7250000000000001</v>
      </c>
      <c r="D286">
        <v>-2.6857000000000002</v>
      </c>
      <c r="E286">
        <v>8.4847000000000001</v>
      </c>
      <c r="F286" s="2">
        <v>2.1050000000000001E-9</v>
      </c>
      <c r="G286" s="2">
        <v>1.164E-8</v>
      </c>
      <c r="H286" s="2">
        <v>6.9260000000000002E-2</v>
      </c>
      <c r="I286" s="2">
        <v>3.7870000000000002E-7</v>
      </c>
      <c r="J286" s="2">
        <v>2.0930000000000001E-6</v>
      </c>
      <c r="K286" s="2">
        <v>40</v>
      </c>
      <c r="L286" s="2">
        <f t="shared" si="28"/>
        <v>552.96912114014253</v>
      </c>
      <c r="M286" s="2">
        <v>1.3</v>
      </c>
      <c r="N286" s="2">
        <v>2.5</v>
      </c>
      <c r="O286">
        <f t="shared" si="29"/>
        <v>0.45457856399583768</v>
      </c>
      <c r="P286">
        <f t="shared" si="30"/>
        <v>1.4250095289202134</v>
      </c>
      <c r="Q286" s="2">
        <f t="shared" si="31"/>
        <v>1.8523238912196757E-7</v>
      </c>
      <c r="R286" s="3">
        <f t="shared" si="32"/>
        <v>1.8935000000000001E-7</v>
      </c>
      <c r="S286" s="2">
        <f t="shared" si="33"/>
        <v>552.68022181146023</v>
      </c>
      <c r="T286" s="2">
        <f t="shared" si="34"/>
        <v>0.21151725346814607</v>
      </c>
    </row>
    <row r="287" spans="1:20" x14ac:dyDescent="0.2">
      <c r="A287">
        <v>5.766</v>
      </c>
      <c r="B287">
        <v>0.79290000000000005</v>
      </c>
      <c r="C287">
        <v>0.35</v>
      </c>
      <c r="D287">
        <v>6.9462999999999999</v>
      </c>
      <c r="E287">
        <v>3.2663000000000002</v>
      </c>
      <c r="F287" s="2">
        <v>1.4610000000000001E-3</v>
      </c>
      <c r="G287" s="2">
        <v>1.221E-5</v>
      </c>
      <c r="H287" s="2">
        <v>0.17319999999999999</v>
      </c>
      <c r="I287" s="2">
        <v>0.43330000000000002</v>
      </c>
      <c r="J287" s="2">
        <v>3.6219999999999998E-3</v>
      </c>
      <c r="K287" s="2">
        <v>50</v>
      </c>
      <c r="L287" s="2">
        <f t="shared" si="28"/>
        <v>0.83572895277207393</v>
      </c>
      <c r="M287" s="2">
        <v>1.3</v>
      </c>
      <c r="N287" s="2">
        <v>2.5</v>
      </c>
      <c r="O287">
        <f t="shared" si="29"/>
        <v>0.86248699271592089</v>
      </c>
      <c r="P287">
        <f t="shared" si="30"/>
        <v>1.0680029658179155</v>
      </c>
      <c r="Q287" s="2">
        <f t="shared" si="31"/>
        <v>0.19130729785468928</v>
      </c>
      <c r="R287" s="3">
        <f t="shared" si="32"/>
        <v>0.21665000000000001</v>
      </c>
      <c r="S287" s="2">
        <f t="shared" si="33"/>
        <v>0.83591045465035763</v>
      </c>
      <c r="T287" s="2">
        <f t="shared" si="34"/>
        <v>0.22329634127104206</v>
      </c>
    </row>
    <row r="288" spans="1:20" x14ac:dyDescent="0.2">
      <c r="A288">
        <v>5.766</v>
      </c>
      <c r="B288">
        <v>0.84130000000000005</v>
      </c>
      <c r="C288">
        <v>0.375</v>
      </c>
      <c r="D288">
        <v>6.6562999999999999</v>
      </c>
      <c r="E288">
        <v>3.4655</v>
      </c>
      <c r="F288" s="2">
        <v>1.3320000000000001E-3</v>
      </c>
      <c r="G288" s="2">
        <v>1.0020000000000001E-5</v>
      </c>
      <c r="H288" s="2">
        <v>0.16339999999999999</v>
      </c>
      <c r="I288" s="2">
        <v>0.40939999999999999</v>
      </c>
      <c r="J288" s="2">
        <v>3.0799999999999998E-3</v>
      </c>
      <c r="K288" s="2">
        <v>50</v>
      </c>
      <c r="L288" s="2">
        <f t="shared" si="28"/>
        <v>0.75225225225225234</v>
      </c>
      <c r="M288" s="2">
        <v>1.3</v>
      </c>
      <c r="N288" s="2">
        <v>2.5</v>
      </c>
      <c r="O288">
        <f t="shared" si="29"/>
        <v>0.85409295872355184</v>
      </c>
      <c r="P288">
        <f t="shared" si="30"/>
        <v>1.0733774530287372</v>
      </c>
      <c r="Q288" s="2">
        <f t="shared" si="31"/>
        <v>0.18232462020063364</v>
      </c>
      <c r="R288" s="3">
        <f t="shared" si="32"/>
        <v>0.20469999999999999</v>
      </c>
      <c r="S288" s="2">
        <f t="shared" si="33"/>
        <v>0.75232046897899363</v>
      </c>
      <c r="T288" s="2">
        <f t="shared" si="34"/>
        <v>0.23470655909266572</v>
      </c>
    </row>
    <row r="289" spans="1:20" x14ac:dyDescent="0.2">
      <c r="A289">
        <v>5.766</v>
      </c>
      <c r="B289">
        <v>0.88870000000000005</v>
      </c>
      <c r="C289">
        <v>0.4</v>
      </c>
      <c r="D289">
        <v>6.3718000000000004</v>
      </c>
      <c r="E289">
        <v>3.661</v>
      </c>
      <c r="F289" s="2">
        <v>1.204E-3</v>
      </c>
      <c r="G289" s="2">
        <v>8.5459999999999992E-6</v>
      </c>
      <c r="H289" s="2">
        <v>0.15479999999999999</v>
      </c>
      <c r="I289" s="2">
        <v>0.38250000000000001</v>
      </c>
      <c r="J289" s="2">
        <v>2.715E-3</v>
      </c>
      <c r="K289" s="2">
        <v>50</v>
      </c>
      <c r="L289" s="2">
        <f t="shared" si="28"/>
        <v>0.70980066445182721</v>
      </c>
      <c r="M289" s="2">
        <v>1.3</v>
      </c>
      <c r="N289" s="2">
        <v>2.5</v>
      </c>
      <c r="O289">
        <f t="shared" si="29"/>
        <v>0.84587235518557058</v>
      </c>
      <c r="P289">
        <f t="shared" si="30"/>
        <v>1.0787810325783098</v>
      </c>
      <c r="Q289" s="2">
        <f t="shared" si="31"/>
        <v>0.17157333629174545</v>
      </c>
      <c r="R289" s="3">
        <f t="shared" si="32"/>
        <v>0.19125</v>
      </c>
      <c r="S289" s="2">
        <f t="shared" si="33"/>
        <v>0.70980392156862737</v>
      </c>
      <c r="T289" s="2">
        <f t="shared" si="34"/>
        <v>0.2457623100726026</v>
      </c>
    </row>
    <row r="290" spans="1:20" x14ac:dyDescent="0.2">
      <c r="A290">
        <v>5.766</v>
      </c>
      <c r="B290">
        <v>0.93530000000000002</v>
      </c>
      <c r="C290">
        <v>0.42499999999999999</v>
      </c>
      <c r="D290">
        <v>6.0928000000000004</v>
      </c>
      <c r="E290">
        <v>3.8527</v>
      </c>
      <c r="F290" s="2">
        <v>1.057E-3</v>
      </c>
      <c r="G290" s="2">
        <v>5.835E-6</v>
      </c>
      <c r="H290" s="2">
        <v>0.14729999999999999</v>
      </c>
      <c r="I290" s="2">
        <v>0.34620000000000001</v>
      </c>
      <c r="J290" s="2">
        <v>1.9109999999999999E-3</v>
      </c>
      <c r="K290" s="2">
        <v>50</v>
      </c>
      <c r="L290" s="2">
        <f t="shared" si="28"/>
        <v>0.55203405865657518</v>
      </c>
      <c r="M290" s="2">
        <v>1.3</v>
      </c>
      <c r="N290" s="2">
        <v>2.5</v>
      </c>
      <c r="O290">
        <f t="shared" si="29"/>
        <v>0.83779049601109956</v>
      </c>
      <c r="P290">
        <f t="shared" si="30"/>
        <v>1.0842173408314084</v>
      </c>
      <c r="Q290" s="2">
        <f t="shared" si="31"/>
        <v>0.15619999704204124</v>
      </c>
      <c r="R290" s="3">
        <f t="shared" si="32"/>
        <v>0.1731</v>
      </c>
      <c r="S290" s="2">
        <f t="shared" si="33"/>
        <v>0.55199306759098787</v>
      </c>
      <c r="T290" s="2">
        <f t="shared" si="34"/>
        <v>0.25646121578709519</v>
      </c>
    </row>
    <row r="291" spans="1:20" x14ac:dyDescent="0.2">
      <c r="A291">
        <v>5.766</v>
      </c>
      <c r="B291">
        <v>0.98089999999999999</v>
      </c>
      <c r="C291">
        <v>0.45</v>
      </c>
      <c r="D291">
        <v>5.819</v>
      </c>
      <c r="E291">
        <v>4.0407000000000002</v>
      </c>
      <c r="F291" s="2">
        <v>9.3039999999999996E-4</v>
      </c>
      <c r="G291" s="2">
        <v>5.3890000000000004E-6</v>
      </c>
      <c r="H291" s="2">
        <v>0.14069999999999999</v>
      </c>
      <c r="I291" s="2">
        <v>0.31309999999999999</v>
      </c>
      <c r="J291" s="2">
        <v>1.8140000000000001E-3</v>
      </c>
      <c r="K291" s="2">
        <v>50</v>
      </c>
      <c r="L291" s="2">
        <f t="shared" si="28"/>
        <v>0.57921324161650911</v>
      </c>
      <c r="M291" s="2">
        <v>1.3</v>
      </c>
      <c r="N291" s="2">
        <v>2.5</v>
      </c>
      <c r="O291">
        <f t="shared" si="29"/>
        <v>0.82988206729101632</v>
      </c>
      <c r="P291">
        <f t="shared" si="30"/>
        <v>1.0896748057111882</v>
      </c>
      <c r="Q291" s="2">
        <f t="shared" si="31"/>
        <v>0.14212980332329769</v>
      </c>
      <c r="R291" s="3">
        <f t="shared" si="32"/>
        <v>0.15654999999999999</v>
      </c>
      <c r="S291" s="2">
        <f t="shared" si="33"/>
        <v>0.57936761418077298</v>
      </c>
      <c r="T291" s="2">
        <f t="shared" si="34"/>
        <v>0.26683471075213011</v>
      </c>
    </row>
    <row r="292" spans="1:20" x14ac:dyDescent="0.2">
      <c r="A292">
        <v>5.766</v>
      </c>
      <c r="B292">
        <v>1.0257000000000001</v>
      </c>
      <c r="C292">
        <v>0.47499999999999998</v>
      </c>
      <c r="D292">
        <v>5.5503999999999998</v>
      </c>
      <c r="E292">
        <v>4.2252999999999998</v>
      </c>
      <c r="F292" s="2">
        <v>8.0929999999999999E-4</v>
      </c>
      <c r="G292" s="2">
        <v>5.0350000000000001E-6</v>
      </c>
      <c r="H292" s="2">
        <v>0.1348</v>
      </c>
      <c r="I292" s="2">
        <v>0.27929999999999999</v>
      </c>
      <c r="J292" s="2">
        <v>1.738E-3</v>
      </c>
      <c r="K292" s="2">
        <v>50</v>
      </c>
      <c r="L292" s="2">
        <f t="shared" si="28"/>
        <v>0.62214259236377112</v>
      </c>
      <c r="M292" s="2">
        <v>1.3</v>
      </c>
      <c r="N292" s="2">
        <v>2.5</v>
      </c>
      <c r="O292">
        <f t="shared" si="29"/>
        <v>0.82211238293444322</v>
      </c>
      <c r="P292">
        <f t="shared" si="30"/>
        <v>1.0951518998047718</v>
      </c>
      <c r="Q292" s="2">
        <f t="shared" si="31"/>
        <v>0.12742909984498046</v>
      </c>
      <c r="R292" s="3">
        <f t="shared" si="32"/>
        <v>0.13965</v>
      </c>
      <c r="S292" s="2">
        <f t="shared" si="33"/>
        <v>0.62226996061582529</v>
      </c>
      <c r="T292" s="2">
        <f t="shared" si="34"/>
        <v>0.27688505324362134</v>
      </c>
    </row>
    <row r="293" spans="1:20" x14ac:dyDescent="0.2">
      <c r="A293">
        <v>5.766</v>
      </c>
      <c r="B293">
        <v>1.0697000000000001</v>
      </c>
      <c r="C293">
        <v>0.5</v>
      </c>
      <c r="D293">
        <v>5.2868000000000004</v>
      </c>
      <c r="E293">
        <v>4.4063999999999997</v>
      </c>
      <c r="F293" s="2">
        <v>7.1630000000000001E-4</v>
      </c>
      <c r="G293" s="2">
        <v>3.715E-6</v>
      </c>
      <c r="H293" s="2">
        <v>0.1295</v>
      </c>
      <c r="I293" s="2">
        <v>0.25290000000000001</v>
      </c>
      <c r="J293" s="2">
        <v>1.312E-3</v>
      </c>
      <c r="K293" s="2">
        <v>50</v>
      </c>
      <c r="L293" s="2">
        <f t="shared" si="28"/>
        <v>0.51863744241239695</v>
      </c>
      <c r="M293" s="2">
        <v>1.3</v>
      </c>
      <c r="N293" s="2">
        <v>2.5</v>
      </c>
      <c r="O293">
        <f t="shared" si="29"/>
        <v>0.81448144294138047</v>
      </c>
      <c r="P293">
        <f t="shared" si="30"/>
        <v>1.1006470427728603</v>
      </c>
      <c r="Q293" s="2">
        <f t="shared" si="31"/>
        <v>0.11594216813764489</v>
      </c>
      <c r="R293" s="3">
        <f t="shared" si="32"/>
        <v>0.12645000000000001</v>
      </c>
      <c r="S293" s="2">
        <f t="shared" si="33"/>
        <v>0.51878212732305251</v>
      </c>
      <c r="T293" s="2">
        <f t="shared" si="34"/>
        <v>0.28661882153538393</v>
      </c>
    </row>
    <row r="294" spans="1:20" x14ac:dyDescent="0.2">
      <c r="A294">
        <v>5.766</v>
      </c>
      <c r="B294">
        <v>1.1128</v>
      </c>
      <c r="C294">
        <v>0.52500000000000002</v>
      </c>
      <c r="D294">
        <v>5.0279999999999996</v>
      </c>
      <c r="E294">
        <v>4.5842000000000001</v>
      </c>
      <c r="F294" s="2">
        <v>6.2370000000000004E-4</v>
      </c>
      <c r="G294" s="2">
        <v>3.1319999999999998E-6</v>
      </c>
      <c r="H294" s="2">
        <v>0.12479999999999999</v>
      </c>
      <c r="I294" s="2">
        <v>0.22500000000000001</v>
      </c>
      <c r="J294" s="2">
        <v>1.1299999999999999E-3</v>
      </c>
      <c r="K294" s="2">
        <v>50</v>
      </c>
      <c r="L294" s="2">
        <f t="shared" si="28"/>
        <v>0.50216450216450204</v>
      </c>
      <c r="M294" s="2">
        <v>1.3</v>
      </c>
      <c r="N294" s="2">
        <v>2.5</v>
      </c>
      <c r="O294">
        <f t="shared" si="29"/>
        <v>0.80700659035726674</v>
      </c>
      <c r="P294">
        <f t="shared" si="30"/>
        <v>1.1061505277108454</v>
      </c>
      <c r="Q294" s="2">
        <f t="shared" si="31"/>
        <v>0.10355142826710373</v>
      </c>
      <c r="R294" s="3">
        <f t="shared" si="32"/>
        <v>0.1125</v>
      </c>
      <c r="S294" s="2">
        <f t="shared" si="33"/>
        <v>0.50222222222222224</v>
      </c>
      <c r="T294" s="2">
        <f t="shared" si="34"/>
        <v>0.29605987687221297</v>
      </c>
    </row>
    <row r="295" spans="1:20" x14ac:dyDescent="0.2">
      <c r="A295">
        <v>5.766</v>
      </c>
      <c r="B295">
        <v>1.1552</v>
      </c>
      <c r="C295">
        <v>0.55000000000000004</v>
      </c>
      <c r="D295">
        <v>4.7739000000000003</v>
      </c>
      <c r="E295">
        <v>4.7587999999999999</v>
      </c>
      <c r="F295" s="2">
        <v>5.3439999999999998E-4</v>
      </c>
      <c r="G295" s="2">
        <v>2.7410000000000001E-6</v>
      </c>
      <c r="H295" s="2">
        <v>0.1205</v>
      </c>
      <c r="I295" s="2">
        <v>0.1966</v>
      </c>
      <c r="J295" s="2">
        <v>1.008E-3</v>
      </c>
      <c r="K295" s="2">
        <v>50</v>
      </c>
      <c r="L295" s="2">
        <f t="shared" si="28"/>
        <v>0.51291167664670667</v>
      </c>
      <c r="M295" s="2">
        <v>1.3</v>
      </c>
      <c r="N295" s="2">
        <v>2.5</v>
      </c>
      <c r="O295">
        <f t="shared" si="29"/>
        <v>0.79965313909122449</v>
      </c>
      <c r="P295">
        <f t="shared" si="30"/>
        <v>1.1116653510224017</v>
      </c>
      <c r="Q295" s="2">
        <f t="shared" si="31"/>
        <v>9.0811166455224038E-2</v>
      </c>
      <c r="R295" s="3">
        <f t="shared" si="32"/>
        <v>9.8299999999999998E-2</v>
      </c>
      <c r="S295" s="2">
        <f t="shared" si="33"/>
        <v>0.51271617497456767</v>
      </c>
      <c r="T295" s="2">
        <f t="shared" si="34"/>
        <v>0.30520680314090703</v>
      </c>
    </row>
    <row r="296" spans="1:20" x14ac:dyDescent="0.2">
      <c r="A296">
        <v>5.766</v>
      </c>
      <c r="B296">
        <v>1.1968000000000001</v>
      </c>
      <c r="C296">
        <v>0.57499999999999996</v>
      </c>
      <c r="D296">
        <v>4.5244</v>
      </c>
      <c r="E296">
        <v>4.9302000000000001</v>
      </c>
      <c r="F296" s="2">
        <v>4.5919999999999999E-4</v>
      </c>
      <c r="G296" s="2">
        <v>2.2139999999999999E-6</v>
      </c>
      <c r="H296" s="2">
        <v>0.1166</v>
      </c>
      <c r="I296" s="2">
        <v>0.17199999999999999</v>
      </c>
      <c r="J296" s="2">
        <v>8.2919999999999999E-4</v>
      </c>
      <c r="K296" s="2">
        <v>50</v>
      </c>
      <c r="L296" s="2">
        <f t="shared" si="28"/>
        <v>0.4821428571428571</v>
      </c>
      <c r="M296" s="2">
        <v>1.3</v>
      </c>
      <c r="N296" s="2">
        <v>2.5</v>
      </c>
      <c r="O296">
        <f t="shared" si="29"/>
        <v>0.79243843218869237</v>
      </c>
      <c r="P296">
        <f t="shared" si="30"/>
        <v>1.1171851617613755</v>
      </c>
      <c r="Q296" s="2">
        <f t="shared" si="31"/>
        <v>7.9718156503047671E-2</v>
      </c>
      <c r="R296" s="3">
        <f t="shared" si="32"/>
        <v>8.5999999999999993E-2</v>
      </c>
      <c r="S296" s="2">
        <f t="shared" si="33"/>
        <v>0.48209302325581394</v>
      </c>
      <c r="T296" s="2">
        <f t="shared" si="34"/>
        <v>0.3140763700984685</v>
      </c>
    </row>
    <row r="297" spans="1:20" x14ac:dyDescent="0.2">
      <c r="A297">
        <v>5.766</v>
      </c>
      <c r="B297">
        <v>1.2377</v>
      </c>
      <c r="C297">
        <v>0.6</v>
      </c>
      <c r="D297">
        <v>4.2793999999999999</v>
      </c>
      <c r="E297">
        <v>5.0984999999999996</v>
      </c>
      <c r="F297" s="2">
        <v>3.9060000000000001E-4</v>
      </c>
      <c r="G297" s="2">
        <v>2.103E-6</v>
      </c>
      <c r="H297" s="2">
        <v>0.113</v>
      </c>
      <c r="I297" s="2">
        <v>0.1487</v>
      </c>
      <c r="J297" s="2">
        <v>8.0079999999999995E-4</v>
      </c>
      <c r="K297" s="2">
        <v>50</v>
      </c>
      <c r="L297" s="2">
        <f t="shared" si="28"/>
        <v>0.53840245775729645</v>
      </c>
      <c r="M297" s="2">
        <v>1.3</v>
      </c>
      <c r="N297" s="2">
        <v>2.5</v>
      </c>
      <c r="O297">
        <f t="shared" si="29"/>
        <v>0.78534512660423161</v>
      </c>
      <c r="P297">
        <f t="shared" si="30"/>
        <v>1.1227098961148561</v>
      </c>
      <c r="Q297" s="2">
        <f t="shared" si="31"/>
        <v>6.9151594708074096E-2</v>
      </c>
      <c r="R297" s="3">
        <f t="shared" si="32"/>
        <v>7.4349999999999999E-2</v>
      </c>
      <c r="S297" s="2">
        <f t="shared" si="33"/>
        <v>0.53853396099529249</v>
      </c>
      <c r="T297" s="2">
        <f t="shared" si="34"/>
        <v>0.3226732853521076</v>
      </c>
    </row>
    <row r="298" spans="1:20" x14ac:dyDescent="0.2">
      <c r="A298">
        <v>5.766</v>
      </c>
      <c r="B298">
        <v>1.2778</v>
      </c>
      <c r="C298">
        <v>0.625</v>
      </c>
      <c r="D298">
        <v>4.0387000000000004</v>
      </c>
      <c r="E298">
        <v>5.2638999999999996</v>
      </c>
      <c r="F298" s="2">
        <v>3.299E-4</v>
      </c>
      <c r="G298" s="2">
        <v>1.412E-6</v>
      </c>
      <c r="H298" s="2">
        <v>0.10979999999999999</v>
      </c>
      <c r="I298" s="2">
        <v>0.1275</v>
      </c>
      <c r="J298" s="2">
        <v>5.4589999999999999E-4</v>
      </c>
      <c r="K298" s="2">
        <v>50</v>
      </c>
      <c r="L298" s="2">
        <f t="shared" si="28"/>
        <v>0.42800848742043046</v>
      </c>
      <c r="M298" s="2">
        <v>1.3</v>
      </c>
      <c r="N298" s="2">
        <v>2.5</v>
      </c>
      <c r="O298">
        <f t="shared" si="29"/>
        <v>0.77839056538328133</v>
      </c>
      <c r="P298">
        <f t="shared" si="30"/>
        <v>1.1282301813027389</v>
      </c>
      <c r="Q298" s="2">
        <f t="shared" si="31"/>
        <v>5.9476039942634749E-2</v>
      </c>
      <c r="R298" s="3">
        <f t="shared" si="32"/>
        <v>6.3750000000000001E-2</v>
      </c>
      <c r="S298" s="2">
        <f t="shared" si="33"/>
        <v>0.42815686274509807</v>
      </c>
      <c r="T298" s="2">
        <f t="shared" si="34"/>
        <v>0.33101500317856097</v>
      </c>
    </row>
    <row r="299" spans="1:20" x14ac:dyDescent="0.2">
      <c r="A299">
        <v>5.766</v>
      </c>
      <c r="B299">
        <v>1.3172999999999999</v>
      </c>
      <c r="C299">
        <v>0.65</v>
      </c>
      <c r="D299">
        <v>3.8022</v>
      </c>
      <c r="E299">
        <v>5.4263000000000003</v>
      </c>
      <c r="F299" s="2">
        <v>2.7799999999999998E-4</v>
      </c>
      <c r="G299" s="2">
        <v>1.5039999999999999E-6</v>
      </c>
      <c r="H299" s="2">
        <v>0.10680000000000001</v>
      </c>
      <c r="I299" s="2">
        <v>0.109</v>
      </c>
      <c r="J299" s="2">
        <v>5.8980000000000002E-4</v>
      </c>
      <c r="K299" s="2">
        <v>50</v>
      </c>
      <c r="L299" s="2">
        <f t="shared" si="28"/>
        <v>0.54100719424460431</v>
      </c>
      <c r="M299" s="2">
        <v>1.3</v>
      </c>
      <c r="N299" s="2">
        <v>2.5</v>
      </c>
      <c r="O299">
        <f t="shared" si="29"/>
        <v>0.77154006243496365</v>
      </c>
      <c r="P299">
        <f t="shared" si="30"/>
        <v>1.133753629763731</v>
      </c>
      <c r="Q299" s="2">
        <f t="shared" si="31"/>
        <v>5.0958307939075492E-2</v>
      </c>
      <c r="R299" s="3">
        <f t="shared" si="32"/>
        <v>5.45E-2</v>
      </c>
      <c r="S299" s="2">
        <f t="shared" si="33"/>
        <v>0.5411009174311926</v>
      </c>
      <c r="T299" s="2">
        <f t="shared" si="34"/>
        <v>0.3391009387969916</v>
      </c>
    </row>
    <row r="300" spans="1:20" x14ac:dyDescent="0.2">
      <c r="A300">
        <v>5.766</v>
      </c>
      <c r="B300">
        <v>1.3560000000000001</v>
      </c>
      <c r="C300">
        <v>0.67500000000000004</v>
      </c>
      <c r="D300">
        <v>3.5699000000000001</v>
      </c>
      <c r="E300">
        <v>5.5860000000000003</v>
      </c>
      <c r="F300" s="2">
        <v>2.2890000000000001E-4</v>
      </c>
      <c r="G300" s="2">
        <v>1.0950000000000001E-6</v>
      </c>
      <c r="H300" s="2">
        <v>0.104</v>
      </c>
      <c r="I300" s="2">
        <v>9.0910000000000005E-2</v>
      </c>
      <c r="J300" s="2">
        <v>4.351E-4</v>
      </c>
      <c r="K300" s="2">
        <v>50</v>
      </c>
      <c r="L300" s="2">
        <f t="shared" si="28"/>
        <v>0.47837483617300131</v>
      </c>
      <c r="M300" s="2">
        <v>1.3</v>
      </c>
      <c r="N300" s="2">
        <v>2.5</v>
      </c>
      <c r="O300">
        <f t="shared" si="29"/>
        <v>0.7648283038501561</v>
      </c>
      <c r="P300">
        <f t="shared" si="30"/>
        <v>1.1392652935534364</v>
      </c>
      <c r="Q300" s="2">
        <f t="shared" si="31"/>
        <v>4.2612258429017565E-2</v>
      </c>
      <c r="R300" s="3">
        <f t="shared" si="32"/>
        <v>4.5455000000000002E-2</v>
      </c>
      <c r="S300" s="2">
        <f t="shared" si="33"/>
        <v>0.47860521394786049</v>
      </c>
      <c r="T300" s="2">
        <f t="shared" si="34"/>
        <v>0.34694556147743028</v>
      </c>
    </row>
    <row r="301" spans="1:20" x14ac:dyDescent="0.2">
      <c r="A301">
        <v>5.766</v>
      </c>
      <c r="B301">
        <v>1.3940999999999999</v>
      </c>
      <c r="C301">
        <v>0.7</v>
      </c>
      <c r="D301">
        <v>3.3416000000000001</v>
      </c>
      <c r="E301">
        <v>5.7427999999999999</v>
      </c>
      <c r="F301" s="2">
        <v>1.8909999999999999E-4</v>
      </c>
      <c r="G301" s="2">
        <v>1.2109999999999999E-6</v>
      </c>
      <c r="H301" s="2">
        <v>0.1014</v>
      </c>
      <c r="I301" s="2">
        <v>7.5999999999999998E-2</v>
      </c>
      <c r="J301" s="2">
        <v>4.8690000000000002E-4</v>
      </c>
      <c r="K301" s="2">
        <v>50</v>
      </c>
      <c r="L301" s="2">
        <f t="shared" si="28"/>
        <v>0.64040190375462724</v>
      </c>
      <c r="M301" s="2">
        <v>1.3</v>
      </c>
      <c r="N301" s="2">
        <v>2.5</v>
      </c>
      <c r="O301">
        <f t="shared" si="29"/>
        <v>0.75822060353798126</v>
      </c>
      <c r="P301">
        <f t="shared" si="30"/>
        <v>1.1447748501764927</v>
      </c>
      <c r="Q301" s="2">
        <f t="shared" si="31"/>
        <v>3.5704913814375856E-2</v>
      </c>
      <c r="R301" s="3">
        <f t="shared" si="32"/>
        <v>3.7999999999999999E-2</v>
      </c>
      <c r="S301" s="2">
        <f t="shared" si="33"/>
        <v>0.64065789473684209</v>
      </c>
      <c r="T301" s="2">
        <f t="shared" si="34"/>
        <v>0.35455524355278323</v>
      </c>
    </row>
    <row r="302" spans="1:20" x14ac:dyDescent="0.2">
      <c r="A302">
        <v>5.766</v>
      </c>
      <c r="B302">
        <v>1.4315</v>
      </c>
      <c r="C302">
        <v>0.72499999999999998</v>
      </c>
      <c r="D302">
        <v>3.1172</v>
      </c>
      <c r="E302">
        <v>5.8970000000000002</v>
      </c>
      <c r="F302" s="2">
        <v>1.5860000000000001E-4</v>
      </c>
      <c r="G302" s="2">
        <v>9.3949999999999996E-7</v>
      </c>
      <c r="H302" s="2">
        <v>9.9049999999999999E-2</v>
      </c>
      <c r="I302" s="2">
        <v>6.4449999999999993E-2</v>
      </c>
      <c r="J302" s="2">
        <v>3.8190000000000001E-4</v>
      </c>
      <c r="K302" s="2">
        <v>50</v>
      </c>
      <c r="L302" s="2">
        <f t="shared" si="28"/>
        <v>0.59237074401008827</v>
      </c>
      <c r="M302" s="2">
        <v>1.3</v>
      </c>
      <c r="N302" s="2">
        <v>2.5</v>
      </c>
      <c r="O302">
        <f t="shared" si="29"/>
        <v>0.75173430454387791</v>
      </c>
      <c r="P302">
        <f t="shared" si="30"/>
        <v>1.1502716815401</v>
      </c>
      <c r="Q302" s="2">
        <f t="shared" si="31"/>
        <v>3.0342092609330133E-2</v>
      </c>
      <c r="R302" s="3">
        <f t="shared" si="32"/>
        <v>3.2224999999999997E-2</v>
      </c>
      <c r="S302" s="2">
        <f t="shared" si="33"/>
        <v>0.5925523661753298</v>
      </c>
      <c r="T302" s="2">
        <f t="shared" si="34"/>
        <v>0.36194268647079858</v>
      </c>
    </row>
    <row r="303" spans="1:20" x14ac:dyDescent="0.2">
      <c r="A303">
        <v>5.766</v>
      </c>
      <c r="B303">
        <v>1.4682999999999999</v>
      </c>
      <c r="C303">
        <v>0.75</v>
      </c>
      <c r="D303">
        <v>2.8965000000000001</v>
      </c>
      <c r="E303">
        <v>6.0486000000000004</v>
      </c>
      <c r="F303" s="2">
        <v>1.2909999999999999E-4</v>
      </c>
      <c r="G303" s="2">
        <v>6.7459999999999997E-7</v>
      </c>
      <c r="H303" s="2">
        <v>9.6820000000000003E-2</v>
      </c>
      <c r="I303" s="2">
        <v>5.2999999999999999E-2</v>
      </c>
      <c r="J303" s="2">
        <v>2.7700000000000001E-4</v>
      </c>
      <c r="K303" s="2">
        <v>50</v>
      </c>
      <c r="L303" s="2">
        <f t="shared" si="28"/>
        <v>0.52254066615027117</v>
      </c>
      <c r="M303" s="2">
        <v>1.3</v>
      </c>
      <c r="N303" s="2">
        <v>2.5</v>
      </c>
      <c r="O303">
        <f t="shared" si="29"/>
        <v>0.74535206382240715</v>
      </c>
      <c r="P303">
        <f t="shared" si="30"/>
        <v>1.1557586261694865</v>
      </c>
      <c r="Q303" s="2">
        <f t="shared" si="31"/>
        <v>2.4999020387117779E-2</v>
      </c>
      <c r="R303" s="3">
        <f t="shared" si="32"/>
        <v>2.6499999999999999E-2</v>
      </c>
      <c r="S303" s="2">
        <f t="shared" si="33"/>
        <v>0.52264150943396226</v>
      </c>
      <c r="T303" s="2">
        <f t="shared" si="34"/>
        <v>0.36911266709454277</v>
      </c>
    </row>
    <row r="304" spans="1:20" x14ac:dyDescent="0.2">
      <c r="A304">
        <v>5.766</v>
      </c>
      <c r="B304">
        <v>1.5044999999999999</v>
      </c>
      <c r="C304">
        <v>0.77500000000000002</v>
      </c>
      <c r="D304">
        <v>2.6797</v>
      </c>
      <c r="E304">
        <v>6.1976000000000004</v>
      </c>
      <c r="F304" s="2">
        <v>1.037E-4</v>
      </c>
      <c r="G304" s="2">
        <v>5.9729999999999998E-7</v>
      </c>
      <c r="H304" s="2">
        <v>9.4740000000000005E-2</v>
      </c>
      <c r="I304" s="2">
        <v>4.2959999999999998E-2</v>
      </c>
      <c r="J304" s="2">
        <v>2.475E-4</v>
      </c>
      <c r="K304" s="2">
        <v>50</v>
      </c>
      <c r="L304" s="2">
        <f t="shared" si="28"/>
        <v>0.57598842815814844</v>
      </c>
      <c r="M304" s="2">
        <v>1.3</v>
      </c>
      <c r="N304" s="2">
        <v>2.5</v>
      </c>
      <c r="O304">
        <f t="shared" si="29"/>
        <v>0.73907388137356922</v>
      </c>
      <c r="P304">
        <f t="shared" si="30"/>
        <v>1.1612342377971971</v>
      </c>
      <c r="Q304" s="2">
        <f t="shared" si="31"/>
        <v>2.0305289000549249E-2</v>
      </c>
      <c r="R304" s="3">
        <f t="shared" si="32"/>
        <v>2.1479999999999999E-2</v>
      </c>
      <c r="S304" s="2">
        <f t="shared" si="33"/>
        <v>0.5761173184357542</v>
      </c>
      <c r="T304" s="2">
        <f t="shared" si="34"/>
        <v>0.3760726547440385</v>
      </c>
    </row>
    <row r="305" spans="1:20" x14ac:dyDescent="0.2">
      <c r="A305">
        <v>5.766</v>
      </c>
      <c r="B305">
        <v>1.5401</v>
      </c>
      <c r="C305">
        <v>0.8</v>
      </c>
      <c r="D305">
        <v>2.4664000000000001</v>
      </c>
      <c r="E305">
        <v>6.3441000000000001</v>
      </c>
      <c r="F305" s="2">
        <v>8.0809999999999994E-5</v>
      </c>
      <c r="G305" s="2">
        <v>5.0439999999999999E-7</v>
      </c>
      <c r="H305" s="2">
        <v>9.2789999999999997E-2</v>
      </c>
      <c r="I305" s="2">
        <v>3.3779999999999998E-2</v>
      </c>
      <c r="J305" s="2">
        <v>2.109E-4</v>
      </c>
      <c r="K305" s="2">
        <v>50</v>
      </c>
      <c r="L305" s="2">
        <f t="shared" si="28"/>
        <v>0.62418017572082662</v>
      </c>
      <c r="M305" s="2">
        <v>1.3</v>
      </c>
      <c r="N305" s="2">
        <v>2.5</v>
      </c>
      <c r="O305">
        <f t="shared" si="29"/>
        <v>0.73289975719736389</v>
      </c>
      <c r="P305">
        <f t="shared" si="30"/>
        <v>1.1666956320607744</v>
      </c>
      <c r="Q305" s="2">
        <f t="shared" si="31"/>
        <v>1.5986402158308575E-2</v>
      </c>
      <c r="R305" s="3">
        <f t="shared" si="32"/>
        <v>1.6889999999999999E-2</v>
      </c>
      <c r="S305" s="2">
        <f t="shared" si="33"/>
        <v>0.62433392539964483</v>
      </c>
      <c r="T305" s="2">
        <f t="shared" si="34"/>
        <v>0.38282156182349086</v>
      </c>
    </row>
    <row r="306" spans="1:20" x14ac:dyDescent="0.2">
      <c r="A306">
        <v>5.766</v>
      </c>
      <c r="B306">
        <v>1.575</v>
      </c>
      <c r="C306">
        <v>0.82499999999999996</v>
      </c>
      <c r="D306">
        <v>2.2566000000000002</v>
      </c>
      <c r="E306">
        <v>6.4882</v>
      </c>
      <c r="F306" s="2">
        <v>6.2509999999999996E-5</v>
      </c>
      <c r="G306" s="2">
        <v>4.3879999999999999E-7</v>
      </c>
      <c r="H306" s="2">
        <v>9.0950000000000003E-2</v>
      </c>
      <c r="I306" s="2">
        <v>2.6339999999999999E-2</v>
      </c>
      <c r="J306" s="2">
        <v>1.8489999999999999E-4</v>
      </c>
      <c r="K306" s="2">
        <v>50</v>
      </c>
      <c r="L306" s="2">
        <f t="shared" si="28"/>
        <v>0.70196768517037278</v>
      </c>
      <c r="M306" s="2">
        <v>1.3</v>
      </c>
      <c r="N306" s="2">
        <v>2.5</v>
      </c>
      <c r="O306">
        <f t="shared" si="29"/>
        <v>0.72684703433922992</v>
      </c>
      <c r="P306">
        <f t="shared" si="30"/>
        <v>1.1721351685176262</v>
      </c>
      <c r="Q306" s="2">
        <f t="shared" si="31"/>
        <v>1.2485048287296125E-2</v>
      </c>
      <c r="R306" s="3">
        <f t="shared" si="32"/>
        <v>1.3169999999999999E-2</v>
      </c>
      <c r="S306" s="2">
        <f t="shared" si="33"/>
        <v>0.70197418375094922</v>
      </c>
      <c r="T306" s="2">
        <f t="shared" si="34"/>
        <v>0.38938833773357684</v>
      </c>
    </row>
    <row r="307" spans="1:20" x14ac:dyDescent="0.2">
      <c r="A307">
        <v>5.766</v>
      </c>
      <c r="B307">
        <v>1.6094999999999999</v>
      </c>
      <c r="C307">
        <v>0.85</v>
      </c>
      <c r="D307">
        <v>2.0503</v>
      </c>
      <c r="E307">
        <v>6.6299000000000001</v>
      </c>
      <c r="F307" s="2">
        <v>4.7299999999999998E-5</v>
      </c>
      <c r="G307" s="2">
        <v>3.8000000000000001E-7</v>
      </c>
      <c r="H307" s="2">
        <v>8.9230000000000004E-2</v>
      </c>
      <c r="I307" s="2">
        <v>2.0070000000000001E-2</v>
      </c>
      <c r="J307" s="2">
        <v>1.6129999999999999E-4</v>
      </c>
      <c r="K307" s="2">
        <v>50</v>
      </c>
      <c r="L307" s="2">
        <f t="shared" si="28"/>
        <v>0.80338266384778023</v>
      </c>
      <c r="M307" s="2">
        <v>1.3</v>
      </c>
      <c r="N307" s="2">
        <v>2.5</v>
      </c>
      <c r="O307">
        <f t="shared" si="29"/>
        <v>0.72086368366285125</v>
      </c>
      <c r="P307">
        <f t="shared" si="30"/>
        <v>1.177566058936085</v>
      </c>
      <c r="Q307" s="2">
        <f t="shared" si="31"/>
        <v>9.5292667687062321E-3</v>
      </c>
      <c r="R307" s="3">
        <f t="shared" si="32"/>
        <v>1.0035000000000001E-2</v>
      </c>
      <c r="S307" s="2">
        <f t="shared" si="33"/>
        <v>0.80368709516691561</v>
      </c>
      <c r="T307" s="2">
        <f t="shared" si="34"/>
        <v>0.39575755343805169</v>
      </c>
    </row>
    <row r="308" spans="1:20" x14ac:dyDescent="0.2">
      <c r="A308">
        <v>5.766</v>
      </c>
      <c r="B308">
        <v>1.6433</v>
      </c>
      <c r="C308">
        <v>0.875</v>
      </c>
      <c r="D308">
        <v>1.8473999999999999</v>
      </c>
      <c r="E308">
        <v>6.7694000000000001</v>
      </c>
      <c r="F308" s="2">
        <v>3.4659999999999997E-5</v>
      </c>
      <c r="G308" s="2">
        <v>3.2669999999999998E-7</v>
      </c>
      <c r="H308" s="2">
        <v>8.7599999999999997E-2</v>
      </c>
      <c r="I308" s="2">
        <v>1.481E-2</v>
      </c>
      <c r="J308" s="2">
        <v>1.3960000000000001E-4</v>
      </c>
      <c r="K308" s="2">
        <v>50</v>
      </c>
      <c r="L308" s="2">
        <f t="shared" si="28"/>
        <v>0.94258511252163879</v>
      </c>
      <c r="M308" s="2">
        <v>1.3</v>
      </c>
      <c r="N308" s="2">
        <v>2.5</v>
      </c>
      <c r="O308">
        <f t="shared" si="29"/>
        <v>0.71500173430454383</v>
      </c>
      <c r="P308">
        <f t="shared" si="30"/>
        <v>1.1829696476822504</v>
      </c>
      <c r="Q308" s="2">
        <f t="shared" si="31"/>
        <v>7.0396821866563876E-3</v>
      </c>
      <c r="R308" s="3">
        <f t="shared" si="32"/>
        <v>7.4050000000000001E-3</v>
      </c>
      <c r="S308" s="2">
        <f t="shared" si="33"/>
        <v>0.94260634706279534</v>
      </c>
      <c r="T308" s="2">
        <f t="shared" si="34"/>
        <v>0.40194464141446812</v>
      </c>
    </row>
    <row r="309" spans="1:20" x14ac:dyDescent="0.2">
      <c r="A309">
        <v>5.766</v>
      </c>
      <c r="B309">
        <v>1.6766000000000001</v>
      </c>
      <c r="C309">
        <v>0.9</v>
      </c>
      <c r="D309">
        <v>1.6476999999999999</v>
      </c>
      <c r="E309">
        <v>6.9065000000000003</v>
      </c>
      <c r="F309" s="2">
        <v>2.5040000000000001E-5</v>
      </c>
      <c r="G309" s="2">
        <v>2.9579999999999999E-7</v>
      </c>
      <c r="H309" s="2">
        <v>8.6059999999999998E-2</v>
      </c>
      <c r="I309" s="2">
        <v>1.076E-2</v>
      </c>
      <c r="J309" s="2">
        <v>1.271E-4</v>
      </c>
      <c r="K309" s="2">
        <v>50</v>
      </c>
      <c r="L309" s="2">
        <f t="shared" si="28"/>
        <v>1.1813099041533546</v>
      </c>
      <c r="M309" s="2">
        <v>1.3</v>
      </c>
      <c r="N309" s="2">
        <v>2.5</v>
      </c>
      <c r="O309">
        <f t="shared" si="29"/>
        <v>0.70922650017343036</v>
      </c>
      <c r="P309">
        <f t="shared" si="30"/>
        <v>1.1883576490071823</v>
      </c>
      <c r="Q309" s="2">
        <f t="shared" si="31"/>
        <v>5.1234934567619718E-3</v>
      </c>
      <c r="R309" s="3">
        <f t="shared" si="32"/>
        <v>5.3800000000000002E-3</v>
      </c>
      <c r="S309" s="2">
        <f t="shared" si="33"/>
        <v>1.1812267657992566</v>
      </c>
      <c r="T309" s="2">
        <f t="shared" si="34"/>
        <v>0.40796102045844179</v>
      </c>
    </row>
    <row r="310" spans="1:20" x14ac:dyDescent="0.2">
      <c r="A310">
        <v>5.766</v>
      </c>
      <c r="B310">
        <v>1.7094</v>
      </c>
      <c r="C310">
        <v>0.92500000000000004</v>
      </c>
      <c r="D310">
        <v>1.4513</v>
      </c>
      <c r="E310">
        <v>7.0415000000000001</v>
      </c>
      <c r="F310" s="2">
        <v>1.8320000000000001E-5</v>
      </c>
      <c r="G310" s="2">
        <v>2.0809999999999999E-7</v>
      </c>
      <c r="H310" s="2">
        <v>8.4599999999999995E-2</v>
      </c>
      <c r="I310" s="2">
        <v>7.9209999999999992E-3</v>
      </c>
      <c r="J310" s="2">
        <v>8.9909999999999998E-5</v>
      </c>
      <c r="K310" s="2">
        <v>50</v>
      </c>
      <c r="L310" s="2">
        <f t="shared" si="28"/>
        <v>1.1359170305676856</v>
      </c>
      <c r="M310" s="2">
        <v>1.3</v>
      </c>
      <c r="N310" s="2">
        <v>2.5</v>
      </c>
      <c r="O310">
        <f t="shared" si="29"/>
        <v>0.70353798126951084</v>
      </c>
      <c r="P310">
        <f t="shared" si="30"/>
        <v>1.1937246643794135</v>
      </c>
      <c r="Q310" s="2">
        <f t="shared" si="31"/>
        <v>3.7740097707496157E-3</v>
      </c>
      <c r="R310" s="3">
        <f t="shared" si="32"/>
        <v>3.9604999999999996E-3</v>
      </c>
      <c r="S310" s="2">
        <f t="shared" si="33"/>
        <v>1.1350839540462063</v>
      </c>
      <c r="T310" s="2">
        <f t="shared" si="34"/>
        <v>0.41379960060002507</v>
      </c>
    </row>
    <row r="311" spans="1:20" x14ac:dyDescent="0.2">
      <c r="A311">
        <v>5.766</v>
      </c>
      <c r="B311">
        <v>1.7416</v>
      </c>
      <c r="C311">
        <v>0.95</v>
      </c>
      <c r="D311">
        <v>1.258</v>
      </c>
      <c r="E311">
        <v>7.1742999999999997</v>
      </c>
      <c r="F311" s="2">
        <v>1.4430000000000001E-5</v>
      </c>
      <c r="G311" s="2">
        <v>2.9419999999999997E-7</v>
      </c>
      <c r="H311" s="2">
        <v>8.3220000000000002E-2</v>
      </c>
      <c r="I311" s="2">
        <v>6.2700000000000004E-3</v>
      </c>
      <c r="J311" s="2">
        <v>1.2779999999999999E-4</v>
      </c>
      <c r="K311" s="2">
        <v>50</v>
      </c>
      <c r="L311" s="2">
        <f t="shared" si="28"/>
        <v>2.0388080388080385</v>
      </c>
      <c r="M311" s="2">
        <v>1.3</v>
      </c>
      <c r="N311" s="2">
        <v>2.5</v>
      </c>
      <c r="O311">
        <f t="shared" si="29"/>
        <v>0.69795352063822402</v>
      </c>
      <c r="P311">
        <f t="shared" si="30"/>
        <v>1.1990662343952943</v>
      </c>
      <c r="Q311" s="2">
        <f t="shared" si="31"/>
        <v>2.9913540098680659E-3</v>
      </c>
      <c r="R311" s="3">
        <f t="shared" si="32"/>
        <v>3.1350000000000002E-3</v>
      </c>
      <c r="S311" s="2">
        <f t="shared" si="33"/>
        <v>2.0382775119617222</v>
      </c>
      <c r="T311" s="2">
        <f t="shared" si="34"/>
        <v>0.41947702513941754</v>
      </c>
    </row>
    <row r="312" spans="1:20" x14ac:dyDescent="0.2">
      <c r="A312">
        <v>5.766</v>
      </c>
      <c r="B312">
        <v>1.7733000000000001</v>
      </c>
      <c r="C312">
        <v>0.97499999999999998</v>
      </c>
      <c r="D312">
        <v>1.0677000000000001</v>
      </c>
      <c r="E312">
        <v>7.3051000000000004</v>
      </c>
      <c r="F312" s="2">
        <v>1.199E-5</v>
      </c>
      <c r="G312" s="2">
        <v>2.5969999999999998E-7</v>
      </c>
      <c r="H312" s="2">
        <v>8.1900000000000001E-2</v>
      </c>
      <c r="I312" s="2">
        <v>5.2310000000000004E-3</v>
      </c>
      <c r="J312" s="2">
        <v>1.133E-4</v>
      </c>
      <c r="K312" s="2">
        <v>50</v>
      </c>
      <c r="L312" s="2">
        <f t="shared" si="28"/>
        <v>2.1659716430358631</v>
      </c>
      <c r="M312" s="2">
        <v>1.3</v>
      </c>
      <c r="N312" s="2">
        <v>2.5</v>
      </c>
      <c r="O312">
        <f t="shared" si="29"/>
        <v>0.69245577523413115</v>
      </c>
      <c r="P312">
        <f t="shared" si="30"/>
        <v>1.2043835719889133</v>
      </c>
      <c r="Q312" s="2">
        <f t="shared" si="31"/>
        <v>2.4999079677040532E-3</v>
      </c>
      <c r="R312" s="3">
        <f t="shared" si="32"/>
        <v>2.6155000000000002E-3</v>
      </c>
      <c r="S312" s="2">
        <f t="shared" si="33"/>
        <v>2.1659338558593002</v>
      </c>
      <c r="T312" s="2">
        <f t="shared" si="34"/>
        <v>0.42500279846687267</v>
      </c>
    </row>
    <row r="313" spans="1:20" x14ac:dyDescent="0.2">
      <c r="A313">
        <v>5.766</v>
      </c>
      <c r="B313">
        <v>1.8046</v>
      </c>
      <c r="C313">
        <v>1</v>
      </c>
      <c r="D313">
        <v>0.88039999999999996</v>
      </c>
      <c r="E313">
        <v>7.4337999999999997</v>
      </c>
      <c r="F313" s="2">
        <v>1.01E-5</v>
      </c>
      <c r="G313" s="2">
        <v>1.712E-7</v>
      </c>
      <c r="H313" s="2">
        <v>8.0659999999999996E-2</v>
      </c>
      <c r="I313" s="2">
        <v>4.4229999999999998E-3</v>
      </c>
      <c r="J313" s="2">
        <v>7.5019999999999997E-5</v>
      </c>
      <c r="K313" s="2">
        <v>50</v>
      </c>
      <c r="L313" s="2">
        <f t="shared" si="28"/>
        <v>1.6950495049504952</v>
      </c>
      <c r="M313" s="2">
        <v>1.3</v>
      </c>
      <c r="N313" s="2">
        <v>2.5</v>
      </c>
      <c r="O313">
        <f t="shared" si="29"/>
        <v>0.68702740201179335</v>
      </c>
      <c r="P313">
        <f t="shared" si="30"/>
        <v>1.2096826496268507</v>
      </c>
      <c r="Q313" s="2">
        <f t="shared" si="31"/>
        <v>2.1167631951756888E-3</v>
      </c>
      <c r="R313" s="3">
        <f t="shared" si="32"/>
        <v>2.2114999999999999E-3</v>
      </c>
      <c r="S313" s="2">
        <f t="shared" si="33"/>
        <v>1.6961338458060142</v>
      </c>
      <c r="T313" s="2">
        <f t="shared" si="34"/>
        <v>0.4303658441098554</v>
      </c>
    </row>
    <row r="314" spans="1:20" x14ac:dyDescent="0.2">
      <c r="A314">
        <v>5.766</v>
      </c>
      <c r="B314">
        <v>1.8352999999999999</v>
      </c>
      <c r="C314">
        <v>1.0249999999999999</v>
      </c>
      <c r="D314">
        <v>0.69599999999999995</v>
      </c>
      <c r="E314">
        <v>7.5605000000000002</v>
      </c>
      <c r="F314" s="2">
        <v>6.7000000000000002E-6</v>
      </c>
      <c r="G314" s="2">
        <v>2.0139999999999999E-7</v>
      </c>
      <c r="H314" s="2">
        <v>7.9469999999999999E-2</v>
      </c>
      <c r="I314" s="2">
        <v>2.9459999999999998E-3</v>
      </c>
      <c r="J314" s="2">
        <v>8.8590000000000004E-5</v>
      </c>
      <c r="K314" s="2">
        <v>50</v>
      </c>
      <c r="L314" s="2">
        <f t="shared" si="28"/>
        <v>3.0059701492537312</v>
      </c>
      <c r="M314" s="2">
        <v>1.3</v>
      </c>
      <c r="N314" s="2">
        <v>2.5</v>
      </c>
      <c r="O314">
        <f t="shared" si="29"/>
        <v>0.68170308706208804</v>
      </c>
      <c r="P314">
        <f t="shared" si="30"/>
        <v>1.2149508790477475</v>
      </c>
      <c r="Q314" s="2">
        <f t="shared" si="31"/>
        <v>1.4109538757748181E-3</v>
      </c>
      <c r="R314" s="3">
        <f t="shared" si="32"/>
        <v>1.4729999999999999E-3</v>
      </c>
      <c r="S314" s="2">
        <f t="shared" si="33"/>
        <v>3.0071283095723018</v>
      </c>
      <c r="T314" s="2">
        <f t="shared" si="34"/>
        <v>0.43558618348997113</v>
      </c>
    </row>
    <row r="315" spans="1:20" x14ac:dyDescent="0.2">
      <c r="A315">
        <v>5.766</v>
      </c>
      <c r="B315">
        <v>1.8655999999999999</v>
      </c>
      <c r="C315">
        <v>1.05</v>
      </c>
      <c r="D315">
        <v>0.51439999999999997</v>
      </c>
      <c r="E315">
        <v>7.6852</v>
      </c>
      <c r="F315" s="2">
        <v>4.2699999999999998E-6</v>
      </c>
      <c r="G315" s="2">
        <v>1.161E-7</v>
      </c>
      <c r="H315" s="2">
        <v>7.8340000000000007E-2</v>
      </c>
      <c r="I315" s="2">
        <v>1.884E-3</v>
      </c>
      <c r="J315" s="2">
        <v>5.1239999999999997E-5</v>
      </c>
      <c r="K315" s="2">
        <v>50</v>
      </c>
      <c r="L315" s="2">
        <f t="shared" si="28"/>
        <v>2.7189695550351289</v>
      </c>
      <c r="M315" s="2">
        <v>1.3</v>
      </c>
      <c r="N315" s="2">
        <v>2.5</v>
      </c>
      <c r="O315">
        <f t="shared" si="29"/>
        <v>0.67644814429413813</v>
      </c>
      <c r="P315">
        <f t="shared" si="30"/>
        <v>1.2201980726368558</v>
      </c>
      <c r="Q315" s="2">
        <f t="shared" si="31"/>
        <v>9.0309069461510518E-4</v>
      </c>
      <c r="R315" s="3">
        <f t="shared" si="32"/>
        <v>9.4200000000000002E-4</v>
      </c>
      <c r="S315" s="2">
        <f t="shared" si="33"/>
        <v>2.7197452229299359</v>
      </c>
      <c r="T315" s="2">
        <f t="shared" si="34"/>
        <v>0.44066074850901921</v>
      </c>
    </row>
    <row r="316" spans="1:20" x14ac:dyDescent="0.2">
      <c r="A316">
        <v>5.766</v>
      </c>
      <c r="B316">
        <v>1.8954</v>
      </c>
      <c r="C316">
        <v>1.075</v>
      </c>
      <c r="D316">
        <v>0.33560000000000001</v>
      </c>
      <c r="E316">
        <v>7.8079999999999998</v>
      </c>
      <c r="F316" s="2">
        <v>2.3420000000000002E-6</v>
      </c>
      <c r="G316" s="2">
        <v>1.318E-7</v>
      </c>
      <c r="H316" s="2">
        <v>7.7259999999999995E-2</v>
      </c>
      <c r="I316" s="2">
        <v>1.0369999999999999E-3</v>
      </c>
      <c r="J316" s="2">
        <v>5.8319999999999997E-5</v>
      </c>
      <c r="K316" s="2">
        <v>50</v>
      </c>
      <c r="L316" s="2">
        <f t="shared" si="28"/>
        <v>5.6276686592655851</v>
      </c>
      <c r="M316" s="2">
        <v>1.3</v>
      </c>
      <c r="N316" s="2">
        <v>2.5</v>
      </c>
      <c r="O316">
        <f t="shared" si="29"/>
        <v>0.67127991675338194</v>
      </c>
      <c r="P316">
        <f t="shared" si="30"/>
        <v>1.2254168941788384</v>
      </c>
      <c r="Q316" s="2">
        <f t="shared" si="31"/>
        <v>4.9727075280554659E-4</v>
      </c>
      <c r="R316" s="3">
        <f t="shared" si="32"/>
        <v>5.1849999999999997E-4</v>
      </c>
      <c r="S316" s="2">
        <f t="shared" si="33"/>
        <v>5.6239151398264218</v>
      </c>
      <c r="T316" s="2">
        <f t="shared" si="34"/>
        <v>0.44560297065824839</v>
      </c>
    </row>
    <row r="317" spans="1:20" x14ac:dyDescent="0.2">
      <c r="A317">
        <v>5.766</v>
      </c>
      <c r="B317">
        <v>1.9248000000000001</v>
      </c>
      <c r="C317">
        <v>1.1000000000000001</v>
      </c>
      <c r="D317">
        <v>0.1595</v>
      </c>
      <c r="E317">
        <v>7.9290000000000003</v>
      </c>
      <c r="F317" s="2">
        <v>1.409E-6</v>
      </c>
      <c r="G317" s="2">
        <v>7.5110000000000002E-8</v>
      </c>
      <c r="H317" s="2">
        <v>7.6230000000000006E-2</v>
      </c>
      <c r="I317" s="2">
        <v>6.2529999999999997E-4</v>
      </c>
      <c r="J317" s="2">
        <v>3.3330000000000001E-5</v>
      </c>
      <c r="K317" s="2">
        <v>50</v>
      </c>
      <c r="L317" s="2">
        <f t="shared" si="28"/>
        <v>5.3307310149041873</v>
      </c>
      <c r="M317" s="2">
        <v>1.3</v>
      </c>
      <c r="N317" s="2">
        <v>2.5</v>
      </c>
      <c r="O317">
        <f t="shared" si="29"/>
        <v>0.66618106139438082</v>
      </c>
      <c r="P317">
        <f t="shared" si="30"/>
        <v>1.2306106404333932</v>
      </c>
      <c r="Q317" s="2">
        <f t="shared" si="31"/>
        <v>3.0022118669692678E-4</v>
      </c>
      <c r="R317" s="3">
        <f t="shared" si="32"/>
        <v>3.1264999999999998E-4</v>
      </c>
      <c r="S317" s="2">
        <f t="shared" si="33"/>
        <v>5.3302414840876384</v>
      </c>
      <c r="T317" s="2">
        <f t="shared" si="34"/>
        <v>0.45040534612271876</v>
      </c>
    </row>
    <row r="318" spans="1:20" x14ac:dyDescent="0.2">
      <c r="A318">
        <v>5.766</v>
      </c>
      <c r="B318">
        <v>1.9537</v>
      </c>
      <c r="C318">
        <v>1.125</v>
      </c>
      <c r="D318">
        <v>-1.3899999999999999E-2</v>
      </c>
      <c r="E318">
        <v>8.0480999999999998</v>
      </c>
      <c r="F318" s="2">
        <v>9.5560000000000001E-7</v>
      </c>
      <c r="G318" s="2">
        <v>9.4629999999999994E-8</v>
      </c>
      <c r="H318" s="2">
        <v>7.5240000000000001E-2</v>
      </c>
      <c r="I318" s="2">
        <v>4.2499999999999998E-4</v>
      </c>
      <c r="J318" s="2">
        <v>4.2089999999999999E-5</v>
      </c>
      <c r="K318" s="2">
        <v>50</v>
      </c>
      <c r="L318" s="2">
        <f t="shared" si="28"/>
        <v>9.9026789451653396</v>
      </c>
      <c r="M318" s="2">
        <v>1.3</v>
      </c>
      <c r="N318" s="2">
        <v>2.5</v>
      </c>
      <c r="O318">
        <f t="shared" si="29"/>
        <v>0.66116892126257376</v>
      </c>
      <c r="P318">
        <f t="shared" si="30"/>
        <v>1.2357749776237528</v>
      </c>
      <c r="Q318" s="2">
        <f t="shared" si="31"/>
        <v>2.0426103518151974E-4</v>
      </c>
      <c r="R318" s="3">
        <f t="shared" si="32"/>
        <v>2.1249999999999999E-4</v>
      </c>
      <c r="S318" s="2">
        <f t="shared" si="33"/>
        <v>9.9035294117647048</v>
      </c>
      <c r="T318" s="2">
        <f t="shared" si="34"/>
        <v>0.45508304719533732</v>
      </c>
    </row>
    <row r="319" spans="1:20" x14ac:dyDescent="0.2">
      <c r="A319">
        <v>5.766</v>
      </c>
      <c r="B319">
        <v>1.9822</v>
      </c>
      <c r="C319">
        <v>1.1499999999999999</v>
      </c>
      <c r="D319">
        <v>-0.1847</v>
      </c>
      <c r="E319">
        <v>8.1654999999999998</v>
      </c>
      <c r="F319" s="2">
        <v>5.7569999999999995E-7</v>
      </c>
      <c r="G319" s="2">
        <v>5.4660000000000001E-8</v>
      </c>
      <c r="H319" s="2">
        <v>7.4300000000000005E-2</v>
      </c>
      <c r="I319" s="2">
        <v>2.5670000000000001E-4</v>
      </c>
      <c r="J319" s="2">
        <v>2.4360000000000001E-5</v>
      </c>
      <c r="K319" s="2">
        <v>50</v>
      </c>
      <c r="L319" s="2">
        <f t="shared" si="28"/>
        <v>9.4945284002084431</v>
      </c>
      <c r="M319" s="2">
        <v>1.3</v>
      </c>
      <c r="N319" s="2">
        <v>2.5</v>
      </c>
      <c r="O319">
        <f t="shared" si="29"/>
        <v>0.65622615331252176</v>
      </c>
      <c r="P319">
        <f t="shared" si="30"/>
        <v>1.2409118439223026</v>
      </c>
      <c r="Q319" s="2">
        <f t="shared" si="31"/>
        <v>1.2340547591889724E-4</v>
      </c>
      <c r="R319" s="3">
        <f t="shared" si="32"/>
        <v>1.2835E-4</v>
      </c>
      <c r="S319" s="2">
        <f t="shared" si="33"/>
        <v>9.4896766653681333</v>
      </c>
      <c r="T319" s="2">
        <f t="shared" si="34"/>
        <v>0.45963679443866401</v>
      </c>
    </row>
    <row r="320" spans="1:20" x14ac:dyDescent="0.2">
      <c r="A320">
        <v>5.766</v>
      </c>
      <c r="B320">
        <v>2.0103</v>
      </c>
      <c r="C320">
        <v>1.175</v>
      </c>
      <c r="D320">
        <v>-0.35299999999999998</v>
      </c>
      <c r="E320">
        <v>8.2811000000000003</v>
      </c>
      <c r="F320" s="2">
        <v>3.7889999999999998E-7</v>
      </c>
      <c r="G320" s="2">
        <v>3.7340000000000002E-8</v>
      </c>
      <c r="H320" s="2">
        <v>7.3400000000000007E-2</v>
      </c>
      <c r="I320" s="2">
        <v>1.6909999999999999E-4</v>
      </c>
      <c r="J320" s="2">
        <v>1.6670000000000001E-5</v>
      </c>
      <c r="K320" s="2">
        <v>50</v>
      </c>
      <c r="L320" s="2">
        <f t="shared" si="28"/>
        <v>9.8548429664819217</v>
      </c>
      <c r="M320" s="2">
        <v>1.3</v>
      </c>
      <c r="N320" s="2">
        <v>2.5</v>
      </c>
      <c r="O320">
        <f t="shared" si="29"/>
        <v>0.65135275754422473</v>
      </c>
      <c r="P320">
        <f t="shared" si="30"/>
        <v>1.2460223773659813</v>
      </c>
      <c r="Q320" s="2">
        <f t="shared" si="31"/>
        <v>8.1421239066033048E-5</v>
      </c>
      <c r="R320" s="3">
        <f t="shared" si="32"/>
        <v>8.4549999999999995E-5</v>
      </c>
      <c r="S320" s="2">
        <f t="shared" si="33"/>
        <v>9.8580721466587828</v>
      </c>
      <c r="T320" s="2">
        <f t="shared" si="34"/>
        <v>0.46406281510061809</v>
      </c>
    </row>
    <row r="321" spans="1:20" x14ac:dyDescent="0.2">
      <c r="A321">
        <v>5.766</v>
      </c>
      <c r="B321">
        <v>2.0379</v>
      </c>
      <c r="C321">
        <v>1.2</v>
      </c>
      <c r="D321">
        <v>-0.51880000000000004</v>
      </c>
      <c r="E321">
        <v>8.3949999999999996</v>
      </c>
      <c r="F321" s="2">
        <v>1.6430000000000001E-7</v>
      </c>
      <c r="G321" s="2">
        <v>4.21E-8</v>
      </c>
      <c r="H321" s="2">
        <v>7.2529999999999997E-2</v>
      </c>
      <c r="I321" s="2">
        <v>7.347E-5</v>
      </c>
      <c r="J321" s="2">
        <v>1.8819999999999999E-5</v>
      </c>
      <c r="K321" s="2">
        <v>50</v>
      </c>
      <c r="L321" s="2">
        <f t="shared" si="28"/>
        <v>25.623858794887401</v>
      </c>
      <c r="M321" s="2">
        <v>1.3</v>
      </c>
      <c r="N321" s="2">
        <v>2.5</v>
      </c>
      <c r="O321">
        <f t="shared" si="29"/>
        <v>0.64656607700312174</v>
      </c>
      <c r="P321">
        <f t="shared" si="30"/>
        <v>1.2510992484625951</v>
      </c>
      <c r="Q321" s="2">
        <f t="shared" si="31"/>
        <v>3.538545212894736E-5</v>
      </c>
      <c r="R321" s="3">
        <f t="shared" si="32"/>
        <v>3.6735E-5</v>
      </c>
      <c r="S321" s="2">
        <f t="shared" si="33"/>
        <v>25.615897645297398</v>
      </c>
      <c r="T321" s="2">
        <f t="shared" si="34"/>
        <v>0.46838209307890266</v>
      </c>
    </row>
    <row r="322" spans="1:20" x14ac:dyDescent="0.2">
      <c r="A322">
        <v>5.766</v>
      </c>
      <c r="B322">
        <v>2.0651999999999999</v>
      </c>
      <c r="C322">
        <v>1.2250000000000001</v>
      </c>
      <c r="D322">
        <v>-0.68220000000000003</v>
      </c>
      <c r="E322">
        <v>8.5073000000000008</v>
      </c>
      <c r="F322" s="2">
        <v>2.3480000000000001E-7</v>
      </c>
      <c r="G322" s="2">
        <v>3.7170000000000001E-8</v>
      </c>
      <c r="H322" s="2">
        <v>7.17E-2</v>
      </c>
      <c r="I322" s="2">
        <v>1.0509999999999999E-4</v>
      </c>
      <c r="J322" s="2">
        <v>1.664E-5</v>
      </c>
      <c r="K322" s="2">
        <v>50</v>
      </c>
      <c r="L322" s="2">
        <f t="shared" ref="L322:L333" si="35">G322/F322*100</f>
        <v>15.830494037478704</v>
      </c>
      <c r="M322" s="2">
        <v>1.3</v>
      </c>
      <c r="N322" s="2">
        <v>2.5</v>
      </c>
      <c r="O322">
        <f t="shared" ref="O322:O333" si="36">(A322-B322)/A322</f>
        <v>0.64183142559833506</v>
      </c>
      <c r="P322">
        <f t="shared" ref="P322:P333" si="37">1+(1-O322)^2+2*0.938*0.938*C322*C322*O322*O322/E322</f>
        <v>1.2561516042300136</v>
      </c>
      <c r="Q322" s="2">
        <f t="shared" ref="Q322:Q333" si="38">F322*O322/B322*E322*E322/2*137*137/P322/0.38938/2/1000</f>
        <v>5.0664748876584654E-5</v>
      </c>
      <c r="R322" s="3">
        <f t="shared" ref="R322:R333" si="39">I322/2</f>
        <v>5.2549999999999997E-5</v>
      </c>
      <c r="S322" s="2">
        <f t="shared" ref="S322:S333" si="40">J322/I322*100</f>
        <v>15.832540437678402</v>
      </c>
      <c r="T322" s="2">
        <f t="shared" ref="T322:T333" si="41">1/(1+2*(1+(A323-B323)^2/E323)*(TAN(K323/2/180*PI()))^2)</f>
        <v>0.4725786099197602</v>
      </c>
    </row>
    <row r="323" spans="1:20" x14ac:dyDescent="0.2">
      <c r="A323">
        <v>5.766</v>
      </c>
      <c r="B323">
        <v>2.0920000000000001</v>
      </c>
      <c r="C323">
        <v>1.25</v>
      </c>
      <c r="D323">
        <v>-0.84319999999999995</v>
      </c>
      <c r="E323">
        <v>8.6179000000000006</v>
      </c>
      <c r="F323" s="2">
        <v>2.015E-7</v>
      </c>
      <c r="G323" s="2">
        <v>3.7200000000000002E-8</v>
      </c>
      <c r="H323" s="2">
        <v>7.0900000000000005E-2</v>
      </c>
      <c r="I323" s="2">
        <v>9.0309999999999994E-5</v>
      </c>
      <c r="J323" s="2">
        <v>1.6670000000000001E-5</v>
      </c>
      <c r="K323" s="2">
        <v>50</v>
      </c>
      <c r="L323" s="2">
        <f t="shared" si="35"/>
        <v>18.461538461538463</v>
      </c>
      <c r="M323" s="2">
        <v>1.3</v>
      </c>
      <c r="N323" s="2">
        <v>2.5</v>
      </c>
      <c r="O323">
        <f t="shared" si="36"/>
        <v>0.63718348942074232</v>
      </c>
      <c r="P323">
        <f t="shared" si="37"/>
        <v>1.261169670986416</v>
      </c>
      <c r="Q323" s="2">
        <f t="shared" si="38"/>
        <v>4.3552668426010369E-5</v>
      </c>
      <c r="R323" s="3">
        <f t="shared" si="39"/>
        <v>4.5154999999999997E-5</v>
      </c>
      <c r="S323" s="2">
        <f t="shared" si="40"/>
        <v>18.458642453770349</v>
      </c>
      <c r="T323" s="2">
        <f t="shared" si="41"/>
        <v>0.47667484460992327</v>
      </c>
    </row>
    <row r="324" spans="1:20" x14ac:dyDescent="0.2">
      <c r="A324">
        <v>5.766</v>
      </c>
      <c r="B324">
        <v>2.1185</v>
      </c>
      <c r="C324">
        <v>1.2749999999999999</v>
      </c>
      <c r="D324">
        <v>-1.0019</v>
      </c>
      <c r="E324">
        <v>8.7270000000000003</v>
      </c>
      <c r="F324" s="2">
        <v>8.9400000000000006E-8</v>
      </c>
      <c r="G324" s="2">
        <v>3.1370000000000002E-8</v>
      </c>
      <c r="H324" s="2">
        <v>7.0120000000000002E-2</v>
      </c>
      <c r="I324" s="2">
        <v>4.0089999999999997E-5</v>
      </c>
      <c r="J324" s="2">
        <v>1.4070000000000001E-5</v>
      </c>
      <c r="K324" s="2">
        <v>50</v>
      </c>
      <c r="L324" s="2">
        <f t="shared" si="35"/>
        <v>35.089485458612977</v>
      </c>
      <c r="M324" s="2">
        <v>1.3</v>
      </c>
      <c r="N324" s="2">
        <v>2.5</v>
      </c>
      <c r="O324">
        <f t="shared" si="36"/>
        <v>0.63258758237946577</v>
      </c>
      <c r="P324">
        <f t="shared" si="37"/>
        <v>1.2661612420477431</v>
      </c>
      <c r="Q324" s="2">
        <f t="shared" si="38"/>
        <v>1.9349874461183129E-5</v>
      </c>
      <c r="R324" s="3">
        <f t="shared" si="39"/>
        <v>2.0044999999999999E-5</v>
      </c>
      <c r="S324" s="2">
        <f t="shared" si="40"/>
        <v>35.09603392367174</v>
      </c>
      <c r="T324" s="2">
        <f t="shared" si="41"/>
        <v>0.48066129223368792</v>
      </c>
    </row>
    <row r="325" spans="1:20" x14ac:dyDescent="0.2">
      <c r="A325">
        <v>5.766</v>
      </c>
      <c r="B325">
        <v>2.1446000000000001</v>
      </c>
      <c r="C325">
        <v>1.3</v>
      </c>
      <c r="D325">
        <v>-1.1584000000000001</v>
      </c>
      <c r="E325">
        <v>8.8344000000000005</v>
      </c>
      <c r="F325" s="2">
        <v>5.7790000000000003E-8</v>
      </c>
      <c r="G325" s="2">
        <v>2.1489999999999999E-8</v>
      </c>
      <c r="H325" s="2">
        <v>6.9379999999999997E-2</v>
      </c>
      <c r="I325" s="2">
        <v>2.5930000000000001E-5</v>
      </c>
      <c r="J325" s="2">
        <v>9.645E-6</v>
      </c>
      <c r="K325" s="2">
        <v>50</v>
      </c>
      <c r="L325" s="2">
        <f t="shared" si="35"/>
        <v>37.186364422910536</v>
      </c>
      <c r="M325" s="2">
        <v>1.3</v>
      </c>
      <c r="N325" s="2">
        <v>2.5</v>
      </c>
      <c r="O325">
        <f t="shared" si="36"/>
        <v>0.62806104751994452</v>
      </c>
      <c r="P325">
        <f t="shared" si="37"/>
        <v>1.2711235899881392</v>
      </c>
      <c r="Q325" s="2">
        <f t="shared" si="38"/>
        <v>1.2522242040456315E-5</v>
      </c>
      <c r="R325" s="3">
        <f t="shared" si="39"/>
        <v>1.2965E-5</v>
      </c>
      <c r="S325" s="2">
        <f t="shared" si="40"/>
        <v>37.196297724643266</v>
      </c>
      <c r="T325" s="2">
        <f t="shared" si="41"/>
        <v>0.48454526973949186</v>
      </c>
    </row>
    <row r="326" spans="1:20" x14ac:dyDescent="0.2">
      <c r="A326">
        <v>5.766</v>
      </c>
      <c r="B326">
        <v>2.1703000000000001</v>
      </c>
      <c r="C326">
        <v>1.325</v>
      </c>
      <c r="D326">
        <v>-1.3126</v>
      </c>
      <c r="E326">
        <v>8.9404000000000003</v>
      </c>
      <c r="F326" s="2">
        <v>4.908E-8</v>
      </c>
      <c r="G326" s="2">
        <v>1.873E-8</v>
      </c>
      <c r="H326" s="2">
        <v>6.8659999999999999E-2</v>
      </c>
      <c r="I326" s="2">
        <v>2.2030000000000001E-5</v>
      </c>
      <c r="J326" s="2">
        <v>8.4090000000000003E-6</v>
      </c>
      <c r="K326" s="2">
        <v>50</v>
      </c>
      <c r="L326" s="2">
        <f t="shared" si="35"/>
        <v>38.162184189079049</v>
      </c>
      <c r="M326" s="2">
        <v>1.3</v>
      </c>
      <c r="N326" s="2">
        <v>2.5</v>
      </c>
      <c r="O326">
        <f t="shared" si="36"/>
        <v>0.62360388484217821</v>
      </c>
      <c r="P326">
        <f t="shared" si="37"/>
        <v>1.2760520138854103</v>
      </c>
      <c r="Q326" s="2">
        <f t="shared" si="38"/>
        <v>1.0645023398190748E-5</v>
      </c>
      <c r="R326" s="3">
        <f t="shared" si="39"/>
        <v>1.1015E-5</v>
      </c>
      <c r="S326" s="2">
        <f t="shared" si="40"/>
        <v>38.170676350431229</v>
      </c>
      <c r="T326" s="2">
        <f t="shared" si="41"/>
        <v>0.48833372946220266</v>
      </c>
    </row>
    <row r="327" spans="1:20" x14ac:dyDescent="0.2">
      <c r="A327">
        <v>5.766</v>
      </c>
      <c r="B327">
        <v>2.1957</v>
      </c>
      <c r="C327">
        <v>1.35</v>
      </c>
      <c r="D327">
        <v>-1.4645999999999999</v>
      </c>
      <c r="E327">
        <v>9.0448000000000004</v>
      </c>
      <c r="F327" s="2">
        <v>4.4589999999999998E-8</v>
      </c>
      <c r="G327" s="2">
        <v>1.679E-8</v>
      </c>
      <c r="H327" s="2">
        <v>6.7960000000000007E-2</v>
      </c>
      <c r="I327" s="2">
        <v>2.0020000000000001E-5</v>
      </c>
      <c r="J327" s="2">
        <v>7.5360000000000004E-6</v>
      </c>
      <c r="K327" s="2">
        <v>50</v>
      </c>
      <c r="L327" s="2">
        <f t="shared" si="35"/>
        <v>37.654182552141741</v>
      </c>
      <c r="M327" s="2">
        <v>1.3</v>
      </c>
      <c r="N327" s="2">
        <v>2.5</v>
      </c>
      <c r="O327">
        <f t="shared" si="36"/>
        <v>0.61919875130072843</v>
      </c>
      <c r="P327">
        <f t="shared" si="37"/>
        <v>1.2809549497285861</v>
      </c>
      <c r="Q327" s="2">
        <f t="shared" si="38"/>
        <v>9.6775656153105974E-6</v>
      </c>
      <c r="R327" s="3">
        <f t="shared" si="39"/>
        <v>1.0010000000000001E-5</v>
      </c>
      <c r="S327" s="2">
        <f t="shared" si="40"/>
        <v>37.642357642357645</v>
      </c>
      <c r="T327" s="2">
        <f t="shared" si="41"/>
        <v>0.49202377143300302</v>
      </c>
    </row>
    <row r="328" spans="1:20" x14ac:dyDescent="0.2">
      <c r="A328">
        <v>5.766</v>
      </c>
      <c r="B328">
        <v>2.2206999999999999</v>
      </c>
      <c r="C328">
        <v>1.375</v>
      </c>
      <c r="D328">
        <v>-1.6145</v>
      </c>
      <c r="E328">
        <v>9.1478000000000002</v>
      </c>
      <c r="F328" s="2">
        <v>2.8970000000000001E-8</v>
      </c>
      <c r="G328" s="2">
        <v>1.488E-8</v>
      </c>
      <c r="H328" s="2">
        <v>6.7280000000000006E-2</v>
      </c>
      <c r="I328" s="2">
        <v>1.2999999999999999E-5</v>
      </c>
      <c r="J328" s="2">
        <v>6.6789999999999999E-6</v>
      </c>
      <c r="K328" s="2">
        <v>50</v>
      </c>
      <c r="L328" s="2">
        <f t="shared" si="35"/>
        <v>51.363479461511908</v>
      </c>
      <c r="M328" s="2">
        <v>1.3</v>
      </c>
      <c r="N328" s="2">
        <v>2.5</v>
      </c>
      <c r="O328">
        <f t="shared" si="36"/>
        <v>0.61486298994103361</v>
      </c>
      <c r="P328">
        <f t="shared" si="37"/>
        <v>1.2858236827093177</v>
      </c>
      <c r="Q328" s="2">
        <f t="shared" si="38"/>
        <v>6.2906621153487951E-6</v>
      </c>
      <c r="R328" s="3">
        <f t="shared" si="39"/>
        <v>6.4999999999999996E-6</v>
      </c>
      <c r="S328" s="2">
        <f t="shared" si="40"/>
        <v>51.376923076923077</v>
      </c>
      <c r="T328" s="2">
        <f t="shared" si="41"/>
        <v>0.49561733001913383</v>
      </c>
    </row>
    <row r="329" spans="1:20" x14ac:dyDescent="0.2">
      <c r="A329">
        <v>5.766</v>
      </c>
      <c r="B329">
        <v>2.2452999999999999</v>
      </c>
      <c r="C329">
        <v>1.4</v>
      </c>
      <c r="D329">
        <v>-1.7623</v>
      </c>
      <c r="E329">
        <v>9.2493999999999996</v>
      </c>
      <c r="F329" s="2">
        <v>3.6699999999999998E-8</v>
      </c>
      <c r="G329" s="2">
        <v>1.5060000000000001E-8</v>
      </c>
      <c r="H329" s="2">
        <v>6.6619999999999999E-2</v>
      </c>
      <c r="I329" s="2">
        <v>1.647E-5</v>
      </c>
      <c r="J329" s="2">
        <v>6.759E-6</v>
      </c>
      <c r="K329" s="2">
        <v>50</v>
      </c>
      <c r="L329" s="2">
        <f t="shared" si="35"/>
        <v>41.035422343324257</v>
      </c>
      <c r="M329" s="2">
        <v>1.3</v>
      </c>
      <c r="N329" s="2">
        <v>2.5</v>
      </c>
      <c r="O329">
        <f t="shared" si="36"/>
        <v>0.61059660076309408</v>
      </c>
      <c r="P329">
        <f t="shared" si="37"/>
        <v>1.2906581004448161</v>
      </c>
      <c r="Q329" s="2">
        <f t="shared" si="38"/>
        <v>7.9720402655256118E-6</v>
      </c>
      <c r="R329" s="3">
        <f t="shared" si="39"/>
        <v>8.2349999999999999E-6</v>
      </c>
      <c r="S329" s="2">
        <f t="shared" si="40"/>
        <v>41.038251366120221</v>
      </c>
      <c r="T329" s="2">
        <f t="shared" si="41"/>
        <v>0.49912290022715089</v>
      </c>
    </row>
    <row r="330" spans="1:20" x14ac:dyDescent="0.2">
      <c r="A330">
        <v>5.766</v>
      </c>
      <c r="B330">
        <v>2.2696000000000001</v>
      </c>
      <c r="C330">
        <v>1.425</v>
      </c>
      <c r="D330">
        <v>-1.9080999999999999</v>
      </c>
      <c r="E330">
        <v>9.3495000000000008</v>
      </c>
      <c r="F330" s="2">
        <v>1.349E-8</v>
      </c>
      <c r="G330" s="2">
        <v>1.29E-8</v>
      </c>
      <c r="H330" s="2">
        <v>6.5979999999999997E-2</v>
      </c>
      <c r="I330" s="2">
        <v>6.0530000000000003E-6</v>
      </c>
      <c r="J330" s="2">
        <v>5.7880000000000003E-6</v>
      </c>
      <c r="K330" s="2">
        <v>50</v>
      </c>
      <c r="L330" s="2">
        <f t="shared" si="35"/>
        <v>95.626389918458116</v>
      </c>
      <c r="M330" s="2">
        <v>1.3</v>
      </c>
      <c r="N330" s="2">
        <v>2.5</v>
      </c>
      <c r="O330">
        <f t="shared" si="36"/>
        <v>0.60638224072147073</v>
      </c>
      <c r="P330">
        <f t="shared" si="37"/>
        <v>1.2954652367975221</v>
      </c>
      <c r="Q330" s="2">
        <f t="shared" si="38"/>
        <v>2.930674672691578E-6</v>
      </c>
      <c r="R330" s="3">
        <f t="shared" si="39"/>
        <v>3.0265000000000002E-6</v>
      </c>
      <c r="S330" s="2">
        <f t="shared" si="40"/>
        <v>95.622005617049396</v>
      </c>
      <c r="T330" s="2">
        <f t="shared" si="41"/>
        <v>0.50254533219785757</v>
      </c>
    </row>
    <row r="331" spans="1:20" x14ac:dyDescent="0.2">
      <c r="A331">
        <v>5.766</v>
      </c>
      <c r="B331">
        <v>2.2936000000000001</v>
      </c>
      <c r="C331">
        <v>1.45</v>
      </c>
      <c r="D331">
        <v>-2.0518999999999998</v>
      </c>
      <c r="E331">
        <v>9.4482999999999997</v>
      </c>
      <c r="F331" s="2">
        <v>2.4830000000000001E-8</v>
      </c>
      <c r="G331" s="2">
        <v>1.014E-8</v>
      </c>
      <c r="H331" s="2">
        <v>6.5350000000000005E-2</v>
      </c>
      <c r="I331" s="2">
        <v>1.113E-5</v>
      </c>
      <c r="J331" s="2">
        <v>4.5449999999999997E-6</v>
      </c>
      <c r="K331" s="2">
        <v>50</v>
      </c>
      <c r="L331" s="2">
        <f t="shared" si="35"/>
        <v>40.837696335078533</v>
      </c>
      <c r="M331" s="2">
        <v>1.3</v>
      </c>
      <c r="N331" s="2">
        <v>2.5</v>
      </c>
      <c r="O331">
        <f t="shared" si="36"/>
        <v>0.60221990981616369</v>
      </c>
      <c r="P331">
        <f t="shared" si="37"/>
        <v>1.3002420392349381</v>
      </c>
      <c r="Q331" s="2">
        <f t="shared" si="38"/>
        <v>5.3939236736045655E-6</v>
      </c>
      <c r="R331" s="3">
        <f t="shared" si="39"/>
        <v>5.5650000000000001E-6</v>
      </c>
      <c r="S331" s="2">
        <f t="shared" si="40"/>
        <v>40.835579514824794</v>
      </c>
      <c r="T331" s="2">
        <f t="shared" si="41"/>
        <v>0.50588483191570366</v>
      </c>
    </row>
    <row r="332" spans="1:20" x14ac:dyDescent="0.2">
      <c r="A332">
        <v>5.766</v>
      </c>
      <c r="B332">
        <v>2.3172999999999999</v>
      </c>
      <c r="C332">
        <v>1.4750000000000001</v>
      </c>
      <c r="D332">
        <v>-2.1937000000000002</v>
      </c>
      <c r="E332">
        <v>9.5457000000000001</v>
      </c>
      <c r="F332" s="2">
        <v>2.3879999999999999E-8</v>
      </c>
      <c r="G332" s="2">
        <v>1.226E-8</v>
      </c>
      <c r="H332" s="2">
        <v>6.4729999999999996E-2</v>
      </c>
      <c r="I332" s="2">
        <v>1.0699999999999999E-5</v>
      </c>
      <c r="J332" s="2">
        <v>5.4920000000000001E-6</v>
      </c>
      <c r="K332" s="2">
        <v>50</v>
      </c>
      <c r="L332" s="2">
        <f t="shared" si="35"/>
        <v>51.340033500837521</v>
      </c>
      <c r="M332" s="2">
        <v>1.3</v>
      </c>
      <c r="N332" s="2">
        <v>2.5</v>
      </c>
      <c r="O332">
        <f t="shared" si="36"/>
        <v>0.59810960804717306</v>
      </c>
      <c r="P332">
        <f t="shared" si="37"/>
        <v>1.3049899807160279</v>
      </c>
      <c r="Q332" s="2">
        <f t="shared" si="38"/>
        <v>5.1861936295979859E-6</v>
      </c>
      <c r="R332" s="3">
        <f t="shared" si="39"/>
        <v>5.3499999999999996E-6</v>
      </c>
      <c r="S332" s="2">
        <f t="shared" si="40"/>
        <v>51.32710280373832</v>
      </c>
      <c r="T332" s="2">
        <f t="shared" si="41"/>
        <v>0.50913653168060313</v>
      </c>
    </row>
    <row r="333" spans="1:20" x14ac:dyDescent="0.2">
      <c r="A333">
        <v>5.766</v>
      </c>
      <c r="B333">
        <v>2.3405999999999998</v>
      </c>
      <c r="C333">
        <v>1.5</v>
      </c>
      <c r="D333">
        <v>-2.3336000000000001</v>
      </c>
      <c r="E333">
        <v>9.6417999999999999</v>
      </c>
      <c r="F333" s="2">
        <v>5.1410000000000001E-10</v>
      </c>
      <c r="G333" s="2">
        <v>7.6480000000000001E-9</v>
      </c>
      <c r="H333" s="2">
        <v>6.4119999999999996E-2</v>
      </c>
      <c r="I333" s="2">
        <v>2.301E-7</v>
      </c>
      <c r="J333" s="2">
        <v>3.4230000000000001E-6</v>
      </c>
      <c r="K333" s="2">
        <v>50</v>
      </c>
      <c r="L333" s="2">
        <f t="shared" si="35"/>
        <v>1487.6483174479674</v>
      </c>
      <c r="M333" s="2">
        <v>1.3</v>
      </c>
      <c r="N333" s="2">
        <v>2.5</v>
      </c>
      <c r="O333">
        <f t="shared" si="36"/>
        <v>0.5940686784599376</v>
      </c>
      <c r="P333">
        <f t="shared" si="37"/>
        <v>1.3097019253519071</v>
      </c>
      <c r="Q333" s="2">
        <f t="shared" si="38"/>
        <v>1.116113425182404E-7</v>
      </c>
      <c r="R333" s="3">
        <f t="shared" si="39"/>
        <v>1.1505E-7</v>
      </c>
      <c r="S333" s="2">
        <f t="shared" si="40"/>
        <v>1487.6140808344198</v>
      </c>
      <c r="T333" s="2" t="e">
        <f t="shared" si="41"/>
        <v>#DIV/0!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raw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Cocuzza, Christopher</cp:lastModifiedBy>
  <cp:revision>2</cp:revision>
  <dcterms:created xsi:type="dcterms:W3CDTF">2017-07-11T04:50:08Z</dcterms:created>
  <dcterms:modified xsi:type="dcterms:W3CDTF">2025-01-21T20:14:42Z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