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8D820E19-DA47-CD4A-BA18-17E08988294F}" xr6:coauthVersionLast="47" xr6:coauthVersionMax="47" xr10:uidLastSave="{00000000-0000-0000-0000-000000000000}"/>
  <bookViews>
    <workbookView xWindow="35280" yWindow="4580" windowWidth="30720" windowHeight="17020" tabRatio="500" xr2:uid="{00000000-000D-0000-FFFF-FFFF00000000}"/>
  </bookViews>
  <sheets>
    <sheet name="form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<sst xmlns="http://schemas.openxmlformats.org/spreadsheetml/2006/main" count="97" uniqueCount="17">
  <si>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</si>
  <si>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</si>
  <si>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</si>
  <si>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</si>
  <si>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</si>
  <si>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</si>
  <si>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</si>
  <si>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</si>
  <si>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</si>
  <si>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e</t>
  </si>
  <si>
    <t>scaled</t>
  </si>
  <si>
    <t>stat_scaled</t>
  </si>
  <si>
    <t>syst_scaled</t>
  </si>
  <si>
    <t>syst_u</t>
  </si>
  <si>
    <t>h/d</t>
  </si>
  <si>
    <t>exp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</si>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</sst>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  <font>
      <sz val="12"/>
      <color rgb="FF000000"/>
      <name val="Aptos Narrow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50" zoomScaleNormal="150" workbookViewId="0">
      <selection activeCell="M2" sqref="M2:M22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15</v>
      </c>
      <c r="B1" s="2" t="s">
        <v>0</v>
      </c>
      <c r="C1" s="2" t="s">
        <v>1</v>
      </c>
      <c r="D1" s="2" t="s">
        <v>10</v>
      </c>
      <c r="E1" s="2" t="s">
        <v>2</v>
      </c>
      <c r="F1" s="2" t="s">
        <v>3</v>
      </c>
      <c r="G1" s="3" t="s">
        <v>4</v>
      </c>
      <c r="H1" s="3" t="s">
        <v>5</v>
      </c>
      <c r="I1" s="4" t="s">
        <v>11</v>
      </c>
      <c r="J1" s="4" t="s">
        <v>6</v>
      </c>
      <c r="K1" s="4" t="s">
        <v>12</v>
      </c>
      <c r="L1" s="4" t="s">
        <v>13</v>
      </c>
      <c r="M1" s="5" t="s">
        <v>7</v>
      </c>
    </row>
    <row r="2" spans="1:13" ht="16" x14ac:dyDescent="0.2">
      <c r="A2" t="s">
        <v>8</v>
      </c>
      <c r="B2" s="7">
        <v>0.19500000000000001</v>
      </c>
      <c r="C2">
        <f>14*B2</f>
        <v>2.73</v>
      </c>
      <c r="D2" s="7">
        <v>1.0409999999999999</v>
      </c>
      <c r="E2" s="7">
        <v>1.0409999999999999</v>
      </c>
      <c r="F2" s="1" t="s">
        <v>16</v>
      </c>
      <c r="G2" s="6" t="s">
        <v>14</v>
      </c>
      <c r="H2" s="6" t="s">
        <v>9</v>
      </c>
      <c r="I2" s="7">
        <v>3.0000000000000001E-3</v>
      </c>
      <c r="J2">
        <f>I2/2</f>
        <v>1.5E-3</v>
      </c>
      <c r="K2" s="7">
        <v>7.0000000000000001E-3</v>
      </c>
      <c r="L2">
        <f>K2</f>
        <v>7.0000000000000001E-3</v>
      </c>
      <c r="M2">
        <f>E2*0.012</f>
        <v>1.2492E-2</v>
      </c>
    </row>
    <row r="3" spans="1:13" ht="16" x14ac:dyDescent="0.2">
      <c r="A3" t="s">
        <v>8</v>
      </c>
      <c r="B3" s="7">
        <v>0.22500000000000001</v>
      </c>
      <c r="C3">
        <f t="shared" ref="C3:C22" si="0">14*B3</f>
        <v>3.15</v>
      </c>
      <c r="D3" s="7">
        <v>1.042</v>
      </c>
      <c r="E3" s="7">
        <v>1.042</v>
      </c>
      <c r="F3" s="1" t="s">
        <v>16</v>
      </c>
      <c r="G3" s="6" t="s">
        <v>14</v>
      </c>
      <c r="H3" s="6" t="s">
        <v>9</v>
      </c>
      <c r="I3" s="7">
        <v>3.0000000000000001E-3</v>
      </c>
      <c r="J3">
        <f t="shared" ref="J3:J22" si="1">I3/2</f>
        <v>1.5E-3</v>
      </c>
      <c r="K3" s="7">
        <v>7.0000000000000001E-3</v>
      </c>
      <c r="L3">
        <f t="shared" ref="L3:L22" si="2">K3</f>
        <v>7.0000000000000001E-3</v>
      </c>
      <c r="M3">
        <f t="shared" ref="M3:M22" si="3">E3*0.012</f>
        <v>1.2504000000000001E-2</v>
      </c>
    </row>
    <row r="4" spans="1:13" ht="16" x14ac:dyDescent="0.2">
      <c r="A4" t="s">
        <v>8</v>
      </c>
      <c r="B4" s="7">
        <v>0.255</v>
      </c>
      <c r="C4">
        <f t="shared" si="0"/>
        <v>3.5700000000000003</v>
      </c>
      <c r="D4" s="7">
        <v>1.042</v>
      </c>
      <c r="E4" s="7">
        <v>1.042</v>
      </c>
      <c r="F4" s="1" t="s">
        <v>16</v>
      </c>
      <c r="G4" s="6" t="s">
        <v>14</v>
      </c>
      <c r="H4" s="6" t="s">
        <v>9</v>
      </c>
      <c r="I4" s="7">
        <v>4.0000000000000001E-3</v>
      </c>
      <c r="J4">
        <f t="shared" si="1"/>
        <v>2E-3</v>
      </c>
      <c r="K4" s="7">
        <v>7.0000000000000001E-3</v>
      </c>
      <c r="L4">
        <f t="shared" si="2"/>
        <v>7.0000000000000001E-3</v>
      </c>
      <c r="M4">
        <f t="shared" si="3"/>
        <v>1.2504000000000001E-2</v>
      </c>
    </row>
    <row r="5" spans="1:13" ht="16" x14ac:dyDescent="0.2">
      <c r="A5" t="s">
        <v>8</v>
      </c>
      <c r="B5" s="7">
        <v>0.28499999999999998</v>
      </c>
      <c r="C5">
        <f t="shared" si="0"/>
        <v>3.9899999999999998</v>
      </c>
      <c r="D5" s="7">
        <v>1.05</v>
      </c>
      <c r="E5" s="7">
        <v>1.05</v>
      </c>
      <c r="F5" s="1" t="s">
        <v>16</v>
      </c>
      <c r="G5" s="6" t="s">
        <v>14</v>
      </c>
      <c r="H5" s="6" t="s">
        <v>9</v>
      </c>
      <c r="I5" s="7">
        <v>4.0000000000000001E-3</v>
      </c>
      <c r="J5">
        <f t="shared" si="1"/>
        <v>2E-3</v>
      </c>
      <c r="K5" s="7">
        <v>7.0000000000000001E-3</v>
      </c>
      <c r="L5">
        <f t="shared" si="2"/>
        <v>7.0000000000000001E-3</v>
      </c>
      <c r="M5">
        <f t="shared" si="3"/>
        <v>1.26E-2</v>
      </c>
    </row>
    <row r="6" spans="1:13" ht="16" x14ac:dyDescent="0.2">
      <c r="A6" t="s">
        <v>8</v>
      </c>
      <c r="B6" s="7">
        <v>0.315</v>
      </c>
      <c r="C6">
        <f t="shared" si="0"/>
        <v>4.41</v>
      </c>
      <c r="D6" s="7">
        <v>1.0369999999999999</v>
      </c>
      <c r="E6" s="7">
        <v>1.0369999999999999</v>
      </c>
      <c r="F6" s="1" t="s">
        <v>16</v>
      </c>
      <c r="G6" s="6" t="s">
        <v>14</v>
      </c>
      <c r="H6" s="6" t="s">
        <v>9</v>
      </c>
      <c r="I6" s="7">
        <v>5.0000000000000001E-3</v>
      </c>
      <c r="J6">
        <f t="shared" si="1"/>
        <v>2.5000000000000001E-3</v>
      </c>
      <c r="K6" s="7">
        <v>7.0000000000000001E-3</v>
      </c>
      <c r="L6">
        <f t="shared" si="2"/>
        <v>7.0000000000000001E-3</v>
      </c>
      <c r="M6">
        <f t="shared" si="3"/>
        <v>1.2443999999999998E-2</v>
      </c>
    </row>
    <row r="7" spans="1:13" ht="16" x14ac:dyDescent="0.2">
      <c r="A7" t="s">
        <v>8</v>
      </c>
      <c r="B7" s="7">
        <v>0.34499999999999997</v>
      </c>
      <c r="C7">
        <f t="shared" si="0"/>
        <v>4.83</v>
      </c>
      <c r="D7" s="7">
        <v>1.05</v>
      </c>
      <c r="E7" s="7">
        <v>1.05</v>
      </c>
      <c r="F7" s="1" t="s">
        <v>16</v>
      </c>
      <c r="G7" s="6" t="s">
        <v>14</v>
      </c>
      <c r="H7" s="6" t="s">
        <v>9</v>
      </c>
      <c r="I7" s="7">
        <v>5.0000000000000001E-3</v>
      </c>
      <c r="J7">
        <f t="shared" si="1"/>
        <v>2.5000000000000001E-3</v>
      </c>
      <c r="K7" s="7">
        <v>7.0000000000000001E-3</v>
      </c>
      <c r="L7">
        <f t="shared" si="2"/>
        <v>7.0000000000000001E-3</v>
      </c>
      <c r="M7">
        <f t="shared" si="3"/>
        <v>1.26E-2</v>
      </c>
    </row>
    <row r="8" spans="1:13" ht="16" x14ac:dyDescent="0.2">
      <c r="A8" t="s">
        <v>8</v>
      </c>
      <c r="B8" s="7">
        <v>0.375</v>
      </c>
      <c r="C8">
        <f t="shared" si="0"/>
        <v>5.25</v>
      </c>
      <c r="D8" s="7">
        <v>1.0629999999999999</v>
      </c>
      <c r="E8" s="7">
        <v>1.0629999999999999</v>
      </c>
      <c r="F8" s="1" t="s">
        <v>16</v>
      </c>
      <c r="G8" s="6" t="s">
        <v>14</v>
      </c>
      <c r="H8" s="6" t="s">
        <v>9</v>
      </c>
      <c r="I8" s="7">
        <v>7.0000000000000001E-3</v>
      </c>
      <c r="J8">
        <f t="shared" si="1"/>
        <v>3.5000000000000001E-3</v>
      </c>
      <c r="K8" s="7">
        <v>7.0000000000000001E-3</v>
      </c>
      <c r="L8">
        <f t="shared" si="2"/>
        <v>7.0000000000000001E-3</v>
      </c>
      <c r="M8">
        <f t="shared" si="3"/>
        <v>1.2756E-2</v>
      </c>
    </row>
    <row r="9" spans="1:13" ht="16" x14ac:dyDescent="0.2">
      <c r="A9" t="s">
        <v>8</v>
      </c>
      <c r="B9" s="7">
        <v>0.40500000000000003</v>
      </c>
      <c r="C9">
        <f t="shared" si="0"/>
        <v>5.67</v>
      </c>
      <c r="D9" s="7">
        <v>1.0529999999999999</v>
      </c>
      <c r="E9" s="7">
        <v>1.0529999999999999</v>
      </c>
      <c r="F9" s="1" t="s">
        <v>16</v>
      </c>
      <c r="G9" s="6" t="s">
        <v>14</v>
      </c>
      <c r="H9" s="6" t="s">
        <v>9</v>
      </c>
      <c r="I9" s="7">
        <v>8.9999999999999993E-3</v>
      </c>
      <c r="J9">
        <f t="shared" si="1"/>
        <v>4.4999999999999997E-3</v>
      </c>
      <c r="K9" s="7">
        <v>7.0000000000000001E-3</v>
      </c>
      <c r="L9">
        <f t="shared" si="2"/>
        <v>7.0000000000000001E-3</v>
      </c>
      <c r="M9">
        <f t="shared" si="3"/>
        <v>1.2636E-2</v>
      </c>
    </row>
    <row r="10" spans="1:13" ht="16" x14ac:dyDescent="0.2">
      <c r="A10" t="s">
        <v>8</v>
      </c>
      <c r="B10" s="7">
        <v>0.435</v>
      </c>
      <c r="C10">
        <f t="shared" si="0"/>
        <v>6.09</v>
      </c>
      <c r="D10" s="7">
        <v>1.0369999999999999</v>
      </c>
      <c r="E10" s="7">
        <v>1.0369999999999999</v>
      </c>
      <c r="F10" s="1" t="s">
        <v>16</v>
      </c>
      <c r="G10" s="6" t="s">
        <v>14</v>
      </c>
      <c r="H10" s="6" t="s">
        <v>9</v>
      </c>
      <c r="I10" s="7">
        <v>8.9999999999999993E-3</v>
      </c>
      <c r="J10">
        <f t="shared" si="1"/>
        <v>4.4999999999999997E-3</v>
      </c>
      <c r="K10" s="7">
        <v>7.0000000000000001E-3</v>
      </c>
      <c r="L10">
        <f t="shared" si="2"/>
        <v>7.0000000000000001E-3</v>
      </c>
      <c r="M10">
        <f t="shared" si="3"/>
        <v>1.2443999999999998E-2</v>
      </c>
    </row>
    <row r="11" spans="1:13" ht="16" x14ac:dyDescent="0.2">
      <c r="A11" t="s">
        <v>8</v>
      </c>
      <c r="B11" s="7">
        <v>0.46500000000000002</v>
      </c>
      <c r="C11">
        <f t="shared" si="0"/>
        <v>6.5100000000000007</v>
      </c>
      <c r="D11" s="7">
        <v>1.0529999999999999</v>
      </c>
      <c r="E11" s="7">
        <v>1.0529999999999999</v>
      </c>
      <c r="F11" s="1" t="s">
        <v>16</v>
      </c>
      <c r="G11" s="6" t="s">
        <v>14</v>
      </c>
      <c r="H11" s="6" t="s">
        <v>9</v>
      </c>
      <c r="I11" s="7">
        <v>8.9999999999999993E-3</v>
      </c>
      <c r="J11">
        <f t="shared" si="1"/>
        <v>4.4999999999999997E-3</v>
      </c>
      <c r="K11" s="7">
        <v>7.0000000000000001E-3</v>
      </c>
      <c r="L11">
        <f t="shared" si="2"/>
        <v>7.0000000000000001E-3</v>
      </c>
      <c r="M11">
        <f t="shared" si="3"/>
        <v>1.2636E-2</v>
      </c>
    </row>
    <row r="12" spans="1:13" ht="16" x14ac:dyDescent="0.2">
      <c r="A12" t="s">
        <v>8</v>
      </c>
      <c r="B12" s="7">
        <v>0.495</v>
      </c>
      <c r="C12">
        <f t="shared" si="0"/>
        <v>6.93</v>
      </c>
      <c r="D12" s="7">
        <v>1.0740000000000001</v>
      </c>
      <c r="E12" s="7">
        <v>1.0740000000000001</v>
      </c>
      <c r="F12" s="1" t="s">
        <v>16</v>
      </c>
      <c r="G12" s="6" t="s">
        <v>14</v>
      </c>
      <c r="H12" s="6" t="s">
        <v>9</v>
      </c>
      <c r="I12" s="7">
        <v>8.9999999999999993E-3</v>
      </c>
      <c r="J12">
        <f t="shared" si="1"/>
        <v>4.4999999999999997E-3</v>
      </c>
      <c r="K12" s="7">
        <v>7.0000000000000001E-3</v>
      </c>
      <c r="L12">
        <f t="shared" si="2"/>
        <v>7.0000000000000001E-3</v>
      </c>
      <c r="M12">
        <f t="shared" si="3"/>
        <v>1.2888000000000002E-2</v>
      </c>
    </row>
    <row r="13" spans="1:13" ht="16" x14ac:dyDescent="0.2">
      <c r="A13" t="s">
        <v>8</v>
      </c>
      <c r="B13" s="7">
        <v>0.52500000000000002</v>
      </c>
      <c r="C13">
        <f t="shared" si="0"/>
        <v>7.3500000000000005</v>
      </c>
      <c r="D13" s="7">
        <v>1.0780000000000001</v>
      </c>
      <c r="E13" s="7">
        <v>1.0780000000000001</v>
      </c>
      <c r="F13" s="1" t="s">
        <v>16</v>
      </c>
      <c r="G13" s="6" t="s">
        <v>14</v>
      </c>
      <c r="H13" s="6" t="s">
        <v>9</v>
      </c>
      <c r="I13" s="7">
        <v>0.01</v>
      </c>
      <c r="J13">
        <f t="shared" si="1"/>
        <v>5.0000000000000001E-3</v>
      </c>
      <c r="K13" s="7">
        <v>7.0000000000000001E-3</v>
      </c>
      <c r="L13">
        <f t="shared" si="2"/>
        <v>7.0000000000000001E-3</v>
      </c>
      <c r="M13">
        <f t="shared" si="3"/>
        <v>1.2936000000000001E-2</v>
      </c>
    </row>
    <row r="14" spans="1:13" ht="16" x14ac:dyDescent="0.2">
      <c r="A14" t="s">
        <v>8</v>
      </c>
      <c r="B14" s="7">
        <v>0.55500000000000005</v>
      </c>
      <c r="C14">
        <f t="shared" si="0"/>
        <v>7.7700000000000005</v>
      </c>
      <c r="D14" s="7">
        <v>1.0609999999999999</v>
      </c>
      <c r="E14" s="7">
        <v>1.0609999999999999</v>
      </c>
      <c r="F14" s="1" t="s">
        <v>16</v>
      </c>
      <c r="G14" s="6" t="s">
        <v>14</v>
      </c>
      <c r="H14" s="6" t="s">
        <v>9</v>
      </c>
      <c r="I14" s="7">
        <v>0.01</v>
      </c>
      <c r="J14">
        <f t="shared" si="1"/>
        <v>5.0000000000000001E-3</v>
      </c>
      <c r="K14" s="7">
        <v>7.0000000000000001E-3</v>
      </c>
      <c r="L14">
        <f t="shared" si="2"/>
        <v>7.0000000000000001E-3</v>
      </c>
      <c r="M14">
        <f t="shared" si="3"/>
        <v>1.2732E-2</v>
      </c>
    </row>
    <row r="15" spans="1:13" ht="16" x14ac:dyDescent="0.2">
      <c r="A15" t="s">
        <v>8</v>
      </c>
      <c r="B15" s="7">
        <v>0.58499999999999996</v>
      </c>
      <c r="C15">
        <f t="shared" si="0"/>
        <v>8.19</v>
      </c>
      <c r="D15" s="7">
        <v>1.056</v>
      </c>
      <c r="E15" s="7">
        <v>1.056</v>
      </c>
      <c r="F15" s="1" t="s">
        <v>16</v>
      </c>
      <c r="G15" s="6" t="s">
        <v>14</v>
      </c>
      <c r="H15" s="6" t="s">
        <v>9</v>
      </c>
      <c r="I15" s="7">
        <v>0.01</v>
      </c>
      <c r="J15">
        <f t="shared" si="1"/>
        <v>5.0000000000000001E-3</v>
      </c>
      <c r="K15" s="7">
        <v>7.0000000000000001E-3</v>
      </c>
      <c r="L15">
        <f t="shared" si="2"/>
        <v>7.0000000000000001E-3</v>
      </c>
      <c r="M15">
        <f t="shared" si="3"/>
        <v>1.2672000000000001E-2</v>
      </c>
    </row>
    <row r="16" spans="1:13" ht="16" x14ac:dyDescent="0.2">
      <c r="A16" t="s">
        <v>8</v>
      </c>
      <c r="B16" s="7">
        <v>0.61499999999999999</v>
      </c>
      <c r="C16">
        <f t="shared" si="0"/>
        <v>8.61</v>
      </c>
      <c r="D16" s="7">
        <v>1.0549999999999999</v>
      </c>
      <c r="E16" s="7">
        <v>1.0549999999999999</v>
      </c>
      <c r="F16" s="1" t="s">
        <v>16</v>
      </c>
      <c r="G16" s="6" t="s">
        <v>14</v>
      </c>
      <c r="H16" s="6" t="s">
        <v>9</v>
      </c>
      <c r="I16" s="7">
        <v>0.01</v>
      </c>
      <c r="J16">
        <f t="shared" si="1"/>
        <v>5.0000000000000001E-3</v>
      </c>
      <c r="K16" s="7">
        <v>7.0000000000000001E-3</v>
      </c>
      <c r="L16">
        <f t="shared" si="2"/>
        <v>7.0000000000000001E-3</v>
      </c>
      <c r="M16">
        <f t="shared" si="3"/>
        <v>1.2659999999999999E-2</v>
      </c>
    </row>
    <row r="17" spans="1:13" ht="16" x14ac:dyDescent="0.2">
      <c r="A17" t="s">
        <v>8</v>
      </c>
      <c r="B17" s="7">
        <v>0.64500000000000002</v>
      </c>
      <c r="C17">
        <f t="shared" si="0"/>
        <v>9.0300000000000011</v>
      </c>
      <c r="D17" s="7">
        <v>1.079</v>
      </c>
      <c r="E17" s="7">
        <v>1.079</v>
      </c>
      <c r="F17" s="1" t="s">
        <v>16</v>
      </c>
      <c r="G17" s="6" t="s">
        <v>14</v>
      </c>
      <c r="H17" s="6" t="s">
        <v>9</v>
      </c>
      <c r="I17" s="7">
        <v>1.0999999999999999E-2</v>
      </c>
      <c r="J17">
        <f t="shared" si="1"/>
        <v>5.4999999999999997E-3</v>
      </c>
      <c r="K17" s="7">
        <v>7.0000000000000001E-3</v>
      </c>
      <c r="L17">
        <f t="shared" si="2"/>
        <v>7.0000000000000001E-3</v>
      </c>
      <c r="M17">
        <f t="shared" si="3"/>
        <v>1.2947999999999999E-2</v>
      </c>
    </row>
    <row r="18" spans="1:13" ht="16" x14ac:dyDescent="0.2">
      <c r="A18" t="s">
        <v>8</v>
      </c>
      <c r="B18" s="7">
        <v>0.67500000000000004</v>
      </c>
      <c r="C18">
        <f t="shared" si="0"/>
        <v>9.4500000000000011</v>
      </c>
      <c r="D18" s="7">
        <v>1.0529999999999999</v>
      </c>
      <c r="E18" s="7">
        <v>1.0529999999999999</v>
      </c>
      <c r="F18" s="1" t="s">
        <v>16</v>
      </c>
      <c r="G18" s="6" t="s">
        <v>14</v>
      </c>
      <c r="H18" s="6" t="s">
        <v>9</v>
      </c>
      <c r="I18" s="7">
        <v>1.2E-2</v>
      </c>
      <c r="J18">
        <f t="shared" si="1"/>
        <v>6.0000000000000001E-3</v>
      </c>
      <c r="K18" s="7">
        <v>7.0000000000000001E-3</v>
      </c>
      <c r="L18">
        <f t="shared" si="2"/>
        <v>7.0000000000000001E-3</v>
      </c>
      <c r="M18">
        <f t="shared" si="3"/>
        <v>1.2636E-2</v>
      </c>
    </row>
    <row r="19" spans="1:13" ht="16" x14ac:dyDescent="0.2">
      <c r="A19" t="s">
        <v>8</v>
      </c>
      <c r="B19" s="7">
        <v>0.70499999999999996</v>
      </c>
      <c r="C19">
        <f t="shared" si="0"/>
        <v>9.8699999999999992</v>
      </c>
      <c r="D19" s="7">
        <v>1.0940000000000001</v>
      </c>
      <c r="E19" s="7">
        <v>1.0940000000000001</v>
      </c>
      <c r="F19" s="1" t="s">
        <v>16</v>
      </c>
      <c r="G19" s="6" t="s">
        <v>14</v>
      </c>
      <c r="H19" s="6" t="s">
        <v>9</v>
      </c>
      <c r="I19" s="7">
        <v>1.0999999999999999E-2</v>
      </c>
      <c r="J19">
        <f t="shared" si="1"/>
        <v>5.4999999999999997E-3</v>
      </c>
      <c r="K19" s="7">
        <v>7.0000000000000001E-3</v>
      </c>
      <c r="L19">
        <f t="shared" si="2"/>
        <v>7.0000000000000001E-3</v>
      </c>
      <c r="M19">
        <f t="shared" si="3"/>
        <v>1.3128000000000001E-2</v>
      </c>
    </row>
    <row r="20" spans="1:13" ht="16" x14ac:dyDescent="0.2">
      <c r="A20" t="s">
        <v>8</v>
      </c>
      <c r="B20" s="7">
        <v>0.73499999999999999</v>
      </c>
      <c r="C20">
        <f t="shared" si="0"/>
        <v>10.29</v>
      </c>
      <c r="D20" s="7">
        <v>1.0900000000000001</v>
      </c>
      <c r="E20" s="7">
        <v>1.0900000000000001</v>
      </c>
      <c r="F20" s="1" t="s">
        <v>16</v>
      </c>
      <c r="G20" s="6" t="s">
        <v>14</v>
      </c>
      <c r="H20" s="6" t="s">
        <v>9</v>
      </c>
      <c r="I20" s="7">
        <v>1.0999999999999999E-2</v>
      </c>
      <c r="J20">
        <f t="shared" si="1"/>
        <v>5.4999999999999997E-3</v>
      </c>
      <c r="K20" s="7">
        <v>7.0000000000000001E-3</v>
      </c>
      <c r="L20">
        <f t="shared" si="2"/>
        <v>7.0000000000000001E-3</v>
      </c>
      <c r="M20">
        <f t="shared" si="3"/>
        <v>1.3080000000000001E-2</v>
      </c>
    </row>
    <row r="21" spans="1:13" ht="16" x14ac:dyDescent="0.2">
      <c r="A21" t="s">
        <v>8</v>
      </c>
      <c r="B21" s="7">
        <v>0.76500000000000001</v>
      </c>
      <c r="C21">
        <f t="shared" si="0"/>
        <v>10.71</v>
      </c>
      <c r="D21" s="7">
        <v>1.1020000000000001</v>
      </c>
      <c r="E21" s="7">
        <v>1.1020000000000001</v>
      </c>
      <c r="F21" s="1" t="s">
        <v>16</v>
      </c>
      <c r="G21" s="6" t="s">
        <v>14</v>
      </c>
      <c r="H21" s="6" t="s">
        <v>9</v>
      </c>
      <c r="I21" s="7">
        <v>1.0999999999999999E-2</v>
      </c>
      <c r="J21">
        <f t="shared" si="1"/>
        <v>5.4999999999999997E-3</v>
      </c>
      <c r="K21" s="7">
        <v>7.0000000000000001E-3</v>
      </c>
      <c r="L21">
        <f t="shared" si="2"/>
        <v>7.0000000000000001E-3</v>
      </c>
      <c r="M21">
        <f t="shared" si="3"/>
        <v>1.3224000000000001E-2</v>
      </c>
    </row>
    <row r="22" spans="1:13" ht="16" x14ac:dyDescent="0.2">
      <c r="A22" t="s">
        <v>8</v>
      </c>
      <c r="B22" s="7">
        <v>0.79500000000000004</v>
      </c>
      <c r="C22">
        <f t="shared" si="0"/>
        <v>11.13</v>
      </c>
      <c r="D22" s="7">
        <v>1.103</v>
      </c>
      <c r="E22" s="7">
        <v>1.103</v>
      </c>
      <c r="F22" s="1" t="s">
        <v>16</v>
      </c>
      <c r="G22" s="6" t="s">
        <v>14</v>
      </c>
      <c r="H22" s="6" t="s">
        <v>9</v>
      </c>
      <c r="I22" s="7">
        <v>1.2999999999999999E-2</v>
      </c>
      <c r="J22">
        <f t="shared" si="1"/>
        <v>6.4999999999999997E-3</v>
      </c>
      <c r="K22" s="7">
        <v>7.0000000000000001E-3</v>
      </c>
      <c r="L22">
        <f t="shared" si="2"/>
        <v>7.0000000000000001E-3</v>
      </c>
      <c r="M22">
        <f t="shared" si="3"/>
        <v>1.3236E-2</v>
      </c>
    </row>
  </sheetData>
  <phoneticPr fontId="6" type="noConversion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Cocuzza, Christopher</cp:lastModifiedBy>
  <cp:revision>9</cp:revision>
  <dcterms:created xsi:type="dcterms:W3CDTF">2016-12-07T18:30:29Z</dcterms:created>
  <dcterms:modified xsi:type="dcterms:W3CDTF">2025-01-03T21:16:33Z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