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jie/jlab/CJ/CJ-database/data/JAM/"/>
    </mc:Choice>
  </mc:AlternateContent>
  <xr:revisionPtr revIDLastSave="0" documentId="13_ncr:1_{551EA90E-FE67-614A-A528-391742329F4E}" xr6:coauthVersionLast="47" xr6:coauthVersionMax="47" xr10:uidLastSave="{00000000-0000-0000-0000-000000000000}"/>
  <bookViews>
    <workbookView xWindow="0" yWindow="740" windowWidth="16380" windowHeight="8200" tabRatio="985" activeTab="1" xr2:uid="{00000000-000D-0000-FFFF-FFFF00000000}"/>
  </bookViews>
  <sheets>
    <sheet name="raw" sheetId="1" r:id="rId1"/>
    <sheet name="forma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266" i="2" l="1"/>
  <c r="S266" i="2" s="1"/>
  <c r="S265" i="2"/>
  <c r="R265" i="2"/>
  <c r="Q265" i="2"/>
  <c r="R264" i="2"/>
  <c r="Q264" i="2" s="1"/>
  <c r="S263" i="2"/>
  <c r="R263" i="2"/>
  <c r="Q263" i="2"/>
  <c r="R262" i="2"/>
  <c r="S261" i="2"/>
  <c r="R261" i="2"/>
  <c r="Q261" i="2"/>
  <c r="R260" i="2"/>
  <c r="S260" i="2" s="1"/>
  <c r="S259" i="2"/>
  <c r="R259" i="2"/>
  <c r="Q259" i="2"/>
  <c r="R258" i="2"/>
  <c r="S258" i="2" s="1"/>
  <c r="R257" i="2"/>
  <c r="S257" i="2" s="1"/>
  <c r="Q257" i="2"/>
  <c r="R256" i="2"/>
  <c r="S255" i="2"/>
  <c r="R255" i="2"/>
  <c r="Q255" i="2"/>
  <c r="R254" i="2"/>
  <c r="Q254" i="2" s="1"/>
  <c r="S253" i="2"/>
  <c r="R253" i="2"/>
  <c r="Q253" i="2"/>
  <c r="R252" i="2"/>
  <c r="S252" i="2" s="1"/>
  <c r="Q252" i="2"/>
  <c r="S251" i="2"/>
  <c r="R251" i="2"/>
  <c r="Q251" i="2"/>
  <c r="R250" i="2"/>
  <c r="S250" i="2" s="1"/>
  <c r="S249" i="2"/>
  <c r="R249" i="2"/>
  <c r="Q249" i="2"/>
  <c r="R248" i="2"/>
  <c r="S247" i="2"/>
  <c r="R247" i="2"/>
  <c r="Q247" i="2"/>
  <c r="R246" i="2"/>
  <c r="Q246" i="2" s="1"/>
  <c r="S245" i="2"/>
  <c r="R245" i="2"/>
  <c r="Q245" i="2"/>
  <c r="R244" i="2"/>
  <c r="S244" i="2" s="1"/>
  <c r="S243" i="2"/>
  <c r="R243" i="2"/>
  <c r="Q243" i="2"/>
  <c r="R242" i="2"/>
  <c r="S242" i="2" s="1"/>
  <c r="R241" i="2"/>
  <c r="R240" i="2"/>
  <c r="S239" i="2"/>
  <c r="R239" i="2"/>
  <c r="Q239" i="2"/>
  <c r="R238" i="2"/>
  <c r="Q238" i="2" s="1"/>
  <c r="S237" i="2"/>
  <c r="R237" i="2"/>
  <c r="Q237" i="2"/>
  <c r="R236" i="2"/>
  <c r="S236" i="2" s="1"/>
  <c r="Q236" i="2"/>
  <c r="S235" i="2"/>
  <c r="R235" i="2"/>
  <c r="Q235" i="2"/>
  <c r="R234" i="2"/>
  <c r="S234" i="2" s="1"/>
  <c r="S233" i="2"/>
  <c r="R233" i="2"/>
  <c r="Q233" i="2"/>
  <c r="R232" i="2"/>
  <c r="S231" i="2"/>
  <c r="R231" i="2"/>
  <c r="Q231" i="2"/>
  <c r="S230" i="2"/>
  <c r="R230" i="2"/>
  <c r="Q230" i="2" s="1"/>
  <c r="S229" i="2"/>
  <c r="R229" i="2"/>
  <c r="Q229" i="2"/>
  <c r="R228" i="2"/>
  <c r="S228" i="2" s="1"/>
  <c r="S227" i="2"/>
  <c r="R227" i="2"/>
  <c r="Q227" i="2"/>
  <c r="R226" i="2"/>
  <c r="S226" i="2" s="1"/>
  <c r="R225" i="2"/>
  <c r="S225" i="2" s="1"/>
  <c r="Q225" i="2"/>
  <c r="R224" i="2"/>
  <c r="S223" i="2"/>
  <c r="R223" i="2"/>
  <c r="Q223" i="2"/>
  <c r="R222" i="2"/>
  <c r="Q222" i="2" s="1"/>
  <c r="S221" i="2"/>
  <c r="R221" i="2"/>
  <c r="Q221" i="2"/>
  <c r="R220" i="2"/>
  <c r="S220" i="2" s="1"/>
  <c r="Q220" i="2"/>
  <c r="S219" i="2"/>
  <c r="R219" i="2"/>
  <c r="Q219" i="2"/>
  <c r="R218" i="2"/>
  <c r="S218" i="2" s="1"/>
  <c r="S217" i="2"/>
  <c r="R217" i="2"/>
  <c r="Q217" i="2"/>
  <c r="R216" i="2"/>
  <c r="S215" i="2"/>
  <c r="R215" i="2"/>
  <c r="Q215" i="2"/>
  <c r="R214" i="2"/>
  <c r="Q214" i="2" s="1"/>
  <c r="S213" i="2"/>
  <c r="R213" i="2"/>
  <c r="Q213" i="2"/>
  <c r="R212" i="2"/>
  <c r="S212" i="2" s="1"/>
  <c r="S211" i="2"/>
  <c r="R211" i="2"/>
  <c r="Q211" i="2"/>
  <c r="R210" i="2"/>
  <c r="S210" i="2" s="1"/>
  <c r="R209" i="2"/>
  <c r="R208" i="2"/>
  <c r="S207" i="2"/>
  <c r="R207" i="2"/>
  <c r="Q207" i="2"/>
  <c r="R206" i="2"/>
  <c r="Q206" i="2" s="1"/>
  <c r="S205" i="2"/>
  <c r="R205" i="2"/>
  <c r="Q205" i="2"/>
  <c r="R204" i="2"/>
  <c r="S204" i="2" s="1"/>
  <c r="Q204" i="2"/>
  <c r="S203" i="2"/>
  <c r="R203" i="2"/>
  <c r="Q203" i="2"/>
  <c r="R202" i="2"/>
  <c r="S202" i="2" s="1"/>
  <c r="S201" i="2"/>
  <c r="R201" i="2"/>
  <c r="Q201" i="2"/>
  <c r="R200" i="2"/>
  <c r="S199" i="2"/>
  <c r="R199" i="2"/>
  <c r="Q199" i="2"/>
  <c r="S198" i="2"/>
  <c r="R198" i="2"/>
  <c r="Q198" i="2" s="1"/>
  <c r="S197" i="2"/>
  <c r="R197" i="2"/>
  <c r="Q197" i="2"/>
  <c r="R196" i="2"/>
  <c r="S196" i="2" s="1"/>
  <c r="S195" i="2"/>
  <c r="R195" i="2"/>
  <c r="Q195" i="2"/>
  <c r="R194" i="2"/>
  <c r="S194" i="2" s="1"/>
  <c r="R193" i="2"/>
  <c r="S193" i="2" s="1"/>
  <c r="Q193" i="2"/>
  <c r="R192" i="2"/>
  <c r="S191" i="2"/>
  <c r="R191" i="2"/>
  <c r="Q191" i="2"/>
  <c r="R190" i="2"/>
  <c r="Q190" i="2" s="1"/>
  <c r="S189" i="2"/>
  <c r="R189" i="2"/>
  <c r="Q189" i="2"/>
  <c r="R188" i="2"/>
  <c r="S188" i="2" s="1"/>
  <c r="Q188" i="2"/>
  <c r="S187" i="2"/>
  <c r="R187" i="2"/>
  <c r="Q187" i="2"/>
  <c r="R186" i="2"/>
  <c r="S186" i="2" s="1"/>
  <c r="S185" i="2"/>
  <c r="R185" i="2"/>
  <c r="Q185" i="2"/>
  <c r="R184" i="2"/>
  <c r="S183" i="2"/>
  <c r="R183" i="2"/>
  <c r="Q183" i="2"/>
  <c r="R182" i="2"/>
  <c r="Q182" i="2" s="1"/>
  <c r="S181" i="2"/>
  <c r="R181" i="2"/>
  <c r="Q181" i="2"/>
  <c r="R180" i="2"/>
  <c r="S180" i="2" s="1"/>
  <c r="S179" i="2"/>
  <c r="R179" i="2"/>
  <c r="Q179" i="2"/>
  <c r="R178" i="2"/>
  <c r="S178" i="2" s="1"/>
  <c r="R177" i="2"/>
  <c r="R176" i="2"/>
  <c r="S175" i="2"/>
  <c r="R175" i="2"/>
  <c r="Q175" i="2"/>
  <c r="R174" i="2"/>
  <c r="Q174" i="2" s="1"/>
  <c r="S173" i="2"/>
  <c r="R173" i="2"/>
  <c r="Q173" i="2"/>
  <c r="R172" i="2"/>
  <c r="S172" i="2" s="1"/>
  <c r="Q172" i="2"/>
  <c r="S171" i="2"/>
  <c r="R171" i="2"/>
  <c r="Q171" i="2"/>
  <c r="R170" i="2"/>
  <c r="S170" i="2" s="1"/>
  <c r="S169" i="2"/>
  <c r="R169" i="2"/>
  <c r="Q169" i="2"/>
  <c r="R168" i="2"/>
  <c r="S167" i="2"/>
  <c r="R167" i="2"/>
  <c r="Q167" i="2"/>
  <c r="S166" i="2"/>
  <c r="R166" i="2"/>
  <c r="Q166" i="2" s="1"/>
  <c r="S165" i="2"/>
  <c r="R165" i="2"/>
  <c r="Q165" i="2"/>
  <c r="R164" i="2"/>
  <c r="S164" i="2" s="1"/>
  <c r="S163" i="2"/>
  <c r="R163" i="2"/>
  <c r="Q163" i="2"/>
  <c r="R162" i="2"/>
  <c r="S162" i="2" s="1"/>
  <c r="R161" i="2"/>
  <c r="S161" i="2" s="1"/>
  <c r="Q161" i="2"/>
  <c r="R160" i="2"/>
  <c r="S159" i="2"/>
  <c r="R159" i="2"/>
  <c r="Q159" i="2"/>
  <c r="R158" i="2"/>
  <c r="Q158" i="2" s="1"/>
  <c r="S157" i="2"/>
  <c r="R157" i="2"/>
  <c r="Q157" i="2"/>
  <c r="R156" i="2"/>
  <c r="S156" i="2" s="1"/>
  <c r="Q156" i="2"/>
  <c r="S155" i="2"/>
  <c r="R155" i="2"/>
  <c r="Q155" i="2"/>
  <c r="R154" i="2"/>
  <c r="S154" i="2" s="1"/>
  <c r="S153" i="2"/>
  <c r="R153" i="2"/>
  <c r="Q153" i="2"/>
  <c r="R152" i="2"/>
  <c r="S151" i="2"/>
  <c r="R151" i="2"/>
  <c r="Q151" i="2"/>
  <c r="R150" i="2"/>
  <c r="Q150" i="2" s="1"/>
  <c r="S149" i="2"/>
  <c r="R149" i="2"/>
  <c r="Q149" i="2"/>
  <c r="R148" i="2"/>
  <c r="S148" i="2" s="1"/>
  <c r="S147" i="2"/>
  <c r="R147" i="2"/>
  <c r="Q147" i="2"/>
  <c r="R146" i="2"/>
  <c r="S146" i="2" s="1"/>
  <c r="R145" i="2"/>
  <c r="R144" i="2"/>
  <c r="S143" i="2"/>
  <c r="R143" i="2"/>
  <c r="Q143" i="2"/>
  <c r="R142" i="2"/>
  <c r="Q142" i="2" s="1"/>
  <c r="S141" i="2"/>
  <c r="R141" i="2"/>
  <c r="Q141" i="2"/>
  <c r="R140" i="2"/>
  <c r="S140" i="2" s="1"/>
  <c r="Q140" i="2"/>
  <c r="S139" i="2"/>
  <c r="R139" i="2"/>
  <c r="Q139" i="2"/>
  <c r="R138" i="2"/>
  <c r="S138" i="2" s="1"/>
  <c r="S137" i="2"/>
  <c r="R137" i="2"/>
  <c r="Q137" i="2"/>
  <c r="R136" i="2"/>
  <c r="S135" i="2"/>
  <c r="R135" i="2"/>
  <c r="Q135" i="2"/>
  <c r="S134" i="2"/>
  <c r="R134" i="2"/>
  <c r="Q134" i="2" s="1"/>
  <c r="S133" i="2"/>
  <c r="R133" i="2"/>
  <c r="Q133" i="2"/>
  <c r="R132" i="2"/>
  <c r="S132" i="2" s="1"/>
  <c r="S131" i="2"/>
  <c r="R131" i="2"/>
  <c r="Q131" i="2"/>
  <c r="R130" i="2"/>
  <c r="S130" i="2" s="1"/>
  <c r="R129" i="2"/>
  <c r="S129" i="2" s="1"/>
  <c r="Q129" i="2"/>
  <c r="R128" i="2"/>
  <c r="S127" i="2"/>
  <c r="R127" i="2"/>
  <c r="Q127" i="2"/>
  <c r="R126" i="2"/>
  <c r="Q126" i="2" s="1"/>
  <c r="S125" i="2"/>
  <c r="R125" i="2"/>
  <c r="Q125" i="2"/>
  <c r="R124" i="2"/>
  <c r="S124" i="2" s="1"/>
  <c r="Q124" i="2"/>
  <c r="S123" i="2"/>
  <c r="R123" i="2"/>
  <c r="Q123" i="2"/>
  <c r="R122" i="2"/>
  <c r="S122" i="2" s="1"/>
  <c r="S121" i="2"/>
  <c r="R121" i="2"/>
  <c r="Q121" i="2"/>
  <c r="R120" i="2"/>
  <c r="S119" i="2"/>
  <c r="R119" i="2"/>
  <c r="Q119" i="2"/>
  <c r="R118" i="2"/>
  <c r="Q118" i="2" s="1"/>
  <c r="S117" i="2"/>
  <c r="R117" i="2"/>
  <c r="Q117" i="2"/>
  <c r="R116" i="2"/>
  <c r="S116" i="2" s="1"/>
  <c r="S115" i="2"/>
  <c r="R115" i="2"/>
  <c r="Q115" i="2"/>
  <c r="R114" i="2"/>
  <c r="S114" i="2" s="1"/>
  <c r="R113" i="2"/>
  <c r="R112" i="2"/>
  <c r="S111" i="2"/>
  <c r="R111" i="2"/>
  <c r="Q111" i="2"/>
  <c r="R110" i="2"/>
  <c r="Q110" i="2" s="1"/>
  <c r="S109" i="2"/>
  <c r="R109" i="2"/>
  <c r="Q109" i="2"/>
  <c r="R108" i="2"/>
  <c r="S108" i="2" s="1"/>
  <c r="Q108" i="2"/>
  <c r="S107" i="2"/>
  <c r="R107" i="2"/>
  <c r="Q107" i="2"/>
  <c r="R106" i="2"/>
  <c r="S106" i="2" s="1"/>
  <c r="S105" i="2"/>
  <c r="R105" i="2"/>
  <c r="Q105" i="2"/>
  <c r="R104" i="2"/>
  <c r="S103" i="2"/>
  <c r="R103" i="2"/>
  <c r="Q103" i="2"/>
  <c r="S102" i="2"/>
  <c r="R102" i="2"/>
  <c r="Q102" i="2" s="1"/>
  <c r="S101" i="2"/>
  <c r="R101" i="2"/>
  <c r="Q101" i="2"/>
  <c r="R100" i="2"/>
  <c r="S100" i="2" s="1"/>
  <c r="S99" i="2"/>
  <c r="R99" i="2"/>
  <c r="Q99" i="2"/>
  <c r="R98" i="2"/>
  <c r="S98" i="2" s="1"/>
  <c r="R97" i="2"/>
  <c r="S97" i="2" s="1"/>
  <c r="Q97" i="2"/>
  <c r="R96" i="2"/>
  <c r="S95" i="2"/>
  <c r="R95" i="2"/>
  <c r="Q95" i="2"/>
  <c r="R94" i="2"/>
  <c r="Q94" i="2" s="1"/>
  <c r="S93" i="2"/>
  <c r="R93" i="2"/>
  <c r="Q93" i="2"/>
  <c r="R92" i="2"/>
  <c r="S92" i="2" s="1"/>
  <c r="Q92" i="2"/>
  <c r="S91" i="2"/>
  <c r="R91" i="2"/>
  <c r="Q91" i="2"/>
  <c r="R90" i="2"/>
  <c r="S90" i="2" s="1"/>
  <c r="S89" i="2"/>
  <c r="R89" i="2"/>
  <c r="Q89" i="2"/>
  <c r="R88" i="2"/>
  <c r="S87" i="2"/>
  <c r="R87" i="2"/>
  <c r="Q87" i="2"/>
  <c r="R86" i="2"/>
  <c r="Q86" i="2" s="1"/>
  <c r="S85" i="2"/>
  <c r="R85" i="2"/>
  <c r="Q85" i="2"/>
  <c r="R84" i="2"/>
  <c r="S84" i="2" s="1"/>
  <c r="S83" i="2"/>
  <c r="R83" i="2"/>
  <c r="Q83" i="2"/>
  <c r="R82" i="2"/>
  <c r="S82" i="2" s="1"/>
  <c r="R81" i="2"/>
  <c r="R80" i="2"/>
  <c r="S79" i="2"/>
  <c r="R79" i="2"/>
  <c r="Q79" i="2"/>
  <c r="R78" i="2"/>
  <c r="Q78" i="2" s="1"/>
  <c r="S77" i="2"/>
  <c r="R77" i="2"/>
  <c r="Q77" i="2"/>
  <c r="R76" i="2"/>
  <c r="S76" i="2" s="1"/>
  <c r="Q76" i="2"/>
  <c r="S75" i="2"/>
  <c r="R75" i="2"/>
  <c r="Q75" i="2"/>
  <c r="R74" i="2"/>
  <c r="S74" i="2" s="1"/>
  <c r="S73" i="2"/>
  <c r="R73" i="2"/>
  <c r="Q73" i="2"/>
  <c r="R72" i="2"/>
  <c r="S71" i="2"/>
  <c r="R71" i="2"/>
  <c r="Q71" i="2"/>
  <c r="S70" i="2"/>
  <c r="R70" i="2"/>
  <c r="Q70" i="2" s="1"/>
  <c r="S69" i="2"/>
  <c r="R69" i="2"/>
  <c r="Q69" i="2"/>
  <c r="R68" i="2"/>
  <c r="S67" i="2"/>
  <c r="R67" i="2"/>
  <c r="Q67" i="2"/>
  <c r="R66" i="2"/>
  <c r="S66" i="2" s="1"/>
  <c r="R65" i="2"/>
  <c r="S65" i="2" s="1"/>
  <c r="Q65" i="2"/>
  <c r="R64" i="2"/>
  <c r="S63" i="2"/>
  <c r="R63" i="2"/>
  <c r="Q63" i="2"/>
  <c r="R62" i="2"/>
  <c r="Q62" i="2" s="1"/>
  <c r="S61" i="2"/>
  <c r="R61" i="2"/>
  <c r="Q61" i="2"/>
  <c r="R60" i="2"/>
  <c r="S60" i="2" s="1"/>
  <c r="Q60" i="2"/>
  <c r="S59" i="2"/>
  <c r="R59" i="2"/>
  <c r="Q59" i="2"/>
  <c r="R58" i="2"/>
  <c r="S58" i="2" s="1"/>
  <c r="S57" i="2"/>
  <c r="R57" i="2"/>
  <c r="Q57" i="2"/>
  <c r="R56" i="2"/>
  <c r="S55" i="2"/>
  <c r="R55" i="2"/>
  <c r="Q55" i="2"/>
  <c r="R54" i="2"/>
  <c r="S53" i="2"/>
  <c r="R53" i="2"/>
  <c r="Q53" i="2"/>
  <c r="R52" i="2"/>
  <c r="S52" i="2" s="1"/>
  <c r="S51" i="2"/>
  <c r="R51" i="2"/>
  <c r="Q51" i="2"/>
  <c r="R50" i="2"/>
  <c r="S50" i="2" s="1"/>
  <c r="S49" i="2"/>
  <c r="R49" i="2"/>
  <c r="Q49" i="2" s="1"/>
  <c r="R48" i="2"/>
  <c r="S47" i="2"/>
  <c r="R47" i="2"/>
  <c r="Q47" i="2"/>
  <c r="R46" i="2"/>
  <c r="S45" i="2"/>
  <c r="R45" i="2"/>
  <c r="Q45" i="2"/>
  <c r="R44" i="2"/>
  <c r="S44" i="2" s="1"/>
  <c r="Q44" i="2"/>
  <c r="S43" i="2"/>
  <c r="R43" i="2"/>
  <c r="Q43" i="2"/>
  <c r="R42" i="2"/>
  <c r="S42" i="2" s="1"/>
  <c r="S41" i="2"/>
  <c r="R41" i="2"/>
  <c r="Q41" i="2"/>
  <c r="R40" i="2"/>
  <c r="S39" i="2"/>
  <c r="R39" i="2"/>
  <c r="Q39" i="2"/>
  <c r="S38" i="2"/>
  <c r="R38" i="2"/>
  <c r="Q38" i="2" s="1"/>
  <c r="S37" i="2"/>
  <c r="R37" i="2"/>
  <c r="Q37" i="2"/>
  <c r="R36" i="2"/>
  <c r="S35" i="2"/>
  <c r="R35" i="2"/>
  <c r="Q35" i="2"/>
  <c r="R34" i="2"/>
  <c r="S34" i="2" s="1"/>
  <c r="R33" i="2"/>
  <c r="S33" i="2" s="1"/>
  <c r="Q33" i="2"/>
  <c r="R32" i="2"/>
  <c r="S31" i="2"/>
  <c r="R31" i="2"/>
  <c r="Q31" i="2"/>
  <c r="R30" i="2"/>
  <c r="Q30" i="2" s="1"/>
  <c r="S29" i="2"/>
  <c r="R29" i="2"/>
  <c r="Q29" i="2"/>
  <c r="R28" i="2"/>
  <c r="S28" i="2" s="1"/>
  <c r="S27" i="2"/>
  <c r="R27" i="2"/>
  <c r="Q27" i="2"/>
  <c r="R26" i="2"/>
  <c r="S26" i="2" s="1"/>
  <c r="S25" i="2"/>
  <c r="R25" i="2"/>
  <c r="Q25" i="2"/>
  <c r="R24" i="2"/>
  <c r="S23" i="2"/>
  <c r="R23" i="2"/>
  <c r="Q23" i="2"/>
  <c r="R22" i="2"/>
  <c r="S21" i="2"/>
  <c r="R21" i="2"/>
  <c r="Q21" i="2"/>
  <c r="R20" i="2"/>
  <c r="S20" i="2" s="1"/>
  <c r="S19" i="2"/>
  <c r="R19" i="2"/>
  <c r="Q19" i="2"/>
  <c r="R18" i="2"/>
  <c r="S18" i="2" s="1"/>
  <c r="R17" i="2"/>
  <c r="Q17" i="2" s="1"/>
  <c r="R16" i="2"/>
  <c r="S15" i="2"/>
  <c r="R15" i="2"/>
  <c r="Q15" i="2"/>
  <c r="R14" i="2"/>
  <c r="S13" i="2"/>
  <c r="R13" i="2"/>
  <c r="Q13" i="2"/>
  <c r="R12" i="2"/>
  <c r="S12" i="2" s="1"/>
  <c r="Q12" i="2"/>
  <c r="S11" i="2"/>
  <c r="R11" i="2"/>
  <c r="Q11" i="2"/>
  <c r="R10" i="2"/>
  <c r="S10" i="2" s="1"/>
  <c r="S9" i="2"/>
  <c r="R9" i="2"/>
  <c r="Q9" i="2"/>
  <c r="R8" i="2"/>
  <c r="S7" i="2"/>
  <c r="R7" i="2"/>
  <c r="Q7" i="2"/>
  <c r="S6" i="2"/>
  <c r="R6" i="2"/>
  <c r="Q6" i="2" s="1"/>
  <c r="S5" i="2"/>
  <c r="R5" i="2"/>
  <c r="Q5" i="2"/>
  <c r="R4" i="2"/>
  <c r="S3" i="2"/>
  <c r="R3" i="2"/>
  <c r="Q3" i="2"/>
  <c r="R2" i="2"/>
  <c r="L266" i="1"/>
  <c r="K266" i="1"/>
  <c r="J266" i="1"/>
  <c r="N266" i="1" s="1"/>
  <c r="G266" i="1"/>
  <c r="F266" i="1"/>
  <c r="K265" i="1"/>
  <c r="J265" i="1"/>
  <c r="N265" i="1" s="1"/>
  <c r="G265" i="1"/>
  <c r="F265" i="1"/>
  <c r="N264" i="1"/>
  <c r="L264" i="1"/>
  <c r="K264" i="1"/>
  <c r="J264" i="1"/>
  <c r="G264" i="1"/>
  <c r="F264" i="1"/>
  <c r="K263" i="1"/>
  <c r="J263" i="1"/>
  <c r="N263" i="1" s="1"/>
  <c r="G263" i="1"/>
  <c r="F263" i="1"/>
  <c r="M262" i="1"/>
  <c r="L262" i="1"/>
  <c r="K262" i="1"/>
  <c r="J262" i="1"/>
  <c r="N262" i="1" s="1"/>
  <c r="G262" i="1"/>
  <c r="F262" i="1"/>
  <c r="N261" i="1"/>
  <c r="K261" i="1"/>
  <c r="J261" i="1"/>
  <c r="G261" i="1"/>
  <c r="F261" i="1"/>
  <c r="K260" i="1"/>
  <c r="J260" i="1"/>
  <c r="N260" i="1" s="1"/>
  <c r="G260" i="1"/>
  <c r="F260" i="1"/>
  <c r="N259" i="1"/>
  <c r="K259" i="1"/>
  <c r="L259" i="1" s="1"/>
  <c r="J259" i="1"/>
  <c r="M259" i="1" s="1"/>
  <c r="G259" i="1"/>
  <c r="F259" i="1"/>
  <c r="N258" i="1"/>
  <c r="M258" i="1"/>
  <c r="L258" i="1"/>
  <c r="K258" i="1"/>
  <c r="J258" i="1"/>
  <c r="G258" i="1"/>
  <c r="F258" i="1"/>
  <c r="K257" i="1"/>
  <c r="J257" i="1"/>
  <c r="N257" i="1" s="1"/>
  <c r="G257" i="1"/>
  <c r="F257" i="1"/>
  <c r="L256" i="1"/>
  <c r="K256" i="1"/>
  <c r="J256" i="1"/>
  <c r="N256" i="1" s="1"/>
  <c r="G256" i="1"/>
  <c r="F256" i="1"/>
  <c r="K255" i="1"/>
  <c r="J255" i="1"/>
  <c r="N255" i="1" s="1"/>
  <c r="G255" i="1"/>
  <c r="F255" i="1"/>
  <c r="L254" i="1"/>
  <c r="K254" i="1"/>
  <c r="J254" i="1"/>
  <c r="M254" i="1" s="1"/>
  <c r="G254" i="1"/>
  <c r="F254" i="1"/>
  <c r="N253" i="1"/>
  <c r="M253" i="1"/>
  <c r="L253" i="1"/>
  <c r="K253" i="1"/>
  <c r="J253" i="1"/>
  <c r="G253" i="1"/>
  <c r="F253" i="1"/>
  <c r="N252" i="1"/>
  <c r="L252" i="1"/>
  <c r="M252" i="1" s="1"/>
  <c r="K252" i="1"/>
  <c r="J252" i="1"/>
  <c r="G252" i="1"/>
  <c r="F252" i="1"/>
  <c r="N251" i="1"/>
  <c r="L251" i="1"/>
  <c r="K251" i="1"/>
  <c r="J251" i="1"/>
  <c r="G251" i="1"/>
  <c r="F251" i="1"/>
  <c r="K250" i="1"/>
  <c r="L250" i="1" s="1"/>
  <c r="J250" i="1"/>
  <c r="N250" i="1" s="1"/>
  <c r="G250" i="1"/>
  <c r="F250" i="1"/>
  <c r="K249" i="1"/>
  <c r="J249" i="1"/>
  <c r="N249" i="1" s="1"/>
  <c r="G249" i="1"/>
  <c r="F249" i="1"/>
  <c r="K248" i="1"/>
  <c r="J248" i="1"/>
  <c r="N248" i="1" s="1"/>
  <c r="G248" i="1"/>
  <c r="F248" i="1"/>
  <c r="N247" i="1"/>
  <c r="M247" i="1"/>
  <c r="K247" i="1"/>
  <c r="L247" i="1" s="1"/>
  <c r="J247" i="1"/>
  <c r="G247" i="1"/>
  <c r="F247" i="1"/>
  <c r="N246" i="1"/>
  <c r="L246" i="1"/>
  <c r="K246" i="1"/>
  <c r="J246" i="1"/>
  <c r="M246" i="1" s="1"/>
  <c r="G246" i="1"/>
  <c r="F246" i="1"/>
  <c r="N245" i="1"/>
  <c r="K245" i="1"/>
  <c r="L245" i="1" s="1"/>
  <c r="J245" i="1"/>
  <c r="G245" i="1"/>
  <c r="F245" i="1"/>
  <c r="L244" i="1"/>
  <c r="M244" i="1" s="1"/>
  <c r="K244" i="1"/>
  <c r="J244" i="1"/>
  <c r="N244" i="1" s="1"/>
  <c r="G244" i="1"/>
  <c r="F244" i="1"/>
  <c r="K243" i="1"/>
  <c r="J243" i="1"/>
  <c r="N243" i="1" s="1"/>
  <c r="G243" i="1"/>
  <c r="F243" i="1"/>
  <c r="K242" i="1"/>
  <c r="J242" i="1"/>
  <c r="N242" i="1" s="1"/>
  <c r="G242" i="1"/>
  <c r="F242" i="1"/>
  <c r="M241" i="1"/>
  <c r="L241" i="1"/>
  <c r="K241" i="1"/>
  <c r="J241" i="1"/>
  <c r="N241" i="1" s="1"/>
  <c r="G241" i="1"/>
  <c r="F241" i="1"/>
  <c r="K240" i="1"/>
  <c r="J240" i="1"/>
  <c r="N240" i="1" s="1"/>
  <c r="G240" i="1"/>
  <c r="F240" i="1"/>
  <c r="N239" i="1"/>
  <c r="M239" i="1"/>
  <c r="K239" i="1"/>
  <c r="L239" i="1" s="1"/>
  <c r="J239" i="1"/>
  <c r="G239" i="1"/>
  <c r="F239" i="1"/>
  <c r="L238" i="1"/>
  <c r="M238" i="1" s="1"/>
  <c r="K238" i="1"/>
  <c r="J238" i="1"/>
  <c r="N238" i="1" s="1"/>
  <c r="G238" i="1"/>
  <c r="F238" i="1"/>
  <c r="N237" i="1"/>
  <c r="K237" i="1"/>
  <c r="J237" i="1"/>
  <c r="G237" i="1"/>
  <c r="F237" i="1"/>
  <c r="N236" i="1"/>
  <c r="K236" i="1"/>
  <c r="L236" i="1" s="1"/>
  <c r="J236" i="1"/>
  <c r="M236" i="1" s="1"/>
  <c r="G236" i="1"/>
  <c r="F236" i="1"/>
  <c r="N235" i="1"/>
  <c r="M235" i="1"/>
  <c r="L235" i="1"/>
  <c r="K235" i="1"/>
  <c r="J235" i="1"/>
  <c r="G235" i="1"/>
  <c r="F235" i="1"/>
  <c r="N234" i="1"/>
  <c r="M234" i="1"/>
  <c r="L234" i="1"/>
  <c r="K234" i="1"/>
  <c r="J234" i="1"/>
  <c r="G234" i="1"/>
  <c r="F234" i="1"/>
  <c r="K233" i="1"/>
  <c r="L233" i="1" s="1"/>
  <c r="J233" i="1"/>
  <c r="N233" i="1" s="1"/>
  <c r="G233" i="1"/>
  <c r="F233" i="1"/>
  <c r="N232" i="1"/>
  <c r="K232" i="1"/>
  <c r="J232" i="1"/>
  <c r="G232" i="1"/>
  <c r="F232" i="1"/>
  <c r="K231" i="1"/>
  <c r="L231" i="1" s="1"/>
  <c r="J231" i="1"/>
  <c r="N231" i="1" s="1"/>
  <c r="G231" i="1"/>
  <c r="F231" i="1"/>
  <c r="N230" i="1"/>
  <c r="M230" i="1"/>
  <c r="L230" i="1"/>
  <c r="K230" i="1"/>
  <c r="J230" i="1"/>
  <c r="G230" i="1"/>
  <c r="F230" i="1"/>
  <c r="N229" i="1"/>
  <c r="M229" i="1"/>
  <c r="L229" i="1"/>
  <c r="K229" i="1"/>
  <c r="J229" i="1"/>
  <c r="G229" i="1"/>
  <c r="F229" i="1"/>
  <c r="N228" i="1"/>
  <c r="K228" i="1"/>
  <c r="J228" i="1"/>
  <c r="G228" i="1"/>
  <c r="F228" i="1"/>
  <c r="N227" i="1"/>
  <c r="K227" i="1"/>
  <c r="L227" i="1" s="1"/>
  <c r="J227" i="1"/>
  <c r="G227" i="1"/>
  <c r="F227" i="1"/>
  <c r="L226" i="1"/>
  <c r="K226" i="1"/>
  <c r="J226" i="1"/>
  <c r="N226" i="1" s="1"/>
  <c r="G226" i="1"/>
  <c r="F226" i="1"/>
  <c r="K225" i="1"/>
  <c r="J225" i="1"/>
  <c r="N225" i="1" s="1"/>
  <c r="G225" i="1"/>
  <c r="F225" i="1"/>
  <c r="N224" i="1"/>
  <c r="L224" i="1"/>
  <c r="K224" i="1"/>
  <c r="J224" i="1"/>
  <c r="G224" i="1"/>
  <c r="F224" i="1"/>
  <c r="K223" i="1"/>
  <c r="L223" i="1" s="1"/>
  <c r="J223" i="1"/>
  <c r="N223" i="1" s="1"/>
  <c r="G223" i="1"/>
  <c r="F223" i="1"/>
  <c r="K222" i="1"/>
  <c r="L222" i="1" s="1"/>
  <c r="J222" i="1"/>
  <c r="N222" i="1" s="1"/>
  <c r="G222" i="1"/>
  <c r="F222" i="1"/>
  <c r="L221" i="1"/>
  <c r="M221" i="1" s="1"/>
  <c r="K221" i="1"/>
  <c r="J221" i="1"/>
  <c r="N221" i="1" s="1"/>
  <c r="G221" i="1"/>
  <c r="F221" i="1"/>
  <c r="L220" i="1"/>
  <c r="K220" i="1"/>
  <c r="J220" i="1"/>
  <c r="N220" i="1" s="1"/>
  <c r="G220" i="1"/>
  <c r="F220" i="1"/>
  <c r="K219" i="1"/>
  <c r="J219" i="1"/>
  <c r="N219" i="1" s="1"/>
  <c r="G219" i="1"/>
  <c r="F219" i="1"/>
  <c r="K218" i="1"/>
  <c r="L218" i="1" s="1"/>
  <c r="J218" i="1"/>
  <c r="M218" i="1" s="1"/>
  <c r="G218" i="1"/>
  <c r="F218" i="1"/>
  <c r="N217" i="1"/>
  <c r="L217" i="1"/>
  <c r="M217" i="1" s="1"/>
  <c r="K217" i="1"/>
  <c r="J217" i="1"/>
  <c r="G217" i="1"/>
  <c r="F217" i="1"/>
  <c r="N216" i="1"/>
  <c r="K216" i="1"/>
  <c r="J216" i="1"/>
  <c r="G216" i="1"/>
  <c r="F216" i="1"/>
  <c r="L215" i="1"/>
  <c r="K215" i="1"/>
  <c r="J215" i="1"/>
  <c r="N215" i="1" s="1"/>
  <c r="G215" i="1"/>
  <c r="F215" i="1"/>
  <c r="N214" i="1"/>
  <c r="M214" i="1"/>
  <c r="K214" i="1"/>
  <c r="L214" i="1" s="1"/>
  <c r="J214" i="1"/>
  <c r="G214" i="1"/>
  <c r="F214" i="1"/>
  <c r="M213" i="1"/>
  <c r="L213" i="1"/>
  <c r="K213" i="1"/>
  <c r="J213" i="1"/>
  <c r="N213" i="1" s="1"/>
  <c r="G213" i="1"/>
  <c r="F213" i="1"/>
  <c r="K212" i="1"/>
  <c r="J212" i="1"/>
  <c r="N212" i="1" s="1"/>
  <c r="G212" i="1"/>
  <c r="F212" i="1"/>
  <c r="N211" i="1"/>
  <c r="K211" i="1"/>
  <c r="J211" i="1"/>
  <c r="G211" i="1"/>
  <c r="F211" i="1"/>
  <c r="N210" i="1"/>
  <c r="K210" i="1"/>
  <c r="L210" i="1" s="1"/>
  <c r="J210" i="1"/>
  <c r="M210" i="1" s="1"/>
  <c r="G210" i="1"/>
  <c r="F210" i="1"/>
  <c r="N209" i="1"/>
  <c r="L209" i="1"/>
  <c r="M209" i="1" s="1"/>
  <c r="K209" i="1"/>
  <c r="J209" i="1"/>
  <c r="G209" i="1"/>
  <c r="F209" i="1"/>
  <c r="N208" i="1"/>
  <c r="K208" i="1"/>
  <c r="J208" i="1"/>
  <c r="G208" i="1"/>
  <c r="F208" i="1"/>
  <c r="L207" i="1"/>
  <c r="K207" i="1"/>
  <c r="J207" i="1"/>
  <c r="N207" i="1" s="1"/>
  <c r="G207" i="1"/>
  <c r="F207" i="1"/>
  <c r="N206" i="1"/>
  <c r="M206" i="1"/>
  <c r="K206" i="1"/>
  <c r="L206" i="1" s="1"/>
  <c r="J206" i="1"/>
  <c r="G206" i="1"/>
  <c r="F206" i="1"/>
  <c r="N205" i="1"/>
  <c r="L205" i="1"/>
  <c r="M205" i="1" s="1"/>
  <c r="K205" i="1"/>
  <c r="J205" i="1"/>
  <c r="G205" i="1"/>
  <c r="F205" i="1"/>
  <c r="L204" i="1"/>
  <c r="M204" i="1" s="1"/>
  <c r="K204" i="1"/>
  <c r="J204" i="1"/>
  <c r="N204" i="1" s="1"/>
  <c r="G204" i="1"/>
  <c r="F204" i="1"/>
  <c r="K203" i="1"/>
  <c r="J203" i="1"/>
  <c r="N203" i="1" s="1"/>
  <c r="G203" i="1"/>
  <c r="F203" i="1"/>
  <c r="N202" i="1"/>
  <c r="K202" i="1"/>
  <c r="L202" i="1" s="1"/>
  <c r="J202" i="1"/>
  <c r="G202" i="1"/>
  <c r="F202" i="1"/>
  <c r="N201" i="1"/>
  <c r="L201" i="1"/>
  <c r="M201" i="1" s="1"/>
  <c r="K201" i="1"/>
  <c r="J201" i="1"/>
  <c r="G201" i="1"/>
  <c r="F201" i="1"/>
  <c r="N200" i="1"/>
  <c r="K200" i="1"/>
  <c r="J200" i="1"/>
  <c r="G200" i="1"/>
  <c r="F200" i="1"/>
  <c r="L199" i="1"/>
  <c r="K199" i="1"/>
  <c r="J199" i="1"/>
  <c r="N199" i="1" s="1"/>
  <c r="G199" i="1"/>
  <c r="F199" i="1"/>
  <c r="K198" i="1"/>
  <c r="L198" i="1" s="1"/>
  <c r="J198" i="1"/>
  <c r="N198" i="1" s="1"/>
  <c r="G198" i="1"/>
  <c r="F198" i="1"/>
  <c r="L197" i="1"/>
  <c r="K197" i="1"/>
  <c r="J197" i="1"/>
  <c r="M197" i="1" s="1"/>
  <c r="G197" i="1"/>
  <c r="F197" i="1"/>
  <c r="L196" i="1"/>
  <c r="M196" i="1" s="1"/>
  <c r="K196" i="1"/>
  <c r="J196" i="1"/>
  <c r="N196" i="1" s="1"/>
  <c r="G196" i="1"/>
  <c r="F196" i="1"/>
  <c r="N195" i="1"/>
  <c r="K195" i="1"/>
  <c r="J195" i="1"/>
  <c r="G195" i="1"/>
  <c r="F195" i="1"/>
  <c r="K194" i="1"/>
  <c r="L194" i="1" s="1"/>
  <c r="J194" i="1"/>
  <c r="N194" i="1" s="1"/>
  <c r="G194" i="1"/>
  <c r="F194" i="1"/>
  <c r="L193" i="1"/>
  <c r="K193" i="1"/>
  <c r="J193" i="1"/>
  <c r="N193" i="1" s="1"/>
  <c r="G193" i="1"/>
  <c r="F193" i="1"/>
  <c r="N192" i="1"/>
  <c r="L192" i="1"/>
  <c r="M192" i="1" s="1"/>
  <c r="K192" i="1"/>
  <c r="J192" i="1"/>
  <c r="G192" i="1"/>
  <c r="F192" i="1"/>
  <c r="N191" i="1"/>
  <c r="L191" i="1"/>
  <c r="K191" i="1"/>
  <c r="J191" i="1"/>
  <c r="G191" i="1"/>
  <c r="F191" i="1"/>
  <c r="N190" i="1"/>
  <c r="K190" i="1"/>
  <c r="L190" i="1" s="1"/>
  <c r="J190" i="1"/>
  <c r="G190" i="1"/>
  <c r="F190" i="1"/>
  <c r="L189" i="1"/>
  <c r="K189" i="1"/>
  <c r="J189" i="1"/>
  <c r="N189" i="1" s="1"/>
  <c r="G189" i="1"/>
  <c r="F189" i="1"/>
  <c r="K188" i="1"/>
  <c r="J188" i="1"/>
  <c r="N188" i="1" s="1"/>
  <c r="G188" i="1"/>
  <c r="F188" i="1"/>
  <c r="N187" i="1"/>
  <c r="K187" i="1"/>
  <c r="J187" i="1"/>
  <c r="G187" i="1"/>
  <c r="F187" i="1"/>
  <c r="N186" i="1"/>
  <c r="M186" i="1"/>
  <c r="K186" i="1"/>
  <c r="L186" i="1" s="1"/>
  <c r="J186" i="1"/>
  <c r="G186" i="1"/>
  <c r="F186" i="1"/>
  <c r="N185" i="1"/>
  <c r="M185" i="1"/>
  <c r="L185" i="1"/>
  <c r="K185" i="1"/>
  <c r="J185" i="1"/>
  <c r="G185" i="1"/>
  <c r="F185" i="1"/>
  <c r="N184" i="1"/>
  <c r="L184" i="1"/>
  <c r="M184" i="1" s="1"/>
  <c r="K184" i="1"/>
  <c r="J184" i="1"/>
  <c r="G184" i="1"/>
  <c r="F184" i="1"/>
  <c r="K183" i="1"/>
  <c r="J183" i="1"/>
  <c r="N183" i="1" s="1"/>
  <c r="G183" i="1"/>
  <c r="F183" i="1"/>
  <c r="N182" i="1"/>
  <c r="K182" i="1"/>
  <c r="L182" i="1" s="1"/>
  <c r="J182" i="1"/>
  <c r="G182" i="1"/>
  <c r="F182" i="1"/>
  <c r="N181" i="1"/>
  <c r="M181" i="1"/>
  <c r="L181" i="1"/>
  <c r="K181" i="1"/>
  <c r="J181" i="1"/>
  <c r="G181" i="1"/>
  <c r="F181" i="1"/>
  <c r="K180" i="1"/>
  <c r="L180" i="1" s="1"/>
  <c r="M180" i="1" s="1"/>
  <c r="J180" i="1"/>
  <c r="N180" i="1" s="1"/>
  <c r="G180" i="1"/>
  <c r="F180" i="1"/>
  <c r="K179" i="1"/>
  <c r="J179" i="1"/>
  <c r="N179" i="1" s="1"/>
  <c r="G179" i="1"/>
  <c r="F179" i="1"/>
  <c r="K178" i="1"/>
  <c r="L178" i="1" s="1"/>
  <c r="J178" i="1"/>
  <c r="N178" i="1" s="1"/>
  <c r="G178" i="1"/>
  <c r="F178" i="1"/>
  <c r="N177" i="1"/>
  <c r="M177" i="1"/>
  <c r="L177" i="1"/>
  <c r="K177" i="1"/>
  <c r="J177" i="1"/>
  <c r="G177" i="1"/>
  <c r="F177" i="1"/>
  <c r="N176" i="1"/>
  <c r="M176" i="1"/>
  <c r="L176" i="1"/>
  <c r="K176" i="1"/>
  <c r="J176" i="1"/>
  <c r="G176" i="1"/>
  <c r="F176" i="1"/>
  <c r="N175" i="1"/>
  <c r="L175" i="1"/>
  <c r="K175" i="1"/>
  <c r="M175" i="1" s="1"/>
  <c r="J175" i="1"/>
  <c r="G175" i="1"/>
  <c r="F175" i="1"/>
  <c r="N174" i="1"/>
  <c r="K174" i="1"/>
  <c r="L174" i="1" s="1"/>
  <c r="M174" i="1" s="1"/>
  <c r="J174" i="1"/>
  <c r="G174" i="1"/>
  <c r="F174" i="1"/>
  <c r="L173" i="1"/>
  <c r="M173" i="1" s="1"/>
  <c r="K173" i="1"/>
  <c r="J173" i="1"/>
  <c r="N173" i="1" s="1"/>
  <c r="G173" i="1"/>
  <c r="F173" i="1"/>
  <c r="K172" i="1"/>
  <c r="J172" i="1"/>
  <c r="N172" i="1" s="1"/>
  <c r="G172" i="1"/>
  <c r="F172" i="1"/>
  <c r="N171" i="1"/>
  <c r="K171" i="1"/>
  <c r="J171" i="1"/>
  <c r="G171" i="1"/>
  <c r="F171" i="1"/>
  <c r="N170" i="1"/>
  <c r="M170" i="1"/>
  <c r="K170" i="1"/>
  <c r="L170" i="1" s="1"/>
  <c r="J170" i="1"/>
  <c r="G170" i="1"/>
  <c r="F170" i="1"/>
  <c r="N169" i="1"/>
  <c r="M169" i="1"/>
  <c r="L169" i="1"/>
  <c r="K169" i="1"/>
  <c r="J169" i="1"/>
  <c r="G169" i="1"/>
  <c r="F169" i="1"/>
  <c r="N168" i="1"/>
  <c r="L168" i="1"/>
  <c r="M168" i="1" s="1"/>
  <c r="K168" i="1"/>
  <c r="J168" i="1"/>
  <c r="G168" i="1"/>
  <c r="F168" i="1"/>
  <c r="K167" i="1"/>
  <c r="J167" i="1"/>
  <c r="N167" i="1" s="1"/>
  <c r="G167" i="1"/>
  <c r="F167" i="1"/>
  <c r="K166" i="1"/>
  <c r="J166" i="1"/>
  <c r="N166" i="1" s="1"/>
  <c r="G166" i="1"/>
  <c r="F166" i="1"/>
  <c r="L165" i="1"/>
  <c r="K165" i="1"/>
  <c r="M165" i="1" s="1"/>
  <c r="J165" i="1"/>
  <c r="N165" i="1" s="1"/>
  <c r="G165" i="1"/>
  <c r="F165" i="1"/>
  <c r="M164" i="1"/>
  <c r="L164" i="1"/>
  <c r="K164" i="1"/>
  <c r="J164" i="1"/>
  <c r="N164" i="1" s="1"/>
  <c r="G164" i="1"/>
  <c r="F164" i="1"/>
  <c r="N163" i="1"/>
  <c r="K163" i="1"/>
  <c r="J163" i="1"/>
  <c r="G163" i="1"/>
  <c r="F163" i="1"/>
  <c r="K162" i="1"/>
  <c r="L162" i="1" s="1"/>
  <c r="J162" i="1"/>
  <c r="N162" i="1" s="1"/>
  <c r="G162" i="1"/>
  <c r="F162" i="1"/>
  <c r="L161" i="1"/>
  <c r="K161" i="1"/>
  <c r="J161" i="1"/>
  <c r="N161" i="1" s="1"/>
  <c r="G161" i="1"/>
  <c r="F161" i="1"/>
  <c r="N160" i="1"/>
  <c r="L160" i="1"/>
  <c r="K160" i="1"/>
  <c r="M160" i="1" s="1"/>
  <c r="J160" i="1"/>
  <c r="G160" i="1"/>
  <c r="F160" i="1"/>
  <c r="N159" i="1"/>
  <c r="K159" i="1"/>
  <c r="L159" i="1" s="1"/>
  <c r="M159" i="1" s="1"/>
  <c r="J159" i="1"/>
  <c r="G159" i="1"/>
  <c r="F159" i="1"/>
  <c r="N158" i="1"/>
  <c r="M158" i="1"/>
  <c r="L158" i="1"/>
  <c r="K158" i="1"/>
  <c r="J158" i="1"/>
  <c r="G158" i="1"/>
  <c r="F158" i="1"/>
  <c r="N157" i="1"/>
  <c r="L157" i="1"/>
  <c r="K157" i="1"/>
  <c r="M157" i="1" s="1"/>
  <c r="J157" i="1"/>
  <c r="G157" i="1"/>
  <c r="F157" i="1"/>
  <c r="L156" i="1"/>
  <c r="M156" i="1" s="1"/>
  <c r="K156" i="1"/>
  <c r="J156" i="1"/>
  <c r="N156" i="1" s="1"/>
  <c r="G156" i="1"/>
  <c r="F156" i="1"/>
  <c r="K155" i="1"/>
  <c r="J155" i="1"/>
  <c r="N155" i="1" s="1"/>
  <c r="G155" i="1"/>
  <c r="F155" i="1"/>
  <c r="N154" i="1"/>
  <c r="K154" i="1"/>
  <c r="L154" i="1" s="1"/>
  <c r="J154" i="1"/>
  <c r="G154" i="1"/>
  <c r="F154" i="1"/>
  <c r="N153" i="1"/>
  <c r="M153" i="1"/>
  <c r="L153" i="1"/>
  <c r="K153" i="1"/>
  <c r="J153" i="1"/>
  <c r="G153" i="1"/>
  <c r="F153" i="1"/>
  <c r="N152" i="1"/>
  <c r="L152" i="1"/>
  <c r="M152" i="1" s="1"/>
  <c r="K152" i="1"/>
  <c r="J152" i="1"/>
  <c r="G152" i="1"/>
  <c r="F152" i="1"/>
  <c r="N151" i="1"/>
  <c r="K151" i="1"/>
  <c r="L151" i="1" s="1"/>
  <c r="M151" i="1" s="1"/>
  <c r="J151" i="1"/>
  <c r="G151" i="1"/>
  <c r="F151" i="1"/>
  <c r="L150" i="1"/>
  <c r="M150" i="1" s="1"/>
  <c r="K150" i="1"/>
  <c r="J150" i="1"/>
  <c r="N150" i="1" s="1"/>
  <c r="G150" i="1"/>
  <c r="F150" i="1"/>
  <c r="K149" i="1"/>
  <c r="J149" i="1"/>
  <c r="N149" i="1" s="1"/>
  <c r="G149" i="1"/>
  <c r="F149" i="1"/>
  <c r="L148" i="1"/>
  <c r="K148" i="1"/>
  <c r="M148" i="1" s="1"/>
  <c r="J148" i="1"/>
  <c r="N148" i="1" s="1"/>
  <c r="G148" i="1"/>
  <c r="F148" i="1"/>
  <c r="N147" i="1"/>
  <c r="L147" i="1"/>
  <c r="K147" i="1"/>
  <c r="J147" i="1"/>
  <c r="G147" i="1"/>
  <c r="F147" i="1"/>
  <c r="N146" i="1"/>
  <c r="K146" i="1"/>
  <c r="L146" i="1" s="1"/>
  <c r="J146" i="1"/>
  <c r="G146" i="1"/>
  <c r="F146" i="1"/>
  <c r="L145" i="1"/>
  <c r="M145" i="1" s="1"/>
  <c r="K145" i="1"/>
  <c r="J145" i="1"/>
  <c r="N145" i="1" s="1"/>
  <c r="G145" i="1"/>
  <c r="F145" i="1"/>
  <c r="N144" i="1"/>
  <c r="K144" i="1"/>
  <c r="J144" i="1"/>
  <c r="G144" i="1"/>
  <c r="F144" i="1"/>
  <c r="K143" i="1"/>
  <c r="J143" i="1"/>
  <c r="N143" i="1" s="1"/>
  <c r="G143" i="1"/>
  <c r="F143" i="1"/>
  <c r="L142" i="1"/>
  <c r="K142" i="1"/>
  <c r="M142" i="1" s="1"/>
  <c r="J142" i="1"/>
  <c r="N142" i="1" s="1"/>
  <c r="G142" i="1"/>
  <c r="F142" i="1"/>
  <c r="N141" i="1"/>
  <c r="K141" i="1"/>
  <c r="L141" i="1" s="1"/>
  <c r="M141" i="1" s="1"/>
  <c r="J141" i="1"/>
  <c r="G141" i="1"/>
  <c r="F141" i="1"/>
  <c r="L140" i="1"/>
  <c r="K140" i="1"/>
  <c r="M140" i="1" s="1"/>
  <c r="J140" i="1"/>
  <c r="N140" i="1" s="1"/>
  <c r="G140" i="1"/>
  <c r="F140" i="1"/>
  <c r="N139" i="1"/>
  <c r="L139" i="1"/>
  <c r="K139" i="1"/>
  <c r="J139" i="1"/>
  <c r="G139" i="1"/>
  <c r="F139" i="1"/>
  <c r="K138" i="1"/>
  <c r="L138" i="1" s="1"/>
  <c r="J138" i="1"/>
  <c r="N138" i="1" s="1"/>
  <c r="G138" i="1"/>
  <c r="F138" i="1"/>
  <c r="L137" i="1"/>
  <c r="K137" i="1"/>
  <c r="J137" i="1"/>
  <c r="M137" i="1" s="1"/>
  <c r="G137" i="1"/>
  <c r="F137" i="1"/>
  <c r="N136" i="1"/>
  <c r="K136" i="1"/>
  <c r="L136" i="1" s="1"/>
  <c r="M136" i="1" s="1"/>
  <c r="J136" i="1"/>
  <c r="G136" i="1"/>
  <c r="F136" i="1"/>
  <c r="N135" i="1"/>
  <c r="M135" i="1"/>
  <c r="L135" i="1"/>
  <c r="K135" i="1"/>
  <c r="J135" i="1"/>
  <c r="G135" i="1"/>
  <c r="F135" i="1"/>
  <c r="N134" i="1"/>
  <c r="L134" i="1"/>
  <c r="K134" i="1"/>
  <c r="M134" i="1" s="1"/>
  <c r="J134" i="1"/>
  <c r="G134" i="1"/>
  <c r="F134" i="1"/>
  <c r="N133" i="1"/>
  <c r="K133" i="1"/>
  <c r="L133" i="1" s="1"/>
  <c r="M133" i="1" s="1"/>
  <c r="J133" i="1"/>
  <c r="G133" i="1"/>
  <c r="F133" i="1"/>
  <c r="K132" i="1"/>
  <c r="J132" i="1"/>
  <c r="N132" i="1" s="1"/>
  <c r="G132" i="1"/>
  <c r="F132" i="1"/>
  <c r="L131" i="1"/>
  <c r="K131" i="1"/>
  <c r="J131" i="1"/>
  <c r="N131" i="1" s="1"/>
  <c r="G131" i="1"/>
  <c r="F131" i="1"/>
  <c r="N130" i="1"/>
  <c r="M130" i="1"/>
  <c r="K130" i="1"/>
  <c r="L130" i="1" s="1"/>
  <c r="J130" i="1"/>
  <c r="G130" i="1"/>
  <c r="F130" i="1"/>
  <c r="N129" i="1"/>
  <c r="L129" i="1"/>
  <c r="M129" i="1" s="1"/>
  <c r="K129" i="1"/>
  <c r="J129" i="1"/>
  <c r="G129" i="1"/>
  <c r="F129" i="1"/>
  <c r="N128" i="1"/>
  <c r="K128" i="1"/>
  <c r="L128" i="1" s="1"/>
  <c r="M128" i="1" s="1"/>
  <c r="J128" i="1"/>
  <c r="G128" i="1"/>
  <c r="F128" i="1"/>
  <c r="L127" i="1"/>
  <c r="M127" i="1" s="1"/>
  <c r="K127" i="1"/>
  <c r="J127" i="1"/>
  <c r="N127" i="1" s="1"/>
  <c r="G127" i="1"/>
  <c r="F127" i="1"/>
  <c r="K126" i="1"/>
  <c r="J126" i="1"/>
  <c r="N126" i="1" s="1"/>
  <c r="G126" i="1"/>
  <c r="F126" i="1"/>
  <c r="K125" i="1"/>
  <c r="J125" i="1"/>
  <c r="N125" i="1" s="1"/>
  <c r="G125" i="1"/>
  <c r="F125" i="1"/>
  <c r="K124" i="1"/>
  <c r="L124" i="1" s="1"/>
  <c r="M124" i="1" s="1"/>
  <c r="J124" i="1"/>
  <c r="N124" i="1" s="1"/>
  <c r="G124" i="1"/>
  <c r="F124" i="1"/>
  <c r="N123" i="1"/>
  <c r="L123" i="1"/>
  <c r="K123" i="1"/>
  <c r="J123" i="1"/>
  <c r="G123" i="1"/>
  <c r="F123" i="1"/>
  <c r="N122" i="1"/>
  <c r="M122" i="1"/>
  <c r="K122" i="1"/>
  <c r="L122" i="1" s="1"/>
  <c r="J122" i="1"/>
  <c r="G122" i="1"/>
  <c r="F122" i="1"/>
  <c r="L121" i="1"/>
  <c r="K121" i="1"/>
  <c r="J121" i="1"/>
  <c r="N121" i="1" s="1"/>
  <c r="G121" i="1"/>
  <c r="F121" i="1"/>
  <c r="N120" i="1"/>
  <c r="K120" i="1"/>
  <c r="J120" i="1"/>
  <c r="G120" i="1"/>
  <c r="F120" i="1"/>
  <c r="L119" i="1"/>
  <c r="K119" i="1"/>
  <c r="M119" i="1" s="1"/>
  <c r="J119" i="1"/>
  <c r="N119" i="1" s="1"/>
  <c r="G119" i="1"/>
  <c r="F119" i="1"/>
  <c r="N118" i="1"/>
  <c r="K118" i="1"/>
  <c r="L118" i="1" s="1"/>
  <c r="M118" i="1" s="1"/>
  <c r="J118" i="1"/>
  <c r="G118" i="1"/>
  <c r="F118" i="1"/>
  <c r="N117" i="1"/>
  <c r="M117" i="1"/>
  <c r="L117" i="1"/>
  <c r="K117" i="1"/>
  <c r="J117" i="1"/>
  <c r="G117" i="1"/>
  <c r="F117" i="1"/>
  <c r="K116" i="1"/>
  <c r="L116" i="1" s="1"/>
  <c r="M116" i="1" s="1"/>
  <c r="J116" i="1"/>
  <c r="N116" i="1" s="1"/>
  <c r="G116" i="1"/>
  <c r="F116" i="1"/>
  <c r="K115" i="1"/>
  <c r="J115" i="1"/>
  <c r="N115" i="1" s="1"/>
  <c r="G115" i="1"/>
  <c r="F115" i="1"/>
  <c r="K114" i="1"/>
  <c r="L114" i="1" s="1"/>
  <c r="J114" i="1"/>
  <c r="N114" i="1" s="1"/>
  <c r="G114" i="1"/>
  <c r="F114" i="1"/>
  <c r="N113" i="1"/>
  <c r="M113" i="1"/>
  <c r="L113" i="1"/>
  <c r="K113" i="1"/>
  <c r="J113" i="1"/>
  <c r="G113" i="1"/>
  <c r="F113" i="1"/>
  <c r="N112" i="1"/>
  <c r="M112" i="1"/>
  <c r="L112" i="1"/>
  <c r="K112" i="1"/>
  <c r="J112" i="1"/>
  <c r="G112" i="1"/>
  <c r="F112" i="1"/>
  <c r="N111" i="1"/>
  <c r="L111" i="1"/>
  <c r="M111" i="1" s="1"/>
  <c r="K111" i="1"/>
  <c r="J111" i="1"/>
  <c r="G111" i="1"/>
  <c r="F111" i="1"/>
  <c r="N110" i="1"/>
  <c r="K110" i="1"/>
  <c r="L110" i="1" s="1"/>
  <c r="M110" i="1" s="1"/>
  <c r="J110" i="1"/>
  <c r="G110" i="1"/>
  <c r="F110" i="1"/>
  <c r="L109" i="1"/>
  <c r="K109" i="1"/>
  <c r="J109" i="1"/>
  <c r="M109" i="1" s="1"/>
  <c r="G109" i="1"/>
  <c r="F109" i="1"/>
  <c r="K108" i="1"/>
  <c r="J108" i="1"/>
  <c r="N108" i="1" s="1"/>
  <c r="G108" i="1"/>
  <c r="F108" i="1"/>
  <c r="N107" i="1"/>
  <c r="K107" i="1"/>
  <c r="J107" i="1"/>
  <c r="G107" i="1"/>
  <c r="F107" i="1"/>
  <c r="N106" i="1"/>
  <c r="M106" i="1"/>
  <c r="K106" i="1"/>
  <c r="L106" i="1" s="1"/>
  <c r="J106" i="1"/>
  <c r="G106" i="1"/>
  <c r="F106" i="1"/>
  <c r="N105" i="1"/>
  <c r="M105" i="1"/>
  <c r="L105" i="1"/>
  <c r="K105" i="1"/>
  <c r="J105" i="1"/>
  <c r="G105" i="1"/>
  <c r="F105" i="1"/>
  <c r="N104" i="1"/>
  <c r="L104" i="1"/>
  <c r="M104" i="1" s="1"/>
  <c r="K104" i="1"/>
  <c r="J104" i="1"/>
  <c r="G104" i="1"/>
  <c r="F104" i="1"/>
  <c r="K103" i="1"/>
  <c r="L103" i="1" s="1"/>
  <c r="J103" i="1"/>
  <c r="N103" i="1" s="1"/>
  <c r="G103" i="1"/>
  <c r="F103" i="1"/>
  <c r="K102" i="1"/>
  <c r="J102" i="1"/>
  <c r="N102" i="1" s="1"/>
  <c r="G102" i="1"/>
  <c r="F102" i="1"/>
  <c r="L101" i="1"/>
  <c r="K101" i="1"/>
  <c r="M101" i="1" s="1"/>
  <c r="J101" i="1"/>
  <c r="N101" i="1" s="1"/>
  <c r="G101" i="1"/>
  <c r="F101" i="1"/>
  <c r="M100" i="1"/>
  <c r="L100" i="1"/>
  <c r="K100" i="1"/>
  <c r="J100" i="1"/>
  <c r="N100" i="1" s="1"/>
  <c r="G100" i="1"/>
  <c r="F100" i="1"/>
  <c r="N99" i="1"/>
  <c r="K99" i="1"/>
  <c r="J99" i="1"/>
  <c r="G99" i="1"/>
  <c r="F99" i="1"/>
  <c r="K98" i="1"/>
  <c r="L98" i="1" s="1"/>
  <c r="J98" i="1"/>
  <c r="N98" i="1" s="1"/>
  <c r="G98" i="1"/>
  <c r="F98" i="1"/>
  <c r="L97" i="1"/>
  <c r="K97" i="1"/>
  <c r="J97" i="1"/>
  <c r="N97" i="1" s="1"/>
  <c r="G97" i="1"/>
  <c r="F97" i="1"/>
  <c r="N96" i="1"/>
  <c r="L96" i="1"/>
  <c r="K96" i="1"/>
  <c r="M96" i="1" s="1"/>
  <c r="J96" i="1"/>
  <c r="G96" i="1"/>
  <c r="F96" i="1"/>
  <c r="N95" i="1"/>
  <c r="K95" i="1"/>
  <c r="L95" i="1" s="1"/>
  <c r="M95" i="1" s="1"/>
  <c r="J95" i="1"/>
  <c r="G95" i="1"/>
  <c r="F95" i="1"/>
  <c r="N94" i="1"/>
  <c r="M94" i="1"/>
  <c r="L94" i="1"/>
  <c r="K94" i="1"/>
  <c r="J94" i="1"/>
  <c r="G94" i="1"/>
  <c r="F94" i="1"/>
  <c r="N93" i="1"/>
  <c r="L93" i="1"/>
  <c r="M93" i="1" s="1"/>
  <c r="K93" i="1"/>
  <c r="J93" i="1"/>
  <c r="G93" i="1"/>
  <c r="F93" i="1"/>
  <c r="L92" i="1"/>
  <c r="K92" i="1"/>
  <c r="J92" i="1"/>
  <c r="N92" i="1" s="1"/>
  <c r="G92" i="1"/>
  <c r="F92" i="1"/>
  <c r="K91" i="1"/>
  <c r="J91" i="1"/>
  <c r="N91" i="1" s="1"/>
  <c r="G91" i="1"/>
  <c r="F91" i="1"/>
  <c r="N90" i="1"/>
  <c r="K90" i="1"/>
  <c r="L90" i="1" s="1"/>
  <c r="J90" i="1"/>
  <c r="G90" i="1"/>
  <c r="F90" i="1"/>
  <c r="N89" i="1"/>
  <c r="M89" i="1"/>
  <c r="L89" i="1"/>
  <c r="K89" i="1"/>
  <c r="J89" i="1"/>
  <c r="G89" i="1"/>
  <c r="F89" i="1"/>
  <c r="N88" i="1"/>
  <c r="L88" i="1"/>
  <c r="M88" i="1" s="1"/>
  <c r="K88" i="1"/>
  <c r="J88" i="1"/>
  <c r="G88" i="1"/>
  <c r="F88" i="1"/>
  <c r="N87" i="1"/>
  <c r="K87" i="1"/>
  <c r="L87" i="1" s="1"/>
  <c r="M87" i="1" s="1"/>
  <c r="J87" i="1"/>
  <c r="G87" i="1"/>
  <c r="F87" i="1"/>
  <c r="L86" i="1"/>
  <c r="K86" i="1"/>
  <c r="M86" i="1" s="1"/>
  <c r="J86" i="1"/>
  <c r="N86" i="1" s="1"/>
  <c r="G86" i="1"/>
  <c r="F86" i="1"/>
  <c r="K85" i="1"/>
  <c r="J85" i="1"/>
  <c r="N85" i="1" s="1"/>
  <c r="G85" i="1"/>
  <c r="F85" i="1"/>
  <c r="L84" i="1"/>
  <c r="K84" i="1"/>
  <c r="M84" i="1" s="1"/>
  <c r="J84" i="1"/>
  <c r="N84" i="1" s="1"/>
  <c r="G84" i="1"/>
  <c r="F84" i="1"/>
  <c r="N83" i="1"/>
  <c r="K83" i="1"/>
  <c r="L83" i="1" s="1"/>
  <c r="M83" i="1" s="1"/>
  <c r="J83" i="1"/>
  <c r="G83" i="1"/>
  <c r="F83" i="1"/>
  <c r="N82" i="1"/>
  <c r="M82" i="1"/>
  <c r="L82" i="1"/>
  <c r="K82" i="1"/>
  <c r="J82" i="1"/>
  <c r="G82" i="1"/>
  <c r="F82" i="1"/>
  <c r="N81" i="1"/>
  <c r="L81" i="1"/>
  <c r="M81" i="1" s="1"/>
  <c r="K81" i="1"/>
  <c r="J81" i="1"/>
  <c r="G81" i="1"/>
  <c r="F81" i="1"/>
  <c r="N80" i="1"/>
  <c r="K80" i="1"/>
  <c r="L80" i="1" s="1"/>
  <c r="M80" i="1" s="1"/>
  <c r="J80" i="1"/>
  <c r="G80" i="1"/>
  <c r="F80" i="1"/>
  <c r="L79" i="1"/>
  <c r="K79" i="1"/>
  <c r="M79" i="1" s="1"/>
  <c r="J79" i="1"/>
  <c r="N79" i="1" s="1"/>
  <c r="G79" i="1"/>
  <c r="F79" i="1"/>
  <c r="K78" i="1"/>
  <c r="J78" i="1"/>
  <c r="N78" i="1" s="1"/>
  <c r="G78" i="1"/>
  <c r="F78" i="1"/>
  <c r="K77" i="1"/>
  <c r="J77" i="1"/>
  <c r="N77" i="1" s="1"/>
  <c r="G77" i="1"/>
  <c r="F77" i="1"/>
  <c r="L76" i="1"/>
  <c r="K76" i="1"/>
  <c r="M76" i="1" s="1"/>
  <c r="J76" i="1"/>
  <c r="N76" i="1" s="1"/>
  <c r="G76" i="1"/>
  <c r="F76" i="1"/>
  <c r="N75" i="1"/>
  <c r="K75" i="1"/>
  <c r="L75" i="1" s="1"/>
  <c r="M75" i="1" s="1"/>
  <c r="J75" i="1"/>
  <c r="G75" i="1"/>
  <c r="F75" i="1"/>
  <c r="N74" i="1"/>
  <c r="M74" i="1"/>
  <c r="L74" i="1"/>
  <c r="K74" i="1"/>
  <c r="J74" i="1"/>
  <c r="G74" i="1"/>
  <c r="F74" i="1"/>
  <c r="N73" i="1"/>
  <c r="L73" i="1"/>
  <c r="M73" i="1" s="1"/>
  <c r="K73" i="1"/>
  <c r="J73" i="1"/>
  <c r="G73" i="1"/>
  <c r="F73" i="1"/>
  <c r="N72" i="1"/>
  <c r="K72" i="1"/>
  <c r="L72" i="1" s="1"/>
  <c r="J72" i="1"/>
  <c r="G72" i="1"/>
  <c r="F72" i="1"/>
  <c r="L71" i="1"/>
  <c r="K71" i="1"/>
  <c r="J71" i="1"/>
  <c r="N71" i="1" s="1"/>
  <c r="G71" i="1"/>
  <c r="F71" i="1"/>
  <c r="K70" i="1"/>
  <c r="J70" i="1"/>
  <c r="N70" i="1" s="1"/>
  <c r="G70" i="1"/>
  <c r="F70" i="1"/>
  <c r="K69" i="1"/>
  <c r="J69" i="1"/>
  <c r="N69" i="1" s="1"/>
  <c r="G69" i="1"/>
  <c r="F69" i="1"/>
  <c r="L68" i="1"/>
  <c r="K68" i="1"/>
  <c r="M68" i="1" s="1"/>
  <c r="J68" i="1"/>
  <c r="N68" i="1" s="1"/>
  <c r="G68" i="1"/>
  <c r="F68" i="1"/>
  <c r="N67" i="1"/>
  <c r="K67" i="1"/>
  <c r="L67" i="1" s="1"/>
  <c r="M67" i="1" s="1"/>
  <c r="J67" i="1"/>
  <c r="G67" i="1"/>
  <c r="F67" i="1"/>
  <c r="N66" i="1"/>
  <c r="M66" i="1"/>
  <c r="L66" i="1"/>
  <c r="K66" i="1"/>
  <c r="J66" i="1"/>
  <c r="G66" i="1"/>
  <c r="F66" i="1"/>
  <c r="N65" i="1"/>
  <c r="L65" i="1"/>
  <c r="M65" i="1" s="1"/>
  <c r="K65" i="1"/>
  <c r="J65" i="1"/>
  <c r="G65" i="1"/>
  <c r="F65" i="1"/>
  <c r="N64" i="1"/>
  <c r="K64" i="1"/>
  <c r="L64" i="1" s="1"/>
  <c r="J64" i="1"/>
  <c r="G64" i="1"/>
  <c r="F64" i="1"/>
  <c r="L63" i="1"/>
  <c r="K63" i="1"/>
  <c r="J63" i="1"/>
  <c r="N63" i="1" s="1"/>
  <c r="G63" i="1"/>
  <c r="F63" i="1"/>
  <c r="K62" i="1"/>
  <c r="J62" i="1"/>
  <c r="N62" i="1" s="1"/>
  <c r="G62" i="1"/>
  <c r="F62" i="1"/>
  <c r="K61" i="1"/>
  <c r="J61" i="1"/>
  <c r="N61" i="1" s="1"/>
  <c r="G61" i="1"/>
  <c r="F61" i="1"/>
  <c r="L60" i="1"/>
  <c r="K60" i="1"/>
  <c r="M60" i="1" s="1"/>
  <c r="J60" i="1"/>
  <c r="N60" i="1" s="1"/>
  <c r="G60" i="1"/>
  <c r="F60" i="1"/>
  <c r="N59" i="1"/>
  <c r="K59" i="1"/>
  <c r="L59" i="1" s="1"/>
  <c r="M59" i="1" s="1"/>
  <c r="J59" i="1"/>
  <c r="G59" i="1"/>
  <c r="F59" i="1"/>
  <c r="N58" i="1"/>
  <c r="M58" i="1"/>
  <c r="L58" i="1"/>
  <c r="K58" i="1"/>
  <c r="J58" i="1"/>
  <c r="G58" i="1"/>
  <c r="F58" i="1"/>
  <c r="N57" i="1"/>
  <c r="L57" i="1"/>
  <c r="M57" i="1" s="1"/>
  <c r="K57" i="1"/>
  <c r="J57" i="1"/>
  <c r="G57" i="1"/>
  <c r="F57" i="1"/>
  <c r="N56" i="1"/>
  <c r="M56" i="1"/>
  <c r="K56" i="1"/>
  <c r="L56" i="1" s="1"/>
  <c r="J56" i="1"/>
  <c r="G56" i="1"/>
  <c r="F56" i="1"/>
  <c r="L55" i="1"/>
  <c r="K55" i="1"/>
  <c r="J55" i="1"/>
  <c r="N55" i="1" s="1"/>
  <c r="G55" i="1"/>
  <c r="F55" i="1"/>
  <c r="K54" i="1"/>
  <c r="J54" i="1"/>
  <c r="N54" i="1" s="1"/>
  <c r="G54" i="1"/>
  <c r="F54" i="1"/>
  <c r="K53" i="1"/>
  <c r="J53" i="1"/>
  <c r="N53" i="1" s="1"/>
  <c r="G53" i="1"/>
  <c r="F53" i="1"/>
  <c r="L52" i="1"/>
  <c r="K52" i="1"/>
  <c r="M52" i="1" s="1"/>
  <c r="J52" i="1"/>
  <c r="N52" i="1" s="1"/>
  <c r="G52" i="1"/>
  <c r="F52" i="1"/>
  <c r="N51" i="1"/>
  <c r="K51" i="1"/>
  <c r="L51" i="1" s="1"/>
  <c r="M51" i="1" s="1"/>
  <c r="J51" i="1"/>
  <c r="G51" i="1"/>
  <c r="F51" i="1"/>
  <c r="N50" i="1"/>
  <c r="M50" i="1"/>
  <c r="L50" i="1"/>
  <c r="K50" i="1"/>
  <c r="J50" i="1"/>
  <c r="G50" i="1"/>
  <c r="F50" i="1"/>
  <c r="N49" i="1"/>
  <c r="L49" i="1"/>
  <c r="M49" i="1" s="1"/>
  <c r="K49" i="1"/>
  <c r="J49" i="1"/>
  <c r="G49" i="1"/>
  <c r="F49" i="1"/>
  <c r="N48" i="1"/>
  <c r="K48" i="1"/>
  <c r="J48" i="1"/>
  <c r="G48" i="1"/>
  <c r="F48" i="1"/>
  <c r="L47" i="1"/>
  <c r="K47" i="1"/>
  <c r="J47" i="1"/>
  <c r="N47" i="1" s="1"/>
  <c r="G47" i="1"/>
  <c r="F47" i="1"/>
  <c r="K46" i="1"/>
  <c r="J46" i="1"/>
  <c r="N46" i="1" s="1"/>
  <c r="G46" i="1"/>
  <c r="F46" i="1"/>
  <c r="K45" i="1"/>
  <c r="J45" i="1"/>
  <c r="N45" i="1" s="1"/>
  <c r="G45" i="1"/>
  <c r="F45" i="1"/>
  <c r="L44" i="1"/>
  <c r="K44" i="1"/>
  <c r="M44" i="1" s="1"/>
  <c r="J44" i="1"/>
  <c r="N44" i="1" s="1"/>
  <c r="G44" i="1"/>
  <c r="F44" i="1"/>
  <c r="N43" i="1"/>
  <c r="K43" i="1"/>
  <c r="L43" i="1" s="1"/>
  <c r="M43" i="1" s="1"/>
  <c r="J43" i="1"/>
  <c r="G43" i="1"/>
  <c r="F43" i="1"/>
  <c r="N42" i="1"/>
  <c r="M42" i="1"/>
  <c r="L42" i="1"/>
  <c r="K42" i="1"/>
  <c r="J42" i="1"/>
  <c r="G42" i="1"/>
  <c r="F42" i="1"/>
  <c r="N41" i="1"/>
  <c r="L41" i="1"/>
  <c r="M41" i="1" s="1"/>
  <c r="K41" i="1"/>
  <c r="J41" i="1"/>
  <c r="G41" i="1"/>
  <c r="F41" i="1"/>
  <c r="N40" i="1"/>
  <c r="K40" i="1"/>
  <c r="J40" i="1"/>
  <c r="G40" i="1"/>
  <c r="F40" i="1"/>
  <c r="K39" i="1"/>
  <c r="J39" i="1"/>
  <c r="N39" i="1" s="1"/>
  <c r="G39" i="1"/>
  <c r="F39" i="1"/>
  <c r="K38" i="1"/>
  <c r="J38" i="1"/>
  <c r="N38" i="1" s="1"/>
  <c r="G38" i="1"/>
  <c r="F38" i="1"/>
  <c r="K37" i="1"/>
  <c r="J37" i="1"/>
  <c r="N37" i="1" s="1"/>
  <c r="G37" i="1"/>
  <c r="F37" i="1"/>
  <c r="L36" i="1"/>
  <c r="K36" i="1"/>
  <c r="M36" i="1" s="1"/>
  <c r="J36" i="1"/>
  <c r="N36" i="1" s="1"/>
  <c r="G36" i="1"/>
  <c r="F36" i="1"/>
  <c r="N35" i="1"/>
  <c r="K35" i="1"/>
  <c r="L35" i="1" s="1"/>
  <c r="M35" i="1" s="1"/>
  <c r="J35" i="1"/>
  <c r="G35" i="1"/>
  <c r="F35" i="1"/>
  <c r="N34" i="1"/>
  <c r="M34" i="1"/>
  <c r="L34" i="1"/>
  <c r="K34" i="1"/>
  <c r="J34" i="1"/>
  <c r="G34" i="1"/>
  <c r="F34" i="1"/>
  <c r="N33" i="1"/>
  <c r="M33" i="1"/>
  <c r="L33" i="1"/>
  <c r="K33" i="1"/>
  <c r="J33" i="1"/>
  <c r="G33" i="1"/>
  <c r="F33" i="1"/>
  <c r="N32" i="1"/>
  <c r="L32" i="1"/>
  <c r="K32" i="1"/>
  <c r="M32" i="1" s="1"/>
  <c r="J32" i="1"/>
  <c r="G32" i="1"/>
  <c r="F32" i="1"/>
  <c r="L31" i="1"/>
  <c r="K31" i="1"/>
  <c r="J31" i="1"/>
  <c r="N31" i="1" s="1"/>
  <c r="G31" i="1"/>
  <c r="F31" i="1"/>
  <c r="K30" i="1"/>
  <c r="J30" i="1"/>
  <c r="N30" i="1" s="1"/>
  <c r="G30" i="1"/>
  <c r="F30" i="1"/>
  <c r="K29" i="1"/>
  <c r="J29" i="1"/>
  <c r="N29" i="1" s="1"/>
  <c r="G29" i="1"/>
  <c r="F29" i="1"/>
  <c r="L28" i="1"/>
  <c r="K28" i="1"/>
  <c r="M28" i="1" s="1"/>
  <c r="J28" i="1"/>
  <c r="N28" i="1" s="1"/>
  <c r="G28" i="1"/>
  <c r="F28" i="1"/>
  <c r="N27" i="1"/>
  <c r="K27" i="1"/>
  <c r="L27" i="1" s="1"/>
  <c r="M27" i="1" s="1"/>
  <c r="J27" i="1"/>
  <c r="G27" i="1"/>
  <c r="F27" i="1"/>
  <c r="N26" i="1"/>
  <c r="M26" i="1"/>
  <c r="L26" i="1"/>
  <c r="K26" i="1"/>
  <c r="J26" i="1"/>
  <c r="G26" i="1"/>
  <c r="F26" i="1"/>
  <c r="N25" i="1"/>
  <c r="L25" i="1"/>
  <c r="M25" i="1" s="1"/>
  <c r="K25" i="1"/>
  <c r="J25" i="1"/>
  <c r="G25" i="1"/>
  <c r="F25" i="1"/>
  <c r="N24" i="1"/>
  <c r="K24" i="1"/>
  <c r="J24" i="1"/>
  <c r="G24" i="1"/>
  <c r="F24" i="1"/>
  <c r="K23" i="1"/>
  <c r="J23" i="1"/>
  <c r="N23" i="1" s="1"/>
  <c r="G23" i="1"/>
  <c r="F23" i="1"/>
  <c r="K22" i="1"/>
  <c r="J22" i="1"/>
  <c r="N22" i="1" s="1"/>
  <c r="G22" i="1"/>
  <c r="F22" i="1"/>
  <c r="K21" i="1"/>
  <c r="J21" i="1"/>
  <c r="N21" i="1" s="1"/>
  <c r="G21" i="1"/>
  <c r="F21" i="1"/>
  <c r="L20" i="1"/>
  <c r="K20" i="1"/>
  <c r="M20" i="1" s="1"/>
  <c r="J20" i="1"/>
  <c r="N20" i="1" s="1"/>
  <c r="G20" i="1"/>
  <c r="F20" i="1"/>
  <c r="N19" i="1"/>
  <c r="K19" i="1"/>
  <c r="L19" i="1" s="1"/>
  <c r="M19" i="1" s="1"/>
  <c r="J19" i="1"/>
  <c r="G19" i="1"/>
  <c r="F19" i="1"/>
  <c r="N18" i="1"/>
  <c r="M18" i="1"/>
  <c r="L18" i="1"/>
  <c r="K18" i="1"/>
  <c r="J18" i="1"/>
  <c r="G18" i="1"/>
  <c r="F18" i="1"/>
  <c r="N17" i="1"/>
  <c r="M17" i="1"/>
  <c r="L17" i="1"/>
  <c r="K17" i="1"/>
  <c r="J17" i="1"/>
  <c r="G17" i="1"/>
  <c r="F17" i="1"/>
  <c r="N16" i="1"/>
  <c r="L16" i="1"/>
  <c r="K16" i="1"/>
  <c r="M16" i="1" s="1"/>
  <c r="J16" i="1"/>
  <c r="G16" i="1"/>
  <c r="F16" i="1"/>
  <c r="M15" i="1"/>
  <c r="L15" i="1"/>
  <c r="K15" i="1"/>
  <c r="J15" i="1"/>
  <c r="N15" i="1" s="1"/>
  <c r="G15" i="1"/>
  <c r="F15" i="1"/>
  <c r="K14" i="1"/>
  <c r="J14" i="1"/>
  <c r="N14" i="1" s="1"/>
  <c r="G14" i="1"/>
  <c r="F14" i="1"/>
  <c r="K13" i="1"/>
  <c r="J13" i="1"/>
  <c r="N13" i="1" s="1"/>
  <c r="G13" i="1"/>
  <c r="F13" i="1"/>
  <c r="L12" i="1"/>
  <c r="K12" i="1"/>
  <c r="M12" i="1" s="1"/>
  <c r="J12" i="1"/>
  <c r="N12" i="1" s="1"/>
  <c r="G12" i="1"/>
  <c r="F12" i="1"/>
  <c r="N11" i="1"/>
  <c r="K11" i="1"/>
  <c r="L11" i="1" s="1"/>
  <c r="M11" i="1" s="1"/>
  <c r="J11" i="1"/>
  <c r="G11" i="1"/>
  <c r="F11" i="1"/>
  <c r="N10" i="1"/>
  <c r="M10" i="1"/>
  <c r="L10" i="1"/>
  <c r="K10" i="1"/>
  <c r="J10" i="1"/>
  <c r="G10" i="1"/>
  <c r="F10" i="1"/>
  <c r="N9" i="1"/>
  <c r="L9" i="1"/>
  <c r="K9" i="1"/>
  <c r="M9" i="1" s="1"/>
  <c r="J9" i="1"/>
  <c r="G9" i="1"/>
  <c r="F9" i="1"/>
  <c r="N8" i="1"/>
  <c r="K8" i="1"/>
  <c r="L8" i="1" s="1"/>
  <c r="M8" i="1" s="1"/>
  <c r="J8" i="1"/>
  <c r="G8" i="1"/>
  <c r="F8" i="1"/>
  <c r="L7" i="1"/>
  <c r="M7" i="1" s="1"/>
  <c r="K7" i="1"/>
  <c r="J7" i="1"/>
  <c r="N7" i="1" s="1"/>
  <c r="G7" i="1"/>
  <c r="F7" i="1"/>
  <c r="K6" i="1"/>
  <c r="L6" i="1" s="1"/>
  <c r="J6" i="1"/>
  <c r="N6" i="1" s="1"/>
  <c r="G6" i="1"/>
  <c r="F6" i="1"/>
  <c r="K5" i="1"/>
  <c r="J5" i="1"/>
  <c r="N5" i="1" s="1"/>
  <c r="G5" i="1"/>
  <c r="F5" i="1"/>
  <c r="N4" i="1"/>
  <c r="L4" i="1"/>
  <c r="K4" i="1"/>
  <c r="M4" i="1" s="1"/>
  <c r="J4" i="1"/>
  <c r="G4" i="1"/>
  <c r="F4" i="1"/>
  <c r="N3" i="1"/>
  <c r="K3" i="1"/>
  <c r="L3" i="1" s="1"/>
  <c r="M3" i="1" s="1"/>
  <c r="J3" i="1"/>
  <c r="G3" i="1"/>
  <c r="F3" i="1"/>
  <c r="N2" i="1"/>
  <c r="M2" i="1"/>
  <c r="L2" i="1"/>
  <c r="K2" i="1"/>
  <c r="J2" i="1"/>
  <c r="G2" i="1"/>
  <c r="F2" i="1"/>
  <c r="M23" i="1" l="1"/>
  <c r="L22" i="1"/>
  <c r="M22" i="1"/>
  <c r="M31" i="1"/>
  <c r="L38" i="1"/>
  <c r="M38" i="1" s="1"/>
  <c r="M47" i="1"/>
  <c r="L62" i="1"/>
  <c r="M62" i="1" s="1"/>
  <c r="L24" i="1"/>
  <c r="M24" i="1" s="1"/>
  <c r="L40" i="1"/>
  <c r="M40" i="1" s="1"/>
  <c r="M126" i="1"/>
  <c r="M143" i="1"/>
  <c r="M6" i="1"/>
  <c r="M55" i="1"/>
  <c r="M64" i="1"/>
  <c r="L70" i="1"/>
  <c r="M70" i="1"/>
  <c r="L14" i="1"/>
  <c r="M14" i="1" s="1"/>
  <c r="M37" i="1"/>
  <c r="L46" i="1"/>
  <c r="M46" i="1" s="1"/>
  <c r="M39" i="1"/>
  <c r="L23" i="1"/>
  <c r="L39" i="1"/>
  <c r="M63" i="1"/>
  <c r="M72" i="1"/>
  <c r="L78" i="1"/>
  <c r="M78" i="1"/>
  <c r="L30" i="1"/>
  <c r="M30" i="1" s="1"/>
  <c r="L48" i="1"/>
  <c r="M48" i="1" s="1"/>
  <c r="M144" i="1"/>
  <c r="L13" i="1"/>
  <c r="M13" i="1" s="1"/>
  <c r="L5" i="1"/>
  <c r="M5" i="1" s="1"/>
  <c r="L54" i="1"/>
  <c r="M54" i="1"/>
  <c r="M71" i="1"/>
  <c r="M123" i="1"/>
  <c r="N137" i="1"/>
  <c r="N197" i="1"/>
  <c r="Q46" i="2"/>
  <c r="S46" i="2"/>
  <c r="M99" i="1"/>
  <c r="L200" i="1"/>
  <c r="M200" i="1" s="1"/>
  <c r="M227" i="1"/>
  <c r="L255" i="1"/>
  <c r="M255" i="1"/>
  <c r="L261" i="1"/>
  <c r="M261" i="1" s="1"/>
  <c r="S4" i="2"/>
  <c r="Q4" i="2"/>
  <c r="L99" i="1"/>
  <c r="M139" i="1"/>
  <c r="M146" i="1"/>
  <c r="L163" i="1"/>
  <c r="M163" i="1" s="1"/>
  <c r="M190" i="1"/>
  <c r="L195" i="1"/>
  <c r="M195" i="1" s="1"/>
  <c r="M199" i="1"/>
  <c r="N218" i="1"/>
  <c r="M220" i="1"/>
  <c r="M250" i="1"/>
  <c r="Q8" i="2"/>
  <c r="S8" i="2"/>
  <c r="Q24" i="2"/>
  <c r="S24" i="2"/>
  <c r="Q28" i="2"/>
  <c r="S36" i="2"/>
  <c r="Q36" i="2"/>
  <c r="Q56" i="2"/>
  <c r="S56" i="2"/>
  <c r="S68" i="2"/>
  <c r="Q68" i="2"/>
  <c r="Q88" i="2"/>
  <c r="S88" i="2"/>
  <c r="Q120" i="2"/>
  <c r="S120" i="2"/>
  <c r="Q152" i="2"/>
  <c r="S152" i="2"/>
  <c r="Q184" i="2"/>
  <c r="S184" i="2"/>
  <c r="Q216" i="2"/>
  <c r="S216" i="2"/>
  <c r="Q248" i="2"/>
  <c r="S248" i="2"/>
  <c r="L85" i="1"/>
  <c r="M85" i="1" s="1"/>
  <c r="M92" i="1"/>
  <c r="L126" i="1"/>
  <c r="L132" i="1"/>
  <c r="M132" i="1" s="1"/>
  <c r="L144" i="1"/>
  <c r="L149" i="1"/>
  <c r="M149" i="1" s="1"/>
  <c r="M155" i="1"/>
  <c r="M162" i="1"/>
  <c r="L167" i="1"/>
  <c r="M167" i="1" s="1"/>
  <c r="L179" i="1"/>
  <c r="M179" i="1" s="1"/>
  <c r="M189" i="1"/>
  <c r="M194" i="1"/>
  <c r="L208" i="1"/>
  <c r="M208" i="1" s="1"/>
  <c r="M212" i="1"/>
  <c r="L216" i="1"/>
  <c r="M216" i="1" s="1"/>
  <c r="M223" i="1"/>
  <c r="M226" i="1"/>
  <c r="L237" i="1"/>
  <c r="M237" i="1" s="1"/>
  <c r="L243" i="1"/>
  <c r="M243" i="1" s="1"/>
  <c r="L257" i="1"/>
  <c r="M257" i="1" s="1"/>
  <c r="M260" i="1"/>
  <c r="L260" i="1"/>
  <c r="L263" i="1"/>
  <c r="M263" i="1"/>
  <c r="M266" i="1"/>
  <c r="L115" i="1"/>
  <c r="M115" i="1" s="1"/>
  <c r="L21" i="1"/>
  <c r="M21" i="1" s="1"/>
  <c r="L29" i="1"/>
  <c r="M29" i="1" s="1"/>
  <c r="L37" i="1"/>
  <c r="L45" i="1"/>
  <c r="M45" i="1" s="1"/>
  <c r="L53" i="1"/>
  <c r="M53" i="1" s="1"/>
  <c r="L61" i="1"/>
  <c r="M61" i="1" s="1"/>
  <c r="L69" i="1"/>
  <c r="M69" i="1" s="1"/>
  <c r="L77" i="1"/>
  <c r="M77" i="1" s="1"/>
  <c r="L91" i="1"/>
  <c r="M91" i="1" s="1"/>
  <c r="L102" i="1"/>
  <c r="M102" i="1" s="1"/>
  <c r="M103" i="1"/>
  <c r="L108" i="1"/>
  <c r="M108" i="1" s="1"/>
  <c r="N109" i="1"/>
  <c r="L120" i="1"/>
  <c r="M120" i="1" s="1"/>
  <c r="M121" i="1"/>
  <c r="L125" i="1"/>
  <c r="M125" i="1" s="1"/>
  <c r="M131" i="1"/>
  <c r="M138" i="1"/>
  <c r="L143" i="1"/>
  <c r="L155" i="1"/>
  <c r="L166" i="1"/>
  <c r="M166" i="1" s="1"/>
  <c r="L172" i="1"/>
  <c r="M172" i="1" s="1"/>
  <c r="L183" i="1"/>
  <c r="M183" i="1" s="1"/>
  <c r="L188" i="1"/>
  <c r="M188" i="1" s="1"/>
  <c r="M198" i="1"/>
  <c r="L203" i="1"/>
  <c r="M203" i="1" s="1"/>
  <c r="M207" i="1"/>
  <c r="L212" i="1"/>
  <c r="M215" i="1"/>
  <c r="M233" i="1"/>
  <c r="L240" i="1"/>
  <c r="M240" i="1" s="1"/>
  <c r="L249" i="1"/>
  <c r="M249" i="1" s="1"/>
  <c r="N254" i="1"/>
  <c r="S17" i="2"/>
  <c r="M97" i="1"/>
  <c r="M114" i="1"/>
  <c r="M161" i="1"/>
  <c r="M178" i="1"/>
  <c r="M193" i="1"/>
  <c r="L219" i="1"/>
  <c r="M219" i="1" s="1"/>
  <c r="M222" i="1"/>
  <c r="L225" i="1"/>
  <c r="M225" i="1" s="1"/>
  <c r="M265" i="1"/>
  <c r="L265" i="1"/>
  <c r="Q22" i="2"/>
  <c r="S22" i="2"/>
  <c r="Q81" i="2"/>
  <c r="S81" i="2"/>
  <c r="Q113" i="2"/>
  <c r="S113" i="2"/>
  <c r="Q145" i="2"/>
  <c r="S145" i="2"/>
  <c r="Q177" i="2"/>
  <c r="S177" i="2"/>
  <c r="Q209" i="2"/>
  <c r="S209" i="2"/>
  <c r="Q241" i="2"/>
  <c r="S241" i="2"/>
  <c r="M98" i="1"/>
  <c r="M90" i="1"/>
  <c r="L107" i="1"/>
  <c r="M107" i="1" s="1"/>
  <c r="M147" i="1"/>
  <c r="M154" i="1"/>
  <c r="L171" i="1"/>
  <c r="M171" i="1" s="1"/>
  <c r="M182" i="1"/>
  <c r="L187" i="1"/>
  <c r="M187" i="1" s="1"/>
  <c r="M191" i="1"/>
  <c r="M202" i="1"/>
  <c r="L211" i="1"/>
  <c r="M211" i="1" s="1"/>
  <c r="L228" i="1"/>
  <c r="M228" i="1" s="1"/>
  <c r="L232" i="1"/>
  <c r="M232" i="1" s="1"/>
  <c r="L242" i="1"/>
  <c r="M242" i="1" s="1"/>
  <c r="M245" i="1"/>
  <c r="M251" i="1"/>
  <c r="Q14" i="2"/>
  <c r="S14" i="2"/>
  <c r="Q54" i="2"/>
  <c r="S54" i="2"/>
  <c r="M256" i="1"/>
  <c r="Q32" i="2"/>
  <c r="S32" i="2"/>
  <c r="Q64" i="2"/>
  <c r="S64" i="2"/>
  <c r="S78" i="2"/>
  <c r="Q96" i="2"/>
  <c r="S96" i="2"/>
  <c r="Q100" i="2"/>
  <c r="S110" i="2"/>
  <c r="Q128" i="2"/>
  <c r="S128" i="2"/>
  <c r="Q132" i="2"/>
  <c r="S142" i="2"/>
  <c r="Q160" i="2"/>
  <c r="S160" i="2"/>
  <c r="Q164" i="2"/>
  <c r="S174" i="2"/>
  <c r="Q192" i="2"/>
  <c r="S192" i="2"/>
  <c r="Q196" i="2"/>
  <c r="S206" i="2"/>
  <c r="Q224" i="2"/>
  <c r="S224" i="2"/>
  <c r="Q228" i="2"/>
  <c r="S238" i="2"/>
  <c r="Q256" i="2"/>
  <c r="S256" i="2"/>
  <c r="Q260" i="2"/>
  <c r="Q40" i="2"/>
  <c r="S40" i="2"/>
  <c r="Q72" i="2"/>
  <c r="S72" i="2"/>
  <c r="S86" i="2"/>
  <c r="Q104" i="2"/>
  <c r="S104" i="2"/>
  <c r="S118" i="2"/>
  <c r="Q136" i="2"/>
  <c r="S136" i="2"/>
  <c r="S150" i="2"/>
  <c r="Q168" i="2"/>
  <c r="S168" i="2"/>
  <c r="S182" i="2"/>
  <c r="Q200" i="2"/>
  <c r="S200" i="2"/>
  <c r="S214" i="2"/>
  <c r="Q232" i="2"/>
  <c r="S232" i="2"/>
  <c r="S246" i="2"/>
  <c r="M248" i="1"/>
  <c r="M224" i="1"/>
  <c r="M231" i="1"/>
  <c r="L248" i="1"/>
  <c r="M264" i="1"/>
  <c r="S2" i="2"/>
  <c r="Q2" i="2"/>
  <c r="Q16" i="2"/>
  <c r="S16" i="2"/>
  <c r="Q20" i="2"/>
  <c r="S30" i="2"/>
  <c r="Q48" i="2"/>
  <c r="S48" i="2"/>
  <c r="Q52" i="2"/>
  <c r="S62" i="2"/>
  <c r="Q80" i="2"/>
  <c r="S80" i="2"/>
  <c r="Q84" i="2"/>
  <c r="S94" i="2"/>
  <c r="Q112" i="2"/>
  <c r="S112" i="2"/>
  <c r="Q116" i="2"/>
  <c r="S126" i="2"/>
  <c r="Q144" i="2"/>
  <c r="S144" i="2"/>
  <c r="Q148" i="2"/>
  <c r="S158" i="2"/>
  <c r="Q176" i="2"/>
  <c r="S176" i="2"/>
  <c r="Q180" i="2"/>
  <c r="S190" i="2"/>
  <c r="Q208" i="2"/>
  <c r="S208" i="2"/>
  <c r="Q212" i="2"/>
  <c r="S222" i="2"/>
  <c r="Q240" i="2"/>
  <c r="S240" i="2"/>
  <c r="Q244" i="2"/>
  <c r="S254" i="2"/>
  <c r="S262" i="2"/>
  <c r="Q262" i="2"/>
  <c r="S264" i="2"/>
  <c r="Q10" i="2"/>
  <c r="Q18" i="2"/>
  <c r="Q26" i="2"/>
  <c r="Q34" i="2"/>
  <c r="Q42" i="2"/>
  <c r="Q50" i="2"/>
  <c r="Q58" i="2"/>
  <c r="Q66" i="2"/>
  <c r="Q74" i="2"/>
  <c r="Q82" i="2"/>
  <c r="Q90" i="2"/>
  <c r="Q98" i="2"/>
  <c r="Q106" i="2"/>
  <c r="Q114" i="2"/>
  <c r="Q122" i="2"/>
  <c r="Q130" i="2"/>
  <c r="Q138" i="2"/>
  <c r="Q146" i="2"/>
  <c r="Q154" i="2"/>
  <c r="Q162" i="2"/>
  <c r="Q170" i="2"/>
  <c r="Q178" i="2"/>
  <c r="Q186" i="2"/>
  <c r="Q194" i="2"/>
  <c r="Q202" i="2"/>
  <c r="Q210" i="2"/>
  <c r="Q218" i="2"/>
  <c r="Q226" i="2"/>
  <c r="Q234" i="2"/>
  <c r="Q242" i="2"/>
  <c r="Q250" i="2"/>
  <c r="Q258" i="2"/>
  <c r="Q266" i="2"/>
</calcChain>
</file>

<file path=xl/sharedStrings.xml><?xml version="1.0" encoding="utf-8"?>
<sst xmlns="http://schemas.openxmlformats.org/spreadsheetml/2006/main" count="1360" uniqueCount="30">
  <si>
    <t>Q2</t>
  </si>
  <si>
    <t>x</t>
  </si>
  <si>
    <t>cs_d2(nb//)</t>
  </si>
  <si>
    <t>stat</t>
  </si>
  <si>
    <t>ptp syst</t>
  </si>
  <si>
    <t>%stat_u</t>
  </si>
  <si>
    <t>%sys_u</t>
  </si>
  <si>
    <t>*%norm</t>
  </si>
  <si>
    <t>*Elab</t>
  </si>
  <si>
    <t>*E'</t>
  </si>
  <si>
    <t>y</t>
  </si>
  <si>
    <t>y+</t>
  </si>
  <si>
    <t>sig_r per nucleon</t>
  </si>
  <si>
    <t>theta</t>
  </si>
  <si>
    <t>0.0271     0.0011     0.0004</t>
  </si>
  <si>
    <t>exp</t>
  </si>
  <si>
    <t>*y</t>
  </si>
  <si>
    <t>*value</t>
  </si>
  <si>
    <t>obs</t>
  </si>
  <si>
    <t>target</t>
  </si>
  <si>
    <t>current</t>
  </si>
  <si>
    <t>lepton beam</t>
  </si>
  <si>
    <t>units</t>
  </si>
  <si>
    <t>*epsilon</t>
  </si>
  <si>
    <t>sin2 theta/2</t>
  </si>
  <si>
    <t>e00116</t>
  </si>
  <si>
    <t>sig_r</t>
  </si>
  <si>
    <t>d</t>
  </si>
  <si>
    <t>e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</si>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</sst>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7"/>
  <sheetViews>
    <sheetView zoomScaleNormal="100" workbookViewId="0">
      <selection activeCell="J2" activeCellId="1" sqref="A2:A266 J2"/>
    </sheetView>
  </sheetViews>
  <sheetFormatPr baseColWidth="10" defaultColWidth="8.83203125" defaultRowHeight="16" x14ac:dyDescent="0.2"/>
  <cols>
    <col min="1" max="1025" width="11.33203125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3.5853000000000002</v>
      </c>
      <c r="B2">
        <v>0.48309999999999997</v>
      </c>
      <c r="C2">
        <v>2.1071</v>
      </c>
      <c r="D2">
        <v>2.76E-2</v>
      </c>
      <c r="E2">
        <v>3.1899999999999998E-2</v>
      </c>
      <c r="F2">
        <f t="shared" ref="F2:F65" si="0">D2/C2*100</f>
        <v>1.3098571496369418</v>
      </c>
      <c r="G2">
        <f t="shared" ref="G2:G65" si="1">E2/C2*100</f>
        <v>1.513929096862987</v>
      </c>
      <c r="H2">
        <v>1.75</v>
      </c>
      <c r="I2">
        <v>5.5</v>
      </c>
      <c r="J2">
        <f t="shared" ref="J2:J65" si="2">I2-A2/B2/2/0.938</f>
        <v>1.5440059512591691</v>
      </c>
      <c r="K2">
        <f t="shared" ref="K2:K65" si="3">A2/2/0.938/B2/I2</f>
        <v>0.71927164522560549</v>
      </c>
      <c r="L2">
        <f t="shared" ref="L2:L65" si="4">1+(1-K2)^2+2*0.938*0.938*B2*B2*K2*K2/A2</f>
        <v>1.1380695661991318</v>
      </c>
      <c r="M2">
        <f t="shared" ref="M2:M65" si="5">C2*K2/J2*A2*A2/2*137*137/L2/389380/2</f>
        <v>0.13360380038598768</v>
      </c>
      <c r="N2">
        <f t="shared" ref="N2:N65" si="6">ASIN(SQRT(A2/J2/I2/4))*2*180/PI()</f>
        <v>37.916967876501587</v>
      </c>
    </row>
    <row r="3" spans="1:14" x14ac:dyDescent="0.2">
      <c r="A3">
        <v>3.6240000000000001</v>
      </c>
      <c r="B3">
        <v>0.4904</v>
      </c>
      <c r="C3">
        <v>2.0745</v>
      </c>
      <c r="D3">
        <v>2.6800000000000001E-2</v>
      </c>
      <c r="E3">
        <v>3.1399999999999997E-2</v>
      </c>
      <c r="F3">
        <f t="shared" si="0"/>
        <v>1.2918775608580382</v>
      </c>
      <c r="G3">
        <f t="shared" si="1"/>
        <v>1.5136177392142685</v>
      </c>
      <c r="H3">
        <v>1.75</v>
      </c>
      <c r="I3">
        <v>5.5</v>
      </c>
      <c r="J3">
        <f t="shared" si="2"/>
        <v>1.5608284608187213</v>
      </c>
      <c r="K3">
        <f t="shared" si="3"/>
        <v>0.71621300712386893</v>
      </c>
      <c r="L3">
        <f t="shared" si="4"/>
        <v>1.1404358837719584</v>
      </c>
      <c r="M3">
        <f t="shared" si="5"/>
        <v>0.13210324136299631</v>
      </c>
      <c r="N3">
        <f t="shared" si="6"/>
        <v>37.914995721835972</v>
      </c>
    </row>
    <row r="4" spans="1:14" x14ac:dyDescent="0.2">
      <c r="A4">
        <v>3.6627999999999998</v>
      </c>
      <c r="B4">
        <v>0.49780000000000002</v>
      </c>
      <c r="C4">
        <v>1.9751000000000001</v>
      </c>
      <c r="D4">
        <v>2.5499999999999998E-2</v>
      </c>
      <c r="E4">
        <v>2.9899999999999999E-2</v>
      </c>
      <c r="F4">
        <f t="shared" si="0"/>
        <v>1.2910738696774846</v>
      </c>
      <c r="G4">
        <f t="shared" si="1"/>
        <v>1.5138474001316389</v>
      </c>
      <c r="H4">
        <v>1.75</v>
      </c>
      <c r="I4">
        <v>5.5</v>
      </c>
      <c r="J4">
        <f t="shared" si="2"/>
        <v>1.5778384379542909</v>
      </c>
      <c r="K4">
        <f t="shared" si="3"/>
        <v>0.71312028400831073</v>
      </c>
      <c r="L4">
        <f t="shared" si="4"/>
        <v>1.142842120207803</v>
      </c>
      <c r="M4">
        <f t="shared" si="5"/>
        <v>0.12628071202122249</v>
      </c>
      <c r="N4">
        <f t="shared" si="6"/>
        <v>37.91126451944168</v>
      </c>
    </row>
    <row r="5" spans="1:14" x14ac:dyDescent="0.2">
      <c r="A5">
        <v>3.7014999999999998</v>
      </c>
      <c r="B5">
        <v>0.50519999999999998</v>
      </c>
      <c r="C5">
        <v>1.9097999999999999</v>
      </c>
      <c r="D5">
        <v>2.47E-2</v>
      </c>
      <c r="E5">
        <v>2.8899999999999999E-2</v>
      </c>
      <c r="F5">
        <f t="shared" si="0"/>
        <v>1.2933291444130275</v>
      </c>
      <c r="G5">
        <f t="shared" si="1"/>
        <v>1.5132474604670645</v>
      </c>
      <c r="H5">
        <v>1.75</v>
      </c>
      <c r="I5">
        <v>5.5</v>
      </c>
      <c r="J5">
        <f t="shared" si="2"/>
        <v>1.5944556146988167</v>
      </c>
      <c r="K5">
        <f t="shared" si="3"/>
        <v>0.71009897914566966</v>
      </c>
      <c r="L5">
        <f t="shared" si="4"/>
        <v>1.145224420074201</v>
      </c>
      <c r="M5">
        <f t="shared" si="5"/>
        <v>0.12262153620850466</v>
      </c>
      <c r="N5">
        <f t="shared" si="6"/>
        <v>37.911928161179517</v>
      </c>
    </row>
    <row r="6" spans="1:14" x14ac:dyDescent="0.2">
      <c r="A6">
        <v>3.7403</v>
      </c>
      <c r="B6">
        <v>0.51270000000000004</v>
      </c>
      <c r="C6">
        <v>1.8305</v>
      </c>
      <c r="D6">
        <v>2.3800000000000002E-2</v>
      </c>
      <c r="E6">
        <v>2.7699999999999999E-2</v>
      </c>
      <c r="F6">
        <f t="shared" si="0"/>
        <v>1.3001912045889101</v>
      </c>
      <c r="G6">
        <f t="shared" si="1"/>
        <v>1.5132477465173448</v>
      </c>
      <c r="H6">
        <v>1.75</v>
      </c>
      <c r="I6">
        <v>5.5</v>
      </c>
      <c r="J6">
        <f t="shared" si="2"/>
        <v>1.611247657058684</v>
      </c>
      <c r="K6">
        <f t="shared" si="3"/>
        <v>0.70704588053478468</v>
      </c>
      <c r="L6">
        <f t="shared" si="4"/>
        <v>1.1476452566075075</v>
      </c>
      <c r="M6">
        <f t="shared" si="5"/>
        <v>0.11799612393257353</v>
      </c>
      <c r="N6">
        <f t="shared" si="6"/>
        <v>37.910968389159152</v>
      </c>
    </row>
    <row r="7" spans="1:14" x14ac:dyDescent="0.2">
      <c r="A7">
        <v>3.7791000000000001</v>
      </c>
      <c r="B7">
        <v>0.5202</v>
      </c>
      <c r="C7">
        <v>1.7357</v>
      </c>
      <c r="D7">
        <v>2.29E-2</v>
      </c>
      <c r="E7">
        <v>2.63E-2</v>
      </c>
      <c r="F7">
        <f t="shared" si="0"/>
        <v>1.3193524226536846</v>
      </c>
      <c r="G7">
        <f t="shared" si="1"/>
        <v>1.5152388085498645</v>
      </c>
      <c r="H7">
        <v>1.75</v>
      </c>
      <c r="I7">
        <v>5.5</v>
      </c>
      <c r="J7">
        <f t="shared" si="2"/>
        <v>1.6275554998118649</v>
      </c>
      <c r="K7">
        <f t="shared" si="3"/>
        <v>0.70408081821602453</v>
      </c>
      <c r="L7">
        <f t="shared" si="4"/>
        <v>1.1500326249576149</v>
      </c>
      <c r="M7">
        <f t="shared" si="5"/>
        <v>0.11236614423581281</v>
      </c>
      <c r="N7">
        <f t="shared" si="6"/>
        <v>37.915882302576847</v>
      </c>
    </row>
    <row r="8" spans="1:14" x14ac:dyDescent="0.2">
      <c r="A8">
        <v>3.8178000000000001</v>
      </c>
      <c r="B8">
        <v>0.52780000000000005</v>
      </c>
      <c r="C8">
        <v>1.6753</v>
      </c>
      <c r="D8">
        <v>2.23E-2</v>
      </c>
      <c r="E8">
        <v>2.5399999999999999E-2</v>
      </c>
      <c r="F8">
        <f t="shared" si="0"/>
        <v>1.3311048767384945</v>
      </c>
      <c r="G8">
        <f t="shared" si="1"/>
        <v>1.5161463618456394</v>
      </c>
      <c r="H8">
        <v>1.75</v>
      </c>
      <c r="I8">
        <v>5.5</v>
      </c>
      <c r="J8">
        <f t="shared" si="2"/>
        <v>1.6442314761923611</v>
      </c>
      <c r="K8">
        <f t="shared" si="3"/>
        <v>0.70104882251047973</v>
      </c>
      <c r="L8">
        <f t="shared" si="4"/>
        <v>1.1524759387537755</v>
      </c>
      <c r="M8">
        <f t="shared" si="5"/>
        <v>0.10886289448235263</v>
      </c>
      <c r="N8">
        <f t="shared" si="6"/>
        <v>37.915775292541404</v>
      </c>
    </row>
    <row r="9" spans="1:14" x14ac:dyDescent="0.2">
      <c r="A9">
        <v>3.8565999999999998</v>
      </c>
      <c r="B9">
        <v>0.53549999999999998</v>
      </c>
      <c r="C9">
        <v>1.6388</v>
      </c>
      <c r="D9">
        <v>2.1899999999999999E-2</v>
      </c>
      <c r="E9">
        <v>2.4799999999999999E-2</v>
      </c>
      <c r="F9">
        <f t="shared" si="0"/>
        <v>1.3363436660971442</v>
      </c>
      <c r="G9">
        <f t="shared" si="1"/>
        <v>1.5133024164022455</v>
      </c>
      <c r="H9">
        <v>1.75</v>
      </c>
      <c r="I9">
        <v>5.5</v>
      </c>
      <c r="J9">
        <f t="shared" si="2"/>
        <v>1.661051485270725</v>
      </c>
      <c r="K9">
        <f t="shared" si="3"/>
        <v>0.69799063904168634</v>
      </c>
      <c r="L9">
        <f t="shared" si="4"/>
        <v>1.1549551086519037</v>
      </c>
      <c r="M9">
        <f t="shared" si="5"/>
        <v>0.10686710668027465</v>
      </c>
      <c r="N9">
        <f t="shared" si="6"/>
        <v>37.91447410753532</v>
      </c>
    </row>
    <row r="10" spans="1:14" x14ac:dyDescent="0.2">
      <c r="A10">
        <v>3.8953000000000002</v>
      </c>
      <c r="B10">
        <v>0.54330000000000001</v>
      </c>
      <c r="C10">
        <v>1.5185999999999999</v>
      </c>
      <c r="D10">
        <v>2.07E-2</v>
      </c>
      <c r="E10">
        <v>2.3E-2</v>
      </c>
      <c r="F10">
        <f t="shared" si="0"/>
        <v>1.3630975898854207</v>
      </c>
      <c r="G10">
        <f t="shared" si="1"/>
        <v>1.5145528776504675</v>
      </c>
      <c r="H10">
        <v>1.75</v>
      </c>
      <c r="I10">
        <v>5.5</v>
      </c>
      <c r="J10">
        <f t="shared" si="2"/>
        <v>1.678196341790299</v>
      </c>
      <c r="K10">
        <f t="shared" si="3"/>
        <v>0.69487339240176393</v>
      </c>
      <c r="L10">
        <f t="shared" si="4"/>
        <v>1.1574873706313502</v>
      </c>
      <c r="M10">
        <f t="shared" si="5"/>
        <v>9.9329756449982792E-2</v>
      </c>
      <c r="N10">
        <f t="shared" si="6"/>
        <v>37.908884208978641</v>
      </c>
    </row>
    <row r="11" spans="1:14" x14ac:dyDescent="0.2">
      <c r="A11">
        <v>3.9340999999999999</v>
      </c>
      <c r="B11">
        <v>0.55110000000000003</v>
      </c>
      <c r="C11">
        <v>1.4352</v>
      </c>
      <c r="D11">
        <v>0.02</v>
      </c>
      <c r="E11">
        <v>2.18E-2</v>
      </c>
      <c r="F11">
        <f t="shared" si="0"/>
        <v>1.3935340022296545</v>
      </c>
      <c r="G11">
        <f t="shared" si="1"/>
        <v>1.5189520624303232</v>
      </c>
      <c r="H11">
        <v>1.75</v>
      </c>
      <c r="I11">
        <v>5.5</v>
      </c>
      <c r="J11">
        <f t="shared" si="2"/>
        <v>1.6947591539154683</v>
      </c>
      <c r="K11">
        <f t="shared" si="3"/>
        <v>0.69186197201536936</v>
      </c>
      <c r="L11">
        <f t="shared" si="4"/>
        <v>1.1599754905712487</v>
      </c>
      <c r="M11">
        <f t="shared" si="5"/>
        <v>9.4204874831119542E-2</v>
      </c>
      <c r="N11">
        <f t="shared" si="6"/>
        <v>37.910663359326847</v>
      </c>
    </row>
    <row r="12" spans="1:14" x14ac:dyDescent="0.2">
      <c r="A12">
        <v>3.9729000000000001</v>
      </c>
      <c r="B12">
        <v>0.55900000000000005</v>
      </c>
      <c r="C12">
        <v>1.4014</v>
      </c>
      <c r="D12">
        <v>1.95E-2</v>
      </c>
      <c r="E12">
        <v>2.12E-2</v>
      </c>
      <c r="F12">
        <f t="shared" si="0"/>
        <v>1.3914656771799629</v>
      </c>
      <c r="G12">
        <f t="shared" si="1"/>
        <v>1.5127729413443698</v>
      </c>
      <c r="H12">
        <v>1.75</v>
      </c>
      <c r="I12">
        <v>5.5</v>
      </c>
      <c r="J12">
        <f t="shared" si="2"/>
        <v>1.7115375079623605</v>
      </c>
      <c r="K12">
        <f t="shared" si="3"/>
        <v>0.68881136218866168</v>
      </c>
      <c r="L12">
        <f t="shared" si="4"/>
        <v>1.1625061368979177</v>
      </c>
      <c r="M12">
        <f t="shared" si="5"/>
        <v>9.2279133953791712E-2</v>
      </c>
      <c r="N12">
        <f t="shared" si="6"/>
        <v>37.90992959647609</v>
      </c>
    </row>
    <row r="13" spans="1:14" x14ac:dyDescent="0.2">
      <c r="A13">
        <v>4.0115999999999996</v>
      </c>
      <c r="B13">
        <v>0.56689999999999996</v>
      </c>
      <c r="C13">
        <v>1.3753</v>
      </c>
      <c r="D13">
        <v>1.9300000000000001E-2</v>
      </c>
      <c r="E13">
        <v>2.0799999999999999E-2</v>
      </c>
      <c r="F13">
        <f t="shared" si="0"/>
        <v>1.4033301825056352</v>
      </c>
      <c r="G13">
        <f t="shared" si="1"/>
        <v>1.5123972951356068</v>
      </c>
      <c r="H13">
        <v>1.75</v>
      </c>
      <c r="I13">
        <v>5.5</v>
      </c>
      <c r="J13">
        <f t="shared" si="2"/>
        <v>1.7279422633324319</v>
      </c>
      <c r="K13">
        <f t="shared" si="3"/>
        <v>0.6858286793941033</v>
      </c>
      <c r="L13">
        <f t="shared" si="4"/>
        <v>1.165011056707782</v>
      </c>
      <c r="M13">
        <f t="shared" si="5"/>
        <v>9.086498482616856E-2</v>
      </c>
      <c r="N13">
        <f t="shared" si="6"/>
        <v>37.912973825349056</v>
      </c>
    </row>
    <row r="14" spans="1:14" x14ac:dyDescent="0.2">
      <c r="A14">
        <v>4.0503999999999998</v>
      </c>
      <c r="B14">
        <v>0.57499999999999996</v>
      </c>
      <c r="C14">
        <v>1.2775000000000001</v>
      </c>
      <c r="D14">
        <v>1.83E-2</v>
      </c>
      <c r="E14">
        <v>1.9400000000000001E-2</v>
      </c>
      <c r="F14">
        <f t="shared" si="0"/>
        <v>1.4324853228962817</v>
      </c>
      <c r="G14">
        <f t="shared" si="1"/>
        <v>1.5185909980430528</v>
      </c>
      <c r="H14">
        <v>1.75</v>
      </c>
      <c r="I14">
        <v>5.5</v>
      </c>
      <c r="J14">
        <f t="shared" si="2"/>
        <v>1.7451098544544354</v>
      </c>
      <c r="K14">
        <f t="shared" si="3"/>
        <v>0.68270729919010253</v>
      </c>
      <c r="L14">
        <f t="shared" si="4"/>
        <v>1.1676234183178176</v>
      </c>
      <c r="M14">
        <f t="shared" si="5"/>
        <v>8.4620038422765179E-2</v>
      </c>
      <c r="N14">
        <f t="shared" si="6"/>
        <v>37.907842229759297</v>
      </c>
    </row>
    <row r="15" spans="1:14" x14ac:dyDescent="0.2">
      <c r="A15">
        <v>4.0891000000000002</v>
      </c>
      <c r="B15">
        <v>0.58299999999999996</v>
      </c>
      <c r="C15">
        <v>1.2524999999999999</v>
      </c>
      <c r="D15">
        <v>1.7999999999999999E-2</v>
      </c>
      <c r="E15">
        <v>1.9E-2</v>
      </c>
      <c r="F15">
        <f t="shared" si="0"/>
        <v>1.437125748502994</v>
      </c>
      <c r="G15">
        <f t="shared" si="1"/>
        <v>1.5169660678642716</v>
      </c>
      <c r="H15">
        <v>1.75</v>
      </c>
      <c r="I15">
        <v>5.5</v>
      </c>
      <c r="J15">
        <f t="shared" si="2"/>
        <v>1.7612507177418464</v>
      </c>
      <c r="K15">
        <f t="shared" si="3"/>
        <v>0.67977259677420987</v>
      </c>
      <c r="L15">
        <f t="shared" si="4"/>
        <v>1.170134019528799</v>
      </c>
      <c r="M15">
        <f t="shared" si="5"/>
        <v>8.3242969428828223E-2</v>
      </c>
      <c r="N15">
        <f t="shared" si="6"/>
        <v>37.913796420816176</v>
      </c>
    </row>
    <row r="16" spans="1:14" x14ac:dyDescent="0.2">
      <c r="A16">
        <v>4.1279000000000003</v>
      </c>
      <c r="B16">
        <v>0.59119999999999995</v>
      </c>
      <c r="C16">
        <v>1.1757</v>
      </c>
      <c r="D16">
        <v>1.72E-2</v>
      </c>
      <c r="E16">
        <v>1.78E-2</v>
      </c>
      <c r="F16">
        <f t="shared" si="0"/>
        <v>1.462958237645658</v>
      </c>
      <c r="G16">
        <f t="shared" si="1"/>
        <v>1.513991664540274</v>
      </c>
      <c r="H16">
        <v>1.75</v>
      </c>
      <c r="I16">
        <v>5.5</v>
      </c>
      <c r="J16">
        <f t="shared" si="2"/>
        <v>1.7781239270494611</v>
      </c>
      <c r="K16">
        <f t="shared" si="3"/>
        <v>0.67670474053646168</v>
      </c>
      <c r="L16">
        <f t="shared" si="4"/>
        <v>1.1727495768577123</v>
      </c>
      <c r="M16">
        <f t="shared" si="5"/>
        <v>7.8341929543771505E-2</v>
      </c>
      <c r="N16">
        <f t="shared" si="6"/>
        <v>37.912010732413137</v>
      </c>
    </row>
    <row r="17" spans="1:14" x14ac:dyDescent="0.2">
      <c r="A17">
        <v>4.1666999999999996</v>
      </c>
      <c r="B17">
        <v>0.59950000000000003</v>
      </c>
      <c r="C17">
        <v>1.1152</v>
      </c>
      <c r="D17">
        <v>1.66E-2</v>
      </c>
      <c r="E17">
        <v>1.6899999999999998E-2</v>
      </c>
      <c r="F17">
        <f t="shared" si="0"/>
        <v>1.4885222381635581</v>
      </c>
      <c r="G17">
        <f t="shared" si="1"/>
        <v>1.5154232424677188</v>
      </c>
      <c r="H17">
        <v>1.75</v>
      </c>
      <c r="I17">
        <v>5.5</v>
      </c>
      <c r="J17">
        <f t="shared" si="2"/>
        <v>1.7951535661380933</v>
      </c>
      <c r="K17">
        <f t="shared" si="3"/>
        <v>0.67360844252034668</v>
      </c>
      <c r="L17">
        <f t="shared" si="4"/>
        <v>1.1754025231741592</v>
      </c>
      <c r="M17">
        <f t="shared" si="5"/>
        <v>7.4484177273190025E-2</v>
      </c>
      <c r="N17">
        <f t="shared" si="6"/>
        <v>37.90854374121389</v>
      </c>
    </row>
    <row r="18" spans="1:14" x14ac:dyDescent="0.2">
      <c r="A18">
        <v>4.1691000000000003</v>
      </c>
      <c r="B18">
        <v>0.6</v>
      </c>
      <c r="C18">
        <v>1.1433</v>
      </c>
      <c r="D18">
        <v>1.0699999999999999E-2</v>
      </c>
      <c r="E18">
        <v>1.7299999999999999E-2</v>
      </c>
      <c r="F18">
        <f t="shared" si="0"/>
        <v>0.93588734365433401</v>
      </c>
      <c r="G18">
        <f t="shared" si="1"/>
        <v>1.513163649085979</v>
      </c>
      <c r="H18">
        <v>1.75</v>
      </c>
      <c r="I18">
        <v>5.5</v>
      </c>
      <c r="J18">
        <f t="shared" si="2"/>
        <v>1.7961087420042636</v>
      </c>
      <c r="K18">
        <f t="shared" si="3"/>
        <v>0.67343477418104292</v>
      </c>
      <c r="L18">
        <f t="shared" si="4"/>
        <v>1.1755555905158395</v>
      </c>
      <c r="M18">
        <f t="shared" si="5"/>
        <v>7.637866630835892E-2</v>
      </c>
      <c r="N18">
        <f t="shared" si="6"/>
        <v>37.909407297653296</v>
      </c>
    </row>
    <row r="19" spans="1:14" x14ac:dyDescent="0.2">
      <c r="A19">
        <v>4.2141999999999999</v>
      </c>
      <c r="B19">
        <v>0.60970000000000002</v>
      </c>
      <c r="C19">
        <v>1.1020000000000001</v>
      </c>
      <c r="D19">
        <v>1.0200000000000001E-2</v>
      </c>
      <c r="E19">
        <v>1.67E-2</v>
      </c>
      <c r="F19">
        <f t="shared" si="0"/>
        <v>0.92558983666061712</v>
      </c>
      <c r="G19">
        <f t="shared" si="1"/>
        <v>1.5154264972776768</v>
      </c>
      <c r="H19">
        <v>1.75</v>
      </c>
      <c r="I19">
        <v>5.5</v>
      </c>
      <c r="J19">
        <f t="shared" si="2"/>
        <v>1.8156055986148596</v>
      </c>
      <c r="K19">
        <f t="shared" si="3"/>
        <v>0.66988989116093467</v>
      </c>
      <c r="L19">
        <f t="shared" si="4"/>
        <v>1.178628882304847</v>
      </c>
      <c r="M19">
        <f t="shared" si="5"/>
        <v>7.3828528749256328E-2</v>
      </c>
      <c r="N19">
        <f t="shared" si="6"/>
        <v>37.908679805211207</v>
      </c>
    </row>
    <row r="20" spans="1:14" x14ac:dyDescent="0.2">
      <c r="A20">
        <v>4.2592999999999996</v>
      </c>
      <c r="B20">
        <v>0.61950000000000005</v>
      </c>
      <c r="C20">
        <v>1.0121</v>
      </c>
      <c r="D20">
        <v>9.4999999999999998E-3</v>
      </c>
      <c r="E20">
        <v>1.5299999999999999E-2</v>
      </c>
      <c r="F20">
        <f t="shared" si="0"/>
        <v>0.93864242663768394</v>
      </c>
      <c r="G20">
        <f t="shared" si="1"/>
        <v>1.5117083292164804</v>
      </c>
      <c r="H20">
        <v>1.75</v>
      </c>
      <c r="I20">
        <v>5.5</v>
      </c>
      <c r="J20">
        <f t="shared" si="2"/>
        <v>1.8350834895050867</v>
      </c>
      <c r="K20">
        <f t="shared" si="3"/>
        <v>0.66634845645362062</v>
      </c>
      <c r="L20">
        <f t="shared" si="4"/>
        <v>1.1817250054034434</v>
      </c>
      <c r="M20">
        <f t="shared" si="5"/>
        <v>6.7988667649019438E-2</v>
      </c>
      <c r="N20">
        <f t="shared" si="6"/>
        <v>37.908171123005808</v>
      </c>
    </row>
    <row r="21" spans="1:14" x14ac:dyDescent="0.2">
      <c r="A21">
        <v>4.3042999999999996</v>
      </c>
      <c r="B21">
        <v>0.62939999999999996</v>
      </c>
      <c r="C21">
        <v>0.96220000000000006</v>
      </c>
      <c r="D21">
        <v>8.9999999999999993E-3</v>
      </c>
      <c r="E21">
        <v>1.46E-2</v>
      </c>
      <c r="F21">
        <f t="shared" si="0"/>
        <v>0.93535647474537498</v>
      </c>
      <c r="G21">
        <f t="shared" si="1"/>
        <v>1.5173560590313864</v>
      </c>
      <c r="H21">
        <v>1.75</v>
      </c>
      <c r="I21">
        <v>5.5</v>
      </c>
      <c r="J21">
        <f t="shared" si="2"/>
        <v>1.8546187081750447</v>
      </c>
      <c r="K21">
        <f t="shared" si="3"/>
        <v>0.66279659851362827</v>
      </c>
      <c r="L21">
        <f t="shared" si="4"/>
        <v>1.1848515885194337</v>
      </c>
      <c r="M21">
        <f t="shared" si="5"/>
        <v>6.4794717445353367E-2</v>
      </c>
      <c r="N21">
        <f t="shared" si="6"/>
        <v>37.906607758222634</v>
      </c>
    </row>
    <row r="22" spans="1:14" x14ac:dyDescent="0.2">
      <c r="A22">
        <v>4.3494000000000002</v>
      </c>
      <c r="B22">
        <v>0.63929999999999998</v>
      </c>
      <c r="C22">
        <v>0.89980000000000004</v>
      </c>
      <c r="D22">
        <v>8.6999999999999994E-3</v>
      </c>
      <c r="E22">
        <v>1.3599999999999999E-2</v>
      </c>
      <c r="F22">
        <f t="shared" si="0"/>
        <v>0.9668815292287174</v>
      </c>
      <c r="G22">
        <f t="shared" si="1"/>
        <v>1.5114469882196042</v>
      </c>
      <c r="H22">
        <v>1.75</v>
      </c>
      <c r="I22">
        <v>5.5</v>
      </c>
      <c r="J22">
        <f t="shared" si="2"/>
        <v>1.8734655141534398</v>
      </c>
      <c r="K22">
        <f t="shared" si="3"/>
        <v>0.65936990651755645</v>
      </c>
      <c r="L22">
        <f t="shared" si="4"/>
        <v>1.1879197696767672</v>
      </c>
      <c r="M22">
        <f t="shared" si="5"/>
        <v>6.0772695615576564E-2</v>
      </c>
      <c r="N22">
        <f t="shared" si="6"/>
        <v>37.912758642803546</v>
      </c>
    </row>
    <row r="23" spans="1:14" x14ac:dyDescent="0.2">
      <c r="A23">
        <v>4.3944999999999999</v>
      </c>
      <c r="B23">
        <v>0.64949999999999997</v>
      </c>
      <c r="C23">
        <v>0.84560000000000002</v>
      </c>
      <c r="D23">
        <v>8.2000000000000007E-3</v>
      </c>
      <c r="E23">
        <v>1.2800000000000001E-2</v>
      </c>
      <c r="F23">
        <f t="shared" si="0"/>
        <v>0.96972563859981076</v>
      </c>
      <c r="G23">
        <f t="shared" si="1"/>
        <v>1.5137180700094608</v>
      </c>
      <c r="H23">
        <v>1.75</v>
      </c>
      <c r="I23">
        <v>5.5</v>
      </c>
      <c r="J23">
        <f t="shared" si="2"/>
        <v>1.8934041439125715</v>
      </c>
      <c r="K23">
        <f t="shared" si="3"/>
        <v>0.65574470110680516</v>
      </c>
      <c r="L23">
        <f t="shared" si="4"/>
        <v>1.1911480744524066</v>
      </c>
      <c r="M23">
        <f t="shared" si="5"/>
        <v>5.7215951899951725E-2</v>
      </c>
      <c r="N23">
        <f t="shared" si="6"/>
        <v>37.907434555254383</v>
      </c>
    </row>
    <row r="24" spans="1:14" x14ac:dyDescent="0.2">
      <c r="A24">
        <v>4.4394999999999998</v>
      </c>
      <c r="B24">
        <v>0.65969999999999995</v>
      </c>
      <c r="C24">
        <v>0.80579999999999996</v>
      </c>
      <c r="D24">
        <v>7.9000000000000008E-3</v>
      </c>
      <c r="E24">
        <v>1.2200000000000001E-2</v>
      </c>
      <c r="F24">
        <f t="shared" si="0"/>
        <v>0.98039215686274528</v>
      </c>
      <c r="G24">
        <f t="shared" si="1"/>
        <v>1.514023330851328</v>
      </c>
      <c r="H24">
        <v>1.75</v>
      </c>
      <c r="I24">
        <v>5.5</v>
      </c>
      <c r="J24">
        <f t="shared" si="2"/>
        <v>1.9128070102291757</v>
      </c>
      <c r="K24">
        <f t="shared" si="3"/>
        <v>0.65221690723105896</v>
      </c>
      <c r="L24">
        <f t="shared" si="4"/>
        <v>1.1943332449051862</v>
      </c>
      <c r="M24">
        <f t="shared" si="5"/>
        <v>5.4638436401793493E-2</v>
      </c>
      <c r="N24">
        <f t="shared" si="6"/>
        <v>37.907287761542378</v>
      </c>
    </row>
    <row r="25" spans="1:14" x14ac:dyDescent="0.2">
      <c r="A25">
        <v>4.4846000000000004</v>
      </c>
      <c r="B25">
        <v>0.67</v>
      </c>
      <c r="C25">
        <v>0.75519999999999998</v>
      </c>
      <c r="D25">
        <v>7.4999999999999997E-3</v>
      </c>
      <c r="E25">
        <v>1.14E-2</v>
      </c>
      <c r="F25">
        <f t="shared" si="0"/>
        <v>0.99311440677966101</v>
      </c>
      <c r="G25">
        <f t="shared" si="1"/>
        <v>1.5095338983050848</v>
      </c>
      <c r="H25">
        <v>1.75</v>
      </c>
      <c r="I25">
        <v>5.5</v>
      </c>
      <c r="J25">
        <f t="shared" si="2"/>
        <v>1.9320720491359831</v>
      </c>
      <c r="K25">
        <f t="shared" si="3"/>
        <v>0.64871417288436684</v>
      </c>
      <c r="L25">
        <f t="shared" si="4"/>
        <v>1.1975273521670253</v>
      </c>
      <c r="M25">
        <f t="shared" si="5"/>
        <v>5.1317032620994005E-2</v>
      </c>
      <c r="N25">
        <f t="shared" si="6"/>
        <v>37.908986339265532</v>
      </c>
    </row>
    <row r="26" spans="1:14" x14ac:dyDescent="0.2">
      <c r="A26">
        <v>4.5297000000000001</v>
      </c>
      <c r="B26">
        <v>0.6804</v>
      </c>
      <c r="C26">
        <v>0.70040000000000002</v>
      </c>
      <c r="D26">
        <v>7.0000000000000001E-3</v>
      </c>
      <c r="E26">
        <v>1.06E-2</v>
      </c>
      <c r="F26">
        <f t="shared" si="0"/>
        <v>0.99942889777270127</v>
      </c>
      <c r="G26">
        <f t="shared" si="1"/>
        <v>1.513420902341519</v>
      </c>
      <c r="H26">
        <v>1.75</v>
      </c>
      <c r="I26">
        <v>5.5</v>
      </c>
      <c r="J26">
        <f t="shared" si="2"/>
        <v>1.9512753691858169</v>
      </c>
      <c r="K26">
        <f t="shared" si="3"/>
        <v>0.64522266014803331</v>
      </c>
      <c r="L26">
        <f t="shared" si="4"/>
        <v>1.2007380352526031</v>
      </c>
      <c r="M26">
        <f t="shared" si="5"/>
        <v>4.7690876062213158E-2</v>
      </c>
      <c r="N26">
        <f t="shared" si="6"/>
        <v>37.911273743734007</v>
      </c>
    </row>
    <row r="27" spans="1:14" x14ac:dyDescent="0.2">
      <c r="A27">
        <v>4.5747999999999998</v>
      </c>
      <c r="B27">
        <v>0.69099999999999995</v>
      </c>
      <c r="C27">
        <v>0.63660000000000005</v>
      </c>
      <c r="D27">
        <v>6.6E-3</v>
      </c>
      <c r="E27">
        <v>9.7000000000000003E-3</v>
      </c>
      <c r="F27">
        <f t="shared" si="0"/>
        <v>1.0367577756833175</v>
      </c>
      <c r="G27">
        <f t="shared" si="1"/>
        <v>1.5237197612315425</v>
      </c>
      <c r="H27">
        <v>1.75</v>
      </c>
      <c r="I27">
        <v>5.5</v>
      </c>
      <c r="J27">
        <f t="shared" si="2"/>
        <v>1.970922213410927</v>
      </c>
      <c r="K27">
        <f t="shared" si="3"/>
        <v>0.64165050665255863</v>
      </c>
      <c r="L27">
        <f t="shared" si="4"/>
        <v>1.2040308883079878</v>
      </c>
      <c r="M27">
        <f t="shared" si="5"/>
        <v>4.341199957843471E-2</v>
      </c>
      <c r="N27">
        <f t="shared" si="6"/>
        <v>37.909087528265999</v>
      </c>
    </row>
    <row r="28" spans="1:14" x14ac:dyDescent="0.2">
      <c r="A28">
        <v>4.6197999999999997</v>
      </c>
      <c r="B28">
        <v>0.70169999999999999</v>
      </c>
      <c r="C28">
        <v>0.6079</v>
      </c>
      <c r="D28">
        <v>6.3E-3</v>
      </c>
      <c r="E28">
        <v>9.1999999999999998E-3</v>
      </c>
      <c r="F28">
        <f t="shared" si="0"/>
        <v>1.0363546635959862</v>
      </c>
      <c r="G28">
        <f t="shared" si="1"/>
        <v>1.5134068103306464</v>
      </c>
      <c r="H28">
        <v>1.75</v>
      </c>
      <c r="I28">
        <v>5.5</v>
      </c>
      <c r="J28">
        <f t="shared" si="2"/>
        <v>1.9905515785149257</v>
      </c>
      <c r="K28">
        <f t="shared" si="3"/>
        <v>0.63808153117910449</v>
      </c>
      <c r="L28">
        <f t="shared" si="4"/>
        <v>1.2073453086521739</v>
      </c>
      <c r="M28">
        <f t="shared" si="5"/>
        <v>4.1510430249630588E-2</v>
      </c>
      <c r="N28">
        <f t="shared" si="6"/>
        <v>37.906691232962999</v>
      </c>
    </row>
    <row r="29" spans="1:14" x14ac:dyDescent="0.2">
      <c r="A29">
        <v>4.6649000000000003</v>
      </c>
      <c r="B29">
        <v>0.71250000000000002</v>
      </c>
      <c r="C29">
        <v>0.55469999999999997</v>
      </c>
      <c r="D29">
        <v>6.0000000000000001E-3</v>
      </c>
      <c r="E29">
        <v>8.3999999999999995E-3</v>
      </c>
      <c r="F29">
        <f t="shared" si="0"/>
        <v>1.0816657652785289</v>
      </c>
      <c r="G29">
        <f t="shared" si="1"/>
        <v>1.5143320713899404</v>
      </c>
      <c r="H29">
        <v>1.75</v>
      </c>
      <c r="I29">
        <v>5.5</v>
      </c>
      <c r="J29">
        <f t="shared" si="2"/>
        <v>2.0100063591815358</v>
      </c>
      <c r="K29">
        <f t="shared" si="3"/>
        <v>0.63454429833062997</v>
      </c>
      <c r="L29">
        <f t="shared" si="4"/>
        <v>1.2106636550066185</v>
      </c>
      <c r="M29">
        <f t="shared" si="5"/>
        <v>3.7930743420364406E-2</v>
      </c>
      <c r="N29">
        <f t="shared" si="6"/>
        <v>37.906472301901069</v>
      </c>
    </row>
    <row r="30" spans="1:14" x14ac:dyDescent="0.2">
      <c r="A30">
        <v>4.71</v>
      </c>
      <c r="B30">
        <v>0.72340000000000004</v>
      </c>
      <c r="C30">
        <v>0.50629999999999997</v>
      </c>
      <c r="D30">
        <v>5.5999999999999999E-3</v>
      </c>
      <c r="E30">
        <v>7.7000000000000002E-3</v>
      </c>
      <c r="F30">
        <f t="shared" si="0"/>
        <v>1.1060635986569229</v>
      </c>
      <c r="G30">
        <f t="shared" si="1"/>
        <v>1.5208374481532689</v>
      </c>
      <c r="H30">
        <v>1.75</v>
      </c>
      <c r="I30">
        <v>5.5</v>
      </c>
      <c r="J30">
        <f t="shared" si="2"/>
        <v>2.0293599933505191</v>
      </c>
      <c r="K30">
        <f t="shared" si="3"/>
        <v>0.63102545575445101</v>
      </c>
      <c r="L30">
        <f t="shared" si="4"/>
        <v>1.2139934539706321</v>
      </c>
      <c r="M30">
        <f t="shared" si="5"/>
        <v>3.4667991672566977E-2</v>
      </c>
      <c r="N30">
        <f t="shared" si="6"/>
        <v>37.907238244520073</v>
      </c>
    </row>
    <row r="31" spans="1:14" x14ac:dyDescent="0.2">
      <c r="A31">
        <v>4.7549999999999999</v>
      </c>
      <c r="B31">
        <v>0.73440000000000005</v>
      </c>
      <c r="C31">
        <v>0.47099999999999997</v>
      </c>
      <c r="D31">
        <v>5.3E-3</v>
      </c>
      <c r="E31">
        <v>7.1000000000000004E-3</v>
      </c>
      <c r="F31">
        <f t="shared" si="0"/>
        <v>1.1252653927813165</v>
      </c>
      <c r="G31">
        <f t="shared" si="1"/>
        <v>1.5074309978768579</v>
      </c>
      <c r="H31">
        <v>1.75</v>
      </c>
      <c r="I31">
        <v>5.5</v>
      </c>
      <c r="J31">
        <f t="shared" si="2"/>
        <v>2.0486816617194141</v>
      </c>
      <c r="K31">
        <f t="shared" si="3"/>
        <v>0.62751242514192473</v>
      </c>
      <c r="L31">
        <f t="shared" si="4"/>
        <v>1.2173420347459643</v>
      </c>
      <c r="M31">
        <f t="shared" si="5"/>
        <v>3.2289750034160902E-2</v>
      </c>
      <c r="N31">
        <f t="shared" si="6"/>
        <v>37.907882910090507</v>
      </c>
    </row>
    <row r="32" spans="1:14" x14ac:dyDescent="0.2">
      <c r="A32">
        <v>4.8000999999999996</v>
      </c>
      <c r="B32">
        <v>0.74560000000000004</v>
      </c>
      <c r="C32">
        <v>0.432</v>
      </c>
      <c r="D32">
        <v>5.0000000000000001E-3</v>
      </c>
      <c r="E32">
        <v>6.6E-3</v>
      </c>
      <c r="F32">
        <f t="shared" si="0"/>
        <v>1.1574074074074074</v>
      </c>
      <c r="G32">
        <f t="shared" si="1"/>
        <v>1.5277777777777777</v>
      </c>
      <c r="H32">
        <v>1.75</v>
      </c>
      <c r="I32">
        <v>5.5</v>
      </c>
      <c r="J32">
        <f t="shared" si="2"/>
        <v>2.0682823238192851</v>
      </c>
      <c r="K32">
        <f t="shared" si="3"/>
        <v>0.62394866839649366</v>
      </c>
      <c r="L32">
        <f t="shared" si="4"/>
        <v>1.2207550998685388</v>
      </c>
      <c r="M32">
        <f t="shared" si="5"/>
        <v>2.9641645822859455E-2</v>
      </c>
      <c r="N32">
        <f t="shared" si="6"/>
        <v>37.906271043722185</v>
      </c>
    </row>
    <row r="33" spans="1:14" x14ac:dyDescent="0.2">
      <c r="A33">
        <v>4.8452000000000002</v>
      </c>
      <c r="B33">
        <v>0.75680000000000003</v>
      </c>
      <c r="C33">
        <v>0.4007</v>
      </c>
      <c r="D33">
        <v>4.7000000000000002E-3</v>
      </c>
      <c r="E33">
        <v>6.1000000000000004E-3</v>
      </c>
      <c r="F33">
        <f t="shared" si="0"/>
        <v>1.1729473421512353</v>
      </c>
      <c r="G33">
        <f t="shared" si="1"/>
        <v>1.522335912153731</v>
      </c>
      <c r="H33">
        <v>1.75</v>
      </c>
      <c r="I33">
        <v>5.5</v>
      </c>
      <c r="J33">
        <f t="shared" si="2"/>
        <v>2.0873028394722248</v>
      </c>
      <c r="K33">
        <f t="shared" si="3"/>
        <v>0.62049039282323182</v>
      </c>
      <c r="L33">
        <f t="shared" si="4"/>
        <v>1.2241134923526882</v>
      </c>
      <c r="M33">
        <f t="shared" si="5"/>
        <v>2.7528222802252936E-2</v>
      </c>
      <c r="N33">
        <f t="shared" si="6"/>
        <v>37.910157596642122</v>
      </c>
    </row>
    <row r="34" spans="1:14" x14ac:dyDescent="0.2">
      <c r="A34">
        <v>4.8475999999999999</v>
      </c>
      <c r="B34">
        <v>0.75749999999999995</v>
      </c>
      <c r="C34">
        <v>0.4123</v>
      </c>
      <c r="D34">
        <v>3.5999999999999999E-3</v>
      </c>
      <c r="E34">
        <v>6.3E-3</v>
      </c>
      <c r="F34">
        <f t="shared" si="0"/>
        <v>0.87315061848168807</v>
      </c>
      <c r="G34">
        <f t="shared" si="1"/>
        <v>1.5280135823429541</v>
      </c>
      <c r="H34">
        <v>1.75</v>
      </c>
      <c r="I34">
        <v>5.5</v>
      </c>
      <c r="J34">
        <f t="shared" si="2"/>
        <v>2.0887676187661404</v>
      </c>
      <c r="K34">
        <f t="shared" si="3"/>
        <v>0.62022406931524721</v>
      </c>
      <c r="L34">
        <f t="shared" si="4"/>
        <v>1.2243553773621809</v>
      </c>
      <c r="M34">
        <f t="shared" si="5"/>
        <v>2.8315575150408806E-2</v>
      </c>
      <c r="N34">
        <f t="shared" si="6"/>
        <v>37.906098241907713</v>
      </c>
    </row>
    <row r="35" spans="1:14" x14ac:dyDescent="0.2">
      <c r="A35">
        <v>4.9000000000000004</v>
      </c>
      <c r="B35">
        <v>0.77070000000000005</v>
      </c>
      <c r="C35">
        <v>0.37019999999999997</v>
      </c>
      <c r="D35">
        <v>3.3E-3</v>
      </c>
      <c r="E35">
        <v>5.5999999999999999E-3</v>
      </c>
      <c r="F35">
        <f t="shared" si="0"/>
        <v>0.89141004862236628</v>
      </c>
      <c r="G35">
        <f t="shared" si="1"/>
        <v>1.5126958400864399</v>
      </c>
      <c r="H35">
        <v>1.75</v>
      </c>
      <c r="I35">
        <v>5.5</v>
      </c>
      <c r="J35">
        <f t="shared" si="2"/>
        <v>2.1109506961107272</v>
      </c>
      <c r="K35">
        <f t="shared" si="3"/>
        <v>0.61619078252532233</v>
      </c>
      <c r="L35">
        <f t="shared" si="4"/>
        <v>1.2283012509557145</v>
      </c>
      <c r="M35">
        <f t="shared" si="5"/>
        <v>2.5454718001311136E-2</v>
      </c>
      <c r="N35">
        <f t="shared" si="6"/>
        <v>37.909783577218192</v>
      </c>
    </row>
    <row r="36" spans="1:14" x14ac:dyDescent="0.2">
      <c r="A36">
        <v>4.9523999999999999</v>
      </c>
      <c r="B36">
        <v>0.78420000000000001</v>
      </c>
      <c r="C36">
        <v>0.33939999999999998</v>
      </c>
      <c r="D36">
        <v>3.0000000000000001E-3</v>
      </c>
      <c r="E36">
        <v>5.1999999999999998E-3</v>
      </c>
      <c r="F36">
        <f t="shared" si="0"/>
        <v>0.8839127872716559</v>
      </c>
      <c r="G36">
        <f t="shared" si="1"/>
        <v>1.5321154979375369</v>
      </c>
      <c r="H36">
        <v>1.75</v>
      </c>
      <c r="I36">
        <v>5.5</v>
      </c>
      <c r="J36">
        <f t="shared" si="2"/>
        <v>2.1336749958807992</v>
      </c>
      <c r="K36">
        <f t="shared" si="3"/>
        <v>0.61205909165803651</v>
      </c>
      <c r="L36">
        <f t="shared" si="4"/>
        <v>1.2323559996048572</v>
      </c>
      <c r="M36">
        <f t="shared" si="5"/>
        <v>2.3349612192447071E-2</v>
      </c>
      <c r="N36">
        <f t="shared" si="6"/>
        <v>37.908399687515171</v>
      </c>
    </row>
    <row r="37" spans="1:14" x14ac:dyDescent="0.2">
      <c r="A37">
        <v>5.0048000000000004</v>
      </c>
      <c r="B37">
        <v>0.79790000000000005</v>
      </c>
      <c r="C37">
        <v>0.2923</v>
      </c>
      <c r="D37">
        <v>2.7000000000000001E-3</v>
      </c>
      <c r="E37">
        <v>4.4999999999999997E-3</v>
      </c>
      <c r="F37">
        <f t="shared" si="0"/>
        <v>0.92370851864522763</v>
      </c>
      <c r="G37">
        <f t="shared" si="1"/>
        <v>1.5395141977420457</v>
      </c>
      <c r="H37">
        <v>1.75</v>
      </c>
      <c r="I37">
        <v>5.5</v>
      </c>
      <c r="J37">
        <f t="shared" si="2"/>
        <v>2.156468432193142</v>
      </c>
      <c r="K37">
        <f t="shared" si="3"/>
        <v>0.60791483051033779</v>
      </c>
      <c r="L37">
        <f t="shared" si="4"/>
        <v>1.2364547470758858</v>
      </c>
      <c r="M37">
        <f t="shared" si="5"/>
        <v>2.0115516058572171E-2</v>
      </c>
      <c r="N37">
        <f t="shared" si="6"/>
        <v>37.906414087294955</v>
      </c>
    </row>
    <row r="38" spans="1:14" x14ac:dyDescent="0.2">
      <c r="A38">
        <v>5.0571999999999999</v>
      </c>
      <c r="B38">
        <v>0.81169999999999998</v>
      </c>
      <c r="C38">
        <v>0.2545</v>
      </c>
      <c r="D38">
        <v>2.3999999999999998E-3</v>
      </c>
      <c r="E38">
        <v>3.8999999999999998E-3</v>
      </c>
      <c r="F38">
        <f t="shared" si="0"/>
        <v>0.94302554027504892</v>
      </c>
      <c r="G38">
        <f t="shared" si="1"/>
        <v>1.5324165029469548</v>
      </c>
      <c r="H38">
        <v>1.75</v>
      </c>
      <c r="I38">
        <v>5.5</v>
      </c>
      <c r="J38">
        <f t="shared" si="2"/>
        <v>2.178901555160889</v>
      </c>
      <c r="K38">
        <f t="shared" si="3"/>
        <v>0.60383608087983831</v>
      </c>
      <c r="L38">
        <f t="shared" si="4"/>
        <v>1.2405359334572741</v>
      </c>
      <c r="M38">
        <f t="shared" si="5"/>
        <v>1.752216032405713E-2</v>
      </c>
      <c r="N38">
        <f t="shared" si="6"/>
        <v>37.907723386097665</v>
      </c>
    </row>
    <row r="39" spans="1:14" x14ac:dyDescent="0.2">
      <c r="A39">
        <v>5.1096000000000004</v>
      </c>
      <c r="B39">
        <v>0.82569999999999999</v>
      </c>
      <c r="C39">
        <v>0.2271</v>
      </c>
      <c r="D39">
        <v>2.3E-3</v>
      </c>
      <c r="E39">
        <v>3.5000000000000001E-3</v>
      </c>
      <c r="F39">
        <f t="shared" si="0"/>
        <v>1.0127697049757816</v>
      </c>
      <c r="G39">
        <f t="shared" si="1"/>
        <v>1.5411712901805372</v>
      </c>
      <c r="H39">
        <v>1.75</v>
      </c>
      <c r="I39">
        <v>5.5</v>
      </c>
      <c r="J39">
        <f t="shared" si="2"/>
        <v>2.2013838229396616</v>
      </c>
      <c r="K39">
        <f t="shared" si="3"/>
        <v>0.5997483958291524</v>
      </c>
      <c r="L39">
        <f t="shared" si="4"/>
        <v>1.2446575449884443</v>
      </c>
      <c r="M39">
        <f t="shared" si="5"/>
        <v>1.5639464943940924E-2</v>
      </c>
      <c r="N39">
        <f t="shared" si="6"/>
        <v>37.908566666490245</v>
      </c>
    </row>
    <row r="40" spans="1:14" x14ac:dyDescent="0.2">
      <c r="A40">
        <v>5.1619999999999999</v>
      </c>
      <c r="B40">
        <v>0.84</v>
      </c>
      <c r="C40">
        <v>0.19120000000000001</v>
      </c>
      <c r="D40">
        <v>2E-3</v>
      </c>
      <c r="E40">
        <v>3.0000000000000001E-3</v>
      </c>
      <c r="F40">
        <f t="shared" si="0"/>
        <v>1.0460251046025104</v>
      </c>
      <c r="G40">
        <f t="shared" si="1"/>
        <v>1.5690376569037656</v>
      </c>
      <c r="H40">
        <v>1.75</v>
      </c>
      <c r="I40">
        <v>5.5</v>
      </c>
      <c r="J40">
        <f t="shared" si="2"/>
        <v>2.2242867296172197</v>
      </c>
      <c r="K40">
        <f t="shared" si="3"/>
        <v>0.59558423097868729</v>
      </c>
      <c r="L40">
        <f t="shared" si="4"/>
        <v>1.2488744282826865</v>
      </c>
      <c r="M40">
        <f t="shared" si="5"/>
        <v>1.3163307818224277E-2</v>
      </c>
      <c r="N40">
        <f t="shared" si="6"/>
        <v>37.905671410446509</v>
      </c>
    </row>
    <row r="41" spans="1:14" x14ac:dyDescent="0.2">
      <c r="A41">
        <v>5.2144000000000004</v>
      </c>
      <c r="B41">
        <v>0.85440000000000005</v>
      </c>
      <c r="C41">
        <v>0.1595</v>
      </c>
      <c r="D41">
        <v>1.8E-3</v>
      </c>
      <c r="E41">
        <v>2.5999999999999999E-3</v>
      </c>
      <c r="F41">
        <f t="shared" si="0"/>
        <v>1.128526645768025</v>
      </c>
      <c r="G41">
        <f t="shared" si="1"/>
        <v>1.6300940438871474</v>
      </c>
      <c r="H41">
        <v>1.75</v>
      </c>
      <c r="I41">
        <v>5.5</v>
      </c>
      <c r="J41">
        <f t="shared" si="2"/>
        <v>2.2468037021952831</v>
      </c>
      <c r="K41">
        <f t="shared" si="3"/>
        <v>0.5914902359644939</v>
      </c>
      <c r="L41">
        <f t="shared" si="4"/>
        <v>1.253068657064411</v>
      </c>
      <c r="M41">
        <f t="shared" si="5"/>
        <v>1.0979547901301472E-2</v>
      </c>
      <c r="N41">
        <f t="shared" si="6"/>
        <v>37.90621430145562</v>
      </c>
    </row>
    <row r="42" spans="1:14" x14ac:dyDescent="0.2">
      <c r="A42">
        <v>5.2667999999999999</v>
      </c>
      <c r="B42">
        <v>0.86899999999999999</v>
      </c>
      <c r="C42">
        <v>0.13420000000000001</v>
      </c>
      <c r="D42">
        <v>1.6000000000000001E-3</v>
      </c>
      <c r="E42">
        <v>2.2000000000000001E-3</v>
      </c>
      <c r="F42">
        <f t="shared" si="0"/>
        <v>1.1922503725782414</v>
      </c>
      <c r="G42">
        <f t="shared" si="1"/>
        <v>1.639344262295082</v>
      </c>
      <c r="H42">
        <v>1.75</v>
      </c>
      <c r="I42">
        <v>5.5</v>
      </c>
      <c r="J42">
        <f t="shared" si="2"/>
        <v>2.2693179671263928</v>
      </c>
      <c r="K42">
        <f t="shared" si="3"/>
        <v>0.58739673324974673</v>
      </c>
      <c r="L42">
        <f t="shared" si="4"/>
        <v>1.257296001187526</v>
      </c>
      <c r="M42">
        <f t="shared" si="5"/>
        <v>9.2353277542212044E-3</v>
      </c>
      <c r="N42">
        <f t="shared" si="6"/>
        <v>37.906769889508546</v>
      </c>
    </row>
    <row r="43" spans="1:14" x14ac:dyDescent="0.2">
      <c r="A43">
        <v>5.3192000000000004</v>
      </c>
      <c r="B43">
        <v>0.88380000000000003</v>
      </c>
      <c r="C43">
        <v>0.10929999999999999</v>
      </c>
      <c r="D43">
        <v>1.5E-3</v>
      </c>
      <c r="E43">
        <v>1.9E-3</v>
      </c>
      <c r="F43">
        <f t="shared" si="0"/>
        <v>1.3723696248856361</v>
      </c>
      <c r="G43">
        <f t="shared" si="1"/>
        <v>1.7383348581884721</v>
      </c>
      <c r="H43">
        <v>1.75</v>
      </c>
      <c r="I43">
        <v>5.5</v>
      </c>
      <c r="J43">
        <f t="shared" si="2"/>
        <v>2.2918143739647219</v>
      </c>
      <c r="K43">
        <f t="shared" si="3"/>
        <v>0.58330647746095976</v>
      </c>
      <c r="L43">
        <f t="shared" si="4"/>
        <v>1.2615541528830185</v>
      </c>
      <c r="M43">
        <f t="shared" si="5"/>
        <v>7.5185097404767351E-3</v>
      </c>
      <c r="N43">
        <f t="shared" si="6"/>
        <v>37.907467877904473</v>
      </c>
    </row>
    <row r="44" spans="1:14" x14ac:dyDescent="0.2">
      <c r="A44">
        <v>5.3716999999999997</v>
      </c>
      <c r="B44">
        <v>0.89890000000000003</v>
      </c>
      <c r="C44">
        <v>9.2899999999999996E-2</v>
      </c>
      <c r="D44">
        <v>1.2999999999999999E-3</v>
      </c>
      <c r="E44">
        <v>1.8E-3</v>
      </c>
      <c r="F44">
        <f t="shared" si="0"/>
        <v>1.3993541442411195</v>
      </c>
      <c r="G44">
        <f t="shared" si="1"/>
        <v>1.9375672766415502</v>
      </c>
      <c r="H44">
        <v>1.75</v>
      </c>
      <c r="I44">
        <v>5.5</v>
      </c>
      <c r="J44">
        <f t="shared" si="2"/>
        <v>2.3145738892904171</v>
      </c>
      <c r="K44">
        <f t="shared" si="3"/>
        <v>0.57916838376537871</v>
      </c>
      <c r="L44">
        <f t="shared" si="4"/>
        <v>1.2658876789747096</v>
      </c>
      <c r="M44">
        <f t="shared" si="5"/>
        <v>6.3853593053189578E-3</v>
      </c>
      <c r="N44">
        <f t="shared" si="6"/>
        <v>37.906281727931805</v>
      </c>
    </row>
    <row r="45" spans="1:14" x14ac:dyDescent="0.2">
      <c r="A45">
        <v>5.4241000000000001</v>
      </c>
      <c r="B45">
        <v>0.91410000000000002</v>
      </c>
      <c r="C45">
        <v>7.9600000000000004E-2</v>
      </c>
      <c r="D45">
        <v>1.2999999999999999E-3</v>
      </c>
      <c r="E45">
        <v>1.9E-3</v>
      </c>
      <c r="F45">
        <f t="shared" si="0"/>
        <v>1.6331658291457285</v>
      </c>
      <c r="G45">
        <f t="shared" si="1"/>
        <v>2.386934673366834</v>
      </c>
      <c r="H45">
        <v>1.75</v>
      </c>
      <c r="I45">
        <v>5.5</v>
      </c>
      <c r="J45">
        <f t="shared" si="2"/>
        <v>2.3369857776614604</v>
      </c>
      <c r="K45">
        <f t="shared" si="3"/>
        <v>0.57509349497064355</v>
      </c>
      <c r="L45">
        <f t="shared" si="4"/>
        <v>1.270200083470808</v>
      </c>
      <c r="M45">
        <f t="shared" si="5"/>
        <v>5.4674672990288765E-3</v>
      </c>
      <c r="N45">
        <f t="shared" si="6"/>
        <v>37.907682513443604</v>
      </c>
    </row>
    <row r="46" spans="1:14" x14ac:dyDescent="0.2">
      <c r="A46">
        <v>5.4764999999999997</v>
      </c>
      <c r="B46">
        <v>0.92959999999999998</v>
      </c>
      <c r="C46">
        <v>6.7000000000000004E-2</v>
      </c>
      <c r="D46">
        <v>1.1000000000000001E-3</v>
      </c>
      <c r="E46">
        <v>1.9E-3</v>
      </c>
      <c r="F46">
        <f t="shared" si="0"/>
        <v>1.6417910447761193</v>
      </c>
      <c r="G46">
        <f t="shared" si="1"/>
        <v>2.8358208955223878</v>
      </c>
      <c r="H46">
        <v>1.75</v>
      </c>
      <c r="I46">
        <v>5.5</v>
      </c>
      <c r="J46">
        <f t="shared" si="2"/>
        <v>2.3596782805911429</v>
      </c>
      <c r="K46">
        <f t="shared" si="3"/>
        <v>0.57096758534706493</v>
      </c>
      <c r="L46">
        <f t="shared" si="4"/>
        <v>1.2745894739799528</v>
      </c>
      <c r="M46">
        <f t="shared" si="5"/>
        <v>4.5970245133140561E-3</v>
      </c>
      <c r="N46">
        <f t="shared" si="6"/>
        <v>37.906716500757511</v>
      </c>
    </row>
    <row r="47" spans="1:14" x14ac:dyDescent="0.2">
      <c r="A47">
        <v>5.5289000000000001</v>
      </c>
      <c r="B47">
        <v>0.94530000000000003</v>
      </c>
      <c r="C47">
        <v>0.05</v>
      </c>
      <c r="D47">
        <v>8.9999999999999998E-4</v>
      </c>
      <c r="E47">
        <v>1.9E-3</v>
      </c>
      <c r="F47">
        <f t="shared" si="0"/>
        <v>1.7999999999999998</v>
      </c>
      <c r="G47">
        <f t="shared" si="1"/>
        <v>3.8</v>
      </c>
      <c r="H47">
        <v>1.75</v>
      </c>
      <c r="I47">
        <v>5.5</v>
      </c>
      <c r="J47">
        <f t="shared" si="2"/>
        <v>2.3822862159258564</v>
      </c>
      <c r="K47">
        <f t="shared" si="3"/>
        <v>0.56685705164984423</v>
      </c>
      <c r="L47">
        <f t="shared" si="4"/>
        <v>1.2789995905649698</v>
      </c>
      <c r="M47">
        <f t="shared" si="5"/>
        <v>3.4266061248836117E-3</v>
      </c>
      <c r="N47">
        <f t="shared" si="6"/>
        <v>37.906467327759437</v>
      </c>
    </row>
    <row r="48" spans="1:14" x14ac:dyDescent="0.2">
      <c r="A48">
        <v>3.9954000000000001</v>
      </c>
      <c r="B48">
        <v>0.53</v>
      </c>
      <c r="C48">
        <v>1.2778</v>
      </c>
      <c r="D48">
        <v>2.0799999999999999E-2</v>
      </c>
      <c r="E48">
        <v>1.9400000000000001E-2</v>
      </c>
      <c r="F48">
        <f t="shared" si="0"/>
        <v>1.6277977774299575</v>
      </c>
      <c r="G48">
        <f t="shared" si="1"/>
        <v>1.5182344654875568</v>
      </c>
      <c r="H48">
        <v>1.75</v>
      </c>
      <c r="I48">
        <v>5.5</v>
      </c>
      <c r="J48">
        <f t="shared" si="2"/>
        <v>1.4816148368668784</v>
      </c>
      <c r="K48">
        <f t="shared" si="3"/>
        <v>0.73061548420602207</v>
      </c>
      <c r="L48">
        <f t="shared" si="4"/>
        <v>1.1386076867710435</v>
      </c>
      <c r="M48">
        <f t="shared" si="5"/>
        <v>0.10645605270671264</v>
      </c>
      <c r="N48">
        <f t="shared" si="6"/>
        <v>40.987753128271976</v>
      </c>
    </row>
    <row r="49" spans="1:14" x14ac:dyDescent="0.2">
      <c r="A49">
        <v>4.0385999999999997</v>
      </c>
      <c r="B49">
        <v>0.53790000000000004</v>
      </c>
      <c r="C49">
        <v>1.238</v>
      </c>
      <c r="D49">
        <v>2.0199999999999999E-2</v>
      </c>
      <c r="E49">
        <v>1.8800000000000001E-2</v>
      </c>
      <c r="F49">
        <f t="shared" si="0"/>
        <v>1.6316639741518577</v>
      </c>
      <c r="G49">
        <f t="shared" si="1"/>
        <v>1.5185783521809371</v>
      </c>
      <c r="H49">
        <v>1.75</v>
      </c>
      <c r="I49">
        <v>5.5</v>
      </c>
      <c r="J49">
        <f t="shared" si="2"/>
        <v>1.4978214258957783</v>
      </c>
      <c r="K49">
        <f t="shared" si="3"/>
        <v>0.72766883165531304</v>
      </c>
      <c r="L49">
        <f t="shared" si="4"/>
        <v>1.1409179842602468</v>
      </c>
      <c r="M49">
        <f t="shared" si="5"/>
        <v>0.10361178058345831</v>
      </c>
      <c r="N49">
        <f t="shared" si="6"/>
        <v>40.985083350772861</v>
      </c>
    </row>
    <row r="50" spans="1:14" x14ac:dyDescent="0.2">
      <c r="A50">
        <v>4.0816999999999997</v>
      </c>
      <c r="B50">
        <v>0.54579999999999995</v>
      </c>
      <c r="C50">
        <v>1.1795</v>
      </c>
      <c r="D50">
        <v>1.9300000000000001E-2</v>
      </c>
      <c r="E50">
        <v>1.7899999999999999E-2</v>
      </c>
      <c r="F50">
        <f t="shared" si="0"/>
        <v>1.6362865621025859</v>
      </c>
      <c r="G50">
        <f t="shared" si="1"/>
        <v>1.5175922000847817</v>
      </c>
      <c r="H50">
        <v>1.75</v>
      </c>
      <c r="I50">
        <v>5.5</v>
      </c>
      <c r="J50">
        <f t="shared" si="2"/>
        <v>1.513656524996855</v>
      </c>
      <c r="K50">
        <f t="shared" si="3"/>
        <v>0.72478972272784448</v>
      </c>
      <c r="L50">
        <f t="shared" si="4"/>
        <v>1.143206812418696</v>
      </c>
      <c r="M50">
        <f t="shared" si="5"/>
        <v>9.9185342130211712E-2</v>
      </c>
      <c r="N50">
        <f t="shared" si="6"/>
        <v>40.987200721338901</v>
      </c>
    </row>
    <row r="51" spans="1:14" x14ac:dyDescent="0.2">
      <c r="A51">
        <v>4.1249000000000002</v>
      </c>
      <c r="B51">
        <v>0.55379999999999996</v>
      </c>
      <c r="C51">
        <v>1.1221000000000001</v>
      </c>
      <c r="D51">
        <v>1.8599999999999998E-2</v>
      </c>
      <c r="E51">
        <v>1.7000000000000001E-2</v>
      </c>
      <c r="F51">
        <f t="shared" si="0"/>
        <v>1.6576062739506281</v>
      </c>
      <c r="G51">
        <f t="shared" si="1"/>
        <v>1.5150164869441227</v>
      </c>
      <c r="H51">
        <v>1.75</v>
      </c>
      <c r="I51">
        <v>5.5</v>
      </c>
      <c r="J51">
        <f t="shared" si="2"/>
        <v>1.5296605503668772</v>
      </c>
      <c r="K51">
        <f t="shared" si="3"/>
        <v>0.72187989993329515</v>
      </c>
      <c r="L51">
        <f t="shared" si="4"/>
        <v>1.1455309553503701</v>
      </c>
      <c r="M51">
        <f t="shared" si="5"/>
        <v>9.4782676197830873E-2</v>
      </c>
      <c r="N51">
        <f t="shared" si="6"/>
        <v>40.987428228598922</v>
      </c>
    </row>
    <row r="52" spans="1:14" x14ac:dyDescent="0.2">
      <c r="A52">
        <v>4.1680999999999999</v>
      </c>
      <c r="B52">
        <v>0.56189999999999996</v>
      </c>
      <c r="C52">
        <v>1.0686</v>
      </c>
      <c r="D52">
        <v>1.7899999999999999E-2</v>
      </c>
      <c r="E52">
        <v>1.6199999999999999E-2</v>
      </c>
      <c r="F52">
        <f t="shared" si="0"/>
        <v>1.6750889013662735</v>
      </c>
      <c r="G52">
        <f t="shared" si="1"/>
        <v>1.5160022459292533</v>
      </c>
      <c r="H52">
        <v>1.75</v>
      </c>
      <c r="I52">
        <v>5.5</v>
      </c>
      <c r="J52">
        <f t="shared" si="2"/>
        <v>1.5459126076580709</v>
      </c>
      <c r="K52">
        <f t="shared" si="3"/>
        <v>0.71892498042580533</v>
      </c>
      <c r="L52">
        <f t="shared" si="4"/>
        <v>1.1478973815046669</v>
      </c>
      <c r="M52">
        <f t="shared" si="5"/>
        <v>9.0634700053897468E-2</v>
      </c>
      <c r="N52">
        <f t="shared" si="6"/>
        <v>40.984215007118387</v>
      </c>
    </row>
    <row r="53" spans="1:14" x14ac:dyDescent="0.2">
      <c r="A53">
        <v>4.2112999999999996</v>
      </c>
      <c r="B53">
        <v>0.56999999999999995</v>
      </c>
      <c r="C53">
        <v>1.0422</v>
      </c>
      <c r="D53">
        <v>1.7399999999999999E-2</v>
      </c>
      <c r="E53">
        <v>1.5800000000000002E-2</v>
      </c>
      <c r="F53">
        <f t="shared" si="0"/>
        <v>1.6695451928612548</v>
      </c>
      <c r="G53">
        <f t="shared" si="1"/>
        <v>1.5160237958165421</v>
      </c>
      <c r="H53">
        <v>1.75</v>
      </c>
      <c r="I53">
        <v>5.5</v>
      </c>
      <c r="J53">
        <f t="shared" si="2"/>
        <v>1.5617027643736203</v>
      </c>
      <c r="K53">
        <f t="shared" si="3"/>
        <v>0.71605404284116003</v>
      </c>
      <c r="L53">
        <f t="shared" si="4"/>
        <v>1.1502335710496598</v>
      </c>
      <c r="M53">
        <f t="shared" si="5"/>
        <v>8.8787599596546182E-2</v>
      </c>
      <c r="N53">
        <f t="shared" si="6"/>
        <v>40.987400779639628</v>
      </c>
    </row>
    <row r="54" spans="1:14" x14ac:dyDescent="0.2">
      <c r="A54">
        <v>4.2545000000000002</v>
      </c>
      <c r="B54">
        <v>0.57820000000000005</v>
      </c>
      <c r="C54">
        <v>0.9415</v>
      </c>
      <c r="D54">
        <v>1.6400000000000001E-2</v>
      </c>
      <c r="E54">
        <v>1.43E-2</v>
      </c>
      <c r="F54">
        <f t="shared" si="0"/>
        <v>1.7419012214551248</v>
      </c>
      <c r="G54">
        <f t="shared" si="1"/>
        <v>1.5188528943175783</v>
      </c>
      <c r="H54">
        <v>1.75</v>
      </c>
      <c r="I54">
        <v>5.5</v>
      </c>
      <c r="J54">
        <f t="shared" si="2"/>
        <v>1.5777289123881997</v>
      </c>
      <c r="K54">
        <f t="shared" si="3"/>
        <v>0.71314019774760007</v>
      </c>
      <c r="L54">
        <f t="shared" si="4"/>
        <v>1.1526108601978728</v>
      </c>
      <c r="M54">
        <f t="shared" si="5"/>
        <v>8.0535008372773109E-2</v>
      </c>
      <c r="N54">
        <f t="shared" si="6"/>
        <v>40.98731905056372</v>
      </c>
    </row>
    <row r="55" spans="1:14" x14ac:dyDescent="0.2">
      <c r="A55">
        <v>4.2976999999999999</v>
      </c>
      <c r="B55">
        <v>0.58650000000000002</v>
      </c>
      <c r="C55">
        <v>0.91520000000000001</v>
      </c>
      <c r="D55">
        <v>1.61E-2</v>
      </c>
      <c r="E55">
        <v>1.3899999999999999E-2</v>
      </c>
      <c r="F55">
        <f t="shared" si="0"/>
        <v>1.7591783216783217</v>
      </c>
      <c r="G55">
        <f t="shared" si="1"/>
        <v>1.5187937062937062</v>
      </c>
      <c r="H55">
        <v>1.75</v>
      </c>
      <c r="I55">
        <v>5.5</v>
      </c>
      <c r="J55">
        <f t="shared" si="2"/>
        <v>1.5939729558273665</v>
      </c>
      <c r="K55">
        <f t="shared" si="3"/>
        <v>0.71018673530411514</v>
      </c>
      <c r="L55">
        <f t="shared" si="4"/>
        <v>1.1550280920300506</v>
      </c>
      <c r="M55">
        <f t="shared" si="5"/>
        <v>7.8576877561726904E-2</v>
      </c>
      <c r="N55">
        <f t="shared" si="6"/>
        <v>40.984311492833896</v>
      </c>
    </row>
    <row r="56" spans="1:14" x14ac:dyDescent="0.2">
      <c r="A56">
        <v>4.3409000000000004</v>
      </c>
      <c r="B56">
        <v>0.5948</v>
      </c>
      <c r="C56">
        <v>0.87360000000000004</v>
      </c>
      <c r="D56">
        <v>1.55E-2</v>
      </c>
      <c r="E56">
        <v>1.32E-2</v>
      </c>
      <c r="F56">
        <f t="shared" si="0"/>
        <v>1.7742673992673992</v>
      </c>
      <c r="G56">
        <f t="shared" si="1"/>
        <v>1.5109890109890107</v>
      </c>
      <c r="H56">
        <v>1.75</v>
      </c>
      <c r="I56">
        <v>5.5</v>
      </c>
      <c r="J56">
        <f t="shared" si="2"/>
        <v>1.6097636517193066</v>
      </c>
      <c r="K56">
        <f t="shared" si="3"/>
        <v>0.70731569968739882</v>
      </c>
      <c r="L56">
        <f t="shared" si="4"/>
        <v>1.1574145128726174</v>
      </c>
      <c r="M56">
        <f t="shared" si="5"/>
        <v>7.530814451877528E-2</v>
      </c>
      <c r="N56">
        <f t="shared" si="6"/>
        <v>40.98739403027426</v>
      </c>
    </row>
    <row r="57" spans="1:14" x14ac:dyDescent="0.2">
      <c r="A57">
        <v>4.3841000000000001</v>
      </c>
      <c r="B57">
        <v>0.60319999999999996</v>
      </c>
      <c r="C57">
        <v>0.84799999999999998</v>
      </c>
      <c r="D57">
        <v>1.52E-2</v>
      </c>
      <c r="E57">
        <v>1.29E-2</v>
      </c>
      <c r="F57">
        <f t="shared" si="0"/>
        <v>1.7924528301886793</v>
      </c>
      <c r="G57">
        <f t="shared" si="1"/>
        <v>1.5212264150943395</v>
      </c>
      <c r="H57">
        <v>1.75</v>
      </c>
      <c r="I57">
        <v>5.5</v>
      </c>
      <c r="J57">
        <f t="shared" si="2"/>
        <v>1.6257621045963808</v>
      </c>
      <c r="K57">
        <f t="shared" si="3"/>
        <v>0.70440689007338531</v>
      </c>
      <c r="L57">
        <f t="shared" si="4"/>
        <v>1.1598397494460051</v>
      </c>
      <c r="M57">
        <f t="shared" si="5"/>
        <v>7.3372424222842875E-2</v>
      </c>
      <c r="N57">
        <f t="shared" si="6"/>
        <v>40.987679586978935</v>
      </c>
    </row>
    <row r="58" spans="1:14" x14ac:dyDescent="0.2">
      <c r="A58">
        <v>4.4272999999999998</v>
      </c>
      <c r="B58">
        <v>0.61170000000000002</v>
      </c>
      <c r="C58">
        <v>0.77890000000000004</v>
      </c>
      <c r="D58">
        <v>1.4500000000000001E-2</v>
      </c>
      <c r="E58">
        <v>1.18E-2</v>
      </c>
      <c r="F58">
        <f t="shared" si="0"/>
        <v>1.8615996918731545</v>
      </c>
      <c r="G58">
        <f t="shared" si="1"/>
        <v>1.5149569906278084</v>
      </c>
      <c r="H58">
        <v>1.75</v>
      </c>
      <c r="I58">
        <v>5.5</v>
      </c>
      <c r="J58">
        <f t="shared" si="2"/>
        <v>1.6419519093386148</v>
      </c>
      <c r="K58">
        <f t="shared" si="3"/>
        <v>0.70146328921116097</v>
      </c>
      <c r="L58">
        <f t="shared" si="4"/>
        <v>1.1623026800853131</v>
      </c>
      <c r="M58">
        <f t="shared" si="5"/>
        <v>6.7622680821780662E-2</v>
      </c>
      <c r="N58">
        <f t="shared" si="6"/>
        <v>40.985463808106211</v>
      </c>
    </row>
    <row r="59" spans="1:14" x14ac:dyDescent="0.2">
      <c r="A59">
        <v>4.4705000000000004</v>
      </c>
      <c r="B59">
        <v>0.62029999999999996</v>
      </c>
      <c r="C59">
        <v>0.73670000000000002</v>
      </c>
      <c r="D59">
        <v>1.41E-2</v>
      </c>
      <c r="E59">
        <v>1.12E-2</v>
      </c>
      <c r="F59">
        <f t="shared" si="0"/>
        <v>1.913940545676666</v>
      </c>
      <c r="G59">
        <f t="shared" si="1"/>
        <v>1.520293199402742</v>
      </c>
      <c r="H59">
        <v>1.75</v>
      </c>
      <c r="I59">
        <v>5.5</v>
      </c>
      <c r="J59">
        <f t="shared" si="2"/>
        <v>1.6583173696474667</v>
      </c>
      <c r="K59">
        <f t="shared" si="3"/>
        <v>0.69848775097318783</v>
      </c>
      <c r="L59">
        <f t="shared" si="4"/>
        <v>1.1648021982966776</v>
      </c>
      <c r="M59">
        <f t="shared" si="5"/>
        <v>6.415778084721005E-2</v>
      </c>
      <c r="N59">
        <f t="shared" si="6"/>
        <v>40.981023054451114</v>
      </c>
    </row>
    <row r="60" spans="1:14" x14ac:dyDescent="0.2">
      <c r="A60">
        <v>4.5137</v>
      </c>
      <c r="B60">
        <v>0.62890000000000001</v>
      </c>
      <c r="C60">
        <v>0.71479999999999999</v>
      </c>
      <c r="D60">
        <v>1.38E-2</v>
      </c>
      <c r="E60">
        <v>1.0800000000000001E-2</v>
      </c>
      <c r="F60">
        <f t="shared" si="0"/>
        <v>1.9306099608282037</v>
      </c>
      <c r="G60">
        <f t="shared" si="1"/>
        <v>1.5109121432568551</v>
      </c>
      <c r="H60">
        <v>1.75</v>
      </c>
      <c r="I60">
        <v>5.5</v>
      </c>
      <c r="J60">
        <f t="shared" si="2"/>
        <v>1.6742352454161513</v>
      </c>
      <c r="K60">
        <f t="shared" si="3"/>
        <v>0.695593591742518</v>
      </c>
      <c r="L60">
        <f t="shared" si="4"/>
        <v>1.1672698729584687</v>
      </c>
      <c r="M60">
        <f t="shared" si="5"/>
        <v>6.2463345734815094E-2</v>
      </c>
      <c r="N60">
        <f t="shared" si="6"/>
        <v>40.982391715983411</v>
      </c>
    </row>
    <row r="61" spans="1:14" x14ac:dyDescent="0.2">
      <c r="A61">
        <v>4.5568999999999997</v>
      </c>
      <c r="B61">
        <v>0.63759999999999994</v>
      </c>
      <c r="C61">
        <v>0.6694</v>
      </c>
      <c r="D61">
        <v>1.3299999999999999E-2</v>
      </c>
      <c r="E61">
        <v>1.0200000000000001E-2</v>
      </c>
      <c r="F61">
        <f t="shared" si="0"/>
        <v>1.9868538990140423</v>
      </c>
      <c r="G61">
        <f t="shared" si="1"/>
        <v>1.5237526142814461</v>
      </c>
      <c r="H61">
        <v>1.75</v>
      </c>
      <c r="I61">
        <v>5.5</v>
      </c>
      <c r="J61">
        <f t="shared" si="2"/>
        <v>1.6903212473213785</v>
      </c>
      <c r="K61">
        <f t="shared" si="3"/>
        <v>0.6926688641233858</v>
      </c>
      <c r="L61">
        <f t="shared" si="4"/>
        <v>1.1697730882362347</v>
      </c>
      <c r="M61">
        <f t="shared" si="5"/>
        <v>5.8679579979599807E-2</v>
      </c>
      <c r="N61">
        <f t="shared" si="6"/>
        <v>40.981604717665022</v>
      </c>
    </row>
    <row r="62" spans="1:14" x14ac:dyDescent="0.2">
      <c r="A62">
        <v>4.6001000000000003</v>
      </c>
      <c r="B62">
        <v>0.64629999999999999</v>
      </c>
      <c r="C62">
        <v>0.6431</v>
      </c>
      <c r="D62">
        <v>1.2800000000000001E-2</v>
      </c>
      <c r="E62">
        <v>9.7999999999999997E-3</v>
      </c>
      <c r="F62">
        <f t="shared" si="0"/>
        <v>1.9903591976364483</v>
      </c>
      <c r="G62">
        <f t="shared" si="1"/>
        <v>1.5238687606904058</v>
      </c>
      <c r="H62">
        <v>1.75</v>
      </c>
      <c r="I62">
        <v>5.5</v>
      </c>
      <c r="J62">
        <f t="shared" si="2"/>
        <v>1.7059741741327619</v>
      </c>
      <c r="K62">
        <f t="shared" si="3"/>
        <v>0.68982287743040693</v>
      </c>
      <c r="L62">
        <f t="shared" si="4"/>
        <v>1.1722445581093541</v>
      </c>
      <c r="M62">
        <f t="shared" si="5"/>
        <v>5.656756349401549E-2</v>
      </c>
      <c r="N62">
        <f t="shared" si="6"/>
        <v>40.986267623913854</v>
      </c>
    </row>
    <row r="63" spans="1:14" x14ac:dyDescent="0.2">
      <c r="A63">
        <v>4.6433</v>
      </c>
      <c r="B63">
        <v>0.6552</v>
      </c>
      <c r="C63">
        <v>0.58360000000000001</v>
      </c>
      <c r="D63">
        <v>1.2E-2</v>
      </c>
      <c r="E63">
        <v>8.8999999999999999E-3</v>
      </c>
      <c r="F63">
        <f t="shared" si="0"/>
        <v>2.0562028786840303</v>
      </c>
      <c r="G63">
        <f t="shared" si="1"/>
        <v>1.5250171350239892</v>
      </c>
      <c r="H63">
        <v>1.75</v>
      </c>
      <c r="I63">
        <v>5.5</v>
      </c>
      <c r="J63">
        <f t="shared" si="2"/>
        <v>1.7223647591451425</v>
      </c>
      <c r="K63">
        <f t="shared" si="3"/>
        <v>0.68684277106451952</v>
      </c>
      <c r="L63">
        <f t="shared" si="4"/>
        <v>1.1748162103651274</v>
      </c>
      <c r="M63">
        <f t="shared" si="5"/>
        <v>5.146814832074139E-2</v>
      </c>
      <c r="N63">
        <f t="shared" si="6"/>
        <v>40.981672037117121</v>
      </c>
    </row>
    <row r="64" spans="1:14" x14ac:dyDescent="0.2">
      <c r="A64">
        <v>4.6455000000000002</v>
      </c>
      <c r="B64">
        <v>0.65559999999999996</v>
      </c>
      <c r="C64">
        <v>0.59930000000000005</v>
      </c>
      <c r="D64">
        <v>6.7999999999999996E-3</v>
      </c>
      <c r="E64">
        <v>9.1000000000000004E-3</v>
      </c>
      <c r="F64">
        <f t="shared" si="0"/>
        <v>1.1346570999499415</v>
      </c>
      <c r="G64">
        <f t="shared" si="1"/>
        <v>1.5184381778741864</v>
      </c>
      <c r="H64">
        <v>1.75</v>
      </c>
      <c r="I64">
        <v>5.5</v>
      </c>
      <c r="J64">
        <f t="shared" si="2"/>
        <v>1.7228808454892794</v>
      </c>
      <c r="K64">
        <f t="shared" si="3"/>
        <v>0.6867489371837675</v>
      </c>
      <c r="L64">
        <f t="shared" si="4"/>
        <v>1.1749113523224415</v>
      </c>
      <c r="M64">
        <f t="shared" si="5"/>
        <v>5.2875484753614206E-2</v>
      </c>
      <c r="N64">
        <f t="shared" si="6"/>
        <v>40.985399877729847</v>
      </c>
    </row>
    <row r="65" spans="1:14" x14ac:dyDescent="0.2">
      <c r="A65">
        <v>4.6957000000000004</v>
      </c>
      <c r="B65">
        <v>0.66600000000000004</v>
      </c>
      <c r="C65">
        <v>0.57120000000000004</v>
      </c>
      <c r="D65">
        <v>6.4999999999999997E-3</v>
      </c>
      <c r="E65">
        <v>8.6999999999999994E-3</v>
      </c>
      <c r="F65">
        <f t="shared" si="0"/>
        <v>1.1379551820728291</v>
      </c>
      <c r="G65">
        <f t="shared" si="1"/>
        <v>1.5231092436974787</v>
      </c>
      <c r="H65">
        <v>1.75</v>
      </c>
      <c r="I65">
        <v>5.5</v>
      </c>
      <c r="J65">
        <f t="shared" si="2"/>
        <v>1.741684114818443</v>
      </c>
      <c r="K65">
        <f t="shared" si="3"/>
        <v>0.68333016094210131</v>
      </c>
      <c r="L65">
        <f t="shared" si="4"/>
        <v>1.1778946630020135</v>
      </c>
      <c r="M65">
        <f t="shared" si="5"/>
        <v>5.0553488723867168E-2</v>
      </c>
      <c r="N65">
        <f t="shared" si="6"/>
        <v>40.98311853019537</v>
      </c>
    </row>
    <row r="66" spans="1:14" x14ac:dyDescent="0.2">
      <c r="A66">
        <v>4.7460000000000004</v>
      </c>
      <c r="B66">
        <v>0.67649999999999999</v>
      </c>
      <c r="C66">
        <v>0.53779999999999994</v>
      </c>
      <c r="D66">
        <v>6.1000000000000004E-3</v>
      </c>
      <c r="E66">
        <v>8.2000000000000007E-3</v>
      </c>
      <c r="F66">
        <f t="shared" ref="F66:F129" si="7">D66/C66*100</f>
        <v>1.1342506507995538</v>
      </c>
      <c r="G66">
        <f t="shared" ref="G66:G129" si="8">E66/C66*100</f>
        <v>1.5247303830420234</v>
      </c>
      <c r="H66">
        <v>1.75</v>
      </c>
      <c r="I66">
        <v>5.5</v>
      </c>
      <c r="J66">
        <f t="shared" ref="J66:J129" si="9">I66-A66/B66/2/0.938</f>
        <v>1.7603832279842466</v>
      </c>
      <c r="K66">
        <f t="shared" ref="K66:K129" si="10">A66/2/0.938/B66/I66</f>
        <v>0.67993032218468241</v>
      </c>
      <c r="L66">
        <f t="shared" ref="L66:L129" si="11">1+(1-K66)^2+2*0.938*0.938*B66*B66*K66*K66/A66</f>
        <v>1.1808908796485369</v>
      </c>
      <c r="M66">
        <f t="shared" ref="M66:M129" si="12">C66*K66/J66*A66*A66/2*137*137/L66/389380/2</f>
        <v>4.7745361580500481E-2</v>
      </c>
      <c r="N66">
        <f t="shared" ref="N66:N129" si="13">ASIN(SQRT(A66/J66/I66/4))*2*180/PI()</f>
        <v>40.982603787798716</v>
      </c>
    </row>
    <row r="67" spans="1:14" x14ac:dyDescent="0.2">
      <c r="A67">
        <v>4.7961999999999998</v>
      </c>
      <c r="B67">
        <v>0.68710000000000004</v>
      </c>
      <c r="C67">
        <v>0.5111</v>
      </c>
      <c r="D67">
        <v>5.8999999999999999E-3</v>
      </c>
      <c r="E67">
        <v>7.7999999999999996E-3</v>
      </c>
      <c r="F67">
        <f t="shared" si="7"/>
        <v>1.1543729211504599</v>
      </c>
      <c r="G67">
        <f t="shared" si="8"/>
        <v>1.5261201330463705</v>
      </c>
      <c r="H67">
        <v>1.75</v>
      </c>
      <c r="I67">
        <v>5.5</v>
      </c>
      <c r="J67">
        <f t="shared" si="9"/>
        <v>1.7791299547338886</v>
      </c>
      <c r="K67">
        <f t="shared" si="10"/>
        <v>0.6765218264120203</v>
      </c>
      <c r="L67">
        <f t="shared" si="11"/>
        <v>1.1839141618456663</v>
      </c>
      <c r="M67">
        <f t="shared" si="12"/>
        <v>4.5505289107256104E-2</v>
      </c>
      <c r="N67">
        <f t="shared" si="13"/>
        <v>40.981080409557158</v>
      </c>
    </row>
    <row r="68" spans="1:14" x14ac:dyDescent="0.2">
      <c r="A68">
        <v>4.8464</v>
      </c>
      <c r="B68">
        <v>0.69779999999999998</v>
      </c>
      <c r="C68">
        <v>0.47070000000000001</v>
      </c>
      <c r="D68">
        <v>5.4999999999999997E-3</v>
      </c>
      <c r="E68">
        <v>7.1000000000000004E-3</v>
      </c>
      <c r="F68">
        <f t="shared" si="7"/>
        <v>1.1684724877841512</v>
      </c>
      <c r="G68">
        <f t="shared" si="8"/>
        <v>1.5083917569577225</v>
      </c>
      <c r="H68">
        <v>1.75</v>
      </c>
      <c r="I68">
        <v>5.5</v>
      </c>
      <c r="J68">
        <f t="shared" si="9"/>
        <v>1.7978376756434016</v>
      </c>
      <c r="K68">
        <f t="shared" si="10"/>
        <v>0.67312042261029059</v>
      </c>
      <c r="L68">
        <f t="shared" si="11"/>
        <v>1.1869560432384418</v>
      </c>
      <c r="M68">
        <f t="shared" si="12"/>
        <v>4.202404632917682E-2</v>
      </c>
      <c r="N68">
        <f t="shared" si="13"/>
        <v>40.980053272065092</v>
      </c>
    </row>
    <row r="69" spans="1:14" x14ac:dyDescent="0.2">
      <c r="A69">
        <v>4.8966000000000003</v>
      </c>
      <c r="B69">
        <v>0.70860000000000001</v>
      </c>
      <c r="C69">
        <v>0.44119999999999998</v>
      </c>
      <c r="D69">
        <v>5.1999999999999998E-3</v>
      </c>
      <c r="E69">
        <v>6.7000000000000002E-3</v>
      </c>
      <c r="F69">
        <f t="shared" si="7"/>
        <v>1.1786038077969174</v>
      </c>
      <c r="G69">
        <f t="shared" si="8"/>
        <v>1.5185856754306437</v>
      </c>
      <c r="H69">
        <v>1.75</v>
      </c>
      <c r="I69">
        <v>5.5</v>
      </c>
      <c r="J69">
        <f t="shared" si="9"/>
        <v>1.8165002374121886</v>
      </c>
      <c r="K69">
        <f t="shared" si="10"/>
        <v>0.66972722956142017</v>
      </c>
      <c r="L69">
        <f t="shared" si="11"/>
        <v>1.1900156400832576</v>
      </c>
      <c r="M69">
        <f t="shared" si="12"/>
        <v>3.9494997524342407E-2</v>
      </c>
      <c r="N69">
        <f t="shared" si="13"/>
        <v>40.979579532741276</v>
      </c>
    </row>
    <row r="70" spans="1:14" x14ac:dyDescent="0.2">
      <c r="A70">
        <v>4.9467999999999996</v>
      </c>
      <c r="B70">
        <v>0.71950000000000003</v>
      </c>
      <c r="C70">
        <v>0.39019999999999999</v>
      </c>
      <c r="D70">
        <v>4.7999999999999996E-3</v>
      </c>
      <c r="E70">
        <v>5.8999999999999999E-3</v>
      </c>
      <c r="F70">
        <f t="shared" si="7"/>
        <v>1.2301383905689389</v>
      </c>
      <c r="G70">
        <f t="shared" si="8"/>
        <v>1.5120451050743209</v>
      </c>
      <c r="H70">
        <v>1.75</v>
      </c>
      <c r="I70">
        <v>5.5</v>
      </c>
      <c r="J70">
        <f t="shared" si="9"/>
        <v>1.8351118921425833</v>
      </c>
      <c r="K70">
        <f t="shared" si="10"/>
        <v>0.66634329233771217</v>
      </c>
      <c r="L70">
        <f t="shared" si="11"/>
        <v>1.1930920878242359</v>
      </c>
      <c r="M70">
        <f t="shared" si="12"/>
        <v>3.5019100497156744E-2</v>
      </c>
      <c r="N70">
        <f t="shared" si="13"/>
        <v>40.979709349422833</v>
      </c>
    </row>
    <row r="71" spans="1:14" x14ac:dyDescent="0.2">
      <c r="A71">
        <v>4.9970999999999997</v>
      </c>
      <c r="B71">
        <v>0.73050000000000004</v>
      </c>
      <c r="C71">
        <v>0.36430000000000001</v>
      </c>
      <c r="D71">
        <v>4.5999999999999999E-3</v>
      </c>
      <c r="E71">
        <v>5.4999999999999997E-3</v>
      </c>
      <c r="F71">
        <f t="shared" si="7"/>
        <v>1.2626955805654678</v>
      </c>
      <c r="G71">
        <f t="shared" si="8"/>
        <v>1.5097447158934942</v>
      </c>
      <c r="H71">
        <v>1.75</v>
      </c>
      <c r="I71">
        <v>5.5</v>
      </c>
      <c r="J71">
        <f t="shared" si="9"/>
        <v>1.8535943048033521</v>
      </c>
      <c r="K71">
        <f t="shared" si="10"/>
        <v>0.66298285367211784</v>
      </c>
      <c r="L71">
        <f t="shared" si="11"/>
        <v>1.1961772511338653</v>
      </c>
      <c r="M71">
        <f t="shared" si="12"/>
        <v>3.2778934002428893E-2</v>
      </c>
      <c r="N71">
        <f t="shared" si="13"/>
        <v>40.981757870533116</v>
      </c>
    </row>
    <row r="72" spans="1:14" x14ac:dyDescent="0.2">
      <c r="A72">
        <v>5.0472999999999999</v>
      </c>
      <c r="B72">
        <v>0.74160000000000004</v>
      </c>
      <c r="C72">
        <v>0.31909999999999999</v>
      </c>
      <c r="D72">
        <v>4.1999999999999997E-3</v>
      </c>
      <c r="E72">
        <v>4.7999999999999996E-3</v>
      </c>
      <c r="F72">
        <f t="shared" si="7"/>
        <v>1.3162018176120338</v>
      </c>
      <c r="G72">
        <f t="shared" si="8"/>
        <v>1.5042306486994672</v>
      </c>
      <c r="H72">
        <v>1.75</v>
      </c>
      <c r="I72">
        <v>5.5</v>
      </c>
      <c r="J72">
        <f t="shared" si="9"/>
        <v>1.8720895062367315</v>
      </c>
      <c r="K72">
        <f t="shared" si="10"/>
        <v>0.65962008977513975</v>
      </c>
      <c r="L72">
        <f t="shared" si="11"/>
        <v>1.1992849295656756</v>
      </c>
      <c r="M72">
        <f t="shared" si="12"/>
        <v>2.878044028106479E-2</v>
      </c>
      <c r="N72">
        <f t="shared" si="13"/>
        <v>40.983195350503529</v>
      </c>
    </row>
    <row r="73" spans="1:14" x14ac:dyDescent="0.2">
      <c r="A73">
        <v>5.0975000000000001</v>
      </c>
      <c r="B73">
        <v>0.75290000000000001</v>
      </c>
      <c r="C73">
        <v>0.29120000000000001</v>
      </c>
      <c r="D73">
        <v>4.0000000000000001E-3</v>
      </c>
      <c r="E73">
        <v>4.4000000000000003E-3</v>
      </c>
      <c r="F73">
        <f t="shared" si="7"/>
        <v>1.3736263736263736</v>
      </c>
      <c r="G73">
        <f t="shared" si="8"/>
        <v>1.5109890109890109</v>
      </c>
      <c r="H73">
        <v>1.75</v>
      </c>
      <c r="I73">
        <v>5.5</v>
      </c>
      <c r="J73">
        <f t="shared" si="9"/>
        <v>1.8909981617631435</v>
      </c>
      <c r="K73">
        <f t="shared" si="10"/>
        <v>0.65618215240670108</v>
      </c>
      <c r="L73">
        <f t="shared" si="11"/>
        <v>1.2024669106707964</v>
      </c>
      <c r="M73">
        <f t="shared" si="12"/>
        <v>2.6313190778047869E-2</v>
      </c>
      <c r="N73">
        <f t="shared" si="13"/>
        <v>40.979922583020958</v>
      </c>
    </row>
    <row r="74" spans="1:14" x14ac:dyDescent="0.2">
      <c r="A74">
        <v>5.1477000000000004</v>
      </c>
      <c r="B74">
        <v>0.76429999999999998</v>
      </c>
      <c r="C74">
        <v>0.2737</v>
      </c>
      <c r="D74">
        <v>3.8E-3</v>
      </c>
      <c r="E74">
        <v>4.1999999999999997E-3</v>
      </c>
      <c r="F74">
        <f t="shared" si="7"/>
        <v>1.3883814395323346</v>
      </c>
      <c r="G74">
        <f t="shared" si="8"/>
        <v>1.5345268542199486</v>
      </c>
      <c r="H74">
        <v>1.75</v>
      </c>
      <c r="I74">
        <v>5.5</v>
      </c>
      <c r="J74">
        <f t="shared" si="9"/>
        <v>1.9098174200677511</v>
      </c>
      <c r="K74">
        <f t="shared" si="10"/>
        <v>0.65276046907859075</v>
      </c>
      <c r="L74">
        <f t="shared" si="11"/>
        <v>1.2056612422477435</v>
      </c>
      <c r="M74">
        <f t="shared" si="12"/>
        <v>2.4776813561375219E-2</v>
      </c>
      <c r="N74">
        <f t="shared" si="13"/>
        <v>40.977716527775343</v>
      </c>
    </row>
    <row r="75" spans="1:14" x14ac:dyDescent="0.2">
      <c r="A75">
        <v>5.1980000000000004</v>
      </c>
      <c r="B75">
        <v>0.77569999999999995</v>
      </c>
      <c r="C75">
        <v>0.2485</v>
      </c>
      <c r="D75">
        <v>3.5999999999999999E-3</v>
      </c>
      <c r="E75">
        <v>3.8E-3</v>
      </c>
      <c r="F75">
        <f t="shared" si="7"/>
        <v>1.4486921529175052</v>
      </c>
      <c r="G75">
        <f t="shared" si="8"/>
        <v>1.5291750503018109</v>
      </c>
      <c r="H75">
        <v>1.75</v>
      </c>
      <c r="I75">
        <v>5.5</v>
      </c>
      <c r="J75">
        <f t="shared" si="9"/>
        <v>1.9280148091015108</v>
      </c>
      <c r="K75">
        <f t="shared" si="10"/>
        <v>0.64945185289063445</v>
      </c>
      <c r="L75">
        <f t="shared" si="11"/>
        <v>1.2088013588137103</v>
      </c>
      <c r="M75">
        <f t="shared" si="12"/>
        <v>2.2546965529074769E-2</v>
      </c>
      <c r="N75">
        <f t="shared" si="13"/>
        <v>40.982869930403048</v>
      </c>
    </row>
    <row r="76" spans="1:14" x14ac:dyDescent="0.2">
      <c r="A76">
        <v>5.2481999999999998</v>
      </c>
      <c r="B76">
        <v>0.7873</v>
      </c>
      <c r="C76">
        <v>0.22170000000000001</v>
      </c>
      <c r="D76">
        <v>3.3999999999999998E-3</v>
      </c>
      <c r="E76">
        <v>3.3999999999999998E-3</v>
      </c>
      <c r="F76">
        <f t="shared" si="7"/>
        <v>1.5336039693279204</v>
      </c>
      <c r="G76">
        <f t="shared" si="8"/>
        <v>1.5336039693279204</v>
      </c>
      <c r="H76">
        <v>1.75</v>
      </c>
      <c r="I76">
        <v>5.5</v>
      </c>
      <c r="J76">
        <f t="shared" si="9"/>
        <v>1.9466556910788189</v>
      </c>
      <c r="K76">
        <f t="shared" si="10"/>
        <v>0.64606260162203288</v>
      </c>
      <c r="L76">
        <f t="shared" si="11"/>
        <v>1.2120187894085803</v>
      </c>
      <c r="M76">
        <f t="shared" si="12"/>
        <v>2.0149768213192424E-2</v>
      </c>
      <c r="N76">
        <f t="shared" si="13"/>
        <v>40.982639356886153</v>
      </c>
    </row>
    <row r="77" spans="1:14" x14ac:dyDescent="0.2">
      <c r="A77">
        <v>5.2984</v>
      </c>
      <c r="B77">
        <v>0.79910000000000003</v>
      </c>
      <c r="C77">
        <v>0.20680000000000001</v>
      </c>
      <c r="D77">
        <v>3.2000000000000002E-3</v>
      </c>
      <c r="E77">
        <v>3.2000000000000002E-3</v>
      </c>
      <c r="F77">
        <f t="shared" si="7"/>
        <v>1.5473887814313347</v>
      </c>
      <c r="G77">
        <f t="shared" si="8"/>
        <v>1.5473887814313347</v>
      </c>
      <c r="H77">
        <v>1.75</v>
      </c>
      <c r="I77">
        <v>5.5</v>
      </c>
      <c r="J77">
        <f t="shared" si="9"/>
        <v>1.9656400497467965</v>
      </c>
      <c r="K77">
        <f t="shared" si="10"/>
        <v>0.64261090004603705</v>
      </c>
      <c r="L77">
        <f t="shared" si="11"/>
        <v>1.2153038282700359</v>
      </c>
      <c r="M77">
        <f t="shared" si="12"/>
        <v>1.8819442343958017E-2</v>
      </c>
      <c r="N77">
        <f t="shared" si="13"/>
        <v>40.978671476037178</v>
      </c>
    </row>
    <row r="78" spans="1:14" x14ac:dyDescent="0.2">
      <c r="A78">
        <v>5.3486000000000002</v>
      </c>
      <c r="B78">
        <v>0.81089999999999995</v>
      </c>
      <c r="C78">
        <v>0.187</v>
      </c>
      <c r="D78">
        <v>2.8999999999999998E-3</v>
      </c>
      <c r="E78">
        <v>2.8999999999999998E-3</v>
      </c>
      <c r="F78">
        <f t="shared" si="7"/>
        <v>1.5508021390374331</v>
      </c>
      <c r="G78">
        <f t="shared" si="8"/>
        <v>1.5508021390374331</v>
      </c>
      <c r="H78">
        <v>1.75</v>
      </c>
      <c r="I78">
        <v>5.5</v>
      </c>
      <c r="J78">
        <f t="shared" si="9"/>
        <v>1.9840718977913134</v>
      </c>
      <c r="K78">
        <f t="shared" si="10"/>
        <v>0.63925965494703396</v>
      </c>
      <c r="L78">
        <f t="shared" si="11"/>
        <v>1.218540208119181</v>
      </c>
      <c r="M78">
        <f t="shared" si="12"/>
        <v>1.7045485467958549E-2</v>
      </c>
      <c r="N78">
        <f t="shared" si="13"/>
        <v>40.980740294232689</v>
      </c>
    </row>
    <row r="79" spans="1:14" x14ac:dyDescent="0.2">
      <c r="A79">
        <v>5.3987999999999996</v>
      </c>
      <c r="B79">
        <v>0.82289999999999996</v>
      </c>
      <c r="C79">
        <v>0.1648</v>
      </c>
      <c r="D79">
        <v>2.7000000000000001E-3</v>
      </c>
      <c r="E79">
        <v>2.5000000000000001E-3</v>
      </c>
      <c r="F79">
        <f t="shared" si="7"/>
        <v>1.6383495145631068</v>
      </c>
      <c r="G79">
        <f t="shared" si="8"/>
        <v>1.516990291262136</v>
      </c>
      <c r="H79">
        <v>1.75</v>
      </c>
      <c r="I79">
        <v>5.5</v>
      </c>
      <c r="J79">
        <f t="shared" si="9"/>
        <v>2.0028251793477794</v>
      </c>
      <c r="K79">
        <f t="shared" si="10"/>
        <v>0.63584996739131283</v>
      </c>
      <c r="L79">
        <f t="shared" si="11"/>
        <v>1.2218416098852716</v>
      </c>
      <c r="M79">
        <f t="shared" si="12"/>
        <v>1.5040278831045899E-2</v>
      </c>
      <c r="N79">
        <f t="shared" si="13"/>
        <v>40.979334381314786</v>
      </c>
    </row>
    <row r="80" spans="1:14" x14ac:dyDescent="0.2">
      <c r="A80">
        <v>5.4017999999999997</v>
      </c>
      <c r="B80">
        <v>0.8236</v>
      </c>
      <c r="C80">
        <v>0.16789999999999999</v>
      </c>
      <c r="D80">
        <v>1.9E-3</v>
      </c>
      <c r="E80">
        <v>2.5999999999999999E-3</v>
      </c>
      <c r="F80">
        <f t="shared" si="7"/>
        <v>1.1316259678379987</v>
      </c>
      <c r="G80">
        <f t="shared" si="8"/>
        <v>1.5485407980941037</v>
      </c>
      <c r="H80">
        <v>1.75</v>
      </c>
      <c r="I80">
        <v>5.5</v>
      </c>
      <c r="J80">
        <f t="shared" si="9"/>
        <v>2.0038558680958629</v>
      </c>
      <c r="K80">
        <f t="shared" si="10"/>
        <v>0.63566256943711585</v>
      </c>
      <c r="L80">
        <f t="shared" si="11"/>
        <v>1.2220277137223876</v>
      </c>
      <c r="M80">
        <f t="shared" si="12"/>
        <v>1.5325487654531345E-2</v>
      </c>
      <c r="N80">
        <f t="shared" si="13"/>
        <v>40.980213060181214</v>
      </c>
    </row>
    <row r="81" spans="1:14" x14ac:dyDescent="0.2">
      <c r="A81">
        <v>5.4602000000000004</v>
      </c>
      <c r="B81">
        <v>0.8377</v>
      </c>
      <c r="C81">
        <v>0.13450000000000001</v>
      </c>
      <c r="D81">
        <v>1.6000000000000001E-3</v>
      </c>
      <c r="E81">
        <v>2.0999999999999999E-3</v>
      </c>
      <c r="F81">
        <f t="shared" si="7"/>
        <v>1.1895910780669146</v>
      </c>
      <c r="G81">
        <f t="shared" si="8"/>
        <v>1.561338289962825</v>
      </c>
      <c r="H81">
        <v>1.75</v>
      </c>
      <c r="I81">
        <v>5.5</v>
      </c>
      <c r="J81">
        <f t="shared" si="9"/>
        <v>2.0255409203746777</v>
      </c>
      <c r="K81">
        <f t="shared" si="10"/>
        <v>0.63171983265914955</v>
      </c>
      <c r="L81">
        <f t="shared" si="11"/>
        <v>1.2258815213260263</v>
      </c>
      <c r="M81">
        <f t="shared" si="12"/>
        <v>1.2293679295764562E-2</v>
      </c>
      <c r="N81">
        <f t="shared" si="13"/>
        <v>40.979991678718477</v>
      </c>
    </row>
    <row r="82" spans="1:14" x14ac:dyDescent="0.2">
      <c r="A82">
        <v>5.5186000000000002</v>
      </c>
      <c r="B82">
        <v>0.85199999999999998</v>
      </c>
      <c r="C82">
        <v>0.12139999999999999</v>
      </c>
      <c r="D82">
        <v>1.5E-3</v>
      </c>
      <c r="E82">
        <v>1.9E-3</v>
      </c>
      <c r="F82">
        <f t="shared" si="7"/>
        <v>1.2355848434925865</v>
      </c>
      <c r="G82">
        <f t="shared" si="8"/>
        <v>1.5650741350906094</v>
      </c>
      <c r="H82">
        <v>1.75</v>
      </c>
      <c r="I82">
        <v>5.5</v>
      </c>
      <c r="J82">
        <f t="shared" si="9"/>
        <v>2.0473187383004494</v>
      </c>
      <c r="K82">
        <f t="shared" si="10"/>
        <v>0.62776022939991827</v>
      </c>
      <c r="L82">
        <f t="shared" si="11"/>
        <v>1.2297789757420214</v>
      </c>
      <c r="M82">
        <f t="shared" si="12"/>
        <v>1.1108752604388738E-2</v>
      </c>
      <c r="N82">
        <f t="shared" si="13"/>
        <v>40.978804850427842</v>
      </c>
    </row>
    <row r="83" spans="1:14" x14ac:dyDescent="0.2">
      <c r="A83">
        <v>5.577</v>
      </c>
      <c r="B83">
        <v>0.86639999999999995</v>
      </c>
      <c r="C83">
        <v>9.8100000000000007E-2</v>
      </c>
      <c r="D83">
        <v>1.2999999999999999E-3</v>
      </c>
      <c r="E83">
        <v>1.6000000000000001E-3</v>
      </c>
      <c r="F83">
        <f t="shared" si="7"/>
        <v>1.3251783893985727</v>
      </c>
      <c r="G83">
        <f t="shared" si="8"/>
        <v>1.6309887869520898</v>
      </c>
      <c r="H83">
        <v>1.75</v>
      </c>
      <c r="I83">
        <v>5.5</v>
      </c>
      <c r="J83">
        <f t="shared" si="9"/>
        <v>2.0687736623569917</v>
      </c>
      <c r="K83">
        <f t="shared" si="10"/>
        <v>0.62385933411691064</v>
      </c>
      <c r="L83">
        <f t="shared" si="11"/>
        <v>1.2336636187127921</v>
      </c>
      <c r="M83">
        <f t="shared" si="12"/>
        <v>8.9878277357107166E-3</v>
      </c>
      <c r="N83">
        <f t="shared" si="13"/>
        <v>40.980984422069398</v>
      </c>
    </row>
    <row r="84" spans="1:14" x14ac:dyDescent="0.2">
      <c r="A84">
        <v>5.6353999999999997</v>
      </c>
      <c r="B84">
        <v>0.88109999999999999</v>
      </c>
      <c r="C84">
        <v>8.3000000000000004E-2</v>
      </c>
      <c r="D84">
        <v>1.1999999999999999E-3</v>
      </c>
      <c r="E84">
        <v>1.4E-3</v>
      </c>
      <c r="F84">
        <f t="shared" si="7"/>
        <v>1.4457831325301203</v>
      </c>
      <c r="G84">
        <f t="shared" si="8"/>
        <v>1.6867469879518073</v>
      </c>
      <c r="H84">
        <v>1.75</v>
      </c>
      <c r="I84">
        <v>5.5</v>
      </c>
      <c r="J84">
        <f t="shared" si="9"/>
        <v>2.0906882727275149</v>
      </c>
      <c r="K84">
        <f t="shared" si="10"/>
        <v>0.61987485950408827</v>
      </c>
      <c r="L84">
        <f t="shared" si="11"/>
        <v>1.2376422298750531</v>
      </c>
      <c r="M84">
        <f t="shared" si="12"/>
        <v>7.6094752700153973E-3</v>
      </c>
      <c r="N84">
        <f t="shared" si="13"/>
        <v>40.978410922960322</v>
      </c>
    </row>
    <row r="85" spans="1:14" x14ac:dyDescent="0.2">
      <c r="A85">
        <v>5.6938000000000004</v>
      </c>
      <c r="B85">
        <v>0.89590000000000003</v>
      </c>
      <c r="C85">
        <v>6.25E-2</v>
      </c>
      <c r="D85">
        <v>1E-3</v>
      </c>
      <c r="E85">
        <v>1.1000000000000001E-3</v>
      </c>
      <c r="F85">
        <f t="shared" si="7"/>
        <v>1.6</v>
      </c>
      <c r="G85">
        <f t="shared" si="8"/>
        <v>1.76</v>
      </c>
      <c r="H85">
        <v>1.75</v>
      </c>
      <c r="I85">
        <v>5.5</v>
      </c>
      <c r="J85">
        <f t="shared" si="9"/>
        <v>2.1122618295951869</v>
      </c>
      <c r="K85">
        <f t="shared" si="10"/>
        <v>0.61595239461905693</v>
      </c>
      <c r="L85">
        <f t="shared" si="11"/>
        <v>1.2416049598930514</v>
      </c>
      <c r="M85">
        <f t="shared" si="12"/>
        <v>5.7346628988951898E-3</v>
      </c>
      <c r="N85">
        <f t="shared" si="13"/>
        <v>40.979347224347386</v>
      </c>
    </row>
    <row r="86" spans="1:14" x14ac:dyDescent="0.2">
      <c r="A86">
        <v>5.7522000000000002</v>
      </c>
      <c r="B86">
        <v>0.91090000000000004</v>
      </c>
      <c r="C86">
        <v>5.4699999999999999E-2</v>
      </c>
      <c r="D86">
        <v>1E-3</v>
      </c>
      <c r="E86">
        <v>1.1999999999999999E-3</v>
      </c>
      <c r="F86">
        <f t="shared" si="7"/>
        <v>1.8281535648994516</v>
      </c>
      <c r="G86">
        <f t="shared" si="8"/>
        <v>2.1937842778793417</v>
      </c>
      <c r="H86">
        <v>1.75</v>
      </c>
      <c r="I86">
        <v>5.5</v>
      </c>
      <c r="J86">
        <f t="shared" si="9"/>
        <v>2.133873431955696</v>
      </c>
      <c r="K86">
        <f t="shared" si="10"/>
        <v>0.61202301237169165</v>
      </c>
      <c r="L86">
        <f t="shared" si="11"/>
        <v>1.2456038288795497</v>
      </c>
      <c r="M86">
        <f t="shared" si="12"/>
        <v>5.0220605594097512E-3</v>
      </c>
      <c r="N86">
        <f t="shared" si="13"/>
        <v>40.979882835515966</v>
      </c>
    </row>
    <row r="87" spans="1:14" x14ac:dyDescent="0.2">
      <c r="A87">
        <v>5.8106</v>
      </c>
      <c r="B87">
        <v>0.92620000000000002</v>
      </c>
      <c r="C87">
        <v>4.87E-2</v>
      </c>
      <c r="D87">
        <v>8.9999999999999998E-4</v>
      </c>
      <c r="E87">
        <v>1.2999999999999999E-3</v>
      </c>
      <c r="F87">
        <f t="shared" si="7"/>
        <v>1.8480492813141685</v>
      </c>
      <c r="G87">
        <f t="shared" si="8"/>
        <v>2.6694045174537986</v>
      </c>
      <c r="H87">
        <v>1.75</v>
      </c>
      <c r="I87">
        <v>5.5</v>
      </c>
      <c r="J87">
        <f t="shared" si="9"/>
        <v>2.1558683277937361</v>
      </c>
      <c r="K87">
        <f t="shared" si="10"/>
        <v>0.60802394040113883</v>
      </c>
      <c r="L87">
        <f t="shared" si="11"/>
        <v>1.2496882065052617</v>
      </c>
      <c r="M87">
        <f t="shared" si="12"/>
        <v>4.4717261452729661E-3</v>
      </c>
      <c r="N87">
        <f t="shared" si="13"/>
        <v>40.976600903818436</v>
      </c>
    </row>
    <row r="88" spans="1:14" x14ac:dyDescent="0.2">
      <c r="A88">
        <v>5.8689999999999998</v>
      </c>
      <c r="B88">
        <v>0.94159999999999999</v>
      </c>
      <c r="C88">
        <v>3.8899999999999997E-2</v>
      </c>
      <c r="D88">
        <v>8.0000000000000004E-4</v>
      </c>
      <c r="E88">
        <v>1.4E-3</v>
      </c>
      <c r="F88">
        <f t="shared" si="7"/>
        <v>2.0565552699228795</v>
      </c>
      <c r="G88">
        <f t="shared" si="8"/>
        <v>3.5989717223650386</v>
      </c>
      <c r="H88">
        <v>1.75</v>
      </c>
      <c r="I88">
        <v>5.5</v>
      </c>
      <c r="J88">
        <f t="shared" si="9"/>
        <v>2.1775012544994414</v>
      </c>
      <c r="K88">
        <f t="shared" si="10"/>
        <v>0.60409068100010166</v>
      </c>
      <c r="L88">
        <f t="shared" si="11"/>
        <v>1.2537524533337732</v>
      </c>
      <c r="M88">
        <f t="shared" si="12"/>
        <v>3.5728702830767995E-3</v>
      </c>
      <c r="N88">
        <f t="shared" si="13"/>
        <v>40.976943416152345</v>
      </c>
    </row>
    <row r="89" spans="1:14" x14ac:dyDescent="0.2">
      <c r="A89">
        <v>5.9273999999999996</v>
      </c>
      <c r="B89">
        <v>0.95720000000000005</v>
      </c>
      <c r="C89">
        <v>3.0300000000000001E-2</v>
      </c>
      <c r="D89">
        <v>8.9999999999999998E-4</v>
      </c>
      <c r="E89">
        <v>1.5E-3</v>
      </c>
      <c r="F89">
        <f t="shared" si="7"/>
        <v>2.9702970297029703</v>
      </c>
      <c r="G89">
        <f t="shared" si="8"/>
        <v>4.9504950495049505</v>
      </c>
      <c r="H89">
        <v>1.75</v>
      </c>
      <c r="I89">
        <v>5.5</v>
      </c>
      <c r="J89">
        <f t="shared" si="9"/>
        <v>2.1991277865344641</v>
      </c>
      <c r="K89">
        <f t="shared" si="10"/>
        <v>0.60015858426646096</v>
      </c>
      <c r="L89">
        <f t="shared" si="11"/>
        <v>1.2578467114548091</v>
      </c>
      <c r="M89">
        <f t="shared" si="12"/>
        <v>2.7833411472404021E-3</v>
      </c>
      <c r="N89">
        <f t="shared" si="13"/>
        <v>40.977341441298449</v>
      </c>
    </row>
    <row r="90" spans="1:14" x14ac:dyDescent="0.2">
      <c r="A90">
        <v>4.2816000000000001</v>
      </c>
      <c r="B90">
        <v>0.54720000000000002</v>
      </c>
      <c r="C90">
        <v>0.87570000000000003</v>
      </c>
      <c r="D90">
        <v>1.47E-2</v>
      </c>
      <c r="E90">
        <v>1.3299999999999999E-2</v>
      </c>
      <c r="F90">
        <f t="shared" si="7"/>
        <v>1.6786570743405276</v>
      </c>
      <c r="G90">
        <f t="shared" si="8"/>
        <v>1.5187849720223821</v>
      </c>
      <c r="H90">
        <v>1.75</v>
      </c>
      <c r="I90">
        <v>5.5</v>
      </c>
      <c r="J90">
        <f t="shared" si="9"/>
        <v>1.3291250514345565</v>
      </c>
      <c r="K90">
        <f t="shared" si="10"/>
        <v>0.75834089973917151</v>
      </c>
      <c r="L90">
        <f t="shared" si="11"/>
        <v>1.1291693686727575</v>
      </c>
      <c r="M90">
        <f t="shared" si="12"/>
        <v>9.7749508603198629E-2</v>
      </c>
      <c r="N90">
        <f t="shared" si="13"/>
        <v>44.996625502298684</v>
      </c>
    </row>
    <row r="91" spans="1:14" x14ac:dyDescent="0.2">
      <c r="A91">
        <v>4.3278999999999996</v>
      </c>
      <c r="B91">
        <v>0.55510000000000004</v>
      </c>
      <c r="C91">
        <v>0.83150000000000002</v>
      </c>
      <c r="D91">
        <v>1.41E-2</v>
      </c>
      <c r="E91">
        <v>1.26E-2</v>
      </c>
      <c r="F91">
        <f t="shared" si="7"/>
        <v>1.6957306073361396</v>
      </c>
      <c r="G91">
        <f t="shared" si="8"/>
        <v>1.5153337342152735</v>
      </c>
      <c r="H91">
        <v>1.75</v>
      </c>
      <c r="I91">
        <v>5.5</v>
      </c>
      <c r="J91">
        <f t="shared" si="9"/>
        <v>1.3440228023226384</v>
      </c>
      <c r="K91">
        <f t="shared" si="10"/>
        <v>0.75563221775952027</v>
      </c>
      <c r="L91">
        <f t="shared" si="11"/>
        <v>1.1312511501872131</v>
      </c>
      <c r="M91">
        <f t="shared" si="12"/>
        <v>9.3275800862656064E-2</v>
      </c>
      <c r="N91">
        <f t="shared" si="13"/>
        <v>44.987355593615597</v>
      </c>
    </row>
    <row r="92" spans="1:14" x14ac:dyDescent="0.2">
      <c r="A92">
        <v>4.3742000000000001</v>
      </c>
      <c r="B92">
        <v>0.56299999999999994</v>
      </c>
      <c r="C92">
        <v>0.79930000000000001</v>
      </c>
      <c r="D92">
        <v>1.35E-2</v>
      </c>
      <c r="E92">
        <v>1.21E-2</v>
      </c>
      <c r="F92">
        <f t="shared" si="7"/>
        <v>1.6889778556236708</v>
      </c>
      <c r="G92">
        <f t="shared" si="8"/>
        <v>1.5138245965219568</v>
      </c>
      <c r="H92">
        <v>1.75</v>
      </c>
      <c r="I92">
        <v>5.5</v>
      </c>
      <c r="J92">
        <f t="shared" si="9"/>
        <v>1.3585024635765599</v>
      </c>
      <c r="K92">
        <f t="shared" si="10"/>
        <v>0.75299955207698932</v>
      </c>
      <c r="L92">
        <f t="shared" si="11"/>
        <v>1.133310047720449</v>
      </c>
      <c r="M92">
        <f t="shared" si="12"/>
        <v>9.0136384943057812E-2</v>
      </c>
      <c r="N92">
        <f t="shared" si="13"/>
        <v>44.985587023089117</v>
      </c>
    </row>
    <row r="93" spans="1:14" x14ac:dyDescent="0.2">
      <c r="A93">
        <v>4.4204999999999997</v>
      </c>
      <c r="B93">
        <v>0.57089999999999996</v>
      </c>
      <c r="C93">
        <v>0.74880000000000002</v>
      </c>
      <c r="D93">
        <v>1.2999999999999999E-2</v>
      </c>
      <c r="E93">
        <v>1.14E-2</v>
      </c>
      <c r="F93">
        <f t="shared" si="7"/>
        <v>1.7361111111111109</v>
      </c>
      <c r="G93">
        <f t="shared" si="8"/>
        <v>1.5224358974358974</v>
      </c>
      <c r="H93">
        <v>1.75</v>
      </c>
      <c r="I93">
        <v>5.5</v>
      </c>
      <c r="J93">
        <f t="shared" si="9"/>
        <v>1.3725813915184979</v>
      </c>
      <c r="K93">
        <f t="shared" si="10"/>
        <v>0.75043974699663696</v>
      </c>
      <c r="L93">
        <f t="shared" si="11"/>
        <v>1.1353464355815821</v>
      </c>
      <c r="M93">
        <f t="shared" si="12"/>
        <v>8.4911291889369175E-2</v>
      </c>
      <c r="N93">
        <f t="shared" si="13"/>
        <v>44.990781423027357</v>
      </c>
    </row>
    <row r="94" spans="1:14" x14ac:dyDescent="0.2">
      <c r="A94">
        <v>4.4668000000000001</v>
      </c>
      <c r="B94">
        <v>0.57889999999999997</v>
      </c>
      <c r="C94">
        <v>0.71650000000000003</v>
      </c>
      <c r="D94">
        <v>1.2500000000000001E-2</v>
      </c>
      <c r="E94">
        <v>1.09E-2</v>
      </c>
      <c r="F94">
        <f t="shared" si="7"/>
        <v>1.7445917655268668</v>
      </c>
      <c r="G94">
        <f t="shared" si="8"/>
        <v>1.5212840195394277</v>
      </c>
      <c r="H94">
        <v>1.75</v>
      </c>
      <c r="I94">
        <v>5.5</v>
      </c>
      <c r="J94">
        <f t="shared" si="9"/>
        <v>1.386986605358814</v>
      </c>
      <c r="K94">
        <f t="shared" si="10"/>
        <v>0.74782061720748849</v>
      </c>
      <c r="L94">
        <f t="shared" si="11"/>
        <v>1.1374258460642896</v>
      </c>
      <c r="M94">
        <f t="shared" si="12"/>
        <v>8.1661769572437939E-2</v>
      </c>
      <c r="N94">
        <f t="shared" si="13"/>
        <v>44.990287115701094</v>
      </c>
    </row>
    <row r="95" spans="1:14" x14ac:dyDescent="0.2">
      <c r="A95">
        <v>4.5130999999999997</v>
      </c>
      <c r="B95">
        <v>0.58689999999999998</v>
      </c>
      <c r="C95">
        <v>0.67730000000000001</v>
      </c>
      <c r="D95">
        <v>1.21E-2</v>
      </c>
      <c r="E95">
        <v>1.03E-2</v>
      </c>
      <c r="F95">
        <f t="shared" si="7"/>
        <v>1.7865052413996749</v>
      </c>
      <c r="G95">
        <f t="shared" si="8"/>
        <v>1.5207441311088143</v>
      </c>
      <c r="H95">
        <v>1.75</v>
      </c>
      <c r="I95">
        <v>5.5</v>
      </c>
      <c r="J95">
        <f t="shared" si="9"/>
        <v>1.400999105923538</v>
      </c>
      <c r="K95">
        <f t="shared" si="10"/>
        <v>0.74527288983208395</v>
      </c>
      <c r="L95">
        <f t="shared" si="11"/>
        <v>1.1394825948693739</v>
      </c>
      <c r="M95">
        <f t="shared" si="12"/>
        <v>7.7608316111532766E-2</v>
      </c>
      <c r="N95">
        <f t="shared" si="13"/>
        <v>44.996453402792675</v>
      </c>
    </row>
    <row r="96" spans="1:14" x14ac:dyDescent="0.2">
      <c r="A96">
        <v>4.5593000000000004</v>
      </c>
      <c r="B96">
        <v>0.59509999999999996</v>
      </c>
      <c r="C96">
        <v>0.65390000000000004</v>
      </c>
      <c r="D96">
        <v>1.18E-2</v>
      </c>
      <c r="E96">
        <v>9.9000000000000008E-3</v>
      </c>
      <c r="F96">
        <f t="shared" si="7"/>
        <v>1.8045572717540908</v>
      </c>
      <c r="G96">
        <f t="shared" si="8"/>
        <v>1.5139929652852118</v>
      </c>
      <c r="H96">
        <v>1.75</v>
      </c>
      <c r="I96">
        <v>5.5</v>
      </c>
      <c r="J96">
        <f t="shared" si="9"/>
        <v>1.4160973106954833</v>
      </c>
      <c r="K96">
        <f t="shared" si="10"/>
        <v>0.74252776169173029</v>
      </c>
      <c r="L96">
        <f t="shared" si="11"/>
        <v>1.1416522840779828</v>
      </c>
      <c r="M96">
        <f t="shared" si="12"/>
        <v>7.5231708807757536E-2</v>
      </c>
      <c r="N96">
        <f t="shared" si="13"/>
        <v>44.983777027074552</v>
      </c>
    </row>
    <row r="97" spans="1:14" x14ac:dyDescent="0.2">
      <c r="A97">
        <v>4.6055999999999999</v>
      </c>
      <c r="B97">
        <v>0.60319999999999996</v>
      </c>
      <c r="C97">
        <v>0.62229999999999996</v>
      </c>
      <c r="D97">
        <v>1.14E-2</v>
      </c>
      <c r="E97">
        <v>9.4000000000000004E-3</v>
      </c>
      <c r="F97">
        <f t="shared" si="7"/>
        <v>1.8319138679093687</v>
      </c>
      <c r="G97">
        <f t="shared" si="8"/>
        <v>1.5105254700305322</v>
      </c>
      <c r="H97">
        <v>1.75</v>
      </c>
      <c r="I97">
        <v>5.5</v>
      </c>
      <c r="J97">
        <f t="shared" si="9"/>
        <v>1.4300221137586036</v>
      </c>
      <c r="K97">
        <f t="shared" si="10"/>
        <v>0.73999597931661754</v>
      </c>
      <c r="L97">
        <f t="shared" si="11"/>
        <v>1.1437277106062353</v>
      </c>
      <c r="M97">
        <f t="shared" si="12"/>
        <v>7.1968706848970915E-2</v>
      </c>
      <c r="N97">
        <f t="shared" si="13"/>
        <v>44.991337321459739</v>
      </c>
    </row>
    <row r="98" spans="1:14" x14ac:dyDescent="0.2">
      <c r="A98">
        <v>4.6519000000000004</v>
      </c>
      <c r="B98">
        <v>0.61140000000000005</v>
      </c>
      <c r="C98">
        <v>0.59319999999999995</v>
      </c>
      <c r="D98">
        <v>1.0999999999999999E-2</v>
      </c>
      <c r="E98">
        <v>8.9999999999999993E-3</v>
      </c>
      <c r="F98">
        <f t="shared" si="7"/>
        <v>1.8543492919757247</v>
      </c>
      <c r="G98">
        <f t="shared" si="8"/>
        <v>1.5171948752528659</v>
      </c>
      <c r="H98">
        <v>1.75</v>
      </c>
      <c r="I98">
        <v>5.5</v>
      </c>
      <c r="J98">
        <f t="shared" si="9"/>
        <v>1.4442413615366316</v>
      </c>
      <c r="K98">
        <f t="shared" si="10"/>
        <v>0.7374106615387942</v>
      </c>
      <c r="L98">
        <f t="shared" si="11"/>
        <v>1.1458440697644028</v>
      </c>
      <c r="M98">
        <f t="shared" si="12"/>
        <v>6.8930828358722371E-2</v>
      </c>
      <c r="N98">
        <f t="shared" si="13"/>
        <v>44.993912273087027</v>
      </c>
    </row>
    <row r="99" spans="1:14" x14ac:dyDescent="0.2">
      <c r="A99">
        <v>4.6981999999999999</v>
      </c>
      <c r="B99">
        <v>0.61970000000000003</v>
      </c>
      <c r="C99">
        <v>0.52110000000000001</v>
      </c>
      <c r="D99">
        <v>1.0200000000000001E-2</v>
      </c>
      <c r="E99">
        <v>7.9000000000000008E-3</v>
      </c>
      <c r="F99">
        <f t="shared" si="7"/>
        <v>1.9573978123200924</v>
      </c>
      <c r="G99">
        <f t="shared" si="8"/>
        <v>1.5160237958165421</v>
      </c>
      <c r="H99">
        <v>1.75</v>
      </c>
      <c r="I99">
        <v>5.5</v>
      </c>
      <c r="J99">
        <f t="shared" si="9"/>
        <v>1.4587364819554685</v>
      </c>
      <c r="K99">
        <f t="shared" si="10"/>
        <v>0.73477518509900575</v>
      </c>
      <c r="L99">
        <f t="shared" si="11"/>
        <v>1.148000400786374</v>
      </c>
      <c r="M99">
        <f t="shared" si="12"/>
        <v>6.0817305250310226E-2</v>
      </c>
      <c r="N99">
        <f t="shared" si="13"/>
        <v>44.991948854803937</v>
      </c>
    </row>
    <row r="100" spans="1:14" x14ac:dyDescent="0.2">
      <c r="A100">
        <v>4.7445000000000004</v>
      </c>
      <c r="B100">
        <v>0.62809999999999999</v>
      </c>
      <c r="C100">
        <v>0.51060000000000005</v>
      </c>
      <c r="D100">
        <v>1.01E-2</v>
      </c>
      <c r="E100">
        <v>7.7000000000000002E-3</v>
      </c>
      <c r="F100">
        <f t="shared" si="7"/>
        <v>1.9780650215432822</v>
      </c>
      <c r="G100">
        <f t="shared" si="8"/>
        <v>1.5080297688993338</v>
      </c>
      <c r="H100">
        <v>1.75</v>
      </c>
      <c r="I100">
        <v>5.5</v>
      </c>
      <c r="J100">
        <f t="shared" si="9"/>
        <v>1.4734896151761037</v>
      </c>
      <c r="K100">
        <f t="shared" si="10"/>
        <v>0.73209279724070841</v>
      </c>
      <c r="L100">
        <f t="shared" si="11"/>
        <v>1.1501957568936141</v>
      </c>
      <c r="M100">
        <f t="shared" si="12"/>
        <v>5.9829656318542618E-2</v>
      </c>
      <c r="N100">
        <f t="shared" si="13"/>
        <v>44.985869209190248</v>
      </c>
    </row>
    <row r="101" spans="1:14" x14ac:dyDescent="0.2">
      <c r="A101">
        <v>4.7907999999999999</v>
      </c>
      <c r="B101">
        <v>0.63649999999999995</v>
      </c>
      <c r="C101">
        <v>0.50009999999999999</v>
      </c>
      <c r="D101">
        <v>0.01</v>
      </c>
      <c r="E101">
        <v>7.6E-3</v>
      </c>
      <c r="F101">
        <f t="shared" si="7"/>
        <v>1.9996000799840035</v>
      </c>
      <c r="G101">
        <f t="shared" si="8"/>
        <v>1.5196960607878425</v>
      </c>
      <c r="H101">
        <v>1.75</v>
      </c>
      <c r="I101">
        <v>5.5</v>
      </c>
      <c r="J101">
        <f t="shared" si="9"/>
        <v>1.4878533491224157</v>
      </c>
      <c r="K101">
        <f t="shared" si="10"/>
        <v>0.72948120925046989</v>
      </c>
      <c r="L101">
        <f t="shared" si="11"/>
        <v>1.1523671930080921</v>
      </c>
      <c r="M101">
        <f t="shared" si="12"/>
        <v>5.8849602698220128E-2</v>
      </c>
      <c r="N101">
        <f t="shared" si="13"/>
        <v>44.986117349453885</v>
      </c>
    </row>
    <row r="102" spans="1:14" x14ac:dyDescent="0.2">
      <c r="A102">
        <v>4.8371000000000004</v>
      </c>
      <c r="B102">
        <v>0.64490000000000003</v>
      </c>
      <c r="C102">
        <v>0.46439999999999998</v>
      </c>
      <c r="D102">
        <v>9.4999999999999998E-3</v>
      </c>
      <c r="E102">
        <v>7.0000000000000001E-3</v>
      </c>
      <c r="F102">
        <f t="shared" si="7"/>
        <v>2.0456503014642546</v>
      </c>
      <c r="G102">
        <f t="shared" si="8"/>
        <v>1.5073212747631353</v>
      </c>
      <c r="H102">
        <v>1.75</v>
      </c>
      <c r="I102">
        <v>5.5</v>
      </c>
      <c r="J102">
        <f t="shared" si="9"/>
        <v>1.5018428998925799</v>
      </c>
      <c r="K102">
        <f t="shared" si="10"/>
        <v>0.7269376545649856</v>
      </c>
      <c r="L102">
        <f t="shared" si="11"/>
        <v>1.1545151106101736</v>
      </c>
      <c r="M102">
        <f t="shared" si="12"/>
        <v>5.4896275883445075E-2</v>
      </c>
      <c r="N102">
        <f t="shared" si="13"/>
        <v>44.992271431779336</v>
      </c>
    </row>
    <row r="103" spans="1:14" x14ac:dyDescent="0.2">
      <c r="A103">
        <v>4.8834</v>
      </c>
      <c r="B103">
        <v>0.65349999999999997</v>
      </c>
      <c r="C103">
        <v>0.4466</v>
      </c>
      <c r="D103">
        <v>9.1999999999999998E-3</v>
      </c>
      <c r="E103">
        <v>6.7999999999999996E-3</v>
      </c>
      <c r="F103">
        <f t="shared" si="7"/>
        <v>2.0600089565606807</v>
      </c>
      <c r="G103">
        <f t="shared" si="8"/>
        <v>1.5226153157187639</v>
      </c>
      <c r="H103">
        <v>1.75</v>
      </c>
      <c r="I103">
        <v>5.5</v>
      </c>
      <c r="J103">
        <f t="shared" si="9"/>
        <v>1.5166921431752587</v>
      </c>
      <c r="K103">
        <f t="shared" si="10"/>
        <v>0.72423779214995299</v>
      </c>
      <c r="L103">
        <f t="shared" si="11"/>
        <v>1.1567621506502335</v>
      </c>
      <c r="M103">
        <f t="shared" si="12"/>
        <v>5.2979822022897125E-2</v>
      </c>
      <c r="N103">
        <f t="shared" si="13"/>
        <v>44.984858081229149</v>
      </c>
    </row>
    <row r="104" spans="1:14" x14ac:dyDescent="0.2">
      <c r="A104">
        <v>4.9295999999999998</v>
      </c>
      <c r="B104">
        <v>0.66200000000000003</v>
      </c>
      <c r="C104">
        <v>0.40489999999999998</v>
      </c>
      <c r="D104">
        <v>8.6E-3</v>
      </c>
      <c r="E104">
        <v>6.1000000000000004E-3</v>
      </c>
      <c r="F104">
        <f t="shared" si="7"/>
        <v>2.1239812299333169</v>
      </c>
      <c r="G104">
        <f t="shared" si="8"/>
        <v>1.5065448258829341</v>
      </c>
      <c r="H104">
        <v>1.75</v>
      </c>
      <c r="I104">
        <v>5.5</v>
      </c>
      <c r="J104">
        <f t="shared" si="9"/>
        <v>1.5306366312588975</v>
      </c>
      <c r="K104">
        <f t="shared" si="10"/>
        <v>0.72170243068020035</v>
      </c>
      <c r="L104">
        <f t="shared" si="11"/>
        <v>1.1589305288248459</v>
      </c>
      <c r="M104">
        <f t="shared" si="12"/>
        <v>4.8240000422621429E-2</v>
      </c>
      <c r="N104">
        <f t="shared" si="13"/>
        <v>44.99112508036945</v>
      </c>
    </row>
    <row r="105" spans="1:14" x14ac:dyDescent="0.2">
      <c r="A105">
        <v>4.9759000000000002</v>
      </c>
      <c r="B105">
        <v>0.67069999999999996</v>
      </c>
      <c r="C105">
        <v>0.39779999999999999</v>
      </c>
      <c r="D105">
        <v>8.3999999999999995E-3</v>
      </c>
      <c r="E105">
        <v>6.0000000000000001E-3</v>
      </c>
      <c r="F105">
        <f t="shared" si="7"/>
        <v>2.1116138763197583</v>
      </c>
      <c r="G105">
        <f t="shared" si="8"/>
        <v>1.5082956259426847</v>
      </c>
      <c r="H105">
        <v>1.75</v>
      </c>
      <c r="I105">
        <v>5.5</v>
      </c>
      <c r="J105">
        <f t="shared" si="9"/>
        <v>1.5453276864733816</v>
      </c>
      <c r="K105">
        <f t="shared" si="10"/>
        <v>0.71903132973211248</v>
      </c>
      <c r="L105">
        <f t="shared" si="11"/>
        <v>1.1611896746638404</v>
      </c>
      <c r="M105">
        <f t="shared" si="12"/>
        <v>4.7559757498333258E-2</v>
      </c>
      <c r="N105">
        <f t="shared" si="13"/>
        <v>44.986289112570056</v>
      </c>
    </row>
    <row r="106" spans="1:14" x14ac:dyDescent="0.2">
      <c r="A106">
        <v>4.9786000000000001</v>
      </c>
      <c r="B106">
        <v>0.67120000000000002</v>
      </c>
      <c r="C106">
        <v>0.4027</v>
      </c>
      <c r="D106">
        <v>5.1999999999999998E-3</v>
      </c>
      <c r="E106">
        <v>6.1000000000000004E-3</v>
      </c>
      <c r="F106">
        <f t="shared" si="7"/>
        <v>1.2912838341196922</v>
      </c>
      <c r="G106">
        <f t="shared" si="8"/>
        <v>1.5147752669481005</v>
      </c>
      <c r="H106">
        <v>1.75</v>
      </c>
      <c r="I106">
        <v>5.5</v>
      </c>
      <c r="J106">
        <f t="shared" si="9"/>
        <v>1.546129390507025</v>
      </c>
      <c r="K106">
        <f t="shared" si="10"/>
        <v>0.71888556536235904</v>
      </c>
      <c r="L106">
        <f t="shared" si="11"/>
        <v>1.1613162344525496</v>
      </c>
      <c r="M106">
        <f t="shared" si="12"/>
        <v>4.8157843578219874E-2</v>
      </c>
      <c r="N106">
        <f t="shared" si="13"/>
        <v>44.986854012848831</v>
      </c>
    </row>
    <row r="107" spans="1:14" x14ac:dyDescent="0.2">
      <c r="A107">
        <v>5.0324</v>
      </c>
      <c r="B107">
        <v>0.68130000000000002</v>
      </c>
      <c r="C107">
        <v>0.37330000000000002</v>
      </c>
      <c r="D107">
        <v>4.8999999999999998E-3</v>
      </c>
      <c r="E107">
        <v>5.7000000000000002E-3</v>
      </c>
      <c r="F107">
        <f t="shared" si="7"/>
        <v>1.3126171979641037</v>
      </c>
      <c r="G107">
        <f t="shared" si="8"/>
        <v>1.5269220466113045</v>
      </c>
      <c r="H107">
        <v>1.75</v>
      </c>
      <c r="I107">
        <v>5.5</v>
      </c>
      <c r="J107">
        <f t="shared" si="9"/>
        <v>1.5626508271375084</v>
      </c>
      <c r="K107">
        <f t="shared" si="10"/>
        <v>0.71588166779318019</v>
      </c>
      <c r="L107">
        <f t="shared" si="11"/>
        <v>1.1639033919852408</v>
      </c>
      <c r="M107">
        <f t="shared" si="12"/>
        <v>4.4841296475790687E-2</v>
      </c>
      <c r="N107">
        <f t="shared" si="13"/>
        <v>44.989684349480711</v>
      </c>
    </row>
    <row r="108" spans="1:14" x14ac:dyDescent="0.2">
      <c r="A108">
        <v>5.0861999999999998</v>
      </c>
      <c r="B108">
        <v>0.69159999999999999</v>
      </c>
      <c r="C108">
        <v>0.34939999999999999</v>
      </c>
      <c r="D108">
        <v>4.7000000000000002E-3</v>
      </c>
      <c r="E108">
        <v>5.3E-3</v>
      </c>
      <c r="F108">
        <f t="shared" si="7"/>
        <v>1.3451631368059531</v>
      </c>
      <c r="G108">
        <f t="shared" si="8"/>
        <v>1.5168860904407557</v>
      </c>
      <c r="H108">
        <v>1.75</v>
      </c>
      <c r="I108">
        <v>5.5</v>
      </c>
      <c r="J108">
        <f t="shared" si="9"/>
        <v>1.5798235542933106</v>
      </c>
      <c r="K108">
        <f t="shared" si="10"/>
        <v>0.71275935376485255</v>
      </c>
      <c r="L108">
        <f t="shared" si="11"/>
        <v>1.1665766103371884</v>
      </c>
      <c r="M108">
        <f t="shared" si="12"/>
        <v>4.2124847926877762E-2</v>
      </c>
      <c r="N108">
        <f t="shared" si="13"/>
        <v>44.982672389464398</v>
      </c>
    </row>
    <row r="109" spans="1:14" x14ac:dyDescent="0.2">
      <c r="A109">
        <v>5.1401000000000003</v>
      </c>
      <c r="B109">
        <v>0.70189999999999997</v>
      </c>
      <c r="C109">
        <v>0.32969999999999999</v>
      </c>
      <c r="D109">
        <v>4.4000000000000003E-3</v>
      </c>
      <c r="E109">
        <v>5.0000000000000001E-3</v>
      </c>
      <c r="F109">
        <f t="shared" si="7"/>
        <v>1.3345465574764939</v>
      </c>
      <c r="G109">
        <f t="shared" si="8"/>
        <v>1.5165301789505612</v>
      </c>
      <c r="H109">
        <v>1.75</v>
      </c>
      <c r="I109">
        <v>5.5</v>
      </c>
      <c r="J109">
        <f t="shared" si="9"/>
        <v>1.5964163368936757</v>
      </c>
      <c r="K109">
        <f t="shared" si="10"/>
        <v>0.70974248420114983</v>
      </c>
      <c r="L109">
        <f t="shared" si="11"/>
        <v>1.1692097560562322</v>
      </c>
      <c r="M109">
        <f t="shared" si="12"/>
        <v>3.9914601164907436E-2</v>
      </c>
      <c r="N109">
        <f t="shared" si="13"/>
        <v>44.984887737895185</v>
      </c>
    </row>
    <row r="110" spans="1:14" x14ac:dyDescent="0.2">
      <c r="A110">
        <v>5.1939000000000002</v>
      </c>
      <c r="B110">
        <v>0.71230000000000004</v>
      </c>
      <c r="C110">
        <v>0.31080000000000002</v>
      </c>
      <c r="D110">
        <v>4.1999999999999997E-3</v>
      </c>
      <c r="E110">
        <v>4.7000000000000002E-3</v>
      </c>
      <c r="F110">
        <f t="shared" si="7"/>
        <v>1.3513513513513513</v>
      </c>
      <c r="G110">
        <f t="shared" si="8"/>
        <v>1.5122265122265122</v>
      </c>
      <c r="H110">
        <v>1.75</v>
      </c>
      <c r="I110">
        <v>5.5</v>
      </c>
      <c r="J110">
        <f t="shared" si="9"/>
        <v>1.6131497802697465</v>
      </c>
      <c r="K110">
        <f t="shared" si="10"/>
        <v>0.70670003995095521</v>
      </c>
      <c r="L110">
        <f t="shared" si="11"/>
        <v>1.171874453341631</v>
      </c>
      <c r="M110">
        <f t="shared" si="12"/>
        <v>3.7770698428088688E-2</v>
      </c>
      <c r="N110">
        <f t="shared" si="13"/>
        <v>44.984531887520461</v>
      </c>
    </row>
    <row r="111" spans="1:14" x14ac:dyDescent="0.2">
      <c r="A111">
        <v>5.2477</v>
      </c>
      <c r="B111">
        <v>0.7228</v>
      </c>
      <c r="C111">
        <v>0.27860000000000001</v>
      </c>
      <c r="D111">
        <v>3.8999999999999998E-3</v>
      </c>
      <c r="E111">
        <v>4.1999999999999997E-3</v>
      </c>
      <c r="F111">
        <f t="shared" si="7"/>
        <v>1.3998564249820531</v>
      </c>
      <c r="G111">
        <f t="shared" si="8"/>
        <v>1.5075376884422109</v>
      </c>
      <c r="H111">
        <v>1.75</v>
      </c>
      <c r="I111">
        <v>5.5</v>
      </c>
      <c r="J111">
        <f t="shared" si="9"/>
        <v>1.6299371196826367</v>
      </c>
      <c r="K111">
        <f t="shared" si="10"/>
        <v>0.7036477964213389</v>
      </c>
      <c r="L111">
        <f t="shared" si="11"/>
        <v>1.1745634715411346</v>
      </c>
      <c r="M111">
        <f t="shared" si="12"/>
        <v>3.3980878648850972E-2</v>
      </c>
      <c r="N111">
        <f t="shared" si="13"/>
        <v>44.983398889863594</v>
      </c>
    </row>
    <row r="112" spans="1:14" x14ac:dyDescent="0.2">
      <c r="A112">
        <v>5.3014999999999999</v>
      </c>
      <c r="B112">
        <v>0.73340000000000005</v>
      </c>
      <c r="C112">
        <v>0.25879999999999997</v>
      </c>
      <c r="D112">
        <v>3.8E-3</v>
      </c>
      <c r="E112">
        <v>3.8999999999999998E-3</v>
      </c>
      <c r="F112">
        <f t="shared" si="7"/>
        <v>1.4683153013910357</v>
      </c>
      <c r="G112">
        <f t="shared" si="8"/>
        <v>1.5069551777434314</v>
      </c>
      <c r="H112">
        <v>1.75</v>
      </c>
      <c r="I112">
        <v>5.5</v>
      </c>
      <c r="J112">
        <f t="shared" si="9"/>
        <v>1.6467691733393499</v>
      </c>
      <c r="K112">
        <f t="shared" si="10"/>
        <v>0.70058742302920918</v>
      </c>
      <c r="L112">
        <f t="shared" si="11"/>
        <v>1.1772759904218433</v>
      </c>
      <c r="M112">
        <f t="shared" si="12"/>
        <v>3.167529196110843E-2</v>
      </c>
      <c r="N112">
        <f t="shared" si="13"/>
        <v>44.981644842166567</v>
      </c>
    </row>
    <row r="113" spans="1:14" x14ac:dyDescent="0.2">
      <c r="A113">
        <v>5.3554000000000004</v>
      </c>
      <c r="B113">
        <v>0.74399999999999999</v>
      </c>
      <c r="C113">
        <v>0.2356</v>
      </c>
      <c r="D113">
        <v>3.5000000000000001E-3</v>
      </c>
      <c r="E113">
        <v>3.5999999999999999E-3</v>
      </c>
      <c r="F113">
        <f t="shared" si="7"/>
        <v>1.4855687606112054</v>
      </c>
      <c r="G113">
        <f t="shared" si="8"/>
        <v>1.5280135823429539</v>
      </c>
      <c r="H113">
        <v>1.75</v>
      </c>
      <c r="I113">
        <v>5.5</v>
      </c>
      <c r="J113">
        <f t="shared" si="9"/>
        <v>1.6630499575853444</v>
      </c>
      <c r="K113">
        <f t="shared" si="10"/>
        <v>0.69762728043902822</v>
      </c>
      <c r="L113">
        <f t="shared" si="11"/>
        <v>1.179948269799161</v>
      </c>
      <c r="M113">
        <f t="shared" si="12"/>
        <v>2.8948216280176652E-2</v>
      </c>
      <c r="N113">
        <f t="shared" si="13"/>
        <v>44.98823176138098</v>
      </c>
    </row>
    <row r="114" spans="1:14" x14ac:dyDescent="0.2">
      <c r="A114">
        <v>5.4092000000000002</v>
      </c>
      <c r="B114">
        <v>0.75480000000000003</v>
      </c>
      <c r="C114">
        <v>0.20979999999999999</v>
      </c>
      <c r="D114">
        <v>3.3E-3</v>
      </c>
      <c r="E114">
        <v>3.2000000000000002E-3</v>
      </c>
      <c r="F114">
        <f t="shared" si="7"/>
        <v>1.572926596758818</v>
      </c>
      <c r="G114">
        <f t="shared" si="8"/>
        <v>1.5252621544327933</v>
      </c>
      <c r="H114">
        <v>1.75</v>
      </c>
      <c r="I114">
        <v>5.5</v>
      </c>
      <c r="J114">
        <f t="shared" si="9"/>
        <v>1.6799564521250208</v>
      </c>
      <c r="K114">
        <f t="shared" si="10"/>
        <v>0.6945533723409052</v>
      </c>
      <c r="L114">
        <f t="shared" si="11"/>
        <v>1.1827059068111234</v>
      </c>
      <c r="M114">
        <f t="shared" si="12"/>
        <v>2.5858891219547396E-2</v>
      </c>
      <c r="N114">
        <f t="shared" si="13"/>
        <v>44.985412728111157</v>
      </c>
    </row>
    <row r="115" spans="1:14" x14ac:dyDescent="0.2">
      <c r="A115">
        <v>5.4630000000000001</v>
      </c>
      <c r="B115">
        <v>0.76570000000000005</v>
      </c>
      <c r="C115">
        <v>0.1855</v>
      </c>
      <c r="D115">
        <v>3.0000000000000001E-3</v>
      </c>
      <c r="E115">
        <v>2.8E-3</v>
      </c>
      <c r="F115">
        <f t="shared" si="7"/>
        <v>1.6172506738544474</v>
      </c>
      <c r="G115">
        <f t="shared" si="8"/>
        <v>1.5094339622641511</v>
      </c>
      <c r="H115">
        <v>1.75</v>
      </c>
      <c r="I115">
        <v>5.5</v>
      </c>
      <c r="J115">
        <f t="shared" si="9"/>
        <v>1.6968827108324862</v>
      </c>
      <c r="K115">
        <f t="shared" si="10"/>
        <v>0.69147587075772965</v>
      </c>
      <c r="L115">
        <f t="shared" si="11"/>
        <v>1.1854846589858581</v>
      </c>
      <c r="M115">
        <f t="shared" si="12"/>
        <v>2.2932060772702632E-2</v>
      </c>
      <c r="N115">
        <f t="shared" si="13"/>
        <v>44.982373429433686</v>
      </c>
    </row>
    <row r="116" spans="1:14" x14ac:dyDescent="0.2">
      <c r="A116">
        <v>5.5167999999999999</v>
      </c>
      <c r="B116">
        <v>0.77659999999999996</v>
      </c>
      <c r="C116">
        <v>0.1656</v>
      </c>
      <c r="D116">
        <v>2.8E-3</v>
      </c>
      <c r="E116">
        <v>2.5000000000000001E-3</v>
      </c>
      <c r="F116">
        <f t="shared" si="7"/>
        <v>1.6908212560386473</v>
      </c>
      <c r="G116">
        <f t="shared" si="8"/>
        <v>1.5096618357487923</v>
      </c>
      <c r="H116">
        <v>1.75</v>
      </c>
      <c r="I116">
        <v>5.5</v>
      </c>
      <c r="J116">
        <f t="shared" si="9"/>
        <v>1.7133338311935407</v>
      </c>
      <c r="K116">
        <f t="shared" si="10"/>
        <v>0.68848475796481068</v>
      </c>
      <c r="L116">
        <f t="shared" si="11"/>
        <v>1.1882285228797467</v>
      </c>
      <c r="M116">
        <f t="shared" si="12"/>
        <v>2.0539727647791502E-2</v>
      </c>
      <c r="N116">
        <f t="shared" si="13"/>
        <v>44.985971786125518</v>
      </c>
    </row>
    <row r="117" spans="1:14" x14ac:dyDescent="0.2">
      <c r="A117">
        <v>5.5705999999999998</v>
      </c>
      <c r="B117">
        <v>0.78769999999999996</v>
      </c>
      <c r="C117">
        <v>0.1615</v>
      </c>
      <c r="D117">
        <v>2.8E-3</v>
      </c>
      <c r="E117">
        <v>2.5000000000000001E-3</v>
      </c>
      <c r="F117">
        <f t="shared" si="7"/>
        <v>1.7337461300309598</v>
      </c>
      <c r="G117">
        <f t="shared" si="8"/>
        <v>1.5479876160990713</v>
      </c>
      <c r="H117">
        <v>1.75</v>
      </c>
      <c r="I117">
        <v>5.5</v>
      </c>
      <c r="J117">
        <f t="shared" si="9"/>
        <v>1.7302869302086745</v>
      </c>
      <c r="K117">
        <f t="shared" si="10"/>
        <v>0.68540237632569556</v>
      </c>
      <c r="L117">
        <f t="shared" si="11"/>
        <v>1.1910476978793705</v>
      </c>
      <c r="M117">
        <f t="shared" si="12"/>
        <v>2.0085484073729239E-2</v>
      </c>
      <c r="N117">
        <f t="shared" si="13"/>
        <v>44.982617688682929</v>
      </c>
    </row>
    <row r="118" spans="1:14" x14ac:dyDescent="0.2">
      <c r="A118">
        <v>5.6245000000000003</v>
      </c>
      <c r="B118">
        <v>0.79879999999999995</v>
      </c>
      <c r="C118">
        <v>0.15060000000000001</v>
      </c>
      <c r="D118">
        <v>2.5999999999999999E-3</v>
      </c>
      <c r="E118">
        <v>2.3E-3</v>
      </c>
      <c r="F118">
        <f t="shared" si="7"/>
        <v>1.7264276228419653</v>
      </c>
      <c r="G118">
        <f t="shared" si="8"/>
        <v>1.5272244355909692</v>
      </c>
      <c r="H118">
        <v>1.75</v>
      </c>
      <c r="I118">
        <v>5.5</v>
      </c>
      <c r="J118">
        <f t="shared" si="9"/>
        <v>1.7467021427663876</v>
      </c>
      <c r="K118">
        <f t="shared" si="10"/>
        <v>0.68241779222429322</v>
      </c>
      <c r="L118">
        <f t="shared" si="11"/>
        <v>1.1938254008444527</v>
      </c>
      <c r="M118">
        <f t="shared" si="12"/>
        <v>1.8788451566418445E-2</v>
      </c>
      <c r="N118">
        <f t="shared" si="13"/>
        <v>44.987054452149579</v>
      </c>
    </row>
    <row r="119" spans="1:14" x14ac:dyDescent="0.2">
      <c r="A119">
        <v>5.6783000000000001</v>
      </c>
      <c r="B119">
        <v>0.81010000000000004</v>
      </c>
      <c r="C119">
        <v>0.13200000000000001</v>
      </c>
      <c r="D119">
        <v>2.3999999999999998E-3</v>
      </c>
      <c r="E119">
        <v>2E-3</v>
      </c>
      <c r="F119">
        <f t="shared" si="7"/>
        <v>1.8181818181818181</v>
      </c>
      <c r="G119">
        <f t="shared" si="8"/>
        <v>1.5151515151515151</v>
      </c>
      <c r="H119">
        <v>1.75</v>
      </c>
      <c r="I119">
        <v>5.5</v>
      </c>
      <c r="J119">
        <f t="shared" si="9"/>
        <v>1.7636558860168621</v>
      </c>
      <c r="K119">
        <f t="shared" si="10"/>
        <v>0.67933529345147958</v>
      </c>
      <c r="L119">
        <f t="shared" si="11"/>
        <v>1.196682052372956</v>
      </c>
      <c r="M119">
        <f t="shared" si="12"/>
        <v>1.6508577361184652E-2</v>
      </c>
      <c r="N119">
        <f t="shared" si="13"/>
        <v>44.983744804879564</v>
      </c>
    </row>
    <row r="120" spans="1:14" x14ac:dyDescent="0.2">
      <c r="A120">
        <v>5.7321</v>
      </c>
      <c r="B120">
        <v>0.82150000000000001</v>
      </c>
      <c r="C120">
        <v>0.11940000000000001</v>
      </c>
      <c r="D120">
        <v>2.2000000000000001E-3</v>
      </c>
      <c r="E120">
        <v>1.8E-3</v>
      </c>
      <c r="F120">
        <f t="shared" si="7"/>
        <v>1.8425460636515913</v>
      </c>
      <c r="G120">
        <f t="shared" si="8"/>
        <v>1.5075376884422109</v>
      </c>
      <c r="H120">
        <v>1.75</v>
      </c>
      <c r="I120">
        <v>5.5</v>
      </c>
      <c r="J120">
        <f t="shared" si="9"/>
        <v>1.780595976728824</v>
      </c>
      <c r="K120">
        <f t="shared" si="10"/>
        <v>0.6762552769583956</v>
      </c>
      <c r="L120">
        <f t="shared" si="11"/>
        <v>1.1995561002427395</v>
      </c>
      <c r="M120">
        <f t="shared" si="12"/>
        <v>1.4968009883692948E-2</v>
      </c>
      <c r="N120">
        <f t="shared" si="13"/>
        <v>44.980679876224819</v>
      </c>
    </row>
    <row r="121" spans="1:14" x14ac:dyDescent="0.2">
      <c r="A121">
        <v>5.7858999999999998</v>
      </c>
      <c r="B121">
        <v>0.83289999999999997</v>
      </c>
      <c r="C121">
        <v>9.9900000000000003E-2</v>
      </c>
      <c r="D121">
        <v>2E-3</v>
      </c>
      <c r="E121">
        <v>1.5E-3</v>
      </c>
      <c r="F121">
        <f t="shared" si="7"/>
        <v>2.0020020020020022</v>
      </c>
      <c r="G121">
        <f t="shared" si="8"/>
        <v>1.5015015015015014</v>
      </c>
      <c r="H121">
        <v>1.75</v>
      </c>
      <c r="I121">
        <v>5.5</v>
      </c>
      <c r="J121">
        <f t="shared" si="9"/>
        <v>1.7970723454234578</v>
      </c>
      <c r="K121">
        <f t="shared" si="10"/>
        <v>0.67325957355937127</v>
      </c>
      <c r="L121">
        <f t="shared" si="11"/>
        <v>1.2023940170144054</v>
      </c>
      <c r="M121">
        <f t="shared" si="12"/>
        <v>1.2556974348912243E-2</v>
      </c>
      <c r="N121">
        <f t="shared" si="13"/>
        <v>44.983792909710601</v>
      </c>
    </row>
    <row r="122" spans="1:14" x14ac:dyDescent="0.2">
      <c r="A122">
        <v>5.7892999999999999</v>
      </c>
      <c r="B122">
        <v>0.83360000000000001</v>
      </c>
      <c r="C122">
        <v>0.1043</v>
      </c>
      <c r="D122">
        <v>2.3999999999999998E-3</v>
      </c>
      <c r="E122">
        <v>1.6000000000000001E-3</v>
      </c>
      <c r="F122">
        <f t="shared" si="7"/>
        <v>2.3010546500479383</v>
      </c>
      <c r="G122">
        <f t="shared" si="8"/>
        <v>1.5340364333652925</v>
      </c>
      <c r="H122">
        <v>1.75</v>
      </c>
      <c r="I122">
        <v>5.5</v>
      </c>
      <c r="J122">
        <f t="shared" si="9"/>
        <v>1.7980076652656649</v>
      </c>
      <c r="K122">
        <f t="shared" si="10"/>
        <v>0.67308951540624273</v>
      </c>
      <c r="L122">
        <f t="shared" si="11"/>
        <v>1.2025613740282342</v>
      </c>
      <c r="M122">
        <f t="shared" si="12"/>
        <v>1.3113479977405083E-2</v>
      </c>
      <c r="N122">
        <f t="shared" si="13"/>
        <v>44.985385469689909</v>
      </c>
    </row>
    <row r="123" spans="1:14" x14ac:dyDescent="0.2">
      <c r="A123">
        <v>5.8518999999999997</v>
      </c>
      <c r="B123">
        <v>0.84709999999999996</v>
      </c>
      <c r="C123">
        <v>9.2899999999999996E-2</v>
      </c>
      <c r="D123">
        <v>2.3E-3</v>
      </c>
      <c r="E123">
        <v>1.4E-3</v>
      </c>
      <c r="F123">
        <f t="shared" si="7"/>
        <v>2.475780409041981</v>
      </c>
      <c r="G123">
        <f t="shared" si="8"/>
        <v>1.5069967707212055</v>
      </c>
      <c r="H123">
        <v>1.75</v>
      </c>
      <c r="I123">
        <v>5.5</v>
      </c>
      <c r="J123">
        <f t="shared" si="9"/>
        <v>1.8176134102578496</v>
      </c>
      <c r="K123">
        <f t="shared" si="10"/>
        <v>0.66952483449857281</v>
      </c>
      <c r="L123">
        <f t="shared" si="11"/>
        <v>1.2059394548479063</v>
      </c>
      <c r="M123">
        <f t="shared" si="12"/>
        <v>1.1709994111727198E-2</v>
      </c>
      <c r="N123">
        <f t="shared" si="13"/>
        <v>44.983247517127126</v>
      </c>
    </row>
    <row r="124" spans="1:14" x14ac:dyDescent="0.2">
      <c r="A124">
        <v>5.9143999999999997</v>
      </c>
      <c r="B124">
        <v>0.86070000000000002</v>
      </c>
      <c r="C124">
        <v>7.5200000000000003E-2</v>
      </c>
      <c r="D124">
        <v>1.9E-3</v>
      </c>
      <c r="E124">
        <v>1.1999999999999999E-3</v>
      </c>
      <c r="F124">
        <f t="shared" si="7"/>
        <v>2.5265957446808507</v>
      </c>
      <c r="G124">
        <f t="shared" si="8"/>
        <v>1.5957446808510638</v>
      </c>
      <c r="H124">
        <v>1.75</v>
      </c>
      <c r="I124">
        <v>5.5</v>
      </c>
      <c r="J124">
        <f t="shared" si="9"/>
        <v>1.8370916170529124</v>
      </c>
      <c r="K124">
        <f t="shared" si="10"/>
        <v>0.66598334235401591</v>
      </c>
      <c r="L124">
        <f t="shared" si="11"/>
        <v>1.209325805270945</v>
      </c>
      <c r="M124">
        <f t="shared" si="12"/>
        <v>9.5024580331286804E-3</v>
      </c>
      <c r="N124">
        <f t="shared" si="13"/>
        <v>44.982400850908682</v>
      </c>
    </row>
    <row r="125" spans="1:14" x14ac:dyDescent="0.2">
      <c r="A125">
        <v>5.9770000000000003</v>
      </c>
      <c r="B125">
        <v>0.87439999999999996</v>
      </c>
      <c r="C125">
        <v>5.9400000000000001E-2</v>
      </c>
      <c r="D125">
        <v>1.6999999999999999E-3</v>
      </c>
      <c r="E125">
        <v>1E-3</v>
      </c>
      <c r="F125">
        <f t="shared" si="7"/>
        <v>2.8619528619528616</v>
      </c>
      <c r="G125">
        <f t="shared" si="8"/>
        <v>1.6835016835016834</v>
      </c>
      <c r="H125">
        <v>1.75</v>
      </c>
      <c r="I125">
        <v>5.5</v>
      </c>
      <c r="J125">
        <f t="shared" si="9"/>
        <v>1.8563196304453413</v>
      </c>
      <c r="K125">
        <f t="shared" si="10"/>
        <v>0.66248733991902875</v>
      </c>
      <c r="L125">
        <f t="shared" si="11"/>
        <v>1.2127081841446854</v>
      </c>
      <c r="M125">
        <f t="shared" si="12"/>
        <v>7.5253893835969489E-3</v>
      </c>
      <c r="N125">
        <f t="shared" si="13"/>
        <v>44.985165991444333</v>
      </c>
    </row>
    <row r="126" spans="1:14" x14ac:dyDescent="0.2">
      <c r="A126">
        <v>6.0396000000000001</v>
      </c>
      <c r="B126">
        <v>0.88829999999999998</v>
      </c>
      <c r="C126">
        <v>5.2400000000000002E-2</v>
      </c>
      <c r="D126">
        <v>1.6000000000000001E-3</v>
      </c>
      <c r="E126">
        <v>8.9999999999999998E-4</v>
      </c>
      <c r="F126">
        <f t="shared" si="7"/>
        <v>3.0534351145038165</v>
      </c>
      <c r="G126">
        <f t="shared" si="8"/>
        <v>1.7175572519083966</v>
      </c>
      <c r="H126">
        <v>1.75</v>
      </c>
      <c r="I126">
        <v>5.5</v>
      </c>
      <c r="J126">
        <f t="shared" si="9"/>
        <v>1.8757705898067911</v>
      </c>
      <c r="K126">
        <f t="shared" si="10"/>
        <v>0.65895080185331067</v>
      </c>
      <c r="L126">
        <f t="shared" si="11"/>
        <v>1.2161426547300533</v>
      </c>
      <c r="M126">
        <f t="shared" si="12"/>
        <v>6.6534039164762634E-3</v>
      </c>
      <c r="N126">
        <f t="shared" si="13"/>
        <v>44.985054316548933</v>
      </c>
    </row>
    <row r="127" spans="1:14" x14ac:dyDescent="0.2">
      <c r="A127">
        <v>6.1021999999999998</v>
      </c>
      <c r="B127">
        <v>0.90239999999999998</v>
      </c>
      <c r="C127">
        <v>4.24E-2</v>
      </c>
      <c r="D127">
        <v>1.4E-3</v>
      </c>
      <c r="E127">
        <v>8.0000000000000004E-4</v>
      </c>
      <c r="F127">
        <f t="shared" si="7"/>
        <v>3.3018867924528301</v>
      </c>
      <c r="G127">
        <f t="shared" si="8"/>
        <v>1.8867924528301887</v>
      </c>
      <c r="H127">
        <v>1.75</v>
      </c>
      <c r="I127">
        <v>5.5</v>
      </c>
      <c r="J127">
        <f t="shared" si="9"/>
        <v>1.8954212599615898</v>
      </c>
      <c r="K127">
        <f t="shared" si="10"/>
        <v>0.65537795273425636</v>
      </c>
      <c r="L127">
        <f t="shared" si="11"/>
        <v>1.2196271653789879</v>
      </c>
      <c r="M127">
        <f t="shared" si="12"/>
        <v>5.393928989197592E-3</v>
      </c>
      <c r="N127">
        <f t="shared" si="13"/>
        <v>44.9824452169076</v>
      </c>
    </row>
    <row r="128" spans="1:14" x14ac:dyDescent="0.2">
      <c r="A128">
        <v>6.1647999999999996</v>
      </c>
      <c r="B128">
        <v>0.91659999999999997</v>
      </c>
      <c r="C128">
        <v>4.0399999999999998E-2</v>
      </c>
      <c r="D128">
        <v>1.4E-3</v>
      </c>
      <c r="E128">
        <v>8.0000000000000004E-4</v>
      </c>
      <c r="F128">
        <f t="shared" si="7"/>
        <v>3.4653465346534658</v>
      </c>
      <c r="G128">
        <f t="shared" si="8"/>
        <v>1.9801980198019802</v>
      </c>
      <c r="H128">
        <v>1.75</v>
      </c>
      <c r="I128">
        <v>5.5</v>
      </c>
      <c r="J128">
        <f t="shared" si="9"/>
        <v>1.9148584715833565</v>
      </c>
      <c r="K128">
        <f t="shared" si="10"/>
        <v>0.65184391425757149</v>
      </c>
      <c r="L128">
        <f t="shared" si="11"/>
        <v>1.2231101807006461</v>
      </c>
      <c r="M128">
        <f t="shared" si="12"/>
        <v>5.1495372529303529E-3</v>
      </c>
      <c r="N128">
        <f t="shared" si="13"/>
        <v>44.98253376968367</v>
      </c>
    </row>
    <row r="129" spans="1:14" x14ac:dyDescent="0.2">
      <c r="A129">
        <v>6.2274000000000003</v>
      </c>
      <c r="B129">
        <v>0.93100000000000005</v>
      </c>
      <c r="C129">
        <v>3.5099999999999999E-2</v>
      </c>
      <c r="D129">
        <v>1.4E-3</v>
      </c>
      <c r="E129">
        <v>8.9999999999999998E-4</v>
      </c>
      <c r="F129">
        <f t="shared" si="7"/>
        <v>3.9886039886039883</v>
      </c>
      <c r="G129">
        <f t="shared" si="8"/>
        <v>2.5641025641025639</v>
      </c>
      <c r="H129">
        <v>1.75</v>
      </c>
      <c r="I129">
        <v>5.5</v>
      </c>
      <c r="J129">
        <f t="shared" si="9"/>
        <v>1.9344687487833196</v>
      </c>
      <c r="K129">
        <f t="shared" si="10"/>
        <v>0.64827840931212366</v>
      </c>
      <c r="L129">
        <f t="shared" si="11"/>
        <v>1.2266403087609685</v>
      </c>
      <c r="M129">
        <f t="shared" si="12"/>
        <v>4.4813694691667565E-3</v>
      </c>
      <c r="N129">
        <f t="shared" si="13"/>
        <v>44.980498189507266</v>
      </c>
    </row>
    <row r="130" spans="1:14" x14ac:dyDescent="0.2">
      <c r="A130">
        <v>6.29</v>
      </c>
      <c r="B130">
        <v>0.94550000000000001</v>
      </c>
      <c r="C130">
        <v>2.58E-2</v>
      </c>
      <c r="D130">
        <v>1E-3</v>
      </c>
      <c r="E130">
        <v>8.0000000000000004E-4</v>
      </c>
      <c r="F130">
        <f t="shared" ref="F130:F193" si="14">D130/C130*100</f>
        <v>3.8759689922480618</v>
      </c>
      <c r="G130">
        <f t="shared" ref="G130:G193" si="15">E130/C130*100</f>
        <v>3.1007751937984498</v>
      </c>
      <c r="H130">
        <v>1.75</v>
      </c>
      <c r="I130">
        <v>5.5</v>
      </c>
      <c r="J130">
        <f t="shared" ref="J130:J193" si="16">I130-A130/B130/2/0.938</f>
        <v>1.9538567267913658</v>
      </c>
      <c r="K130">
        <f t="shared" ref="K130:K193" si="17">A130/2/0.938/B130/I130</f>
        <v>0.64475332240156991</v>
      </c>
      <c r="L130">
        <f t="shared" ref="L130:L193" si="18">1+(1-K130)^2+2*0.938*0.938*B130*B130*K130*K130/A130</f>
        <v>1.2301671440934834</v>
      </c>
      <c r="M130">
        <f t="shared" ref="M130:M193" si="19">C130*K130/J130*A130*A130/2*137*137/L130/389380/2</f>
        <v>3.2996300481669383E-3</v>
      </c>
      <c r="N130">
        <f t="shared" ref="N130:N193" si="20">ASIN(SQRT(A130/J130/I130/4))*2*180/PI()</f>
        <v>44.981202075582985</v>
      </c>
    </row>
    <row r="131" spans="1:14" x14ac:dyDescent="0.2">
      <c r="A131">
        <v>6.3525</v>
      </c>
      <c r="B131">
        <v>0.96020000000000005</v>
      </c>
      <c r="C131">
        <v>1.29E-2</v>
      </c>
      <c r="D131">
        <v>1.2999999999999999E-3</v>
      </c>
      <c r="E131">
        <v>5.9999999999999995E-4</v>
      </c>
      <c r="F131">
        <f t="shared" si="14"/>
        <v>10.077519379844961</v>
      </c>
      <c r="G131">
        <f t="shared" si="15"/>
        <v>4.6511627906976747</v>
      </c>
      <c r="H131">
        <v>1.75</v>
      </c>
      <c r="I131">
        <v>5.5</v>
      </c>
      <c r="J131">
        <f t="shared" si="16"/>
        <v>1.9734492503116576</v>
      </c>
      <c r="K131">
        <f t="shared" si="17"/>
        <v>0.64119104539788041</v>
      </c>
      <c r="L131">
        <f t="shared" si="18"/>
        <v>1.2337438659026658</v>
      </c>
      <c r="M131">
        <f t="shared" si="19"/>
        <v>1.6520494383540545E-3</v>
      </c>
      <c r="N131">
        <f t="shared" si="20"/>
        <v>44.979059903003247</v>
      </c>
    </row>
    <row r="132" spans="1:14" x14ac:dyDescent="0.2">
      <c r="A132">
        <v>5.0148999999999999</v>
      </c>
      <c r="B132">
        <v>0.60319999999999996</v>
      </c>
      <c r="C132">
        <v>0.33160000000000001</v>
      </c>
      <c r="D132">
        <v>4.8999999999999998E-3</v>
      </c>
      <c r="E132">
        <v>5.0000000000000001E-3</v>
      </c>
      <c r="F132">
        <f t="shared" si="14"/>
        <v>1.4776839565741855</v>
      </c>
      <c r="G132">
        <f t="shared" si="15"/>
        <v>1.5078407720144753</v>
      </c>
      <c r="H132">
        <v>1.75</v>
      </c>
      <c r="I132">
        <v>5.5</v>
      </c>
      <c r="J132">
        <f t="shared" si="16"/>
        <v>1.0683228891540777</v>
      </c>
      <c r="K132">
        <f t="shared" si="17"/>
        <v>0.80575947469925857</v>
      </c>
      <c r="L132">
        <f t="shared" si="18"/>
        <v>1.1206202907600171</v>
      </c>
      <c r="M132">
        <f t="shared" si="19"/>
        <v>6.7638035374557079E-2</v>
      </c>
      <c r="N132">
        <f t="shared" si="20"/>
        <v>55.022384857162997</v>
      </c>
    </row>
    <row r="133" spans="1:14" x14ac:dyDescent="0.2">
      <c r="A133">
        <v>5.0690999999999997</v>
      </c>
      <c r="B133">
        <v>0.61129999999999995</v>
      </c>
      <c r="C133">
        <v>0.30609999999999998</v>
      </c>
      <c r="D133">
        <v>4.7000000000000002E-3</v>
      </c>
      <c r="E133">
        <v>4.5999999999999999E-3</v>
      </c>
      <c r="F133">
        <f t="shared" si="14"/>
        <v>1.5354459327017316</v>
      </c>
      <c r="G133">
        <f t="shared" si="15"/>
        <v>1.5027768703038225</v>
      </c>
      <c r="H133">
        <v>1.75</v>
      </c>
      <c r="I133">
        <v>5.5</v>
      </c>
      <c r="J133">
        <f t="shared" si="16"/>
        <v>1.0797826087714775</v>
      </c>
      <c r="K133">
        <f t="shared" si="17"/>
        <v>0.8036758893142768</v>
      </c>
      <c r="L133">
        <f t="shared" si="18"/>
        <v>1.1223299332960444</v>
      </c>
      <c r="M133">
        <f t="shared" si="19"/>
        <v>6.2857429147578109E-2</v>
      </c>
      <c r="N133">
        <f t="shared" si="20"/>
        <v>55.024775108911832</v>
      </c>
    </row>
    <row r="134" spans="1:14" x14ac:dyDescent="0.2">
      <c r="A134">
        <v>5.1233000000000004</v>
      </c>
      <c r="B134">
        <v>0.61950000000000005</v>
      </c>
      <c r="C134">
        <v>0.29160000000000003</v>
      </c>
      <c r="D134">
        <v>4.4999999999999997E-3</v>
      </c>
      <c r="E134">
        <v>4.4000000000000003E-3</v>
      </c>
      <c r="F134">
        <f t="shared" si="14"/>
        <v>1.5432098765432096</v>
      </c>
      <c r="G134">
        <f t="shared" si="15"/>
        <v>1.5089163237311385</v>
      </c>
      <c r="H134">
        <v>1.75</v>
      </c>
      <c r="I134">
        <v>5.5</v>
      </c>
      <c r="J134">
        <f t="shared" si="16"/>
        <v>1.0916543192030161</v>
      </c>
      <c r="K134">
        <f t="shared" si="17"/>
        <v>0.80151739650854248</v>
      </c>
      <c r="L134">
        <f t="shared" si="18"/>
        <v>1.1240779885168464</v>
      </c>
      <c r="M134">
        <f t="shared" si="19"/>
        <v>6.0245687961277869E-2</v>
      </c>
      <c r="N134">
        <f t="shared" si="20"/>
        <v>55.015851355279295</v>
      </c>
    </row>
    <row r="135" spans="1:14" x14ac:dyDescent="0.2">
      <c r="A135">
        <v>5.1775000000000002</v>
      </c>
      <c r="B135">
        <v>0.62770000000000004</v>
      </c>
      <c r="C135">
        <v>0.27750000000000002</v>
      </c>
      <c r="D135">
        <v>4.3E-3</v>
      </c>
      <c r="E135">
        <v>4.1999999999999997E-3</v>
      </c>
      <c r="F135">
        <f t="shared" si="14"/>
        <v>1.5495495495495493</v>
      </c>
      <c r="G135">
        <f t="shared" si="15"/>
        <v>1.5135135135135134</v>
      </c>
      <c r="H135">
        <v>1.75</v>
      </c>
      <c r="I135">
        <v>5.5</v>
      </c>
      <c r="J135">
        <f t="shared" si="16"/>
        <v>1.1032158559033505</v>
      </c>
      <c r="K135">
        <f t="shared" si="17"/>
        <v>0.79941529892666374</v>
      </c>
      <c r="L135">
        <f t="shared" si="18"/>
        <v>1.1258127347013738</v>
      </c>
      <c r="M135">
        <f t="shared" si="19"/>
        <v>5.7697435214713537E-2</v>
      </c>
      <c r="N135">
        <f t="shared" si="20"/>
        <v>55.015505292527315</v>
      </c>
    </row>
    <row r="136" spans="1:14" x14ac:dyDescent="0.2">
      <c r="A136">
        <v>5.2317999999999998</v>
      </c>
      <c r="B136">
        <v>0.63590000000000002</v>
      </c>
      <c r="C136">
        <v>0.26240000000000002</v>
      </c>
      <c r="D136">
        <v>4.1999999999999997E-3</v>
      </c>
      <c r="E136">
        <v>4.0000000000000001E-3</v>
      </c>
      <c r="F136">
        <f t="shared" si="14"/>
        <v>1.6006097560975607</v>
      </c>
      <c r="G136">
        <f t="shared" si="15"/>
        <v>1.524390243902439</v>
      </c>
      <c r="H136">
        <v>1.75</v>
      </c>
      <c r="I136">
        <v>5.5</v>
      </c>
      <c r="J136">
        <f t="shared" si="16"/>
        <v>1.1143953921225762</v>
      </c>
      <c r="K136">
        <f t="shared" si="17"/>
        <v>0.79738265597771341</v>
      </c>
      <c r="L136">
        <f t="shared" si="18"/>
        <v>1.127529821156497</v>
      </c>
      <c r="M136">
        <f t="shared" si="19"/>
        <v>5.4925376208653891E-2</v>
      </c>
      <c r="N136">
        <f t="shared" si="20"/>
        <v>55.025963557817995</v>
      </c>
    </row>
    <row r="137" spans="1:14" x14ac:dyDescent="0.2">
      <c r="A137">
        <v>5.2859999999999996</v>
      </c>
      <c r="B137">
        <v>0.64419999999999999</v>
      </c>
      <c r="C137">
        <v>0.23419999999999999</v>
      </c>
      <c r="D137">
        <v>3.8999999999999998E-3</v>
      </c>
      <c r="E137">
        <v>3.5999999999999999E-3</v>
      </c>
      <c r="F137">
        <f t="shared" si="14"/>
        <v>1.6652433817250214</v>
      </c>
      <c r="G137">
        <f t="shared" si="15"/>
        <v>1.5371477369769428</v>
      </c>
      <c r="H137">
        <v>1.75</v>
      </c>
      <c r="I137">
        <v>5.5</v>
      </c>
      <c r="J137">
        <f t="shared" si="16"/>
        <v>1.126052114025164</v>
      </c>
      <c r="K137">
        <f t="shared" si="17"/>
        <v>0.79526325199542469</v>
      </c>
      <c r="L137">
        <f t="shared" si="18"/>
        <v>1.1292890368099351</v>
      </c>
      <c r="M137">
        <f t="shared" si="19"/>
        <v>4.9316928783714617E-2</v>
      </c>
      <c r="N137">
        <f t="shared" si="20"/>
        <v>55.022998071236671</v>
      </c>
    </row>
    <row r="138" spans="1:14" x14ac:dyDescent="0.2">
      <c r="A138">
        <v>5.3402000000000003</v>
      </c>
      <c r="B138">
        <v>0.65259999999999996</v>
      </c>
      <c r="C138">
        <v>0.22359999999999999</v>
      </c>
      <c r="D138">
        <v>3.8E-3</v>
      </c>
      <c r="E138">
        <v>3.3999999999999998E-3</v>
      </c>
      <c r="F138">
        <f t="shared" si="14"/>
        <v>1.6994633273703041</v>
      </c>
      <c r="G138">
        <f t="shared" si="15"/>
        <v>1.5205724508050089</v>
      </c>
      <c r="H138">
        <v>1.75</v>
      </c>
      <c r="I138">
        <v>5.5</v>
      </c>
      <c r="J138">
        <f t="shared" si="16"/>
        <v>1.1380807751444602</v>
      </c>
      <c r="K138">
        <f t="shared" si="17"/>
        <v>0.79307622270100719</v>
      </c>
      <c r="L138">
        <f t="shared" si="18"/>
        <v>1.1310852182067244</v>
      </c>
      <c r="M138">
        <f t="shared" si="19"/>
        <v>4.7341374371265475E-2</v>
      </c>
      <c r="N138">
        <f t="shared" si="20"/>
        <v>55.010340882672786</v>
      </c>
    </row>
    <row r="139" spans="1:14" x14ac:dyDescent="0.2">
      <c r="A139">
        <v>5.3944000000000001</v>
      </c>
      <c r="B139">
        <v>0.66090000000000004</v>
      </c>
      <c r="C139">
        <v>0.21709999999999999</v>
      </c>
      <c r="D139">
        <v>3.7000000000000002E-3</v>
      </c>
      <c r="E139">
        <v>3.3E-3</v>
      </c>
      <c r="F139">
        <f t="shared" si="14"/>
        <v>1.704283740211884</v>
      </c>
      <c r="G139">
        <f t="shared" si="15"/>
        <v>1.5200368493781669</v>
      </c>
      <c r="H139">
        <v>1.75</v>
      </c>
      <c r="I139">
        <v>5.5</v>
      </c>
      <c r="J139">
        <f t="shared" si="16"/>
        <v>1.1491454923037372</v>
      </c>
      <c r="K139">
        <f t="shared" si="17"/>
        <v>0.79106445594477526</v>
      </c>
      <c r="L139">
        <f t="shared" si="18"/>
        <v>1.1328176979332891</v>
      </c>
      <c r="M139">
        <f t="shared" si="19"/>
        <v>4.6262643698795972E-2</v>
      </c>
      <c r="N139">
        <f t="shared" si="20"/>
        <v>55.022960988986704</v>
      </c>
    </row>
    <row r="140" spans="1:14" x14ac:dyDescent="0.2">
      <c r="A140">
        <v>5.4485999999999999</v>
      </c>
      <c r="B140">
        <v>0.6694</v>
      </c>
      <c r="C140">
        <v>0.20200000000000001</v>
      </c>
      <c r="D140">
        <v>3.5000000000000001E-3</v>
      </c>
      <c r="E140">
        <v>3.0999999999999999E-3</v>
      </c>
      <c r="F140">
        <f t="shared" si="14"/>
        <v>1.7326732673267324</v>
      </c>
      <c r="G140">
        <f t="shared" si="15"/>
        <v>1.5346534653465345</v>
      </c>
      <c r="H140">
        <v>1.75</v>
      </c>
      <c r="I140">
        <v>5.5</v>
      </c>
      <c r="J140">
        <f t="shared" si="16"/>
        <v>1.1612324437821986</v>
      </c>
      <c r="K140">
        <f t="shared" si="17"/>
        <v>0.78886682840323663</v>
      </c>
      <c r="L140">
        <f t="shared" si="18"/>
        <v>1.1346367202807397</v>
      </c>
      <c r="M140">
        <f t="shared" si="19"/>
        <v>4.3266964034952053E-2</v>
      </c>
      <c r="N140">
        <f t="shared" si="20"/>
        <v>55.009058383344453</v>
      </c>
    </row>
    <row r="141" spans="1:14" x14ac:dyDescent="0.2">
      <c r="A141">
        <v>5.5027999999999997</v>
      </c>
      <c r="B141">
        <v>0.67779999999999996</v>
      </c>
      <c r="C141">
        <v>0.19</v>
      </c>
      <c r="D141">
        <v>3.3999999999999998E-3</v>
      </c>
      <c r="E141">
        <v>2.8999999999999998E-3</v>
      </c>
      <c r="F141">
        <f t="shared" si="14"/>
        <v>1.7894736842105261</v>
      </c>
      <c r="G141">
        <f t="shared" si="15"/>
        <v>1.5263157894736841</v>
      </c>
      <c r="H141">
        <v>1.75</v>
      </c>
      <c r="I141">
        <v>5.5</v>
      </c>
      <c r="J141">
        <f t="shared" si="16"/>
        <v>1.1723778988965297</v>
      </c>
      <c r="K141">
        <f t="shared" si="17"/>
        <v>0.78684038201881268</v>
      </c>
      <c r="L141">
        <f t="shared" si="18"/>
        <v>1.1363923946387122</v>
      </c>
      <c r="M141">
        <f t="shared" si="19"/>
        <v>4.0946733290002209E-2</v>
      </c>
      <c r="N141">
        <f t="shared" si="20"/>
        <v>55.01938656441353</v>
      </c>
    </row>
    <row r="142" spans="1:14" x14ac:dyDescent="0.2">
      <c r="A142">
        <v>5.5571000000000002</v>
      </c>
      <c r="B142">
        <v>0.68640000000000001</v>
      </c>
      <c r="C142">
        <v>0.17560000000000001</v>
      </c>
      <c r="D142">
        <v>3.2000000000000002E-3</v>
      </c>
      <c r="E142">
        <v>2.7000000000000001E-3</v>
      </c>
      <c r="F142">
        <f t="shared" si="14"/>
        <v>1.8223234624145785</v>
      </c>
      <c r="G142">
        <f t="shared" si="15"/>
        <v>1.5375854214123008</v>
      </c>
      <c r="H142">
        <v>1.75</v>
      </c>
      <c r="I142">
        <v>5.5</v>
      </c>
      <c r="J142">
        <f t="shared" si="16"/>
        <v>1.1844306191321108</v>
      </c>
      <c r="K142">
        <f t="shared" si="17"/>
        <v>0.78464897833961622</v>
      </c>
      <c r="L142">
        <f t="shared" si="18"/>
        <v>1.1382289550921545</v>
      </c>
      <c r="M142">
        <f t="shared" si="19"/>
        <v>3.8033351406645835E-2</v>
      </c>
      <c r="N142">
        <f t="shared" si="20"/>
        <v>55.007191478080109</v>
      </c>
    </row>
    <row r="143" spans="1:14" x14ac:dyDescent="0.2">
      <c r="A143">
        <v>5.6113</v>
      </c>
      <c r="B143">
        <v>0.69489999999999996</v>
      </c>
      <c r="C143">
        <v>0.1661</v>
      </c>
      <c r="D143">
        <v>3.0999999999999999E-3</v>
      </c>
      <c r="E143">
        <v>2.5000000000000001E-3</v>
      </c>
      <c r="F143">
        <f t="shared" si="14"/>
        <v>1.8663455749548463</v>
      </c>
      <c r="G143">
        <f t="shared" si="15"/>
        <v>1.5051173991571343</v>
      </c>
      <c r="H143">
        <v>1.75</v>
      </c>
      <c r="I143">
        <v>5.5</v>
      </c>
      <c r="J143">
        <f t="shared" si="16"/>
        <v>1.1956424218974604</v>
      </c>
      <c r="K143">
        <f t="shared" si="17"/>
        <v>0.78261046874591611</v>
      </c>
      <c r="L143">
        <f t="shared" si="18"/>
        <v>1.1400069686294489</v>
      </c>
      <c r="M143">
        <f t="shared" si="19"/>
        <v>3.6186030298558769E-2</v>
      </c>
      <c r="N143">
        <f t="shared" si="20"/>
        <v>55.01568117750098</v>
      </c>
    </row>
    <row r="144" spans="1:14" x14ac:dyDescent="0.2">
      <c r="A144">
        <v>5.6654999999999998</v>
      </c>
      <c r="B144">
        <v>0.70350000000000001</v>
      </c>
      <c r="C144">
        <v>0.15590000000000001</v>
      </c>
      <c r="D144">
        <v>3.0000000000000001E-3</v>
      </c>
      <c r="E144">
        <v>2.3999999999999998E-3</v>
      </c>
      <c r="F144">
        <f t="shared" si="14"/>
        <v>1.9243104554201411</v>
      </c>
      <c r="G144">
        <f t="shared" si="15"/>
        <v>1.5394483643361128</v>
      </c>
      <c r="H144">
        <v>1.75</v>
      </c>
      <c r="I144">
        <v>5.5</v>
      </c>
      <c r="J144">
        <f t="shared" si="16"/>
        <v>1.2071935479471358</v>
      </c>
      <c r="K144">
        <f t="shared" si="17"/>
        <v>0.78051026400961165</v>
      </c>
      <c r="L144">
        <f t="shared" si="18"/>
        <v>1.1418203723043041</v>
      </c>
      <c r="M144">
        <f t="shared" si="19"/>
        <v>3.4145543568867821E-2</v>
      </c>
      <c r="N144">
        <f t="shared" si="20"/>
        <v>55.015623854864053</v>
      </c>
    </row>
    <row r="145" spans="1:14" x14ac:dyDescent="0.2">
      <c r="A145">
        <v>5.7196999999999996</v>
      </c>
      <c r="B145">
        <v>0.71220000000000006</v>
      </c>
      <c r="C145">
        <v>0.1459</v>
      </c>
      <c r="D145">
        <v>2.8999999999999998E-3</v>
      </c>
      <c r="E145">
        <v>2.2000000000000001E-3</v>
      </c>
      <c r="F145">
        <f t="shared" si="14"/>
        <v>1.9876627827278959</v>
      </c>
      <c r="G145">
        <f t="shared" si="15"/>
        <v>1.5078821110349554</v>
      </c>
      <c r="H145">
        <v>1.75</v>
      </c>
      <c r="I145">
        <v>5.5</v>
      </c>
      <c r="J145">
        <f t="shared" si="16"/>
        <v>1.2190668393500061</v>
      </c>
      <c r="K145">
        <f t="shared" si="17"/>
        <v>0.77835148375454422</v>
      </c>
      <c r="L145">
        <f t="shared" si="18"/>
        <v>1.1436685606215806</v>
      </c>
      <c r="M145">
        <f t="shared" si="19"/>
        <v>3.2111260393670918E-2</v>
      </c>
      <c r="N145">
        <f t="shared" si="20"/>
        <v>55.007682366789616</v>
      </c>
    </row>
    <row r="146" spans="1:14" x14ac:dyDescent="0.2">
      <c r="A146">
        <v>5.7739000000000003</v>
      </c>
      <c r="B146">
        <v>0.72089999999999999</v>
      </c>
      <c r="C146">
        <v>0.1421</v>
      </c>
      <c r="D146">
        <v>2.8E-3</v>
      </c>
      <c r="E146">
        <v>2.2000000000000001E-3</v>
      </c>
      <c r="F146">
        <f t="shared" si="14"/>
        <v>1.9704433497536946</v>
      </c>
      <c r="G146">
        <f t="shared" si="15"/>
        <v>1.5482054890921888</v>
      </c>
      <c r="H146">
        <v>1.75</v>
      </c>
      <c r="I146">
        <v>5.5</v>
      </c>
      <c r="J146">
        <f t="shared" si="16"/>
        <v>1.230653551101871</v>
      </c>
      <c r="K146">
        <f t="shared" si="17"/>
        <v>0.7762448088905689</v>
      </c>
      <c r="L146">
        <f t="shared" si="18"/>
        <v>1.1455027491847816</v>
      </c>
      <c r="M146">
        <f t="shared" si="19"/>
        <v>3.1434521931279519E-2</v>
      </c>
      <c r="N146">
        <f t="shared" si="20"/>
        <v>55.00683860762615</v>
      </c>
    </row>
    <row r="147" spans="1:14" x14ac:dyDescent="0.2">
      <c r="A147">
        <v>5.8281000000000001</v>
      </c>
      <c r="B147">
        <v>0.72960000000000003</v>
      </c>
      <c r="C147">
        <v>0.1313</v>
      </c>
      <c r="D147">
        <v>2.5999999999999999E-3</v>
      </c>
      <c r="E147">
        <v>2E-3</v>
      </c>
      <c r="F147">
        <f t="shared" si="14"/>
        <v>1.9801980198019802</v>
      </c>
      <c r="G147">
        <f t="shared" si="15"/>
        <v>1.5232292460015233</v>
      </c>
      <c r="H147">
        <v>1.75</v>
      </c>
      <c r="I147">
        <v>5.5</v>
      </c>
      <c r="J147">
        <f t="shared" si="16"/>
        <v>1.2419639350241276</v>
      </c>
      <c r="K147">
        <f t="shared" si="17"/>
        <v>0.77418837545015862</v>
      </c>
      <c r="L147">
        <f t="shared" si="18"/>
        <v>1.1473231211867971</v>
      </c>
      <c r="M147">
        <f t="shared" si="19"/>
        <v>2.9199682803524189E-2</v>
      </c>
      <c r="N147">
        <f t="shared" si="20"/>
        <v>55.012647291740841</v>
      </c>
    </row>
    <row r="148" spans="1:14" x14ac:dyDescent="0.2">
      <c r="A148">
        <v>5.8316999999999997</v>
      </c>
      <c r="B148">
        <v>0.73019999999999996</v>
      </c>
      <c r="C148">
        <v>0.13730000000000001</v>
      </c>
      <c r="D148">
        <v>1.5E-3</v>
      </c>
      <c r="E148">
        <v>2.0999999999999999E-3</v>
      </c>
      <c r="F148">
        <f t="shared" si="14"/>
        <v>1.0924981791697013</v>
      </c>
      <c r="G148">
        <f t="shared" si="15"/>
        <v>1.5294974508375818</v>
      </c>
      <c r="H148">
        <v>1.75</v>
      </c>
      <c r="I148">
        <v>5.5</v>
      </c>
      <c r="J148">
        <f t="shared" si="16"/>
        <v>1.2428347171292264</v>
      </c>
      <c r="K148">
        <f t="shared" si="17"/>
        <v>0.77403005143104975</v>
      </c>
      <c r="L148">
        <f t="shared" si="18"/>
        <v>1.1474541531934441</v>
      </c>
      <c r="M148">
        <f t="shared" si="19"/>
        <v>3.0540594889063962E-2</v>
      </c>
      <c r="N148">
        <f t="shared" si="20"/>
        <v>55.010159736294355</v>
      </c>
    </row>
    <row r="149" spans="1:14" x14ac:dyDescent="0.2">
      <c r="A149">
        <v>5.8948</v>
      </c>
      <c r="B149">
        <v>0.74039999999999995</v>
      </c>
      <c r="C149">
        <v>0.1232</v>
      </c>
      <c r="D149">
        <v>1.2999999999999999E-3</v>
      </c>
      <c r="E149">
        <v>1.9E-3</v>
      </c>
      <c r="F149">
        <f t="shared" si="14"/>
        <v>1.055194805194805</v>
      </c>
      <c r="G149">
        <f t="shared" si="15"/>
        <v>1.5422077922077921</v>
      </c>
      <c r="H149">
        <v>1.75</v>
      </c>
      <c r="I149">
        <v>5.5</v>
      </c>
      <c r="J149">
        <f t="shared" si="16"/>
        <v>1.2560541815119812</v>
      </c>
      <c r="K149">
        <f t="shared" si="17"/>
        <v>0.77162651245236702</v>
      </c>
      <c r="L149">
        <f t="shared" si="18"/>
        <v>1.1495891605584705</v>
      </c>
      <c r="M149">
        <f t="shared" si="19"/>
        <v>2.7568457487290563E-2</v>
      </c>
      <c r="N149">
        <f t="shared" si="20"/>
        <v>55.01558008725479</v>
      </c>
    </row>
    <row r="150" spans="1:14" x14ac:dyDescent="0.2">
      <c r="A150">
        <v>5.9577999999999998</v>
      </c>
      <c r="B150">
        <v>0.75070000000000003</v>
      </c>
      <c r="C150">
        <v>0.1116</v>
      </c>
      <c r="D150">
        <v>1.2999999999999999E-3</v>
      </c>
      <c r="E150">
        <v>1.6999999999999999E-3</v>
      </c>
      <c r="F150">
        <f t="shared" si="14"/>
        <v>1.1648745519713262</v>
      </c>
      <c r="G150">
        <f t="shared" si="15"/>
        <v>1.5232974910394264</v>
      </c>
      <c r="H150">
        <v>1.75</v>
      </c>
      <c r="I150">
        <v>5.5</v>
      </c>
      <c r="J150">
        <f t="shared" si="16"/>
        <v>1.2695489895287499</v>
      </c>
      <c r="K150">
        <f t="shared" si="17"/>
        <v>0.7691729109947727</v>
      </c>
      <c r="L150">
        <f t="shared" si="18"/>
        <v>1.1517571780764781</v>
      </c>
      <c r="M150">
        <f t="shared" si="19"/>
        <v>2.5110602080518584E-2</v>
      </c>
      <c r="N150">
        <f t="shared" si="20"/>
        <v>55.013914459756066</v>
      </c>
    </row>
    <row r="151" spans="1:14" x14ac:dyDescent="0.2">
      <c r="A151">
        <v>6.0209000000000001</v>
      </c>
      <c r="B151">
        <v>0.7611</v>
      </c>
      <c r="C151">
        <v>0.1037</v>
      </c>
      <c r="D151">
        <v>1.1999999999999999E-3</v>
      </c>
      <c r="E151">
        <v>1.6000000000000001E-3</v>
      </c>
      <c r="F151">
        <f t="shared" si="14"/>
        <v>1.1571841851494695</v>
      </c>
      <c r="G151">
        <f t="shared" si="15"/>
        <v>1.5429122468659595</v>
      </c>
      <c r="H151">
        <v>1.75</v>
      </c>
      <c r="I151">
        <v>5.5</v>
      </c>
      <c r="J151">
        <f t="shared" si="16"/>
        <v>1.283162569942113</v>
      </c>
      <c r="K151">
        <f t="shared" si="17"/>
        <v>0.76669771455597946</v>
      </c>
      <c r="L151">
        <f t="shared" si="18"/>
        <v>1.153948964657866</v>
      </c>
      <c r="M151">
        <f t="shared" si="19"/>
        <v>2.3456595088000992E-2</v>
      </c>
      <c r="N151">
        <f t="shared" si="20"/>
        <v>55.010017765774109</v>
      </c>
    </row>
    <row r="152" spans="1:14" x14ac:dyDescent="0.2">
      <c r="A152">
        <v>6.0838999999999999</v>
      </c>
      <c r="B152">
        <v>0.77149999999999996</v>
      </c>
      <c r="C152">
        <v>9.1800000000000007E-2</v>
      </c>
      <c r="D152">
        <v>1.1000000000000001E-3</v>
      </c>
      <c r="E152">
        <v>1.4E-3</v>
      </c>
      <c r="F152">
        <f t="shared" si="14"/>
        <v>1.1982570806100217</v>
      </c>
      <c r="G152">
        <f t="shared" si="15"/>
        <v>1.5250544662309367</v>
      </c>
      <c r="H152">
        <v>1.75</v>
      </c>
      <c r="I152">
        <v>5.5</v>
      </c>
      <c r="J152">
        <f t="shared" si="16"/>
        <v>1.2964782144273537</v>
      </c>
      <c r="K152">
        <f t="shared" si="17"/>
        <v>0.76427668828593565</v>
      </c>
      <c r="L152">
        <f t="shared" si="18"/>
        <v>1.1561258102639582</v>
      </c>
      <c r="M152">
        <f t="shared" si="19"/>
        <v>2.0878274837756443E-2</v>
      </c>
      <c r="N152">
        <f t="shared" si="20"/>
        <v>55.012567149647097</v>
      </c>
    </row>
    <row r="153" spans="1:14" x14ac:dyDescent="0.2">
      <c r="A153">
        <v>6.1468999999999996</v>
      </c>
      <c r="B153">
        <v>0.78200000000000003</v>
      </c>
      <c r="C153">
        <v>8.1600000000000006E-2</v>
      </c>
      <c r="D153">
        <v>1E-3</v>
      </c>
      <c r="E153">
        <v>1.1999999999999999E-3</v>
      </c>
      <c r="F153">
        <f t="shared" si="14"/>
        <v>1.2254901960784315</v>
      </c>
      <c r="G153">
        <f t="shared" si="15"/>
        <v>1.4705882352941175</v>
      </c>
      <c r="H153">
        <v>1.75</v>
      </c>
      <c r="I153">
        <v>5.5</v>
      </c>
      <c r="J153">
        <f t="shared" si="16"/>
        <v>1.3099755151898531</v>
      </c>
      <c r="K153">
        <f t="shared" si="17"/>
        <v>0.76182263360184488</v>
      </c>
      <c r="L153">
        <f t="shared" si="18"/>
        <v>1.158330110756923</v>
      </c>
      <c r="M153">
        <f t="shared" si="19"/>
        <v>1.8653842425813895E-2</v>
      </c>
      <c r="N153">
        <f t="shared" si="20"/>
        <v>55.010927131929144</v>
      </c>
    </row>
    <row r="154" spans="1:14" x14ac:dyDescent="0.2">
      <c r="A154">
        <v>6.21</v>
      </c>
      <c r="B154">
        <v>0.79259999999999997</v>
      </c>
      <c r="C154">
        <v>7.3700000000000002E-2</v>
      </c>
      <c r="D154">
        <v>1E-3</v>
      </c>
      <c r="E154">
        <v>1.1000000000000001E-3</v>
      </c>
      <c r="F154">
        <f t="shared" si="14"/>
        <v>1.3568521031207599</v>
      </c>
      <c r="G154">
        <f t="shared" si="15"/>
        <v>1.4925373134328357</v>
      </c>
      <c r="H154">
        <v>1.75</v>
      </c>
      <c r="I154">
        <v>5.5</v>
      </c>
      <c r="J154">
        <f t="shared" si="16"/>
        <v>1.3235748907673157</v>
      </c>
      <c r="K154">
        <f t="shared" si="17"/>
        <v>0.759350019860488</v>
      </c>
      <c r="L154">
        <f t="shared" si="18"/>
        <v>1.160557041040321</v>
      </c>
      <c r="M154">
        <f t="shared" si="19"/>
        <v>1.6931100539395297E-2</v>
      </c>
      <c r="N154">
        <f t="shared" si="20"/>
        <v>55.007500196996745</v>
      </c>
    </row>
    <row r="155" spans="1:14" x14ac:dyDescent="0.2">
      <c r="A155">
        <v>6.2729999999999997</v>
      </c>
      <c r="B155">
        <v>0.80320000000000003</v>
      </c>
      <c r="C155">
        <v>6.3200000000000006E-2</v>
      </c>
      <c r="D155">
        <v>8.9999999999999998E-4</v>
      </c>
      <c r="E155">
        <v>1E-3</v>
      </c>
      <c r="F155">
        <f t="shared" si="14"/>
        <v>1.4240506329113922</v>
      </c>
      <c r="G155">
        <f t="shared" si="15"/>
        <v>1.582278481012658</v>
      </c>
      <c r="H155">
        <v>1.75</v>
      </c>
      <c r="I155">
        <v>5.5</v>
      </c>
      <c r="J155">
        <f t="shared" si="16"/>
        <v>1.3368816843500202</v>
      </c>
      <c r="K155">
        <f t="shared" si="17"/>
        <v>0.75693060284545088</v>
      </c>
      <c r="L155">
        <f t="shared" si="18"/>
        <v>1.162768682246299</v>
      </c>
      <c r="M155">
        <f t="shared" si="19"/>
        <v>1.4593011352281179E-2</v>
      </c>
      <c r="N155">
        <f t="shared" si="20"/>
        <v>55.010195177334126</v>
      </c>
    </row>
    <row r="156" spans="1:14" x14ac:dyDescent="0.2">
      <c r="A156">
        <v>6.3361000000000001</v>
      </c>
      <c r="B156">
        <v>0.81389999999999996</v>
      </c>
      <c r="C156">
        <v>5.8700000000000002E-2</v>
      </c>
      <c r="D156">
        <v>8.9999999999999998E-4</v>
      </c>
      <c r="E156">
        <v>8.9999999999999998E-4</v>
      </c>
      <c r="F156">
        <f t="shared" si="14"/>
        <v>1.5332197614991483</v>
      </c>
      <c r="G156">
        <f t="shared" si="15"/>
        <v>1.5332197614991483</v>
      </c>
      <c r="H156">
        <v>1.75</v>
      </c>
      <c r="I156">
        <v>5.5</v>
      </c>
      <c r="J156">
        <f t="shared" si="16"/>
        <v>1.3502862445185473</v>
      </c>
      <c r="K156">
        <f t="shared" si="17"/>
        <v>0.7544934100875369</v>
      </c>
      <c r="L156">
        <f t="shared" si="18"/>
        <v>1.165002411310281</v>
      </c>
      <c r="M156">
        <f t="shared" si="19"/>
        <v>1.3620480615096426E-2</v>
      </c>
      <c r="N156">
        <f t="shared" si="20"/>
        <v>55.011147627353019</v>
      </c>
    </row>
    <row r="157" spans="1:14" x14ac:dyDescent="0.2">
      <c r="A157">
        <v>6.3990999999999998</v>
      </c>
      <c r="B157">
        <v>0.82469999999999999</v>
      </c>
      <c r="C157">
        <v>5.4699999999999999E-2</v>
      </c>
      <c r="D157">
        <v>8.0000000000000004E-4</v>
      </c>
      <c r="E157">
        <v>8.0000000000000004E-4</v>
      </c>
      <c r="F157">
        <f t="shared" si="14"/>
        <v>1.4625228519195614</v>
      </c>
      <c r="G157">
        <f t="shared" si="15"/>
        <v>1.4625228519195614</v>
      </c>
      <c r="H157">
        <v>1.75</v>
      </c>
      <c r="I157">
        <v>5.5</v>
      </c>
      <c r="J157">
        <f t="shared" si="16"/>
        <v>1.3639091607389444</v>
      </c>
      <c r="K157">
        <f t="shared" si="17"/>
        <v>0.75201651622928278</v>
      </c>
      <c r="L157">
        <f t="shared" si="18"/>
        <v>1.1672660561569459</v>
      </c>
      <c r="M157">
        <f t="shared" si="19"/>
        <v>1.2749838939915759E-2</v>
      </c>
      <c r="N157">
        <f t="shared" si="20"/>
        <v>55.006838742725996</v>
      </c>
    </row>
    <row r="158" spans="1:14" x14ac:dyDescent="0.2">
      <c r="A158">
        <v>6.4622000000000002</v>
      </c>
      <c r="B158">
        <v>0.83550000000000002</v>
      </c>
      <c r="C158">
        <v>4.8099999999999997E-2</v>
      </c>
      <c r="D158">
        <v>8.0000000000000004E-4</v>
      </c>
      <c r="E158">
        <v>6.9999999999999999E-4</v>
      </c>
      <c r="F158">
        <f t="shared" si="14"/>
        <v>1.6632016632016633</v>
      </c>
      <c r="G158">
        <f t="shared" si="15"/>
        <v>1.4553014553014554</v>
      </c>
      <c r="H158">
        <v>1.75</v>
      </c>
      <c r="I158">
        <v>5.5</v>
      </c>
      <c r="J158">
        <f t="shared" si="16"/>
        <v>1.3771160866608225</v>
      </c>
      <c r="K158">
        <f t="shared" si="17"/>
        <v>0.74961525697075959</v>
      </c>
      <c r="L158">
        <f t="shared" si="18"/>
        <v>1.1695057426823146</v>
      </c>
      <c r="M158">
        <f t="shared" si="19"/>
        <v>1.1266236807186305E-2</v>
      </c>
      <c r="N158">
        <f t="shared" si="20"/>
        <v>55.012086272350018</v>
      </c>
    </row>
    <row r="159" spans="1:14" x14ac:dyDescent="0.2">
      <c r="A159">
        <v>6.5251999999999999</v>
      </c>
      <c r="B159">
        <v>0.84650000000000003</v>
      </c>
      <c r="C159">
        <v>4.1799999999999997E-2</v>
      </c>
      <c r="D159">
        <v>6.9999999999999999E-4</v>
      </c>
      <c r="E159">
        <v>5.9999999999999995E-4</v>
      </c>
      <c r="F159">
        <f t="shared" si="14"/>
        <v>1.6746411483253589</v>
      </c>
      <c r="G159">
        <f t="shared" si="15"/>
        <v>1.4354066985645932</v>
      </c>
      <c r="H159">
        <v>1.75</v>
      </c>
      <c r="I159">
        <v>5.5</v>
      </c>
      <c r="J159">
        <f t="shared" si="16"/>
        <v>1.3910199655674882</v>
      </c>
      <c r="K159">
        <f t="shared" si="17"/>
        <v>0.74708727898772953</v>
      </c>
      <c r="L159">
        <f t="shared" si="18"/>
        <v>1.1718193899043761</v>
      </c>
      <c r="M159">
        <f t="shared" si="19"/>
        <v>9.8298917906725989E-3</v>
      </c>
      <c r="N159">
        <f t="shared" si="20"/>
        <v>55.001825728924779</v>
      </c>
    </row>
    <row r="160" spans="1:14" x14ac:dyDescent="0.2">
      <c r="A160">
        <v>6.5883000000000003</v>
      </c>
      <c r="B160">
        <v>0.85740000000000005</v>
      </c>
      <c r="C160">
        <v>3.8100000000000002E-2</v>
      </c>
      <c r="D160">
        <v>6.9999999999999999E-4</v>
      </c>
      <c r="E160">
        <v>5.9999999999999995E-4</v>
      </c>
      <c r="F160">
        <f t="shared" si="14"/>
        <v>1.837270341207349</v>
      </c>
      <c r="G160">
        <f t="shared" si="15"/>
        <v>1.5748031496062989</v>
      </c>
      <c r="H160">
        <v>1.75</v>
      </c>
      <c r="I160">
        <v>5.5</v>
      </c>
      <c r="J160">
        <f t="shared" si="16"/>
        <v>1.4040272992729044</v>
      </c>
      <c r="K160">
        <f t="shared" si="17"/>
        <v>0.74472230922310834</v>
      </c>
      <c r="L160">
        <f t="shared" si="18"/>
        <v>1.1740642200695395</v>
      </c>
      <c r="M160">
        <f t="shared" si="19"/>
        <v>9.003392221349377E-3</v>
      </c>
      <c r="N160">
        <f t="shared" si="20"/>
        <v>55.011259950562042</v>
      </c>
    </row>
    <row r="161" spans="1:14" x14ac:dyDescent="0.2">
      <c r="A161">
        <v>6.6513</v>
      </c>
      <c r="B161">
        <v>0.86850000000000005</v>
      </c>
      <c r="C161">
        <v>3.1399999999999997E-2</v>
      </c>
      <c r="D161">
        <v>5.9999999999999995E-4</v>
      </c>
      <c r="E161">
        <v>5.0000000000000001E-4</v>
      </c>
      <c r="F161">
        <f t="shared" si="14"/>
        <v>1.910828025477707</v>
      </c>
      <c r="G161">
        <f t="shared" si="15"/>
        <v>1.5923566878980895</v>
      </c>
      <c r="H161">
        <v>1.75</v>
      </c>
      <c r="I161">
        <v>5.5</v>
      </c>
      <c r="J161">
        <f t="shared" si="16"/>
        <v>1.4177097488132979</v>
      </c>
      <c r="K161">
        <f t="shared" si="17"/>
        <v>0.74223459112485479</v>
      </c>
      <c r="L161">
        <f t="shared" si="18"/>
        <v>1.1763818489877773</v>
      </c>
      <c r="M161">
        <f t="shared" si="19"/>
        <v>7.449991432112525E-3</v>
      </c>
      <c r="N161">
        <f t="shared" si="20"/>
        <v>55.005860656749419</v>
      </c>
    </row>
    <row r="162" spans="1:14" x14ac:dyDescent="0.2">
      <c r="A162">
        <v>6.7144000000000004</v>
      </c>
      <c r="B162">
        <v>0.87960000000000005</v>
      </c>
      <c r="C162">
        <v>2.7199999999999998E-2</v>
      </c>
      <c r="D162">
        <v>5.9999999999999995E-4</v>
      </c>
      <c r="E162">
        <v>4.0000000000000002E-4</v>
      </c>
      <c r="F162">
        <f t="shared" si="14"/>
        <v>2.2058823529411762</v>
      </c>
      <c r="G162">
        <f t="shared" si="15"/>
        <v>1.4705882352941178</v>
      </c>
      <c r="H162">
        <v>1.75</v>
      </c>
      <c r="I162">
        <v>5.5</v>
      </c>
      <c r="J162">
        <f t="shared" si="16"/>
        <v>1.4309862691997042</v>
      </c>
      <c r="K162">
        <f t="shared" si="17"/>
        <v>0.73982067832732656</v>
      </c>
      <c r="L162">
        <f t="shared" si="18"/>
        <v>1.1786750976078708</v>
      </c>
      <c r="M162">
        <f t="shared" si="19"/>
        <v>6.4816819627359834E-3</v>
      </c>
      <c r="N162">
        <f t="shared" si="20"/>
        <v>55.009469059646364</v>
      </c>
    </row>
    <row r="163" spans="1:14" x14ac:dyDescent="0.2">
      <c r="A163">
        <v>6.7774000000000001</v>
      </c>
      <c r="B163">
        <v>0.89080000000000004</v>
      </c>
      <c r="C163">
        <v>2.3300000000000001E-2</v>
      </c>
      <c r="D163">
        <v>5.0000000000000001E-4</v>
      </c>
      <c r="E163">
        <v>4.0000000000000002E-4</v>
      </c>
      <c r="F163">
        <f t="shared" si="14"/>
        <v>2.1459227467811157</v>
      </c>
      <c r="G163">
        <f t="shared" si="15"/>
        <v>1.7167381974248928</v>
      </c>
      <c r="H163">
        <v>1.75</v>
      </c>
      <c r="I163">
        <v>5.5</v>
      </c>
      <c r="J163">
        <f t="shared" si="16"/>
        <v>1.4444470507811191</v>
      </c>
      <c r="K163">
        <f t="shared" si="17"/>
        <v>0.73737326349434196</v>
      </c>
      <c r="L163">
        <f t="shared" si="18"/>
        <v>1.1809959432234802</v>
      </c>
      <c r="M163">
        <f t="shared" si="19"/>
        <v>5.5747707666052798E-3</v>
      </c>
      <c r="N163">
        <f t="shared" si="20"/>
        <v>55.008764860109743</v>
      </c>
    </row>
    <row r="164" spans="1:14" x14ac:dyDescent="0.2">
      <c r="A164">
        <v>6.3849</v>
      </c>
      <c r="B164">
        <v>0.82230000000000003</v>
      </c>
      <c r="C164">
        <v>5.9200000000000003E-2</v>
      </c>
      <c r="D164">
        <v>8.9999999999999998E-4</v>
      </c>
      <c r="E164">
        <v>8.9999999999999998E-4</v>
      </c>
      <c r="F164">
        <f t="shared" si="14"/>
        <v>1.5202702702702702</v>
      </c>
      <c r="G164">
        <f t="shared" si="15"/>
        <v>1.5202702702702702</v>
      </c>
      <c r="H164">
        <v>1.75</v>
      </c>
      <c r="I164">
        <v>5.5</v>
      </c>
      <c r="J164">
        <f t="shared" si="16"/>
        <v>1.3610424191130654</v>
      </c>
      <c r="K164">
        <f t="shared" si="17"/>
        <v>0.75253774197944268</v>
      </c>
      <c r="L164">
        <f t="shared" si="18"/>
        <v>1.1667731063347155</v>
      </c>
      <c r="M164">
        <f t="shared" si="19"/>
        <v>1.378185331410286E-2</v>
      </c>
      <c r="N164">
        <f t="shared" si="20"/>
        <v>55.003334993010107</v>
      </c>
    </row>
    <row r="165" spans="1:14" x14ac:dyDescent="0.2">
      <c r="A165">
        <v>6.4539999999999997</v>
      </c>
      <c r="B165">
        <v>0.83409999999999995</v>
      </c>
      <c r="C165">
        <v>5.1700000000000003E-2</v>
      </c>
      <c r="D165">
        <v>8.0000000000000004E-4</v>
      </c>
      <c r="E165">
        <v>8.0000000000000004E-4</v>
      </c>
      <c r="F165">
        <f t="shared" si="14"/>
        <v>1.5473887814313347</v>
      </c>
      <c r="G165">
        <f t="shared" si="15"/>
        <v>1.5473887814313347</v>
      </c>
      <c r="H165">
        <v>1.75</v>
      </c>
      <c r="I165">
        <v>5.5</v>
      </c>
      <c r="J165">
        <f t="shared" si="16"/>
        <v>1.3754363895663753</v>
      </c>
      <c r="K165">
        <f t="shared" si="17"/>
        <v>0.74992065644247741</v>
      </c>
      <c r="L165">
        <f t="shared" si="18"/>
        <v>1.1692173640245747</v>
      </c>
      <c r="M165">
        <f t="shared" si="19"/>
        <v>1.2101397235897505E-2</v>
      </c>
      <c r="N165">
        <f t="shared" si="20"/>
        <v>55.010616726542686</v>
      </c>
    </row>
    <row r="166" spans="1:14" x14ac:dyDescent="0.2">
      <c r="A166">
        <v>6.5229999999999997</v>
      </c>
      <c r="B166">
        <v>0.84609999999999996</v>
      </c>
      <c r="C166">
        <v>4.2900000000000001E-2</v>
      </c>
      <c r="D166">
        <v>6.9999999999999999E-4</v>
      </c>
      <c r="E166">
        <v>6.9999999999999999E-4</v>
      </c>
      <c r="F166">
        <f t="shared" si="14"/>
        <v>1.6317016317016315</v>
      </c>
      <c r="G166">
        <f t="shared" si="15"/>
        <v>1.6317016317016315</v>
      </c>
      <c r="H166">
        <v>1.75</v>
      </c>
      <c r="I166">
        <v>5.5</v>
      </c>
      <c r="J166">
        <f t="shared" si="16"/>
        <v>1.3904634307315966</v>
      </c>
      <c r="K166">
        <f t="shared" si="17"/>
        <v>0.74718846713970966</v>
      </c>
      <c r="L166">
        <f t="shared" si="18"/>
        <v>1.1717318529653515</v>
      </c>
      <c r="M166">
        <f t="shared" si="19"/>
        <v>1.0087926371856952E-2</v>
      </c>
      <c r="N166">
        <f t="shared" si="20"/>
        <v>55.003703702585838</v>
      </c>
    </row>
    <row r="167" spans="1:14" x14ac:dyDescent="0.2">
      <c r="A167">
        <v>6.5919999999999996</v>
      </c>
      <c r="B167">
        <v>0.85809999999999997</v>
      </c>
      <c r="C167">
        <v>3.7999999999999999E-2</v>
      </c>
      <c r="D167">
        <v>6.9999999999999999E-4</v>
      </c>
      <c r="E167">
        <v>5.9999999999999995E-4</v>
      </c>
      <c r="F167">
        <f t="shared" si="14"/>
        <v>1.8421052631578949</v>
      </c>
      <c r="G167">
        <f t="shared" si="15"/>
        <v>1.5789473684210527</v>
      </c>
      <c r="H167">
        <v>1.75</v>
      </c>
      <c r="I167">
        <v>5.5</v>
      </c>
      <c r="J167">
        <f t="shared" si="16"/>
        <v>1.4050701840656039</v>
      </c>
      <c r="K167">
        <f t="shared" si="17"/>
        <v>0.74453269380625386</v>
      </c>
      <c r="L167">
        <f t="shared" si="18"/>
        <v>1.1742222222198395</v>
      </c>
      <c r="M167">
        <f t="shared" si="19"/>
        <v>8.9796819797608885E-3</v>
      </c>
      <c r="N167">
        <f t="shared" si="20"/>
        <v>55.005858578510178</v>
      </c>
    </row>
    <row r="168" spans="1:14" x14ac:dyDescent="0.2">
      <c r="A168">
        <v>6.6609999999999996</v>
      </c>
      <c r="B168">
        <v>0.87019999999999997</v>
      </c>
      <c r="C168">
        <v>3.2599999999999997E-2</v>
      </c>
      <c r="D168">
        <v>5.9999999999999995E-4</v>
      </c>
      <c r="E168">
        <v>5.0000000000000001E-4</v>
      </c>
      <c r="F168">
        <f t="shared" si="14"/>
        <v>1.8404907975460123</v>
      </c>
      <c r="G168">
        <f t="shared" si="15"/>
        <v>1.5337423312883438</v>
      </c>
      <c r="H168">
        <v>1.75</v>
      </c>
      <c r="I168">
        <v>5.5</v>
      </c>
      <c r="J168">
        <f t="shared" si="16"/>
        <v>1.4197429799487313</v>
      </c>
      <c r="K168">
        <f t="shared" si="17"/>
        <v>0.74186491273659427</v>
      </c>
      <c r="L168">
        <f t="shared" si="18"/>
        <v>1.1767328968302051</v>
      </c>
      <c r="M168">
        <f t="shared" si="19"/>
        <v>7.7400038374548742E-3</v>
      </c>
      <c r="N168">
        <f t="shared" si="20"/>
        <v>55.006581372544119</v>
      </c>
    </row>
    <row r="169" spans="1:14" x14ac:dyDescent="0.2">
      <c r="A169">
        <v>6.7301000000000002</v>
      </c>
      <c r="B169">
        <v>0.88239999999999996</v>
      </c>
      <c r="C169">
        <v>2.7099999999999999E-2</v>
      </c>
      <c r="D169">
        <v>5.9999999999999995E-4</v>
      </c>
      <c r="E169">
        <v>4.0000000000000002E-4</v>
      </c>
      <c r="F169">
        <f t="shared" si="14"/>
        <v>2.214022140221402</v>
      </c>
      <c r="G169">
        <f t="shared" si="15"/>
        <v>1.4760147601476017</v>
      </c>
      <c r="H169">
        <v>1.75</v>
      </c>
      <c r="I169">
        <v>5.5</v>
      </c>
      <c r="J169">
        <f t="shared" si="16"/>
        <v>1.4344137040480787</v>
      </c>
      <c r="K169">
        <f t="shared" si="17"/>
        <v>0.73919750835489462</v>
      </c>
      <c r="L169">
        <f t="shared" si="18"/>
        <v>1.1792592619623448</v>
      </c>
      <c r="M169">
        <f t="shared" si="19"/>
        <v>6.4639293402778044E-3</v>
      </c>
      <c r="N169">
        <f t="shared" si="20"/>
        <v>55.007775711572592</v>
      </c>
    </row>
    <row r="170" spans="1:14" x14ac:dyDescent="0.2">
      <c r="A170">
        <v>6.7991000000000001</v>
      </c>
      <c r="B170">
        <v>0.89470000000000005</v>
      </c>
      <c r="C170">
        <v>2.3400000000000001E-2</v>
      </c>
      <c r="D170">
        <v>5.0000000000000001E-4</v>
      </c>
      <c r="E170">
        <v>4.0000000000000002E-4</v>
      </c>
      <c r="F170">
        <f t="shared" si="14"/>
        <v>2.1367521367521367</v>
      </c>
      <c r="G170">
        <f t="shared" si="15"/>
        <v>1.7094017094017095</v>
      </c>
      <c r="H170">
        <v>1.75</v>
      </c>
      <c r="I170">
        <v>5.5</v>
      </c>
      <c r="J170">
        <f t="shared" si="16"/>
        <v>1.4491966789501687</v>
      </c>
      <c r="K170">
        <f t="shared" si="17"/>
        <v>0.73650969473633277</v>
      </c>
      <c r="L170">
        <f t="shared" si="18"/>
        <v>1.1818089591497587</v>
      </c>
      <c r="M170">
        <f t="shared" si="19"/>
        <v>5.6057029035853755E-3</v>
      </c>
      <c r="N170">
        <f t="shared" si="20"/>
        <v>55.006196377577091</v>
      </c>
    </row>
    <row r="171" spans="1:14" x14ac:dyDescent="0.2">
      <c r="A171">
        <v>6.8681000000000001</v>
      </c>
      <c r="B171">
        <v>0.90710000000000002</v>
      </c>
      <c r="C171">
        <v>1.9900000000000001E-2</v>
      </c>
      <c r="D171">
        <v>5.0000000000000001E-4</v>
      </c>
      <c r="E171">
        <v>2.9999999999999997E-4</v>
      </c>
      <c r="F171">
        <f t="shared" si="14"/>
        <v>2.5125628140703515</v>
      </c>
      <c r="G171">
        <f t="shared" si="15"/>
        <v>1.5075376884422109</v>
      </c>
      <c r="H171">
        <v>1.75</v>
      </c>
      <c r="I171">
        <v>5.5</v>
      </c>
      <c r="J171">
        <f t="shared" si="16"/>
        <v>1.4640236852181756</v>
      </c>
      <c r="K171">
        <f t="shared" si="17"/>
        <v>0.73381387541487719</v>
      </c>
      <c r="L171">
        <f t="shared" si="18"/>
        <v>1.1843773669712334</v>
      </c>
      <c r="M171">
        <f t="shared" si="19"/>
        <v>4.78719937728258E-3</v>
      </c>
      <c r="N171">
        <f t="shared" si="20"/>
        <v>55.003751772638836</v>
      </c>
    </row>
    <row r="172" spans="1:14" x14ac:dyDescent="0.2">
      <c r="A172">
        <v>6.9371</v>
      </c>
      <c r="B172">
        <v>0.91959999999999997</v>
      </c>
      <c r="C172">
        <v>1.6899999999999998E-2</v>
      </c>
      <c r="D172">
        <v>5.0000000000000001E-4</v>
      </c>
      <c r="E172">
        <v>2.9999999999999997E-4</v>
      </c>
      <c r="F172">
        <f t="shared" si="14"/>
        <v>2.9585798816568047</v>
      </c>
      <c r="G172">
        <f t="shared" si="15"/>
        <v>1.7751479289940828</v>
      </c>
      <c r="H172">
        <v>1.75</v>
      </c>
      <c r="I172">
        <v>5.5</v>
      </c>
      <c r="J172">
        <f t="shared" si="16"/>
        <v>1.4788881046825768</v>
      </c>
      <c r="K172">
        <f t="shared" si="17"/>
        <v>0.73111125369407692</v>
      </c>
      <c r="L172">
        <f t="shared" si="18"/>
        <v>1.1869639678073265</v>
      </c>
      <c r="M172">
        <f t="shared" si="19"/>
        <v>4.0818847128186349E-3</v>
      </c>
      <c r="N172">
        <f t="shared" si="20"/>
        <v>55.000601539596744</v>
      </c>
    </row>
    <row r="173" spans="1:14" x14ac:dyDescent="0.2">
      <c r="A173">
        <v>7.0061999999999998</v>
      </c>
      <c r="B173">
        <v>0.93210000000000004</v>
      </c>
      <c r="C173">
        <v>1.6799999999999999E-2</v>
      </c>
      <c r="D173">
        <v>5.0000000000000001E-4</v>
      </c>
      <c r="E173">
        <v>4.0000000000000002E-4</v>
      </c>
      <c r="F173">
        <f t="shared" si="14"/>
        <v>2.9761904761904763</v>
      </c>
      <c r="G173">
        <f t="shared" si="15"/>
        <v>2.3809523809523814</v>
      </c>
      <c r="H173">
        <v>1.75</v>
      </c>
      <c r="I173">
        <v>5.5</v>
      </c>
      <c r="J173">
        <f t="shared" si="16"/>
        <v>1.4932966552588107</v>
      </c>
      <c r="K173">
        <f t="shared" si="17"/>
        <v>0.72849151722567063</v>
      </c>
      <c r="L173">
        <f t="shared" si="18"/>
        <v>1.1895218148961042</v>
      </c>
      <c r="M173">
        <f t="shared" si="19"/>
        <v>4.0755651577614104E-3</v>
      </c>
      <c r="N173">
        <f t="shared" si="20"/>
        <v>55.007043951402252</v>
      </c>
    </row>
    <row r="174" spans="1:14" x14ac:dyDescent="0.2">
      <c r="A174">
        <v>7.0751999999999997</v>
      </c>
      <c r="B174">
        <v>0.94479999999999997</v>
      </c>
      <c r="C174">
        <v>1.37E-2</v>
      </c>
      <c r="D174">
        <v>4.0000000000000002E-4</v>
      </c>
      <c r="E174">
        <v>4.0000000000000002E-4</v>
      </c>
      <c r="F174">
        <f t="shared" si="14"/>
        <v>2.9197080291970803</v>
      </c>
      <c r="G174">
        <f t="shared" si="15"/>
        <v>2.9197080291970803</v>
      </c>
      <c r="H174">
        <v>1.75</v>
      </c>
      <c r="I174">
        <v>5.5</v>
      </c>
      <c r="J174">
        <f t="shared" si="16"/>
        <v>1.5082254747792425</v>
      </c>
      <c r="K174">
        <f t="shared" si="17"/>
        <v>0.72577718640377398</v>
      </c>
      <c r="L174">
        <f t="shared" si="18"/>
        <v>1.1921436060420849</v>
      </c>
      <c r="M174">
        <f t="shared" si="19"/>
        <v>3.3359073335891224E-3</v>
      </c>
      <c r="N174">
        <f t="shared" si="20"/>
        <v>55.002648864661261</v>
      </c>
    </row>
    <row r="175" spans="1:14" x14ac:dyDescent="0.2">
      <c r="A175">
        <v>7.1441999999999997</v>
      </c>
      <c r="B175">
        <v>0.95750000000000002</v>
      </c>
      <c r="C175">
        <v>7.3000000000000001E-3</v>
      </c>
      <c r="D175">
        <v>4.0000000000000002E-4</v>
      </c>
      <c r="E175">
        <v>2.9999999999999997E-4</v>
      </c>
      <c r="F175">
        <f t="shared" si="14"/>
        <v>5.4794520547945211</v>
      </c>
      <c r="G175">
        <f t="shared" si="15"/>
        <v>4.10958904109589</v>
      </c>
      <c r="H175">
        <v>1.75</v>
      </c>
      <c r="I175">
        <v>5.5</v>
      </c>
      <c r="J175">
        <f t="shared" si="16"/>
        <v>1.5227582713066519</v>
      </c>
      <c r="K175">
        <f t="shared" si="17"/>
        <v>0.72313485976242686</v>
      </c>
      <c r="L175">
        <f t="shared" si="18"/>
        <v>1.1947402562919942</v>
      </c>
      <c r="M175">
        <f t="shared" si="19"/>
        <v>1.7846473181188809E-3</v>
      </c>
      <c r="N175">
        <f t="shared" si="20"/>
        <v>55.006095971289071</v>
      </c>
    </row>
    <row r="176" spans="1:14" x14ac:dyDescent="0.2">
      <c r="A176">
        <v>4.5251000000000001</v>
      </c>
      <c r="B176">
        <v>0.51559999999999995</v>
      </c>
      <c r="C176">
        <v>0.5071</v>
      </c>
      <c r="D176">
        <v>1.2999999999999999E-2</v>
      </c>
      <c r="E176">
        <v>7.7000000000000002E-3</v>
      </c>
      <c r="F176">
        <f t="shared" si="14"/>
        <v>2.5635969236836917</v>
      </c>
      <c r="G176">
        <f t="shared" si="15"/>
        <v>1.5184381778741867</v>
      </c>
      <c r="H176">
        <v>1.75</v>
      </c>
      <c r="I176">
        <v>5.5</v>
      </c>
      <c r="J176">
        <f t="shared" si="16"/>
        <v>0.82176064154457595</v>
      </c>
      <c r="K176">
        <f t="shared" si="17"/>
        <v>0.85058897426462254</v>
      </c>
      <c r="L176">
        <f t="shared" si="18"/>
        <v>1.0971186959336117</v>
      </c>
      <c r="M176">
        <f t="shared" si="19"/>
        <v>0.11805333793125505</v>
      </c>
      <c r="N176">
        <f t="shared" si="20"/>
        <v>60.039635446751973</v>
      </c>
    </row>
    <row r="177" spans="1:14" x14ac:dyDescent="0.2">
      <c r="A177">
        <v>4.5739999999999998</v>
      </c>
      <c r="B177">
        <v>0.5222</v>
      </c>
      <c r="C177">
        <v>0.44869999999999999</v>
      </c>
      <c r="D177">
        <v>1.2200000000000001E-2</v>
      </c>
      <c r="E177">
        <v>6.7999999999999996E-3</v>
      </c>
      <c r="F177">
        <f t="shared" si="14"/>
        <v>2.7189659014932031</v>
      </c>
      <c r="G177">
        <f t="shared" si="15"/>
        <v>1.5154891909962114</v>
      </c>
      <c r="H177">
        <v>1.75</v>
      </c>
      <c r="I177">
        <v>5.5</v>
      </c>
      <c r="J177">
        <f t="shared" si="16"/>
        <v>0.83097221122052911</v>
      </c>
      <c r="K177">
        <f t="shared" si="17"/>
        <v>0.84891414341444926</v>
      </c>
      <c r="L177">
        <f t="shared" si="18"/>
        <v>1.0984302418453136</v>
      </c>
      <c r="M177">
        <f t="shared" si="19"/>
        <v>0.10521088639677946</v>
      </c>
      <c r="N177">
        <f t="shared" si="20"/>
        <v>60.02643537263355</v>
      </c>
    </row>
    <row r="178" spans="1:14" x14ac:dyDescent="0.2">
      <c r="A178">
        <v>4.6228999999999996</v>
      </c>
      <c r="B178">
        <v>0.52880000000000005</v>
      </c>
      <c r="C178">
        <v>0.45800000000000002</v>
      </c>
      <c r="D178">
        <v>1.2E-2</v>
      </c>
      <c r="E178">
        <v>7.0000000000000001E-3</v>
      </c>
      <c r="F178">
        <f t="shared" si="14"/>
        <v>2.6200873362445414</v>
      </c>
      <c r="G178">
        <f t="shared" si="15"/>
        <v>1.5283842794759825</v>
      </c>
      <c r="H178">
        <v>1.75</v>
      </c>
      <c r="I178">
        <v>5.5</v>
      </c>
      <c r="J178">
        <f t="shared" si="16"/>
        <v>0.83995384004980522</v>
      </c>
      <c r="K178">
        <f t="shared" si="17"/>
        <v>0.84728111999094446</v>
      </c>
      <c r="L178">
        <f t="shared" si="18"/>
        <v>1.0997346265591541</v>
      </c>
      <c r="M178">
        <f t="shared" si="19"/>
        <v>0.10818976763948876</v>
      </c>
      <c r="N178">
        <f t="shared" si="20"/>
        <v>60.022580815773253</v>
      </c>
    </row>
    <row r="179" spans="1:14" x14ac:dyDescent="0.2">
      <c r="A179">
        <v>4.6718000000000002</v>
      </c>
      <c r="B179">
        <v>0.53539999999999999</v>
      </c>
      <c r="C179">
        <v>0.42630000000000001</v>
      </c>
      <c r="D179">
        <v>1.14E-2</v>
      </c>
      <c r="E179">
        <v>6.4999999999999997E-3</v>
      </c>
      <c r="F179">
        <f t="shared" si="14"/>
        <v>2.6741731175228711</v>
      </c>
      <c r="G179">
        <f t="shared" si="15"/>
        <v>1.5247478301665494</v>
      </c>
      <c r="H179">
        <v>1.75</v>
      </c>
      <c r="I179">
        <v>5.5</v>
      </c>
      <c r="J179">
        <f t="shared" si="16"/>
        <v>0.84871403163487713</v>
      </c>
      <c r="K179">
        <f t="shared" si="17"/>
        <v>0.84568835788456775</v>
      </c>
      <c r="L179">
        <f t="shared" si="18"/>
        <v>1.1010319176031049</v>
      </c>
      <c r="M179">
        <f t="shared" si="19"/>
        <v>0.10147063548942144</v>
      </c>
      <c r="N179">
        <f t="shared" si="20"/>
        <v>60.027441376669543</v>
      </c>
    </row>
    <row r="180" spans="1:14" x14ac:dyDescent="0.2">
      <c r="A180">
        <v>4.7207999999999997</v>
      </c>
      <c r="B180">
        <v>0.54200000000000004</v>
      </c>
      <c r="C180">
        <v>0.39119999999999999</v>
      </c>
      <c r="D180">
        <v>1.0800000000000001E-2</v>
      </c>
      <c r="E180">
        <v>6.0000000000000001E-3</v>
      </c>
      <c r="F180">
        <f t="shared" si="14"/>
        <v>2.7607361963190189</v>
      </c>
      <c r="G180">
        <f t="shared" si="15"/>
        <v>1.5337423312883436</v>
      </c>
      <c r="H180">
        <v>1.75</v>
      </c>
      <c r="I180">
        <v>5.5</v>
      </c>
      <c r="J180">
        <f t="shared" si="16"/>
        <v>0.85716252684914984</v>
      </c>
      <c r="K180">
        <f t="shared" si="17"/>
        <v>0.84415226784560926</v>
      </c>
      <c r="L180">
        <f t="shared" si="18"/>
        <v>1.1023182676837824</v>
      </c>
      <c r="M180">
        <f t="shared" si="19"/>
        <v>9.3861645165879776E-2</v>
      </c>
      <c r="N180">
        <f t="shared" si="20"/>
        <v>60.044939861815728</v>
      </c>
    </row>
    <row r="181" spans="1:14" x14ac:dyDescent="0.2">
      <c r="A181">
        <v>4.7697000000000003</v>
      </c>
      <c r="B181">
        <v>0.54869999999999997</v>
      </c>
      <c r="C181">
        <v>0.39560000000000001</v>
      </c>
      <c r="D181">
        <v>1.06E-2</v>
      </c>
      <c r="E181">
        <v>6.0000000000000001E-3</v>
      </c>
      <c r="F181">
        <f t="shared" si="14"/>
        <v>2.6794742163801821</v>
      </c>
      <c r="G181">
        <f t="shared" si="15"/>
        <v>1.5166835187057632</v>
      </c>
      <c r="H181">
        <v>1.75</v>
      </c>
      <c r="I181">
        <v>5.5</v>
      </c>
      <c r="J181">
        <f t="shared" si="16"/>
        <v>0.86634953794644609</v>
      </c>
      <c r="K181">
        <f t="shared" si="17"/>
        <v>0.84248190219155528</v>
      </c>
      <c r="L181">
        <f t="shared" si="18"/>
        <v>1.1036499676661162</v>
      </c>
      <c r="M181">
        <f t="shared" si="19"/>
        <v>9.5561287102697526E-2</v>
      </c>
      <c r="N181">
        <f t="shared" si="20"/>
        <v>60.033161799205807</v>
      </c>
    </row>
    <row r="182" spans="1:14" x14ac:dyDescent="0.2">
      <c r="A182">
        <v>4.8186</v>
      </c>
      <c r="B182">
        <v>0.5554</v>
      </c>
      <c r="C182">
        <v>0.37809999999999999</v>
      </c>
      <c r="D182">
        <v>1.0500000000000001E-2</v>
      </c>
      <c r="E182">
        <v>5.7999999999999996E-3</v>
      </c>
      <c r="F182">
        <f t="shared" si="14"/>
        <v>2.7770431102882838</v>
      </c>
      <c r="G182">
        <f t="shared" si="15"/>
        <v>1.5339857180640042</v>
      </c>
      <c r="H182">
        <v>1.75</v>
      </c>
      <c r="I182">
        <v>5.5</v>
      </c>
      <c r="J182">
        <f t="shared" si="16"/>
        <v>0.87531489627330128</v>
      </c>
      <c r="K182">
        <f t="shared" si="17"/>
        <v>0.8408518370412178</v>
      </c>
      <c r="L182">
        <f t="shared" si="18"/>
        <v>1.1049744187648907</v>
      </c>
      <c r="M182">
        <f t="shared" si="19"/>
        <v>9.197268521758617E-2</v>
      </c>
      <c r="N182">
        <f t="shared" si="20"/>
        <v>60.030009516299138</v>
      </c>
    </row>
    <row r="183" spans="1:14" x14ac:dyDescent="0.2">
      <c r="A183">
        <v>4.8674999999999997</v>
      </c>
      <c r="B183">
        <v>0.56210000000000004</v>
      </c>
      <c r="C183">
        <v>0.3579</v>
      </c>
      <c r="D183">
        <v>9.9000000000000008E-3</v>
      </c>
      <c r="E183">
        <v>5.4000000000000003E-3</v>
      </c>
      <c r="F183">
        <f t="shared" si="14"/>
        <v>2.7661357921207044</v>
      </c>
      <c r="G183">
        <f t="shared" si="15"/>
        <v>1.5088013411567478</v>
      </c>
      <c r="H183">
        <v>1.75</v>
      </c>
      <c r="I183">
        <v>5.5</v>
      </c>
      <c r="J183">
        <f t="shared" si="16"/>
        <v>0.88406652785833195</v>
      </c>
      <c r="K183">
        <f t="shared" si="17"/>
        <v>0.83926063129848505</v>
      </c>
      <c r="L183">
        <f t="shared" si="18"/>
        <v>1.1062916901051072</v>
      </c>
      <c r="M183">
        <f t="shared" si="19"/>
        <v>8.7684609926760734E-2</v>
      </c>
      <c r="N183">
        <f t="shared" si="20"/>
        <v>60.034922235629374</v>
      </c>
    </row>
    <row r="184" spans="1:14" x14ac:dyDescent="0.2">
      <c r="A184">
        <v>4.9164000000000003</v>
      </c>
      <c r="B184">
        <v>0.56889999999999996</v>
      </c>
      <c r="C184">
        <v>0.35149999999999998</v>
      </c>
      <c r="D184">
        <v>9.5999999999999992E-3</v>
      </c>
      <c r="E184">
        <v>5.3E-3</v>
      </c>
      <c r="F184">
        <f t="shared" si="14"/>
        <v>2.7311522048364156</v>
      </c>
      <c r="G184">
        <f t="shared" si="15"/>
        <v>1.507823613086771</v>
      </c>
      <c r="H184">
        <v>1.75</v>
      </c>
      <c r="I184">
        <v>5.5</v>
      </c>
      <c r="J184">
        <f t="shared" si="16"/>
        <v>0.89342186188810757</v>
      </c>
      <c r="K184">
        <f t="shared" si="17"/>
        <v>0.83755966147488958</v>
      </c>
      <c r="L184">
        <f t="shared" si="18"/>
        <v>1.1076496734975079</v>
      </c>
      <c r="M184">
        <f t="shared" si="19"/>
        <v>8.6653080230242555E-2</v>
      </c>
      <c r="N184">
        <f t="shared" si="20"/>
        <v>60.017365367987772</v>
      </c>
    </row>
    <row r="185" spans="1:14" x14ac:dyDescent="0.2">
      <c r="A185">
        <v>4.9653999999999998</v>
      </c>
      <c r="B185">
        <v>0.5756</v>
      </c>
      <c r="C185">
        <v>0.32</v>
      </c>
      <c r="D185">
        <v>9.2999999999999992E-3</v>
      </c>
      <c r="E185">
        <v>4.8999999999999998E-3</v>
      </c>
      <c r="F185">
        <f t="shared" si="14"/>
        <v>2.90625</v>
      </c>
      <c r="G185">
        <f t="shared" si="15"/>
        <v>1.53125</v>
      </c>
      <c r="H185">
        <v>1.75</v>
      </c>
      <c r="I185">
        <v>5.5</v>
      </c>
      <c r="J185">
        <f t="shared" si="16"/>
        <v>0.90166486143688385</v>
      </c>
      <c r="K185">
        <f t="shared" si="17"/>
        <v>0.83606093428420292</v>
      </c>
      <c r="L185">
        <f t="shared" si="18"/>
        <v>1.1089487445404957</v>
      </c>
      <c r="M185">
        <f t="shared" si="19"/>
        <v>7.9496365325952195E-2</v>
      </c>
      <c r="N185">
        <f t="shared" si="20"/>
        <v>60.041636544533333</v>
      </c>
    </row>
    <row r="186" spans="1:14" x14ac:dyDescent="0.2">
      <c r="A186">
        <v>5.0143000000000004</v>
      </c>
      <c r="B186">
        <v>0.58240000000000003</v>
      </c>
      <c r="C186">
        <v>0.28870000000000001</v>
      </c>
      <c r="D186">
        <v>8.6999999999999994E-3</v>
      </c>
      <c r="E186">
        <v>4.4000000000000003E-3</v>
      </c>
      <c r="F186">
        <f t="shared" si="14"/>
        <v>3.0135088326983026</v>
      </c>
      <c r="G186">
        <f t="shared" si="15"/>
        <v>1.5240734326290266</v>
      </c>
      <c r="H186">
        <v>1.75</v>
      </c>
      <c r="I186">
        <v>5.5</v>
      </c>
      <c r="J186">
        <f t="shared" si="16"/>
        <v>0.91059786428922873</v>
      </c>
      <c r="K186">
        <f t="shared" si="17"/>
        <v>0.83443675194741307</v>
      </c>
      <c r="L186">
        <f t="shared" si="18"/>
        <v>1.1102921808412596</v>
      </c>
      <c r="M186">
        <f t="shared" si="19"/>
        <v>7.2194552506129439E-2</v>
      </c>
      <c r="N186">
        <f t="shared" si="20"/>
        <v>60.039699635260639</v>
      </c>
    </row>
    <row r="187" spans="1:14" x14ac:dyDescent="0.2">
      <c r="A187">
        <v>5.0632000000000001</v>
      </c>
      <c r="B187">
        <v>0.58930000000000005</v>
      </c>
      <c r="C187">
        <v>0.29399999999999998</v>
      </c>
      <c r="D187">
        <v>8.6999999999999994E-3</v>
      </c>
      <c r="E187">
        <v>4.4999999999999997E-3</v>
      </c>
      <c r="F187">
        <f t="shared" si="14"/>
        <v>2.9591836734693877</v>
      </c>
      <c r="G187">
        <f t="shared" si="15"/>
        <v>1.5306122448979591</v>
      </c>
      <c r="H187">
        <v>1.75</v>
      </c>
      <c r="I187">
        <v>5.5</v>
      </c>
      <c r="J187">
        <f t="shared" si="16"/>
        <v>0.92010198215004824</v>
      </c>
      <c r="K187">
        <f t="shared" si="17"/>
        <v>0.83270873051817307</v>
      </c>
      <c r="L187">
        <f t="shared" si="18"/>
        <v>1.1116756250431883</v>
      </c>
      <c r="M187">
        <f t="shared" si="19"/>
        <v>7.3940786602237615E-2</v>
      </c>
      <c r="N187">
        <f t="shared" si="20"/>
        <v>60.017249684629455</v>
      </c>
    </row>
    <row r="188" spans="1:14" x14ac:dyDescent="0.2">
      <c r="A188">
        <v>5.1120999999999999</v>
      </c>
      <c r="B188">
        <v>0.59609999999999996</v>
      </c>
      <c r="C188">
        <v>0.28070000000000001</v>
      </c>
      <c r="D188">
        <v>8.5000000000000006E-3</v>
      </c>
      <c r="E188">
        <v>4.3E-3</v>
      </c>
      <c r="F188">
        <f t="shared" si="14"/>
        <v>3.0281439258995371</v>
      </c>
      <c r="G188">
        <f t="shared" si="15"/>
        <v>1.5318845742785894</v>
      </c>
      <c r="H188">
        <v>1.75</v>
      </c>
      <c r="I188">
        <v>5.5</v>
      </c>
      <c r="J188">
        <f t="shared" si="16"/>
        <v>0.92861935916792415</v>
      </c>
      <c r="K188">
        <f t="shared" si="17"/>
        <v>0.83116011651492283</v>
      </c>
      <c r="L188">
        <f t="shared" si="18"/>
        <v>1.1130044269164117</v>
      </c>
      <c r="M188">
        <f t="shared" si="19"/>
        <v>7.1088388026453633E-2</v>
      </c>
      <c r="N188">
        <f t="shared" si="20"/>
        <v>60.030394443581287</v>
      </c>
    </row>
    <row r="189" spans="1:14" x14ac:dyDescent="0.2">
      <c r="A189">
        <v>5.1609999999999996</v>
      </c>
      <c r="B189">
        <v>0.60299999999999998</v>
      </c>
      <c r="C189">
        <v>0.27500000000000002</v>
      </c>
      <c r="D189">
        <v>8.3000000000000001E-3</v>
      </c>
      <c r="E189">
        <v>4.1999999999999997E-3</v>
      </c>
      <c r="F189">
        <f t="shared" si="14"/>
        <v>3.0181818181818181</v>
      </c>
      <c r="G189">
        <f t="shared" si="15"/>
        <v>1.5272727272727271</v>
      </c>
      <c r="H189">
        <v>1.75</v>
      </c>
      <c r="I189">
        <v>5.5</v>
      </c>
      <c r="J189">
        <f t="shared" si="16"/>
        <v>0.93770132988221633</v>
      </c>
      <c r="K189">
        <f t="shared" si="17"/>
        <v>0.82950884911232425</v>
      </c>
      <c r="L189">
        <f t="shared" si="18"/>
        <v>1.1143730176549711</v>
      </c>
      <c r="M189">
        <f t="shared" si="19"/>
        <v>7.0070274309893668E-2</v>
      </c>
      <c r="N189">
        <f t="shared" si="20"/>
        <v>60.02336175015347</v>
      </c>
    </row>
    <row r="190" spans="1:14" x14ac:dyDescent="0.2">
      <c r="A190">
        <v>5.21</v>
      </c>
      <c r="B190">
        <v>0.6099</v>
      </c>
      <c r="C190">
        <v>0.26250000000000001</v>
      </c>
      <c r="D190">
        <v>8.0999999999999996E-3</v>
      </c>
      <c r="E190">
        <v>4.0000000000000001E-3</v>
      </c>
      <c r="F190">
        <f t="shared" si="14"/>
        <v>3.0857142857142854</v>
      </c>
      <c r="G190">
        <f t="shared" si="15"/>
        <v>1.5238095238095237</v>
      </c>
      <c r="H190">
        <v>1.75</v>
      </c>
      <c r="I190">
        <v>5.5</v>
      </c>
      <c r="J190">
        <f t="shared" si="16"/>
        <v>0.94649040651566096</v>
      </c>
      <c r="K190">
        <f t="shared" si="17"/>
        <v>0.82791083517897068</v>
      </c>
      <c r="L190">
        <f t="shared" si="18"/>
        <v>1.1157303831281382</v>
      </c>
      <c r="M190">
        <f t="shared" si="19"/>
        <v>6.7316316983468946E-2</v>
      </c>
      <c r="N190">
        <f t="shared" si="20"/>
        <v>60.0273382583471</v>
      </c>
    </row>
    <row r="191" spans="1:14" x14ac:dyDescent="0.2">
      <c r="A191">
        <v>5.2588999999999997</v>
      </c>
      <c r="B191">
        <v>0.61680000000000001</v>
      </c>
      <c r="C191">
        <v>0.25319999999999998</v>
      </c>
      <c r="D191">
        <v>7.7999999999999996E-3</v>
      </c>
      <c r="E191">
        <v>3.8999999999999998E-3</v>
      </c>
      <c r="F191">
        <f t="shared" si="14"/>
        <v>3.080568720379147</v>
      </c>
      <c r="G191">
        <f t="shared" si="15"/>
        <v>1.5402843601895735</v>
      </c>
      <c r="H191">
        <v>1.75</v>
      </c>
      <c r="I191">
        <v>5.5</v>
      </c>
      <c r="J191">
        <f t="shared" si="16"/>
        <v>0.95516926208313624</v>
      </c>
      <c r="K191">
        <f t="shared" si="17"/>
        <v>0.82633286143942974</v>
      </c>
      <c r="L191">
        <f t="shared" si="18"/>
        <v>1.117084241957965</v>
      </c>
      <c r="M191">
        <f t="shared" si="19"/>
        <v>6.5350631575542564E-2</v>
      </c>
      <c r="N191">
        <f t="shared" si="20"/>
        <v>60.034431523702906</v>
      </c>
    </row>
    <row r="192" spans="1:14" x14ac:dyDescent="0.2">
      <c r="A192">
        <v>5.2622</v>
      </c>
      <c r="B192">
        <v>0.61729999999999996</v>
      </c>
      <c r="C192">
        <v>0.25009999999999999</v>
      </c>
      <c r="D192">
        <v>4.5999999999999999E-3</v>
      </c>
      <c r="E192">
        <v>3.8E-3</v>
      </c>
      <c r="F192">
        <f t="shared" si="14"/>
        <v>1.8392642942822872</v>
      </c>
      <c r="G192">
        <f t="shared" si="15"/>
        <v>1.5193922431027589</v>
      </c>
      <c r="H192">
        <v>1.75</v>
      </c>
      <c r="I192">
        <v>5.5</v>
      </c>
      <c r="J192">
        <f t="shared" si="16"/>
        <v>0.95600087318838423</v>
      </c>
      <c r="K192">
        <f t="shared" si="17"/>
        <v>0.82618165942029376</v>
      </c>
      <c r="L192">
        <f t="shared" si="18"/>
        <v>1.117191327918577</v>
      </c>
      <c r="M192">
        <f t="shared" si="19"/>
        <v>6.4557335811563324E-2</v>
      </c>
      <c r="N192">
        <f t="shared" si="20"/>
        <v>60.026389776327669</v>
      </c>
    </row>
    <row r="193" spans="1:14" x14ac:dyDescent="0.2">
      <c r="A193">
        <v>5.319</v>
      </c>
      <c r="B193">
        <v>0.62539999999999996</v>
      </c>
      <c r="C193">
        <v>0.23130000000000001</v>
      </c>
      <c r="D193">
        <v>4.3E-3</v>
      </c>
      <c r="E193">
        <v>3.5000000000000001E-3</v>
      </c>
      <c r="F193">
        <f t="shared" si="14"/>
        <v>1.8590575010808474</v>
      </c>
      <c r="G193">
        <f t="shared" si="15"/>
        <v>1.5131863380890618</v>
      </c>
      <c r="H193">
        <v>1.75</v>
      </c>
      <c r="I193">
        <v>5.5</v>
      </c>
      <c r="J193">
        <f t="shared" si="16"/>
        <v>0.96644092343799759</v>
      </c>
      <c r="K193">
        <f t="shared" si="17"/>
        <v>0.82428346846581857</v>
      </c>
      <c r="L193">
        <f t="shared" si="18"/>
        <v>1.1187936548263038</v>
      </c>
      <c r="M193">
        <f t="shared" si="19"/>
        <v>6.0116598463257592E-2</v>
      </c>
      <c r="N193">
        <f t="shared" si="20"/>
        <v>60.022245481061951</v>
      </c>
    </row>
    <row r="194" spans="1:14" x14ac:dyDescent="0.2">
      <c r="A194">
        <v>5.3758999999999997</v>
      </c>
      <c r="B194">
        <v>0.63349999999999995</v>
      </c>
      <c r="C194">
        <v>0.22020000000000001</v>
      </c>
      <c r="D194">
        <v>4.1000000000000003E-3</v>
      </c>
      <c r="E194">
        <v>3.3E-3</v>
      </c>
      <c r="F194">
        <f t="shared" ref="F194:F257" si="21">D194/C194*100</f>
        <v>1.8619436875567668</v>
      </c>
      <c r="G194">
        <f t="shared" ref="G194:G257" si="22">E194/C194*100</f>
        <v>1.4986376021798364</v>
      </c>
      <c r="H194">
        <v>1.75</v>
      </c>
      <c r="I194">
        <v>5.5</v>
      </c>
      <c r="J194">
        <f t="shared" ref="J194:J257" si="23">I194-A194/B194/2/0.938</f>
        <v>0.97652985495344335</v>
      </c>
      <c r="K194">
        <f t="shared" ref="K194:K257" si="24">A194/2/0.938/B194/I194</f>
        <v>0.82244911728119208</v>
      </c>
      <c r="L194">
        <f t="shared" ref="L194:L257" si="25">1+(1-K194)^2+2*0.938*0.938*B194*B194*K194*K194/A194</f>
        <v>1.1203821671938972</v>
      </c>
      <c r="M194">
        <f t="shared" ref="M194:M257" si="26">C194*K194/J194*A194*A194/2*137*137/L194/389380/2</f>
        <v>5.764803465495176E-2</v>
      </c>
      <c r="N194">
        <f t="shared" ref="N194:N257" si="27">ASIN(SQRT(A194/J194/I194/4))*2*180/PI()</f>
        <v>60.030703033900856</v>
      </c>
    </row>
    <row r="195" spans="1:14" x14ac:dyDescent="0.2">
      <c r="A195">
        <v>5.4328000000000003</v>
      </c>
      <c r="B195">
        <v>0.64170000000000005</v>
      </c>
      <c r="C195">
        <v>0.2029</v>
      </c>
      <c r="D195">
        <v>3.8999999999999998E-3</v>
      </c>
      <c r="E195">
        <v>3.0999999999999999E-3</v>
      </c>
      <c r="F195">
        <f t="shared" si="21"/>
        <v>1.9221291276490879</v>
      </c>
      <c r="G195">
        <f t="shared" si="22"/>
        <v>1.5278462296697881</v>
      </c>
      <c r="H195">
        <v>1.75</v>
      </c>
      <c r="I195">
        <v>5.5</v>
      </c>
      <c r="J195">
        <f t="shared" si="23"/>
        <v>0.98706743448323131</v>
      </c>
      <c r="K195">
        <f t="shared" si="24"/>
        <v>0.82053319373032174</v>
      </c>
      <c r="L195">
        <f t="shared" si="25"/>
        <v>1.1220066816600762</v>
      </c>
      <c r="M195">
        <f t="shared" si="26"/>
        <v>5.3467622333832392E-2</v>
      </c>
      <c r="N195">
        <f t="shared" si="27"/>
        <v>60.023938357742516</v>
      </c>
    </row>
    <row r="196" spans="1:14" x14ac:dyDescent="0.2">
      <c r="A196">
        <v>5.4897</v>
      </c>
      <c r="B196">
        <v>0.64990000000000003</v>
      </c>
      <c r="C196">
        <v>0.18940000000000001</v>
      </c>
      <c r="D196">
        <v>3.7000000000000002E-3</v>
      </c>
      <c r="E196">
        <v>2.8999999999999998E-3</v>
      </c>
      <c r="F196">
        <f t="shared" si="21"/>
        <v>1.9535374868004223</v>
      </c>
      <c r="G196">
        <f t="shared" si="22"/>
        <v>1.5311510031678985</v>
      </c>
      <c r="H196">
        <v>1.75</v>
      </c>
      <c r="I196">
        <v>5.5</v>
      </c>
      <c r="J196">
        <f t="shared" si="23"/>
        <v>0.99733910186608998</v>
      </c>
      <c r="K196">
        <f t="shared" si="24"/>
        <v>0.81866561784252911</v>
      </c>
      <c r="L196">
        <f t="shared" si="25"/>
        <v>1.1236210011276382</v>
      </c>
      <c r="M196">
        <f t="shared" si="26"/>
        <v>5.0249131252762896E-2</v>
      </c>
      <c r="N196">
        <f t="shared" si="27"/>
        <v>60.02613860211779</v>
      </c>
    </row>
    <row r="197" spans="1:14" x14ac:dyDescent="0.2">
      <c r="A197">
        <v>5.5465999999999998</v>
      </c>
      <c r="B197">
        <v>0.65820000000000001</v>
      </c>
      <c r="C197">
        <v>0.17580000000000001</v>
      </c>
      <c r="D197">
        <v>3.5000000000000001E-3</v>
      </c>
      <c r="E197">
        <v>2.7000000000000001E-3</v>
      </c>
      <c r="F197">
        <f t="shared" si="21"/>
        <v>1.9908987485779295</v>
      </c>
      <c r="G197">
        <f t="shared" si="22"/>
        <v>1.5358361774744027</v>
      </c>
      <c r="H197">
        <v>1.75</v>
      </c>
      <c r="I197">
        <v>5.5</v>
      </c>
      <c r="J197">
        <f t="shared" si="23"/>
        <v>1.008037362348305</v>
      </c>
      <c r="K197">
        <f t="shared" si="24"/>
        <v>0.81672047957303529</v>
      </c>
      <c r="L197">
        <f t="shared" si="25"/>
        <v>1.1252707214509132</v>
      </c>
      <c r="M197">
        <f t="shared" si="26"/>
        <v>4.692668383612135E-2</v>
      </c>
      <c r="N197">
        <f t="shared" si="27"/>
        <v>60.014285898458141</v>
      </c>
    </row>
    <row r="198" spans="1:14" x14ac:dyDescent="0.2">
      <c r="A198">
        <v>5.6035000000000004</v>
      </c>
      <c r="B198">
        <v>0.66649999999999998</v>
      </c>
      <c r="C198">
        <v>0.16819999999999999</v>
      </c>
      <c r="D198">
        <v>3.3999999999999998E-3</v>
      </c>
      <c r="E198">
        <v>2.5999999999999999E-3</v>
      </c>
      <c r="F198">
        <f t="shared" si="21"/>
        <v>2.0214030915576697</v>
      </c>
      <c r="G198">
        <f t="shared" si="22"/>
        <v>1.5457788347205708</v>
      </c>
      <c r="H198">
        <v>1.75</v>
      </c>
      <c r="I198">
        <v>5.5</v>
      </c>
      <c r="J198">
        <f t="shared" si="23"/>
        <v>1.0184691695311878</v>
      </c>
      <c r="K198">
        <f t="shared" si="24"/>
        <v>0.81482378735796568</v>
      </c>
      <c r="L198">
        <f t="shared" si="25"/>
        <v>1.1269100644391918</v>
      </c>
      <c r="M198">
        <f t="shared" si="26"/>
        <v>4.5183388843545426E-2</v>
      </c>
      <c r="N198">
        <f t="shared" si="27"/>
        <v>60.011335222138946</v>
      </c>
    </row>
    <row r="199" spans="1:14" x14ac:dyDescent="0.2">
      <c r="A199">
        <v>5.6604000000000001</v>
      </c>
      <c r="B199">
        <v>0.67479999999999996</v>
      </c>
      <c r="C199">
        <v>0.1492</v>
      </c>
      <c r="D199">
        <v>3.2000000000000002E-3</v>
      </c>
      <c r="E199">
        <v>2.3E-3</v>
      </c>
      <c r="F199">
        <f t="shared" si="21"/>
        <v>2.1447721179624666</v>
      </c>
      <c r="G199">
        <f t="shared" si="22"/>
        <v>1.5415549597855227</v>
      </c>
      <c r="H199">
        <v>1.75</v>
      </c>
      <c r="I199">
        <v>5.5</v>
      </c>
      <c r="J199">
        <f t="shared" si="23"/>
        <v>1.0286443554941016</v>
      </c>
      <c r="K199">
        <f t="shared" si="24"/>
        <v>0.81297375354652701</v>
      </c>
      <c r="L199">
        <f t="shared" si="25"/>
        <v>1.1285391474409876</v>
      </c>
      <c r="M199">
        <f t="shared" si="26"/>
        <v>4.0342723966546243E-2</v>
      </c>
      <c r="N199">
        <f t="shared" si="27"/>
        <v>60.016697926755242</v>
      </c>
    </row>
    <row r="200" spans="1:14" x14ac:dyDescent="0.2">
      <c r="A200">
        <v>5.7172999999999998</v>
      </c>
      <c r="B200">
        <v>0.68310000000000004</v>
      </c>
      <c r="C200">
        <v>0.13739999999999999</v>
      </c>
      <c r="D200">
        <v>3.0999999999999999E-3</v>
      </c>
      <c r="E200">
        <v>2.0999999999999999E-3</v>
      </c>
      <c r="F200">
        <f t="shared" si="21"/>
        <v>2.2561863173216885</v>
      </c>
      <c r="G200">
        <f t="shared" si="22"/>
        <v>1.5283842794759825</v>
      </c>
      <c r="H200">
        <v>1.75</v>
      </c>
      <c r="I200">
        <v>5.5</v>
      </c>
      <c r="J200">
        <f t="shared" si="23"/>
        <v>1.0385722744580628</v>
      </c>
      <c r="K200">
        <f t="shared" si="24"/>
        <v>0.8111686773712613</v>
      </c>
      <c r="L200">
        <f t="shared" si="25"/>
        <v>1.1301580948519998</v>
      </c>
      <c r="M200">
        <f t="shared" si="26"/>
        <v>3.7403431303832384E-2</v>
      </c>
      <c r="N200">
        <f t="shared" si="27"/>
        <v>60.029834209342326</v>
      </c>
    </row>
    <row r="201" spans="1:14" x14ac:dyDescent="0.2">
      <c r="A201">
        <v>5.7740999999999998</v>
      </c>
      <c r="B201">
        <v>0.6915</v>
      </c>
      <c r="C201">
        <v>0.13719999999999999</v>
      </c>
      <c r="D201">
        <v>3.0999999999999999E-3</v>
      </c>
      <c r="E201">
        <v>2.0999999999999999E-3</v>
      </c>
      <c r="F201">
        <f t="shared" si="21"/>
        <v>2.2594752186588924</v>
      </c>
      <c r="G201">
        <f t="shared" si="22"/>
        <v>1.5306122448979591</v>
      </c>
      <c r="H201">
        <v>1.75</v>
      </c>
      <c r="I201">
        <v>5.5</v>
      </c>
      <c r="J201">
        <f t="shared" si="23"/>
        <v>1.0489826972975225</v>
      </c>
      <c r="K201">
        <f t="shared" si="24"/>
        <v>0.80927587321863248</v>
      </c>
      <c r="L201">
        <f t="shared" si="25"/>
        <v>1.1318153619580027</v>
      </c>
      <c r="M201">
        <f t="shared" si="26"/>
        <v>3.7573607968260481E-2</v>
      </c>
      <c r="N201">
        <f t="shared" si="27"/>
        <v>60.026916771032333</v>
      </c>
    </row>
    <row r="202" spans="1:14" x14ac:dyDescent="0.2">
      <c r="A202">
        <v>5.8310000000000004</v>
      </c>
      <c r="B202">
        <v>0.7</v>
      </c>
      <c r="C202">
        <v>0.12640000000000001</v>
      </c>
      <c r="D202">
        <v>2.8999999999999998E-3</v>
      </c>
      <c r="E202">
        <v>1.9E-3</v>
      </c>
      <c r="F202">
        <f t="shared" si="21"/>
        <v>2.2943037974683542</v>
      </c>
      <c r="G202">
        <f t="shared" si="22"/>
        <v>1.5031645569620251</v>
      </c>
      <c r="H202">
        <v>1.75</v>
      </c>
      <c r="I202">
        <v>5.5</v>
      </c>
      <c r="J202">
        <f t="shared" si="23"/>
        <v>1.0597014925373118</v>
      </c>
      <c r="K202">
        <f t="shared" si="24"/>
        <v>0.8073270013568522</v>
      </c>
      <c r="L202">
        <f t="shared" si="25"/>
        <v>1.1335030496953986</v>
      </c>
      <c r="M202">
        <f t="shared" si="26"/>
        <v>3.4808386928224917E-2</v>
      </c>
      <c r="N202">
        <f t="shared" si="27"/>
        <v>60.014992754630889</v>
      </c>
    </row>
    <row r="203" spans="1:14" x14ac:dyDescent="0.2">
      <c r="A203">
        <v>5.8879000000000001</v>
      </c>
      <c r="B203">
        <v>0.70850000000000002</v>
      </c>
      <c r="C203">
        <v>0.1172</v>
      </c>
      <c r="D203">
        <v>2.8E-3</v>
      </c>
      <c r="E203">
        <v>1.8E-3</v>
      </c>
      <c r="F203">
        <f t="shared" si="21"/>
        <v>2.3890784982935154</v>
      </c>
      <c r="G203">
        <f t="shared" si="22"/>
        <v>1.5358361774744027</v>
      </c>
      <c r="H203">
        <v>1.75</v>
      </c>
      <c r="I203">
        <v>5.5</v>
      </c>
      <c r="J203">
        <f t="shared" si="23"/>
        <v>1.0701630972067768</v>
      </c>
      <c r="K203">
        <f t="shared" si="24"/>
        <v>0.80542489141694951</v>
      </c>
      <c r="L203">
        <f t="shared" si="25"/>
        <v>1.1351801340371306</v>
      </c>
      <c r="M203">
        <f t="shared" si="26"/>
        <v>3.2461326178821769E-2</v>
      </c>
      <c r="N203">
        <f t="shared" si="27"/>
        <v>60.011256364735011</v>
      </c>
    </row>
    <row r="204" spans="1:14" x14ac:dyDescent="0.2">
      <c r="A204">
        <v>5.9447999999999999</v>
      </c>
      <c r="B204">
        <v>0.71699999999999997</v>
      </c>
      <c r="C204">
        <v>0.1145</v>
      </c>
      <c r="D204">
        <v>2.7000000000000001E-3</v>
      </c>
      <c r="E204">
        <v>1.6999999999999999E-3</v>
      </c>
      <c r="F204">
        <f t="shared" si="21"/>
        <v>2.3580786026200875</v>
      </c>
      <c r="G204">
        <f t="shared" si="22"/>
        <v>1.4847161572052399</v>
      </c>
      <c r="H204">
        <v>1.75</v>
      </c>
      <c r="I204">
        <v>5.5</v>
      </c>
      <c r="J204">
        <f t="shared" si="23"/>
        <v>1.0803766582508851</v>
      </c>
      <c r="K204">
        <f t="shared" si="24"/>
        <v>0.80356788031802084</v>
      </c>
      <c r="L204">
        <f t="shared" si="25"/>
        <v>1.1368467346675486</v>
      </c>
      <c r="M204">
        <f t="shared" si="26"/>
        <v>3.1903104266652327E-2</v>
      </c>
      <c r="N204">
        <f t="shared" si="27"/>
        <v>60.015187828812245</v>
      </c>
    </row>
    <row r="205" spans="1:14" x14ac:dyDescent="0.2">
      <c r="A205">
        <v>6.0016999999999996</v>
      </c>
      <c r="B205">
        <v>0.72560000000000002</v>
      </c>
      <c r="C205">
        <v>0.1101</v>
      </c>
      <c r="D205">
        <v>2.7000000000000001E-3</v>
      </c>
      <c r="E205">
        <v>1.6999999999999999E-3</v>
      </c>
      <c r="F205">
        <f t="shared" si="21"/>
        <v>2.4523160762942782</v>
      </c>
      <c r="G205">
        <f t="shared" si="22"/>
        <v>1.5440508628519527</v>
      </c>
      <c r="H205">
        <v>1.75</v>
      </c>
      <c r="I205">
        <v>5.5</v>
      </c>
      <c r="J205">
        <f t="shared" si="23"/>
        <v>1.0909586184685329</v>
      </c>
      <c r="K205">
        <f t="shared" si="24"/>
        <v>0.80164388755117566</v>
      </c>
      <c r="L205">
        <f t="shared" si="25"/>
        <v>1.1385468002383725</v>
      </c>
      <c r="M205">
        <f t="shared" si="26"/>
        <v>3.0843645869205336E-2</v>
      </c>
      <c r="N205">
        <f t="shared" si="27"/>
        <v>60.007870093257203</v>
      </c>
    </row>
    <row r="206" spans="1:14" x14ac:dyDescent="0.2">
      <c r="A206">
        <v>6.0586000000000002</v>
      </c>
      <c r="B206">
        <v>0.73419999999999996</v>
      </c>
      <c r="C206">
        <v>9.7299999999999998E-2</v>
      </c>
      <c r="D206">
        <v>2.5000000000000001E-3</v>
      </c>
      <c r="E206">
        <v>1.5E-3</v>
      </c>
      <c r="F206">
        <f t="shared" si="21"/>
        <v>2.5693730729701953</v>
      </c>
      <c r="G206">
        <f t="shared" si="22"/>
        <v>1.5416238437821173</v>
      </c>
      <c r="H206">
        <v>1.75</v>
      </c>
      <c r="I206">
        <v>5.5</v>
      </c>
      <c r="J206">
        <f t="shared" si="23"/>
        <v>1.101292676594456</v>
      </c>
      <c r="K206">
        <f t="shared" si="24"/>
        <v>0.79976496789191698</v>
      </c>
      <c r="L206">
        <f t="shared" si="25"/>
        <v>1.1402362168436557</v>
      </c>
      <c r="M206">
        <f t="shared" si="26"/>
        <v>2.7411304110042733E-2</v>
      </c>
      <c r="N206">
        <f t="shared" si="27"/>
        <v>60.008138535481542</v>
      </c>
    </row>
    <row r="207" spans="1:14" x14ac:dyDescent="0.2">
      <c r="A207">
        <v>6.1154999999999999</v>
      </c>
      <c r="B207">
        <v>0.74280000000000002</v>
      </c>
      <c r="C207">
        <v>9.2600000000000002E-2</v>
      </c>
      <c r="D207">
        <v>2.3999999999999998E-3</v>
      </c>
      <c r="E207">
        <v>1.4E-3</v>
      </c>
      <c r="F207">
        <f t="shared" si="21"/>
        <v>2.5917926565874727</v>
      </c>
      <c r="G207">
        <f t="shared" si="22"/>
        <v>1.5118790496760257</v>
      </c>
      <c r="H207">
        <v>1.75</v>
      </c>
      <c r="I207">
        <v>5.5</v>
      </c>
      <c r="J207">
        <f t="shared" si="23"/>
        <v>1.1113874431213429</v>
      </c>
      <c r="K207">
        <f t="shared" si="24"/>
        <v>0.79792955579611968</v>
      </c>
      <c r="L207">
        <f t="shared" si="25"/>
        <v>1.1419151090488528</v>
      </c>
      <c r="M207">
        <f t="shared" si="26"/>
        <v>2.6239024005948689E-2</v>
      </c>
      <c r="N207">
        <f t="shared" si="27"/>
        <v>60.015525297276952</v>
      </c>
    </row>
    <row r="208" spans="1:14" x14ac:dyDescent="0.2">
      <c r="A208">
        <v>6.0683999999999996</v>
      </c>
      <c r="B208">
        <v>0.73560000000000003</v>
      </c>
      <c r="C208">
        <v>9.9599999999999994E-2</v>
      </c>
      <c r="D208">
        <v>1.1999999999999999E-3</v>
      </c>
      <c r="E208">
        <v>1.5E-3</v>
      </c>
      <c r="F208">
        <f t="shared" si="21"/>
        <v>1.2048192771084336</v>
      </c>
      <c r="G208">
        <f t="shared" si="22"/>
        <v>1.5060240963855422</v>
      </c>
      <c r="H208">
        <v>1.75</v>
      </c>
      <c r="I208">
        <v>5.5</v>
      </c>
      <c r="J208">
        <f t="shared" si="23"/>
        <v>1.1025628093510544</v>
      </c>
      <c r="K208">
        <f t="shared" si="24"/>
        <v>0.79953403466344464</v>
      </c>
      <c r="L208">
        <f t="shared" si="25"/>
        <v>1.1404907354897218</v>
      </c>
      <c r="M208">
        <f t="shared" si="26"/>
        <v>2.8103285453013108E-2</v>
      </c>
      <c r="N208">
        <f t="shared" si="27"/>
        <v>60.023478601790416</v>
      </c>
    </row>
    <row r="209" spans="1:14" x14ac:dyDescent="0.2">
      <c r="A209">
        <v>6.1340000000000003</v>
      </c>
      <c r="B209">
        <v>0.74560000000000004</v>
      </c>
      <c r="C209">
        <v>9.4100000000000003E-2</v>
      </c>
      <c r="D209">
        <v>1.1999999999999999E-3</v>
      </c>
      <c r="E209">
        <v>1.4E-3</v>
      </c>
      <c r="F209">
        <f t="shared" si="21"/>
        <v>1.2752391073326248</v>
      </c>
      <c r="G209">
        <f t="shared" si="22"/>
        <v>1.487778958554729</v>
      </c>
      <c r="H209">
        <v>1.75</v>
      </c>
      <c r="I209">
        <v>5.5</v>
      </c>
      <c r="J209">
        <f t="shared" si="23"/>
        <v>1.1146421479359789</v>
      </c>
      <c r="K209">
        <f t="shared" si="24"/>
        <v>0.79733779128436744</v>
      </c>
      <c r="L209">
        <f t="shared" si="25"/>
        <v>1.1424604005935648</v>
      </c>
      <c r="M209">
        <f t="shared" si="26"/>
        <v>2.6714706118783415E-2</v>
      </c>
      <c r="N209">
        <f t="shared" si="27"/>
        <v>60.018712221278449</v>
      </c>
    </row>
    <row r="210" spans="1:14" x14ac:dyDescent="0.2">
      <c r="A210">
        <v>6.1996000000000002</v>
      </c>
      <c r="B210">
        <v>0.75560000000000005</v>
      </c>
      <c r="C210">
        <v>8.3500000000000005E-2</v>
      </c>
      <c r="D210">
        <v>1.1000000000000001E-3</v>
      </c>
      <c r="E210">
        <v>1.2999999999999999E-3</v>
      </c>
      <c r="F210">
        <f t="shared" si="21"/>
        <v>1.3173652694610778</v>
      </c>
      <c r="G210">
        <f t="shared" si="22"/>
        <v>1.55688622754491</v>
      </c>
      <c r="H210">
        <v>1.75</v>
      </c>
      <c r="I210">
        <v>5.5</v>
      </c>
      <c r="J210">
        <f t="shared" si="23"/>
        <v>1.12640175813062</v>
      </c>
      <c r="K210">
        <f t="shared" si="24"/>
        <v>0.7951996803398873</v>
      </c>
      <c r="L210">
        <f t="shared" si="25"/>
        <v>1.1444158982056116</v>
      </c>
      <c r="M210">
        <f t="shared" si="26"/>
        <v>2.3857246159267771E-2</v>
      </c>
      <c r="N210">
        <f t="shared" si="27"/>
        <v>60.023439692789474</v>
      </c>
    </row>
    <row r="211" spans="1:14" x14ac:dyDescent="0.2">
      <c r="A211">
        <v>6.2652000000000001</v>
      </c>
      <c r="B211">
        <v>0.76570000000000005</v>
      </c>
      <c r="C211">
        <v>7.5899999999999995E-2</v>
      </c>
      <c r="D211">
        <v>1E-3</v>
      </c>
      <c r="E211">
        <v>1.1999999999999999E-3</v>
      </c>
      <c r="F211">
        <f t="shared" si="21"/>
        <v>1.3175230566534917</v>
      </c>
      <c r="G211">
        <f t="shared" si="22"/>
        <v>1.5810276679841897</v>
      </c>
      <c r="H211">
        <v>1.75</v>
      </c>
      <c r="I211">
        <v>5.5</v>
      </c>
      <c r="J211">
        <f t="shared" si="23"/>
        <v>1.1384238623298</v>
      </c>
      <c r="K211">
        <f t="shared" si="24"/>
        <v>0.7930138432127638</v>
      </c>
      <c r="L211">
        <f t="shared" si="25"/>
        <v>1.1464002938949387</v>
      </c>
      <c r="M211">
        <f t="shared" si="26"/>
        <v>2.1815222465718674E-2</v>
      </c>
      <c r="N211">
        <f t="shared" si="27"/>
        <v>60.020437232736946</v>
      </c>
    </row>
    <row r="212" spans="1:14" x14ac:dyDescent="0.2">
      <c r="A212">
        <v>6.3308</v>
      </c>
      <c r="B212">
        <v>0.77590000000000003</v>
      </c>
      <c r="C212">
        <v>6.9500000000000006E-2</v>
      </c>
      <c r="D212">
        <v>8.9999999999999998E-4</v>
      </c>
      <c r="E212">
        <v>1.1000000000000001E-3</v>
      </c>
      <c r="F212">
        <f t="shared" si="21"/>
        <v>1.2949640287769781</v>
      </c>
      <c r="G212">
        <f t="shared" si="22"/>
        <v>1.5827338129496402</v>
      </c>
      <c r="H212">
        <v>1.75</v>
      </c>
      <c r="I212">
        <v>5.5</v>
      </c>
      <c r="J212">
        <f t="shared" si="23"/>
        <v>1.1506935614491018</v>
      </c>
      <c r="K212">
        <f t="shared" si="24"/>
        <v>0.79078298882743603</v>
      </c>
      <c r="L212">
        <f t="shared" si="25"/>
        <v>1.1484130800780303</v>
      </c>
      <c r="M212">
        <f t="shared" si="26"/>
        <v>2.0086718765638476E-2</v>
      </c>
      <c r="N212">
        <f t="shared" si="27"/>
        <v>60.010376898734272</v>
      </c>
    </row>
    <row r="213" spans="1:14" x14ac:dyDescent="0.2">
      <c r="A213">
        <v>6.3963999999999999</v>
      </c>
      <c r="B213">
        <v>0.78610000000000002</v>
      </c>
      <c r="C213">
        <v>6.2199999999999998E-2</v>
      </c>
      <c r="D213">
        <v>8.9999999999999998E-4</v>
      </c>
      <c r="E213">
        <v>1E-3</v>
      </c>
      <c r="F213">
        <f t="shared" si="21"/>
        <v>1.4469453376205788</v>
      </c>
      <c r="G213">
        <f t="shared" si="22"/>
        <v>1.6077170418006432</v>
      </c>
      <c r="H213">
        <v>1.75</v>
      </c>
      <c r="I213">
        <v>5.5</v>
      </c>
      <c r="J213">
        <f t="shared" si="23"/>
        <v>1.1626448508723941</v>
      </c>
      <c r="K213">
        <f t="shared" si="24"/>
        <v>0.78861002711411021</v>
      </c>
      <c r="L213">
        <f t="shared" si="25"/>
        <v>1.150411340471408</v>
      </c>
      <c r="M213">
        <f t="shared" si="26"/>
        <v>1.8081363790562792E-2</v>
      </c>
      <c r="N213">
        <f t="shared" si="27"/>
        <v>60.00958697793498</v>
      </c>
    </row>
    <row r="214" spans="1:14" x14ac:dyDescent="0.2">
      <c r="A214">
        <v>6.4619999999999997</v>
      </c>
      <c r="B214">
        <v>0.79630000000000001</v>
      </c>
      <c r="C214">
        <v>5.5500000000000001E-2</v>
      </c>
      <c r="D214">
        <v>8.0000000000000004E-4</v>
      </c>
      <c r="E214">
        <v>8.0000000000000004E-4</v>
      </c>
      <c r="F214">
        <f t="shared" si="21"/>
        <v>1.4414414414414414</v>
      </c>
      <c r="G214">
        <f t="shared" si="22"/>
        <v>1.4414414414414414</v>
      </c>
      <c r="H214">
        <v>1.75</v>
      </c>
      <c r="I214">
        <v>5.5</v>
      </c>
      <c r="J214">
        <f t="shared" si="23"/>
        <v>1.1742899663609441</v>
      </c>
      <c r="K214">
        <f t="shared" si="24"/>
        <v>0.78649273338891923</v>
      </c>
      <c r="L214">
        <f t="shared" si="25"/>
        <v>1.1523952702511069</v>
      </c>
      <c r="M214">
        <f t="shared" si="26"/>
        <v>1.6231262067535765E-2</v>
      </c>
      <c r="N214">
        <f t="shared" si="27"/>
        <v>60.017439198792815</v>
      </c>
    </row>
    <row r="215" spans="1:14" x14ac:dyDescent="0.2">
      <c r="A215">
        <v>6.5275999999999996</v>
      </c>
      <c r="B215">
        <v>0.80659999999999998</v>
      </c>
      <c r="C215">
        <v>5.0299999999999997E-2</v>
      </c>
      <c r="D215">
        <v>8.0000000000000004E-4</v>
      </c>
      <c r="E215">
        <v>8.0000000000000004E-4</v>
      </c>
      <c r="F215">
        <f t="shared" si="21"/>
        <v>1.5904572564612327</v>
      </c>
      <c r="G215">
        <f t="shared" si="22"/>
        <v>1.5904572564612327</v>
      </c>
      <c r="H215">
        <v>1.75</v>
      </c>
      <c r="I215">
        <v>5.5</v>
      </c>
      <c r="J215">
        <f t="shared" si="23"/>
        <v>1.1861754068381476</v>
      </c>
      <c r="K215">
        <f t="shared" si="24"/>
        <v>0.78433174421124585</v>
      </c>
      <c r="L215">
        <f t="shared" si="25"/>
        <v>1.1544070114309966</v>
      </c>
      <c r="M215">
        <f t="shared" si="26"/>
        <v>1.4793620581533664E-2</v>
      </c>
      <c r="N215">
        <f t="shared" si="27"/>
        <v>60.018430870336367</v>
      </c>
    </row>
    <row r="216" spans="1:14" x14ac:dyDescent="0.2">
      <c r="A216">
        <v>6.5932000000000004</v>
      </c>
      <c r="B216">
        <v>0.81699999999999995</v>
      </c>
      <c r="C216">
        <v>4.5199999999999997E-2</v>
      </c>
      <c r="D216">
        <v>8.0000000000000004E-4</v>
      </c>
      <c r="E216">
        <v>6.9999999999999999E-4</v>
      </c>
      <c r="F216">
        <f t="shared" si="21"/>
        <v>1.7699115044247791</v>
      </c>
      <c r="G216">
        <f t="shared" si="22"/>
        <v>1.5486725663716816</v>
      </c>
      <c r="H216">
        <v>1.75</v>
      </c>
      <c r="I216">
        <v>5.5</v>
      </c>
      <c r="J216">
        <f t="shared" si="23"/>
        <v>1.1982877186023009</v>
      </c>
      <c r="K216">
        <f t="shared" si="24"/>
        <v>0.78212950570867246</v>
      </c>
      <c r="L216">
        <f t="shared" si="25"/>
        <v>1.1564460646794417</v>
      </c>
      <c r="M216">
        <f t="shared" si="26"/>
        <v>1.3363819957582679E-2</v>
      </c>
      <c r="N216">
        <f t="shared" si="27"/>
        <v>60.013137238028754</v>
      </c>
    </row>
    <row r="217" spans="1:14" x14ac:dyDescent="0.2">
      <c r="A217">
        <v>6.6588000000000003</v>
      </c>
      <c r="B217">
        <v>0.82740000000000002</v>
      </c>
      <c r="C217">
        <v>4.2200000000000001E-2</v>
      </c>
      <c r="D217">
        <v>6.9999999999999999E-4</v>
      </c>
      <c r="E217">
        <v>6.9999999999999999E-4</v>
      </c>
      <c r="F217">
        <f t="shared" si="21"/>
        <v>1.6587677725118481</v>
      </c>
      <c r="G217">
        <f t="shared" si="22"/>
        <v>1.6587677725118481</v>
      </c>
      <c r="H217">
        <v>1.75</v>
      </c>
      <c r="I217">
        <v>5.5</v>
      </c>
      <c r="J217">
        <f t="shared" si="23"/>
        <v>1.2100955390869128</v>
      </c>
      <c r="K217">
        <f t="shared" si="24"/>
        <v>0.77998262925692496</v>
      </c>
      <c r="L217">
        <f t="shared" si="25"/>
        <v>1.158470453346051</v>
      </c>
      <c r="M217">
        <f t="shared" si="26"/>
        <v>1.2545622172481778E-2</v>
      </c>
      <c r="N217">
        <f t="shared" si="27"/>
        <v>60.016273976823889</v>
      </c>
    </row>
    <row r="218" spans="1:14" x14ac:dyDescent="0.2">
      <c r="A218">
        <v>6.7244000000000002</v>
      </c>
      <c r="B218">
        <v>0.83789999999999998</v>
      </c>
      <c r="C218">
        <v>3.6700000000000003E-2</v>
      </c>
      <c r="D218">
        <v>6.9999999999999999E-4</v>
      </c>
      <c r="E218">
        <v>5.9999999999999995E-4</v>
      </c>
      <c r="F218">
        <f t="shared" si="21"/>
        <v>1.9073569482288826</v>
      </c>
      <c r="G218">
        <f t="shared" si="22"/>
        <v>1.6348773841961852</v>
      </c>
      <c r="H218">
        <v>1.75</v>
      </c>
      <c r="I218">
        <v>5.5</v>
      </c>
      <c r="J218">
        <f t="shared" si="23"/>
        <v>1.2221208163061723</v>
      </c>
      <c r="K218">
        <f t="shared" si="24"/>
        <v>0.77779621521705955</v>
      </c>
      <c r="L218">
        <f t="shared" si="25"/>
        <v>1.1605216294098799</v>
      </c>
      <c r="M218">
        <f t="shared" si="26"/>
        <v>1.096677896503262E-2</v>
      </c>
      <c r="N218">
        <f t="shared" si="27"/>
        <v>60.013461519373848</v>
      </c>
    </row>
    <row r="219" spans="1:14" x14ac:dyDescent="0.2">
      <c r="A219">
        <v>6.79</v>
      </c>
      <c r="B219">
        <v>0.84850000000000003</v>
      </c>
      <c r="C219">
        <v>3.09E-2</v>
      </c>
      <c r="D219">
        <v>5.9999999999999995E-4</v>
      </c>
      <c r="E219">
        <v>5.0000000000000001E-4</v>
      </c>
      <c r="F219">
        <f t="shared" si="21"/>
        <v>1.9417475728155338</v>
      </c>
      <c r="G219">
        <f t="shared" si="22"/>
        <v>1.6181229773462782</v>
      </c>
      <c r="H219">
        <v>1.75</v>
      </c>
      <c r="I219">
        <v>5.5</v>
      </c>
      <c r="J219">
        <f t="shared" si="23"/>
        <v>1.2343512256044473</v>
      </c>
      <c r="K219">
        <f t="shared" si="24"/>
        <v>0.77557250443555514</v>
      </c>
      <c r="L219">
        <f t="shared" si="25"/>
        <v>1.1625991057240066</v>
      </c>
      <c r="M219">
        <f t="shared" si="26"/>
        <v>9.2781031630401155E-3</v>
      </c>
      <c r="N219">
        <f t="shared" si="27"/>
        <v>60.005205060791994</v>
      </c>
    </row>
    <row r="220" spans="1:14" x14ac:dyDescent="0.2">
      <c r="A220">
        <v>6.8555999999999999</v>
      </c>
      <c r="B220">
        <v>0.85909999999999997</v>
      </c>
      <c r="C220">
        <v>2.7300000000000001E-2</v>
      </c>
      <c r="D220">
        <v>5.9999999999999995E-4</v>
      </c>
      <c r="E220">
        <v>4.0000000000000002E-4</v>
      </c>
      <c r="F220">
        <f t="shared" si="21"/>
        <v>2.1978021978021975</v>
      </c>
      <c r="G220">
        <f t="shared" si="22"/>
        <v>1.4652014652014651</v>
      </c>
      <c r="H220">
        <v>1.75</v>
      </c>
      <c r="I220">
        <v>5.5</v>
      </c>
      <c r="J220">
        <f t="shared" si="23"/>
        <v>1.2462798252447955</v>
      </c>
      <c r="K220">
        <f t="shared" si="24"/>
        <v>0.7734036681373101</v>
      </c>
      <c r="L220">
        <f t="shared" si="25"/>
        <v>1.1646616000929653</v>
      </c>
      <c r="M220">
        <f t="shared" si="26"/>
        <v>8.2385730264279023E-3</v>
      </c>
      <c r="N220">
        <f t="shared" si="27"/>
        <v>60.005120024405464</v>
      </c>
    </row>
    <row r="221" spans="1:14" x14ac:dyDescent="0.2">
      <c r="A221">
        <v>6.9211999999999998</v>
      </c>
      <c r="B221">
        <v>0.86970000000000003</v>
      </c>
      <c r="C221">
        <v>2.4199999999999999E-2</v>
      </c>
      <c r="D221">
        <v>5.0000000000000001E-4</v>
      </c>
      <c r="E221">
        <v>4.0000000000000002E-4</v>
      </c>
      <c r="F221">
        <f t="shared" si="21"/>
        <v>2.0661157024793391</v>
      </c>
      <c r="G221">
        <f t="shared" si="22"/>
        <v>1.6528925619834711</v>
      </c>
      <c r="H221">
        <v>1.75</v>
      </c>
      <c r="I221">
        <v>5.5</v>
      </c>
      <c r="J221">
        <f t="shared" si="23"/>
        <v>1.2579176506959122</v>
      </c>
      <c r="K221">
        <f t="shared" si="24"/>
        <v>0.77128769987347068</v>
      </c>
      <c r="L221">
        <f t="shared" si="25"/>
        <v>1.1667093162291677</v>
      </c>
      <c r="M221">
        <f t="shared" si="26"/>
        <v>7.3415404352125766E-3</v>
      </c>
      <c r="N221">
        <f t="shared" si="27"/>
        <v>60.012683633997391</v>
      </c>
    </row>
    <row r="222" spans="1:14" x14ac:dyDescent="0.2">
      <c r="A222">
        <v>6.9867999999999997</v>
      </c>
      <c r="B222">
        <v>0.88039999999999996</v>
      </c>
      <c r="C222">
        <v>2.1299999999999999E-2</v>
      </c>
      <c r="D222">
        <v>5.0000000000000001E-4</v>
      </c>
      <c r="E222">
        <v>2.9999999999999997E-4</v>
      </c>
      <c r="F222">
        <f t="shared" si="21"/>
        <v>2.347417840375587</v>
      </c>
      <c r="G222">
        <f t="shared" si="22"/>
        <v>1.408450704225352</v>
      </c>
      <c r="H222">
        <v>1.75</v>
      </c>
      <c r="I222">
        <v>5.5</v>
      </c>
      <c r="J222">
        <f t="shared" si="23"/>
        <v>1.2697557516500053</v>
      </c>
      <c r="K222">
        <f t="shared" si="24"/>
        <v>0.76913531788181722</v>
      </c>
      <c r="L222">
        <f t="shared" si="25"/>
        <v>1.1687827989701907</v>
      </c>
      <c r="M222">
        <f t="shared" si="26"/>
        <v>6.4937039148068414E-3</v>
      </c>
      <c r="N222">
        <f t="shared" si="27"/>
        <v>60.014888176090473</v>
      </c>
    </row>
    <row r="223" spans="1:14" x14ac:dyDescent="0.2">
      <c r="A223">
        <v>7.0523999999999996</v>
      </c>
      <c r="B223">
        <v>0.89119999999999999</v>
      </c>
      <c r="C223">
        <v>1.8599999999999998E-2</v>
      </c>
      <c r="D223">
        <v>5.0000000000000001E-4</v>
      </c>
      <c r="E223">
        <v>2.9999999999999997E-4</v>
      </c>
      <c r="F223">
        <f t="shared" si="21"/>
        <v>2.688172043010753</v>
      </c>
      <c r="G223">
        <f t="shared" si="22"/>
        <v>1.6129032258064515</v>
      </c>
      <c r="H223">
        <v>1.75</v>
      </c>
      <c r="I223">
        <v>5.5</v>
      </c>
      <c r="J223">
        <f t="shared" si="23"/>
        <v>1.2817829294155025</v>
      </c>
      <c r="K223">
        <f t="shared" si="24"/>
        <v>0.7669485582880905</v>
      </c>
      <c r="L223">
        <f t="shared" si="25"/>
        <v>1.1708815695253219</v>
      </c>
      <c r="M223">
        <f t="shared" si="26"/>
        <v>5.6968279294823312E-3</v>
      </c>
      <c r="N223">
        <f t="shared" si="27"/>
        <v>60.012170529169907</v>
      </c>
    </row>
    <row r="224" spans="1:14" x14ac:dyDescent="0.2">
      <c r="A224">
        <v>6.6635999999999997</v>
      </c>
      <c r="B224">
        <v>0.82820000000000005</v>
      </c>
      <c r="C224">
        <v>4.2000000000000003E-2</v>
      </c>
      <c r="D224">
        <v>5.0000000000000001E-4</v>
      </c>
      <c r="E224">
        <v>6.9999999999999999E-4</v>
      </c>
      <c r="F224">
        <f t="shared" si="21"/>
        <v>1.1904761904761905</v>
      </c>
      <c r="G224">
        <f t="shared" si="22"/>
        <v>1.6666666666666667</v>
      </c>
      <c r="H224">
        <v>1.75</v>
      </c>
      <c r="I224">
        <v>5.5</v>
      </c>
      <c r="J224">
        <f t="shared" si="23"/>
        <v>1.2111499802536283</v>
      </c>
      <c r="K224">
        <f t="shared" si="24"/>
        <v>0.7797909126811583</v>
      </c>
      <c r="L224">
        <f t="shared" si="25"/>
        <v>1.1586341908981277</v>
      </c>
      <c r="M224">
        <f t="shared" si="26"/>
        <v>1.2488449867542819E-2</v>
      </c>
      <c r="N224">
        <f t="shared" si="27"/>
        <v>60.011297407798679</v>
      </c>
    </row>
    <row r="225" spans="1:14" x14ac:dyDescent="0.2">
      <c r="A225">
        <v>6.7355999999999998</v>
      </c>
      <c r="B225">
        <v>0.83979999999999999</v>
      </c>
      <c r="C225">
        <v>3.6600000000000001E-2</v>
      </c>
      <c r="D225">
        <v>5.0000000000000001E-4</v>
      </c>
      <c r="E225">
        <v>5.9999999999999995E-4</v>
      </c>
      <c r="F225">
        <f t="shared" si="21"/>
        <v>1.3661202185792349</v>
      </c>
      <c r="G225">
        <f t="shared" si="22"/>
        <v>1.6393442622950818</v>
      </c>
      <c r="H225">
        <v>1.75</v>
      </c>
      <c r="I225">
        <v>5.5</v>
      </c>
      <c r="J225">
        <f t="shared" si="23"/>
        <v>1.2246902628354501</v>
      </c>
      <c r="K225">
        <f t="shared" si="24"/>
        <v>0.77732904312082729</v>
      </c>
      <c r="L225">
        <f t="shared" si="25"/>
        <v>1.1609145864424451</v>
      </c>
      <c r="M225">
        <f t="shared" si="26"/>
        <v>1.0940055511606572E-2</v>
      </c>
      <c r="N225">
        <f t="shared" si="27"/>
        <v>59.999035244070512</v>
      </c>
    </row>
    <row r="226" spans="1:14" x14ac:dyDescent="0.2">
      <c r="A226">
        <v>6.8076999999999996</v>
      </c>
      <c r="B226">
        <v>0.85129999999999995</v>
      </c>
      <c r="C226">
        <v>0.03</v>
      </c>
      <c r="D226">
        <v>4.0000000000000002E-4</v>
      </c>
      <c r="E226">
        <v>5.0000000000000001E-4</v>
      </c>
      <c r="F226">
        <f t="shared" si="21"/>
        <v>1.3333333333333335</v>
      </c>
      <c r="G226">
        <f t="shared" si="22"/>
        <v>1.6666666666666667</v>
      </c>
      <c r="H226">
        <v>1.75</v>
      </c>
      <c r="I226">
        <v>5.5</v>
      </c>
      <c r="J226">
        <f t="shared" si="23"/>
        <v>1.2372983048376778</v>
      </c>
      <c r="K226">
        <f t="shared" si="24"/>
        <v>0.77503667184769498</v>
      </c>
      <c r="L226">
        <f t="shared" si="25"/>
        <v>1.1631324659555105</v>
      </c>
      <c r="M226">
        <f t="shared" si="26"/>
        <v>9.0229433623661599E-3</v>
      </c>
      <c r="N226">
        <f t="shared" si="27"/>
        <v>60.012440070677435</v>
      </c>
    </row>
    <row r="227" spans="1:14" x14ac:dyDescent="0.2">
      <c r="A227">
        <v>6.8796999999999997</v>
      </c>
      <c r="B227">
        <v>0.86299999999999999</v>
      </c>
      <c r="C227">
        <v>2.5899999999999999E-2</v>
      </c>
      <c r="D227">
        <v>4.0000000000000002E-4</v>
      </c>
      <c r="E227">
        <v>4.0000000000000002E-4</v>
      </c>
      <c r="F227">
        <f t="shared" si="21"/>
        <v>1.5444015444015444</v>
      </c>
      <c r="G227">
        <f t="shared" si="22"/>
        <v>1.5444015444015444</v>
      </c>
      <c r="H227">
        <v>1.75</v>
      </c>
      <c r="I227">
        <v>5.5</v>
      </c>
      <c r="J227">
        <f t="shared" si="23"/>
        <v>1.2506170521338023</v>
      </c>
      <c r="K227">
        <f t="shared" si="24"/>
        <v>0.77261508143021773</v>
      </c>
      <c r="L227">
        <f t="shared" si="25"/>
        <v>1.1654179507797633</v>
      </c>
      <c r="M227">
        <f t="shared" si="26"/>
        <v>7.8307507284527521E-3</v>
      </c>
      <c r="N227">
        <f t="shared" si="27"/>
        <v>60.006281672858499</v>
      </c>
    </row>
    <row r="228" spans="1:14" x14ac:dyDescent="0.2">
      <c r="A228">
        <v>6.9518000000000004</v>
      </c>
      <c r="B228">
        <v>0.87480000000000002</v>
      </c>
      <c r="C228">
        <v>2.2100000000000002E-2</v>
      </c>
      <c r="D228">
        <v>4.0000000000000002E-4</v>
      </c>
      <c r="E228">
        <v>4.0000000000000002E-4</v>
      </c>
      <c r="F228">
        <f t="shared" si="21"/>
        <v>1.8099547511312215</v>
      </c>
      <c r="G228">
        <f t="shared" si="22"/>
        <v>1.8099547511312215</v>
      </c>
      <c r="H228">
        <v>1.75</v>
      </c>
      <c r="I228">
        <v>5.5</v>
      </c>
      <c r="J228">
        <f t="shared" si="23"/>
        <v>1.2640028351286867</v>
      </c>
      <c r="K228">
        <f t="shared" si="24"/>
        <v>0.77018130270387519</v>
      </c>
      <c r="L228">
        <f t="shared" si="25"/>
        <v>1.1677224187508548</v>
      </c>
      <c r="M228">
        <f t="shared" si="26"/>
        <v>6.7158288417749432E-3</v>
      </c>
      <c r="N228">
        <f t="shared" si="27"/>
        <v>59.99897413884181</v>
      </c>
    </row>
    <row r="229" spans="1:14" x14ac:dyDescent="0.2">
      <c r="A229">
        <v>7.0237999999999996</v>
      </c>
      <c r="B229">
        <v>0.88660000000000005</v>
      </c>
      <c r="C229">
        <v>1.9099999999999999E-2</v>
      </c>
      <c r="D229">
        <v>2.9999999999999997E-4</v>
      </c>
      <c r="E229">
        <v>2.9999999999999997E-4</v>
      </c>
      <c r="F229">
        <f t="shared" si="21"/>
        <v>1.5706806282722512</v>
      </c>
      <c r="G229">
        <f t="shared" si="22"/>
        <v>1.5706806282722512</v>
      </c>
      <c r="H229">
        <v>1.75</v>
      </c>
      <c r="I229">
        <v>5.5</v>
      </c>
      <c r="J229">
        <f t="shared" si="23"/>
        <v>1.2770924309200673</v>
      </c>
      <c r="K229">
        <f t="shared" si="24"/>
        <v>0.76780137619635136</v>
      </c>
      <c r="L229">
        <f t="shared" si="25"/>
        <v>1.1700120686649034</v>
      </c>
      <c r="M229">
        <f t="shared" si="26"/>
        <v>5.8347379615806593E-3</v>
      </c>
      <c r="N229">
        <f t="shared" si="27"/>
        <v>59.999018671415151</v>
      </c>
    </row>
    <row r="230" spans="1:14" x14ac:dyDescent="0.2">
      <c r="A230">
        <v>7.0957999999999997</v>
      </c>
      <c r="B230">
        <v>0.89839999999999998</v>
      </c>
      <c r="C230">
        <v>1.5800000000000002E-2</v>
      </c>
      <c r="D230">
        <v>2.9999999999999997E-4</v>
      </c>
      <c r="E230">
        <v>2.9999999999999997E-4</v>
      </c>
      <c r="F230">
        <f t="shared" si="21"/>
        <v>1.8987341772151896</v>
      </c>
      <c r="G230">
        <f t="shared" si="22"/>
        <v>1.8987341772151896</v>
      </c>
      <c r="H230">
        <v>1.75</v>
      </c>
      <c r="I230">
        <v>5.5</v>
      </c>
      <c r="J230">
        <f t="shared" si="23"/>
        <v>1.2898381771336673</v>
      </c>
      <c r="K230">
        <f t="shared" si="24"/>
        <v>0.76548396779387862</v>
      </c>
      <c r="L230">
        <f t="shared" si="25"/>
        <v>1.1722837197749256</v>
      </c>
      <c r="M230">
        <f t="shared" si="26"/>
        <v>4.8532812516364496E-3</v>
      </c>
      <c r="N230">
        <f t="shared" si="27"/>
        <v>60.007880253212655</v>
      </c>
    </row>
    <row r="231" spans="1:14" x14ac:dyDescent="0.2">
      <c r="A231">
        <v>7.1679000000000004</v>
      </c>
      <c r="B231">
        <v>0.91039999999999999</v>
      </c>
      <c r="C231">
        <v>1.3599999999999999E-2</v>
      </c>
      <c r="D231">
        <v>2.9999999999999997E-4</v>
      </c>
      <c r="E231">
        <v>2.0000000000000001E-4</v>
      </c>
      <c r="F231">
        <f t="shared" si="21"/>
        <v>2.2058823529411762</v>
      </c>
      <c r="G231">
        <f t="shared" si="22"/>
        <v>1.4705882352941178</v>
      </c>
      <c r="H231">
        <v>1.75</v>
      </c>
      <c r="I231">
        <v>5.5</v>
      </c>
      <c r="J231">
        <f t="shared" si="23"/>
        <v>1.303117072183646</v>
      </c>
      <c r="K231">
        <f t="shared" si="24"/>
        <v>0.76306962323933714</v>
      </c>
      <c r="L231">
        <f t="shared" si="25"/>
        <v>1.1746136893823627</v>
      </c>
      <c r="M231">
        <f t="shared" si="26"/>
        <v>4.1977440907829851E-3</v>
      </c>
      <c r="N231">
        <f t="shared" si="27"/>
        <v>60.00348970889879</v>
      </c>
    </row>
    <row r="232" spans="1:14" x14ac:dyDescent="0.2">
      <c r="A232">
        <v>7.2398999999999996</v>
      </c>
      <c r="B232">
        <v>0.9224</v>
      </c>
      <c r="C232">
        <v>1.0500000000000001E-2</v>
      </c>
      <c r="D232">
        <v>2.0000000000000001E-4</v>
      </c>
      <c r="E232">
        <v>2.0000000000000001E-4</v>
      </c>
      <c r="F232">
        <f t="shared" si="21"/>
        <v>1.9047619047619047</v>
      </c>
      <c r="G232">
        <f t="shared" si="22"/>
        <v>1.9047619047619047</v>
      </c>
      <c r="H232">
        <v>1.75</v>
      </c>
      <c r="I232">
        <v>5.5</v>
      </c>
      <c r="J232">
        <f t="shared" si="23"/>
        <v>1.3161082519505065</v>
      </c>
      <c r="K232">
        <f t="shared" si="24"/>
        <v>0.76070759055445336</v>
      </c>
      <c r="L232">
        <f t="shared" si="25"/>
        <v>1.1769286258132965</v>
      </c>
      <c r="M232">
        <f t="shared" si="26"/>
        <v>3.257151414968287E-3</v>
      </c>
      <c r="N232">
        <f t="shared" si="27"/>
        <v>60.005961791514764</v>
      </c>
    </row>
    <row r="233" spans="1:14" x14ac:dyDescent="0.2">
      <c r="A233">
        <v>7.3120000000000003</v>
      </c>
      <c r="B233">
        <v>0.9345</v>
      </c>
      <c r="C233">
        <v>1.2500000000000001E-2</v>
      </c>
      <c r="D233">
        <v>2.9999999999999997E-4</v>
      </c>
      <c r="E233">
        <v>2.9999999999999997E-4</v>
      </c>
      <c r="F233">
        <f t="shared" si="21"/>
        <v>2.4</v>
      </c>
      <c r="G233">
        <f t="shared" si="22"/>
        <v>2.4</v>
      </c>
      <c r="H233">
        <v>1.75</v>
      </c>
      <c r="I233">
        <v>5.5</v>
      </c>
      <c r="J233">
        <f t="shared" si="23"/>
        <v>1.329155073063939</v>
      </c>
      <c r="K233">
        <f t="shared" si="24"/>
        <v>0.75833544126110197</v>
      </c>
      <c r="L233">
        <f t="shared" si="25"/>
        <v>1.1792612630826977</v>
      </c>
      <c r="M233">
        <f t="shared" si="26"/>
        <v>3.8964180636705706E-3</v>
      </c>
      <c r="N233">
        <f t="shared" si="27"/>
        <v>60.007452926442546</v>
      </c>
    </row>
    <row r="234" spans="1:14" x14ac:dyDescent="0.2">
      <c r="A234">
        <v>7.3840000000000003</v>
      </c>
      <c r="B234">
        <v>0.94669999999999999</v>
      </c>
      <c r="C234">
        <v>1.18E-2</v>
      </c>
      <c r="D234">
        <v>2.9999999999999997E-4</v>
      </c>
      <c r="E234">
        <v>2.9999999999999997E-4</v>
      </c>
      <c r="F234">
        <f t="shared" si="21"/>
        <v>2.5423728813559321</v>
      </c>
      <c r="G234">
        <f t="shared" si="22"/>
        <v>2.5423728813559321</v>
      </c>
      <c r="H234">
        <v>1.75</v>
      </c>
      <c r="I234">
        <v>5.5</v>
      </c>
      <c r="J234">
        <f t="shared" si="23"/>
        <v>1.3423638796465687</v>
      </c>
      <c r="K234">
        <f t="shared" si="24"/>
        <v>0.75593384006426023</v>
      </c>
      <c r="L234">
        <f t="shared" si="25"/>
        <v>1.1816178772026378</v>
      </c>
      <c r="M234">
        <f t="shared" si="26"/>
        <v>3.6949567755905945E-3</v>
      </c>
      <c r="N234">
        <f t="shared" si="27"/>
        <v>60.004474430517099</v>
      </c>
    </row>
    <row r="235" spans="1:14" x14ac:dyDescent="0.2">
      <c r="A235">
        <v>5.383</v>
      </c>
      <c r="B235">
        <v>0.60319999999999996</v>
      </c>
      <c r="C235">
        <v>0.1842</v>
      </c>
      <c r="D235">
        <v>5.1999999999999998E-3</v>
      </c>
      <c r="E235">
        <v>2.8E-3</v>
      </c>
      <c r="F235">
        <f t="shared" si="21"/>
        <v>2.8230184581976112</v>
      </c>
      <c r="G235">
        <f t="shared" si="22"/>
        <v>1.5200868621064061</v>
      </c>
      <c r="H235">
        <v>1.75</v>
      </c>
      <c r="I235">
        <v>5.5</v>
      </c>
      <c r="J235">
        <f t="shared" si="23"/>
        <v>0.74303218654736902</v>
      </c>
      <c r="K235">
        <f t="shared" si="24"/>
        <v>0.86490323880956943</v>
      </c>
      <c r="L235">
        <f t="shared" si="25"/>
        <v>1.1072263414957146</v>
      </c>
      <c r="M235">
        <f t="shared" si="26"/>
        <v>6.7619098262687388E-2</v>
      </c>
      <c r="N235">
        <f t="shared" si="27"/>
        <v>70.038023842464256</v>
      </c>
    </row>
    <row r="236" spans="1:14" x14ac:dyDescent="0.2">
      <c r="A236">
        <v>5.4412000000000003</v>
      </c>
      <c r="B236">
        <v>0.61080000000000001</v>
      </c>
      <c r="C236">
        <v>0.1691</v>
      </c>
      <c r="D236">
        <v>4.7999999999999996E-3</v>
      </c>
      <c r="E236">
        <v>2.5999999999999999E-3</v>
      </c>
      <c r="F236">
        <f t="shared" si="21"/>
        <v>2.838557066824364</v>
      </c>
      <c r="G236">
        <f t="shared" si="22"/>
        <v>1.5375517445298641</v>
      </c>
      <c r="H236">
        <v>1.75</v>
      </c>
      <c r="I236">
        <v>5.5</v>
      </c>
      <c r="J236">
        <f t="shared" si="23"/>
        <v>0.75143019117156218</v>
      </c>
      <c r="K236">
        <f t="shared" si="24"/>
        <v>0.86337632887789761</v>
      </c>
      <c r="L236">
        <f t="shared" si="25"/>
        <v>1.108603217593525</v>
      </c>
      <c r="M236">
        <f t="shared" si="26"/>
        <v>6.2528189084824243E-2</v>
      </c>
      <c r="N236">
        <f t="shared" si="27"/>
        <v>70.018549369619663</v>
      </c>
    </row>
    <row r="237" spans="1:14" x14ac:dyDescent="0.2">
      <c r="A237">
        <v>5.4993999999999996</v>
      </c>
      <c r="B237">
        <v>0.61829999999999996</v>
      </c>
      <c r="C237">
        <v>0.16880000000000001</v>
      </c>
      <c r="D237">
        <v>4.7000000000000002E-3</v>
      </c>
      <c r="E237">
        <v>2.5999999999999999E-3</v>
      </c>
      <c r="F237">
        <f t="shared" si="21"/>
        <v>2.7843601895734595</v>
      </c>
      <c r="G237">
        <f t="shared" si="22"/>
        <v>1.5402843601895735</v>
      </c>
      <c r="H237">
        <v>1.75</v>
      </c>
      <c r="I237">
        <v>5.5</v>
      </c>
      <c r="J237">
        <f t="shared" si="23"/>
        <v>0.75885509721786804</v>
      </c>
      <c r="K237">
        <f t="shared" si="24"/>
        <v>0.86202634596038763</v>
      </c>
      <c r="L237">
        <f t="shared" si="25"/>
        <v>1.1099359027627616</v>
      </c>
      <c r="M237">
        <f t="shared" si="26"/>
        <v>6.2961395773050627E-2</v>
      </c>
      <c r="N237">
        <f t="shared" si="27"/>
        <v>70.05093968120616</v>
      </c>
    </row>
    <row r="238" spans="1:14" x14ac:dyDescent="0.2">
      <c r="A238">
        <v>5.5575999999999999</v>
      </c>
      <c r="B238">
        <v>0.62590000000000001</v>
      </c>
      <c r="C238">
        <v>0.15340000000000001</v>
      </c>
      <c r="D238">
        <v>4.4000000000000003E-3</v>
      </c>
      <c r="E238">
        <v>2.3E-3</v>
      </c>
      <c r="F238">
        <f t="shared" si="21"/>
        <v>2.8683181225554111</v>
      </c>
      <c r="G238">
        <f t="shared" si="22"/>
        <v>1.4993481095176009</v>
      </c>
      <c r="H238">
        <v>1.75</v>
      </c>
      <c r="I238">
        <v>5.5</v>
      </c>
      <c r="J238">
        <f t="shared" si="23"/>
        <v>0.76685836787350237</v>
      </c>
      <c r="K238">
        <f t="shared" si="24"/>
        <v>0.86057120584118119</v>
      </c>
      <c r="L238">
        <f t="shared" si="25"/>
        <v>1.1113015456653756</v>
      </c>
      <c r="M238">
        <f t="shared" si="26"/>
        <v>5.7656352602046997E-2</v>
      </c>
      <c r="N238">
        <f t="shared" si="27"/>
        <v>70.052388737980877</v>
      </c>
    </row>
    <row r="239" spans="1:14" x14ac:dyDescent="0.2">
      <c r="A239">
        <v>5.6158000000000001</v>
      </c>
      <c r="B239">
        <v>0.63360000000000005</v>
      </c>
      <c r="C239">
        <v>0.1517</v>
      </c>
      <c r="D239">
        <v>4.3E-3</v>
      </c>
      <c r="E239">
        <v>2.3E-3</v>
      </c>
      <c r="F239">
        <f t="shared" si="21"/>
        <v>2.8345418589321025</v>
      </c>
      <c r="G239">
        <f t="shared" si="22"/>
        <v>1.5161502966381015</v>
      </c>
      <c r="H239">
        <v>1.75</v>
      </c>
      <c r="I239">
        <v>5.5</v>
      </c>
      <c r="J239">
        <f t="shared" si="23"/>
        <v>0.77541540134823794</v>
      </c>
      <c r="K239">
        <f t="shared" si="24"/>
        <v>0.8590153815730478</v>
      </c>
      <c r="L239">
        <f t="shared" si="25"/>
        <v>1.1126998031288611</v>
      </c>
      <c r="M239">
        <f t="shared" si="26"/>
        <v>5.7399069816969558E-2</v>
      </c>
      <c r="N239">
        <f t="shared" si="27"/>
        <v>70.025125664687963</v>
      </c>
    </row>
    <row r="240" spans="1:14" x14ac:dyDescent="0.2">
      <c r="A240">
        <v>5.6740000000000004</v>
      </c>
      <c r="B240">
        <v>0.64119999999999999</v>
      </c>
      <c r="C240">
        <v>0.1396</v>
      </c>
      <c r="D240">
        <v>4.0000000000000001E-3</v>
      </c>
      <c r="E240">
        <v>2.0999999999999999E-3</v>
      </c>
      <c r="F240">
        <f t="shared" si="21"/>
        <v>2.8653295128939829</v>
      </c>
      <c r="G240">
        <f t="shared" si="22"/>
        <v>1.5042979942693409</v>
      </c>
      <c r="H240">
        <v>1.75</v>
      </c>
      <c r="I240">
        <v>5.5</v>
      </c>
      <c r="J240">
        <f t="shared" si="23"/>
        <v>0.78303141630764284</v>
      </c>
      <c r="K240">
        <f t="shared" si="24"/>
        <v>0.85763065158042873</v>
      </c>
      <c r="L240">
        <f t="shared" si="25"/>
        <v>1.1140541553363554</v>
      </c>
      <c r="M240">
        <f t="shared" si="26"/>
        <v>5.3245926445249739E-2</v>
      </c>
      <c r="N240">
        <f t="shared" si="27"/>
        <v>70.046657889891662</v>
      </c>
    </row>
    <row r="241" spans="1:14" x14ac:dyDescent="0.2">
      <c r="A241">
        <v>5.7321999999999997</v>
      </c>
      <c r="B241">
        <v>0.64890000000000003</v>
      </c>
      <c r="C241">
        <v>0.127</v>
      </c>
      <c r="D241">
        <v>3.8999999999999998E-3</v>
      </c>
      <c r="E241">
        <v>1.9E-3</v>
      </c>
      <c r="F241">
        <f t="shared" si="21"/>
        <v>3.0708661417322833</v>
      </c>
      <c r="G241">
        <f t="shared" si="22"/>
        <v>1.4960629921259843</v>
      </c>
      <c r="H241">
        <v>1.75</v>
      </c>
      <c r="I241">
        <v>5.5</v>
      </c>
      <c r="J241">
        <f t="shared" si="23"/>
        <v>0.79119477574152874</v>
      </c>
      <c r="K241">
        <f t="shared" si="24"/>
        <v>0.85614640441063095</v>
      </c>
      <c r="L241">
        <f t="shared" si="25"/>
        <v>1.1154409644020062</v>
      </c>
      <c r="M241">
        <f t="shared" si="26"/>
        <v>4.8783384665907759E-2</v>
      </c>
      <c r="N241">
        <f t="shared" si="27"/>
        <v>70.039980968469479</v>
      </c>
    </row>
    <row r="242" spans="1:14" x14ac:dyDescent="0.2">
      <c r="A242">
        <v>5.7904</v>
      </c>
      <c r="B242">
        <v>0.65659999999999996</v>
      </c>
      <c r="C242">
        <v>0.1181</v>
      </c>
      <c r="D242">
        <v>3.7000000000000002E-3</v>
      </c>
      <c r="E242">
        <v>1.8E-3</v>
      </c>
      <c r="F242">
        <f t="shared" si="21"/>
        <v>3.1329381879762912</v>
      </c>
      <c r="G242">
        <f t="shared" si="22"/>
        <v>1.5241320914479255</v>
      </c>
      <c r="H242">
        <v>1.75</v>
      </c>
      <c r="I242">
        <v>5.5</v>
      </c>
      <c r="J242">
        <f t="shared" si="23"/>
        <v>0.79916667045521628</v>
      </c>
      <c r="K242">
        <f t="shared" si="24"/>
        <v>0.85469696900814252</v>
      </c>
      <c r="L242">
        <f t="shared" si="25"/>
        <v>1.1168220617245117</v>
      </c>
      <c r="M242">
        <f t="shared" si="26"/>
        <v>4.5694649199392541E-2</v>
      </c>
      <c r="N242">
        <f t="shared" si="27"/>
        <v>70.043057538964078</v>
      </c>
    </row>
    <row r="243" spans="1:14" x14ac:dyDescent="0.2">
      <c r="A243">
        <v>5.8486000000000002</v>
      </c>
      <c r="B243">
        <v>0.66439999999999999</v>
      </c>
      <c r="C243">
        <v>0.10929999999999999</v>
      </c>
      <c r="D243">
        <v>3.5000000000000001E-3</v>
      </c>
      <c r="E243">
        <v>1.6999999999999999E-3</v>
      </c>
      <c r="F243">
        <f t="shared" si="21"/>
        <v>3.2021957913998174</v>
      </c>
      <c r="G243">
        <f t="shared" si="22"/>
        <v>1.555352241537054</v>
      </c>
      <c r="H243">
        <v>1.75</v>
      </c>
      <c r="I243">
        <v>5.5</v>
      </c>
      <c r="J243">
        <f t="shared" si="23"/>
        <v>0.80766011689210249</v>
      </c>
      <c r="K243">
        <f t="shared" si="24"/>
        <v>0.85315270601961768</v>
      </c>
      <c r="L243">
        <f t="shared" si="25"/>
        <v>1.1182352021295261</v>
      </c>
      <c r="M243">
        <f t="shared" si="26"/>
        <v>4.2559496299032371E-2</v>
      </c>
      <c r="N243">
        <f t="shared" si="27"/>
        <v>70.020141909209713</v>
      </c>
    </row>
    <row r="244" spans="1:14" x14ac:dyDescent="0.2">
      <c r="A244">
        <v>5.9067999999999996</v>
      </c>
      <c r="B244">
        <v>0.67210000000000003</v>
      </c>
      <c r="C244">
        <v>0.11269999999999999</v>
      </c>
      <c r="D244">
        <v>3.5000000000000001E-3</v>
      </c>
      <c r="E244">
        <v>1.6999999999999999E-3</v>
      </c>
      <c r="F244">
        <f t="shared" si="21"/>
        <v>3.1055900621118013</v>
      </c>
      <c r="G244">
        <f t="shared" si="22"/>
        <v>1.5084294587400178</v>
      </c>
      <c r="H244">
        <v>1.75</v>
      </c>
      <c r="I244">
        <v>5.5</v>
      </c>
      <c r="J244">
        <f t="shared" si="23"/>
        <v>0.81525952612011654</v>
      </c>
      <c r="K244">
        <f t="shared" si="24"/>
        <v>0.85177099525088795</v>
      </c>
      <c r="L244">
        <f t="shared" si="25"/>
        <v>1.1196048957001519</v>
      </c>
      <c r="M244">
        <f t="shared" si="26"/>
        <v>4.4217901402132144E-2</v>
      </c>
      <c r="N244">
        <f t="shared" si="27"/>
        <v>70.041687567634582</v>
      </c>
    </row>
    <row r="245" spans="1:14" x14ac:dyDescent="0.2">
      <c r="A245">
        <v>5.9649999999999999</v>
      </c>
      <c r="B245">
        <v>0.67989999999999995</v>
      </c>
      <c r="C245">
        <v>9.9400000000000002E-2</v>
      </c>
      <c r="D245">
        <v>3.3E-3</v>
      </c>
      <c r="E245">
        <v>1.5E-3</v>
      </c>
      <c r="F245">
        <f t="shared" si="21"/>
        <v>3.3199195171026159</v>
      </c>
      <c r="G245">
        <f t="shared" si="22"/>
        <v>1.5090543259557343</v>
      </c>
      <c r="H245">
        <v>1.75</v>
      </c>
      <c r="I245">
        <v>5.5</v>
      </c>
      <c r="J245">
        <f t="shared" si="23"/>
        <v>0.82337472179371574</v>
      </c>
      <c r="K245">
        <f t="shared" si="24"/>
        <v>0.85029550512841512</v>
      </c>
      <c r="L245">
        <f t="shared" si="25"/>
        <v>1.1210064771070705</v>
      </c>
      <c r="M245">
        <f t="shared" si="26"/>
        <v>3.9262596269372708E-2</v>
      </c>
      <c r="N245">
        <f t="shared" si="27"/>
        <v>70.037669358789387</v>
      </c>
    </row>
    <row r="246" spans="1:14" x14ac:dyDescent="0.2">
      <c r="A246">
        <v>6.0232000000000001</v>
      </c>
      <c r="B246">
        <v>0.68769999999999998</v>
      </c>
      <c r="C246">
        <v>9.8500000000000004E-2</v>
      </c>
      <c r="D246">
        <v>3.2000000000000002E-3</v>
      </c>
      <c r="E246">
        <v>1.5E-3</v>
      </c>
      <c r="F246">
        <f t="shared" si="21"/>
        <v>3.248730964467005</v>
      </c>
      <c r="G246">
        <f t="shared" si="22"/>
        <v>1.5228426395939085</v>
      </c>
      <c r="H246">
        <v>1.75</v>
      </c>
      <c r="I246">
        <v>5.5</v>
      </c>
      <c r="J246">
        <f t="shared" si="23"/>
        <v>0.83130582985279222</v>
      </c>
      <c r="K246">
        <f t="shared" si="24"/>
        <v>0.84885348548131045</v>
      </c>
      <c r="L246">
        <f t="shared" si="25"/>
        <v>1.1224022936445368</v>
      </c>
      <c r="M246">
        <f t="shared" si="26"/>
        <v>3.9176142032434365E-2</v>
      </c>
      <c r="N246">
        <f t="shared" si="27"/>
        <v>70.0426188951391</v>
      </c>
    </row>
    <row r="247" spans="1:14" x14ac:dyDescent="0.2">
      <c r="A247">
        <v>6.0814000000000004</v>
      </c>
      <c r="B247">
        <v>0.6956</v>
      </c>
      <c r="C247">
        <v>8.9599999999999999E-2</v>
      </c>
      <c r="D247">
        <v>3.0999999999999999E-3</v>
      </c>
      <c r="E247">
        <v>1.4E-3</v>
      </c>
      <c r="F247">
        <f t="shared" si="21"/>
        <v>3.4598214285714288</v>
      </c>
      <c r="G247">
        <f t="shared" si="22"/>
        <v>1.5625</v>
      </c>
      <c r="H247">
        <v>1.75</v>
      </c>
      <c r="I247">
        <v>5.5</v>
      </c>
      <c r="J247">
        <f t="shared" si="23"/>
        <v>0.83972910441630599</v>
      </c>
      <c r="K247">
        <f t="shared" si="24"/>
        <v>0.84732198101521705</v>
      </c>
      <c r="L247">
        <f t="shared" si="25"/>
        <v>1.1238295857455807</v>
      </c>
      <c r="M247">
        <f t="shared" si="26"/>
        <v>3.5853491728263534E-2</v>
      </c>
      <c r="N247">
        <f t="shared" si="27"/>
        <v>70.023938465496144</v>
      </c>
    </row>
    <row r="248" spans="1:14" x14ac:dyDescent="0.2">
      <c r="A248">
        <v>6.1395999999999997</v>
      </c>
      <c r="B248">
        <v>0.70340000000000003</v>
      </c>
      <c r="C248">
        <v>8.6900000000000005E-2</v>
      </c>
      <c r="D248">
        <v>2.8999999999999998E-3</v>
      </c>
      <c r="E248">
        <v>1.2999999999999999E-3</v>
      </c>
      <c r="F248">
        <f t="shared" si="21"/>
        <v>3.3371691599539699</v>
      </c>
      <c r="G248">
        <f t="shared" si="22"/>
        <v>1.4959723820483313</v>
      </c>
      <c r="H248">
        <v>1.75</v>
      </c>
      <c r="I248">
        <v>5.5</v>
      </c>
      <c r="J248">
        <f t="shared" si="23"/>
        <v>0.84730183519221036</v>
      </c>
      <c r="K248">
        <f t="shared" si="24"/>
        <v>0.84594512087414375</v>
      </c>
      <c r="L248">
        <f t="shared" si="25"/>
        <v>1.1252138975180195</v>
      </c>
      <c r="M248">
        <f t="shared" si="26"/>
        <v>3.5024858453136777E-2</v>
      </c>
      <c r="N248">
        <f t="shared" si="27"/>
        <v>70.045898432842364</v>
      </c>
    </row>
    <row r="249" spans="1:14" x14ac:dyDescent="0.2">
      <c r="A249">
        <v>6.1978</v>
      </c>
      <c r="B249">
        <v>0.71130000000000004</v>
      </c>
      <c r="C249">
        <v>8.7900000000000006E-2</v>
      </c>
      <c r="D249">
        <v>2.8999999999999998E-3</v>
      </c>
      <c r="E249">
        <v>1.2999999999999999E-3</v>
      </c>
      <c r="F249">
        <f t="shared" si="21"/>
        <v>3.2992036405005685</v>
      </c>
      <c r="G249">
        <f t="shared" si="22"/>
        <v>1.4789533560864618</v>
      </c>
      <c r="H249">
        <v>1.75</v>
      </c>
      <c r="I249">
        <v>5.5</v>
      </c>
      <c r="J249">
        <f t="shared" si="23"/>
        <v>0.85536153060089681</v>
      </c>
      <c r="K249">
        <f t="shared" si="24"/>
        <v>0.84447972170892782</v>
      </c>
      <c r="L249">
        <f t="shared" si="25"/>
        <v>1.1266295321663442</v>
      </c>
      <c r="M249">
        <f t="shared" si="26"/>
        <v>3.5655774352658084E-2</v>
      </c>
      <c r="N249">
        <f t="shared" si="27"/>
        <v>70.044596028007973</v>
      </c>
    </row>
    <row r="250" spans="1:14" x14ac:dyDescent="0.2">
      <c r="A250">
        <v>6.2560000000000002</v>
      </c>
      <c r="B250">
        <v>0.71930000000000005</v>
      </c>
      <c r="C250">
        <v>7.8399999999999997E-2</v>
      </c>
      <c r="D250">
        <v>2.7000000000000001E-3</v>
      </c>
      <c r="E250">
        <v>1.1999999999999999E-3</v>
      </c>
      <c r="F250">
        <f t="shared" si="21"/>
        <v>3.4438775510204085</v>
      </c>
      <c r="G250">
        <f t="shared" si="22"/>
        <v>1.5306122448979591</v>
      </c>
      <c r="H250">
        <v>1.75</v>
      </c>
      <c r="I250">
        <v>5.5</v>
      </c>
      <c r="J250">
        <f t="shared" si="23"/>
        <v>0.86388878431618998</v>
      </c>
      <c r="K250">
        <f t="shared" si="24"/>
        <v>0.84292931194251086</v>
      </c>
      <c r="L250">
        <f t="shared" si="25"/>
        <v>1.128076159724539</v>
      </c>
      <c r="M250">
        <f t="shared" si="26"/>
        <v>3.1982465817215651E-2</v>
      </c>
      <c r="N250">
        <f t="shared" si="27"/>
        <v>70.021585579964011</v>
      </c>
    </row>
    <row r="251" spans="1:14" x14ac:dyDescent="0.2">
      <c r="A251">
        <v>6.1173999999999999</v>
      </c>
      <c r="B251">
        <v>0.70040000000000002</v>
      </c>
      <c r="C251">
        <v>8.4400000000000003E-2</v>
      </c>
      <c r="D251">
        <v>2.0999999999999999E-3</v>
      </c>
      <c r="E251">
        <v>1.2999999999999999E-3</v>
      </c>
      <c r="F251">
        <f t="shared" si="21"/>
        <v>2.4881516587677721</v>
      </c>
      <c r="G251">
        <f t="shared" si="22"/>
        <v>1.5402843601895735</v>
      </c>
      <c r="H251">
        <v>1.75</v>
      </c>
      <c r="I251">
        <v>5.5</v>
      </c>
      <c r="J251">
        <f t="shared" si="23"/>
        <v>0.84426870298909318</v>
      </c>
      <c r="K251">
        <f t="shared" si="24"/>
        <v>0.84649659945652855</v>
      </c>
      <c r="L251">
        <f t="shared" si="25"/>
        <v>1.1246773435651862</v>
      </c>
      <c r="M251">
        <f t="shared" si="26"/>
        <v>3.393128347078065E-2</v>
      </c>
      <c r="N251">
        <f t="shared" si="27"/>
        <v>70.044443018605151</v>
      </c>
    </row>
    <row r="252" spans="1:14" x14ac:dyDescent="0.2">
      <c r="A252">
        <v>6.1835000000000004</v>
      </c>
      <c r="B252">
        <v>0.70940000000000003</v>
      </c>
      <c r="C252">
        <v>8.0600000000000005E-2</v>
      </c>
      <c r="D252">
        <v>2E-3</v>
      </c>
      <c r="E252">
        <v>1.1999999999999999E-3</v>
      </c>
      <c r="F252">
        <f t="shared" si="21"/>
        <v>2.4813895781637716</v>
      </c>
      <c r="G252">
        <f t="shared" si="22"/>
        <v>1.4888337468982629</v>
      </c>
      <c r="H252">
        <v>1.75</v>
      </c>
      <c r="I252">
        <v>5.5</v>
      </c>
      <c r="J252">
        <f t="shared" si="23"/>
        <v>0.85366684239601831</v>
      </c>
      <c r="K252">
        <f t="shared" si="24"/>
        <v>0.84478784683708763</v>
      </c>
      <c r="L252">
        <f t="shared" si="25"/>
        <v>1.1262974240597154</v>
      </c>
      <c r="M252">
        <f t="shared" si="26"/>
        <v>3.2630026591573574E-2</v>
      </c>
      <c r="N252">
        <f t="shared" si="27"/>
        <v>70.031479219577932</v>
      </c>
    </row>
    <row r="253" spans="1:14" x14ac:dyDescent="0.2">
      <c r="A253">
        <v>6.2496</v>
      </c>
      <c r="B253">
        <v>0.71840000000000004</v>
      </c>
      <c r="C253">
        <v>7.6499999999999999E-2</v>
      </c>
      <c r="D253">
        <v>1.9E-3</v>
      </c>
      <c r="E253">
        <v>1.1999999999999999E-3</v>
      </c>
      <c r="F253">
        <f t="shared" si="21"/>
        <v>2.4836601307189543</v>
      </c>
      <c r="G253">
        <f t="shared" si="22"/>
        <v>1.5686274509803921</v>
      </c>
      <c r="H253">
        <v>1.75</v>
      </c>
      <c r="I253">
        <v>5.5</v>
      </c>
      <c r="J253">
        <f t="shared" si="23"/>
        <v>0.86282950503606681</v>
      </c>
      <c r="K253">
        <f t="shared" si="24"/>
        <v>0.84312190817526056</v>
      </c>
      <c r="L253">
        <f t="shared" si="25"/>
        <v>1.1279099092482903</v>
      </c>
      <c r="M253">
        <f t="shared" si="26"/>
        <v>3.1193517853322143E-2</v>
      </c>
      <c r="N253">
        <f t="shared" si="27"/>
        <v>70.029749114473617</v>
      </c>
    </row>
    <row r="254" spans="1:14" x14ac:dyDescent="0.2">
      <c r="A254">
        <v>6.3158000000000003</v>
      </c>
      <c r="B254">
        <v>0.72740000000000005</v>
      </c>
      <c r="C254">
        <v>7.1499999999999994E-2</v>
      </c>
      <c r="D254">
        <v>1.8E-3</v>
      </c>
      <c r="E254">
        <v>1.1000000000000001E-3</v>
      </c>
      <c r="F254">
        <f t="shared" si="21"/>
        <v>2.5174825174825175</v>
      </c>
      <c r="G254">
        <f t="shared" si="22"/>
        <v>1.5384615384615388</v>
      </c>
      <c r="H254">
        <v>1.75</v>
      </c>
      <c r="I254">
        <v>5.5</v>
      </c>
      <c r="J254">
        <f t="shared" si="23"/>
        <v>0.87169215003579037</v>
      </c>
      <c r="K254">
        <f t="shared" si="24"/>
        <v>0.84151051817531086</v>
      </c>
      <c r="L254">
        <f t="shared" si="25"/>
        <v>1.1295123042788107</v>
      </c>
      <c r="M254">
        <f t="shared" si="26"/>
        <v>2.9374854847184242E-2</v>
      </c>
      <c r="N254">
        <f t="shared" si="27"/>
        <v>70.042505732438727</v>
      </c>
    </row>
    <row r="255" spans="1:14" x14ac:dyDescent="0.2">
      <c r="A255">
        <v>6.3818999999999999</v>
      </c>
      <c r="B255">
        <v>0.73650000000000004</v>
      </c>
      <c r="C255">
        <v>6.2E-2</v>
      </c>
      <c r="D255">
        <v>1.6000000000000001E-3</v>
      </c>
      <c r="E255">
        <v>8.9999999999999998E-4</v>
      </c>
      <c r="F255">
        <f t="shared" si="21"/>
        <v>2.5806451612903225</v>
      </c>
      <c r="G255">
        <f t="shared" si="22"/>
        <v>1.4516129032258063</v>
      </c>
      <c r="H255">
        <v>1.75</v>
      </c>
      <c r="I255">
        <v>5.5</v>
      </c>
      <c r="J255">
        <f t="shared" si="23"/>
        <v>0.88103778460041937</v>
      </c>
      <c r="K255">
        <f t="shared" si="24"/>
        <v>0.83981131189083269</v>
      </c>
      <c r="L255">
        <f t="shared" si="25"/>
        <v>1.1311463662113592</v>
      </c>
      <c r="M255">
        <f t="shared" si="26"/>
        <v>2.5642925025344168E-2</v>
      </c>
      <c r="N255">
        <f t="shared" si="27"/>
        <v>70.032358125368916</v>
      </c>
    </row>
    <row r="256" spans="1:14" x14ac:dyDescent="0.2">
      <c r="A256">
        <v>6.4480000000000004</v>
      </c>
      <c r="B256">
        <v>0.74560000000000004</v>
      </c>
      <c r="C256">
        <v>5.9400000000000001E-2</v>
      </c>
      <c r="D256">
        <v>1.6000000000000001E-3</v>
      </c>
      <c r="E256">
        <v>8.9999999999999998E-4</v>
      </c>
      <c r="F256">
        <f t="shared" si="21"/>
        <v>2.6936026936026938</v>
      </c>
      <c r="G256">
        <f t="shared" si="22"/>
        <v>1.5151515151515149</v>
      </c>
      <c r="H256">
        <v>1.75</v>
      </c>
      <c r="I256">
        <v>5.5</v>
      </c>
      <c r="J256">
        <f t="shared" si="23"/>
        <v>0.89015529342862632</v>
      </c>
      <c r="K256">
        <f t="shared" si="24"/>
        <v>0.83815358301297704</v>
      </c>
      <c r="L256">
        <f t="shared" si="25"/>
        <v>1.1327727750882315</v>
      </c>
      <c r="M256">
        <f t="shared" si="26"/>
        <v>2.4737683526844467E-2</v>
      </c>
      <c r="N256">
        <f t="shared" si="27"/>
        <v>70.032708389195491</v>
      </c>
    </row>
    <row r="257" spans="1:14" x14ac:dyDescent="0.2">
      <c r="A257">
        <v>6.5141999999999998</v>
      </c>
      <c r="B257">
        <v>0.75480000000000003</v>
      </c>
      <c r="C257">
        <v>5.2600000000000001E-2</v>
      </c>
      <c r="D257">
        <v>1.5E-3</v>
      </c>
      <c r="E257">
        <v>8.0000000000000004E-4</v>
      </c>
      <c r="F257">
        <f t="shared" si="21"/>
        <v>2.8517110266159698</v>
      </c>
      <c r="G257">
        <f t="shared" si="22"/>
        <v>1.520912547528517</v>
      </c>
      <c r="H257">
        <v>1.75</v>
      </c>
      <c r="I257">
        <v>5.5</v>
      </c>
      <c r="J257">
        <f t="shared" si="23"/>
        <v>0.89959186579028572</v>
      </c>
      <c r="K257">
        <f t="shared" si="24"/>
        <v>0.83643784258358445</v>
      </c>
      <c r="L257">
        <f t="shared" si="25"/>
        <v>1.1344253066114396</v>
      </c>
      <c r="M257">
        <f t="shared" si="26"/>
        <v>2.204589171860237E-2</v>
      </c>
      <c r="N257">
        <f t="shared" si="27"/>
        <v>70.019429043462594</v>
      </c>
    </row>
    <row r="258" spans="1:14" x14ac:dyDescent="0.2">
      <c r="A258">
        <v>6.5803000000000003</v>
      </c>
      <c r="B258">
        <v>0.76400000000000001</v>
      </c>
      <c r="C258">
        <v>4.7600000000000003E-2</v>
      </c>
      <c r="D258">
        <v>1.4E-3</v>
      </c>
      <c r="E258">
        <v>6.9999999999999999E-4</v>
      </c>
      <c r="F258">
        <f t="shared" ref="F258:F266" si="28">D258/C258*100</f>
        <v>2.9411764705882351</v>
      </c>
      <c r="G258">
        <f t="shared" ref="G258:G266" si="29">E258/C258*100</f>
        <v>1.4705882352941175</v>
      </c>
      <c r="H258">
        <v>1.75</v>
      </c>
      <c r="I258">
        <v>5.5</v>
      </c>
      <c r="J258">
        <f t="shared" ref="J258:J321" si="30">I258-A258/B258/2/0.938</f>
        <v>0.90887094073387686</v>
      </c>
      <c r="K258">
        <f t="shared" ref="K258:K266" si="31">A258/2/0.938/B258/I258</f>
        <v>0.83475073804838607</v>
      </c>
      <c r="L258">
        <f t="shared" ref="L258:L321" si="32">1+(1-K258)^2+2*0.938*0.938*B258*B258*K258*K258/A258</f>
        <v>1.1360726078317513</v>
      </c>
      <c r="M258">
        <f t="shared" ref="M258:M321" si="33">C258*K258/J258*A258*A258/2*137*137/L258/389380/2</f>
        <v>2.0079567202226603E-2</v>
      </c>
      <c r="N258">
        <f t="shared" ref="N258:N266" si="34">ASIN(SQRT(A258/J258/I258/4))*2*180/PI()</f>
        <v>70.012767341728377</v>
      </c>
    </row>
    <row r="259" spans="1:14" x14ac:dyDescent="0.2">
      <c r="A259">
        <v>6.6463999999999999</v>
      </c>
      <c r="B259">
        <v>0.7732</v>
      </c>
      <c r="C259">
        <v>4.3999999999999997E-2</v>
      </c>
      <c r="D259">
        <v>1.2999999999999999E-3</v>
      </c>
      <c r="E259">
        <v>6.9999999999999999E-4</v>
      </c>
      <c r="F259">
        <f t="shared" si="28"/>
        <v>2.9545454545454546</v>
      </c>
      <c r="G259">
        <f t="shared" si="29"/>
        <v>1.5909090909090911</v>
      </c>
      <c r="H259">
        <v>1.75</v>
      </c>
      <c r="I259">
        <v>5.5</v>
      </c>
      <c r="J259">
        <f t="shared" si="30"/>
        <v>0.9179291996156973</v>
      </c>
      <c r="K259">
        <f t="shared" si="31"/>
        <v>0.83310378188805501</v>
      </c>
      <c r="L259">
        <f t="shared" si="32"/>
        <v>1.1377121988597392</v>
      </c>
      <c r="M259">
        <f t="shared" si="33"/>
        <v>1.8684893831256957E-2</v>
      </c>
      <c r="N259">
        <f t="shared" si="34"/>
        <v>70.015891807840106</v>
      </c>
    </row>
    <row r="260" spans="1:14" x14ac:dyDescent="0.2">
      <c r="A260">
        <v>6.7126000000000001</v>
      </c>
      <c r="B260">
        <v>0.78239999999999998</v>
      </c>
      <c r="C260">
        <v>4.0300000000000002E-2</v>
      </c>
      <c r="D260">
        <v>1.2999999999999999E-3</v>
      </c>
      <c r="E260">
        <v>5.9999999999999995E-4</v>
      </c>
      <c r="F260">
        <f t="shared" si="28"/>
        <v>3.225806451612903</v>
      </c>
      <c r="G260">
        <f t="shared" si="29"/>
        <v>1.4888337468982629</v>
      </c>
      <c r="H260">
        <v>1.75</v>
      </c>
      <c r="I260">
        <v>5.5</v>
      </c>
      <c r="J260">
        <f t="shared" si="30"/>
        <v>0.92670630196955628</v>
      </c>
      <c r="K260">
        <f t="shared" si="31"/>
        <v>0.83150794509644443</v>
      </c>
      <c r="L260">
        <f t="shared" si="32"/>
        <v>1.1393416386813251</v>
      </c>
      <c r="M260">
        <f t="shared" si="33"/>
        <v>1.7233139472768874E-2</v>
      </c>
      <c r="N260">
        <f t="shared" si="34"/>
        <v>70.031728804532406</v>
      </c>
    </row>
    <row r="261" spans="1:14" x14ac:dyDescent="0.2">
      <c r="A261">
        <v>6.7786999999999997</v>
      </c>
      <c r="B261">
        <v>0.79169999999999996</v>
      </c>
      <c r="C261">
        <v>3.7400000000000003E-2</v>
      </c>
      <c r="D261">
        <v>1.1999999999999999E-3</v>
      </c>
      <c r="E261">
        <v>5.9999999999999995E-4</v>
      </c>
      <c r="F261">
        <f t="shared" si="28"/>
        <v>3.2085561497326198</v>
      </c>
      <c r="G261">
        <f t="shared" si="29"/>
        <v>1.6042780748663099</v>
      </c>
      <c r="H261">
        <v>1.75</v>
      </c>
      <c r="I261">
        <v>5.5</v>
      </c>
      <c r="J261">
        <f t="shared" si="30"/>
        <v>0.93592329049280742</v>
      </c>
      <c r="K261">
        <f t="shared" si="31"/>
        <v>0.82983212900130776</v>
      </c>
      <c r="L261">
        <f t="shared" si="32"/>
        <v>1.1410017324194011</v>
      </c>
      <c r="M261">
        <f t="shared" si="33"/>
        <v>1.609294842661824E-2</v>
      </c>
      <c r="N261">
        <f t="shared" si="34"/>
        <v>70.027801250661042</v>
      </c>
    </row>
    <row r="262" spans="1:14" x14ac:dyDescent="0.2">
      <c r="A262">
        <v>6.8448000000000002</v>
      </c>
      <c r="B262">
        <v>0.80110000000000003</v>
      </c>
      <c r="C262">
        <v>3.4700000000000002E-2</v>
      </c>
      <c r="D262">
        <v>1.1999999999999999E-3</v>
      </c>
      <c r="E262">
        <v>5.0000000000000001E-4</v>
      </c>
      <c r="F262">
        <f t="shared" si="28"/>
        <v>3.4582132564841492</v>
      </c>
      <c r="G262">
        <f t="shared" si="29"/>
        <v>1.4409221902017291</v>
      </c>
      <c r="H262">
        <v>1.75</v>
      </c>
      <c r="I262">
        <v>5.5</v>
      </c>
      <c r="J262">
        <f t="shared" si="30"/>
        <v>0.9454948539574719</v>
      </c>
      <c r="K262">
        <f t="shared" si="31"/>
        <v>0.82809184473500508</v>
      </c>
      <c r="L262">
        <f t="shared" si="32"/>
        <v>1.1426896039292582</v>
      </c>
      <c r="M262">
        <f t="shared" si="33"/>
        <v>1.5015837671589516E-2</v>
      </c>
      <c r="N262">
        <f t="shared" si="34"/>
        <v>70.008897581013883</v>
      </c>
    </row>
    <row r="263" spans="1:14" x14ac:dyDescent="0.2">
      <c r="A263">
        <v>6.9109999999999996</v>
      </c>
      <c r="B263">
        <v>0.81040000000000001</v>
      </c>
      <c r="C263">
        <v>3.2899999999999999E-2</v>
      </c>
      <c r="D263">
        <v>1.1000000000000001E-3</v>
      </c>
      <c r="E263">
        <v>5.0000000000000001E-4</v>
      </c>
      <c r="F263">
        <f t="shared" si="28"/>
        <v>3.3434650455927057</v>
      </c>
      <c r="G263">
        <f t="shared" si="29"/>
        <v>1.5197568389057752</v>
      </c>
      <c r="H263">
        <v>1.75</v>
      </c>
      <c r="I263">
        <v>5.5</v>
      </c>
      <c r="J263">
        <f t="shared" si="30"/>
        <v>0.95421777026586163</v>
      </c>
      <c r="K263">
        <f t="shared" si="31"/>
        <v>0.82650585995166148</v>
      </c>
      <c r="L263">
        <f t="shared" si="32"/>
        <v>1.1443316215897901</v>
      </c>
      <c r="M263">
        <f t="shared" si="33"/>
        <v>1.4332822548361126E-2</v>
      </c>
      <c r="N263">
        <f t="shared" si="34"/>
        <v>70.026621332482605</v>
      </c>
    </row>
    <row r="264" spans="1:14" x14ac:dyDescent="0.2">
      <c r="A264">
        <v>6.9771000000000001</v>
      </c>
      <c r="B264">
        <v>0.81979999999999997</v>
      </c>
      <c r="C264">
        <v>2.9399999999999999E-2</v>
      </c>
      <c r="D264">
        <v>1E-3</v>
      </c>
      <c r="E264">
        <v>5.0000000000000001E-4</v>
      </c>
      <c r="F264">
        <f t="shared" si="28"/>
        <v>3.4013605442176873</v>
      </c>
      <c r="G264">
        <f t="shared" si="29"/>
        <v>1.7006802721088436</v>
      </c>
      <c r="H264">
        <v>1.75</v>
      </c>
      <c r="I264">
        <v>5.5</v>
      </c>
      <c r="J264">
        <f t="shared" si="30"/>
        <v>0.96336123377119875</v>
      </c>
      <c r="K264">
        <f t="shared" si="31"/>
        <v>0.82484341204160028</v>
      </c>
      <c r="L264">
        <f t="shared" si="32"/>
        <v>1.1460037972473776</v>
      </c>
      <c r="M264">
        <f t="shared" si="33"/>
        <v>1.2885492282429543E-2</v>
      </c>
      <c r="N264">
        <f t="shared" si="34"/>
        <v>70.025917875278111</v>
      </c>
    </row>
    <row r="265" spans="1:14" x14ac:dyDescent="0.2">
      <c r="A265">
        <v>7.0431999999999997</v>
      </c>
      <c r="B265">
        <v>0.82930000000000004</v>
      </c>
      <c r="C265">
        <v>2.9100000000000001E-2</v>
      </c>
      <c r="D265">
        <v>1.1000000000000001E-3</v>
      </c>
      <c r="E265">
        <v>5.0000000000000001E-4</v>
      </c>
      <c r="F265">
        <f t="shared" si="28"/>
        <v>3.7800687285223371</v>
      </c>
      <c r="G265">
        <f t="shared" si="29"/>
        <v>1.7182130584192441</v>
      </c>
      <c r="H265">
        <v>1.75</v>
      </c>
      <c r="I265">
        <v>5.5</v>
      </c>
      <c r="J265">
        <f t="shared" si="30"/>
        <v>0.97284335930037802</v>
      </c>
      <c r="K265">
        <f t="shared" si="31"/>
        <v>0.8231193892181129</v>
      </c>
      <c r="L265">
        <f t="shared" si="32"/>
        <v>1.1477032793961932</v>
      </c>
      <c r="M265">
        <f t="shared" si="33"/>
        <v>1.2824215979477895E-2</v>
      </c>
      <c r="N265">
        <f t="shared" si="34"/>
        <v>70.011254447581479</v>
      </c>
    </row>
    <row r="266" spans="1:14" x14ac:dyDescent="0.2">
      <c r="A266">
        <v>7.1093999999999999</v>
      </c>
      <c r="B266">
        <v>0.83879999999999999</v>
      </c>
      <c r="C266">
        <v>2.7099999999999999E-2</v>
      </c>
      <c r="D266">
        <v>1.1000000000000001E-3</v>
      </c>
      <c r="E266">
        <v>4.0000000000000002E-4</v>
      </c>
      <c r="F266">
        <f t="shared" si="28"/>
        <v>4.059040590405905</v>
      </c>
      <c r="G266">
        <f t="shared" si="29"/>
        <v>1.4760147601476017</v>
      </c>
      <c r="H266">
        <v>1.75</v>
      </c>
      <c r="I266">
        <v>5.5</v>
      </c>
      <c r="J266">
        <f t="shared" si="30"/>
        <v>0.9820471523437373</v>
      </c>
      <c r="K266">
        <f t="shared" si="31"/>
        <v>0.82144597230113847</v>
      </c>
      <c r="L266">
        <f t="shared" si="32"/>
        <v>1.1493922846091387</v>
      </c>
      <c r="M266">
        <f t="shared" si="33"/>
        <v>1.2012159192627159E-2</v>
      </c>
      <c r="N266">
        <f t="shared" si="34"/>
        <v>70.008806645858712</v>
      </c>
    </row>
    <row r="267" spans="1:14" x14ac:dyDescent="0.2">
      <c r="C267" t="s">
        <v>14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67"/>
  <sheetViews>
    <sheetView tabSelected="1" topLeftCell="E1" zoomScaleNormal="100" workbookViewId="0">
      <selection activeCell="O6" sqref="O6"/>
    </sheetView>
  </sheetViews>
  <sheetFormatPr baseColWidth="10" defaultColWidth="8.83203125" defaultRowHeight="16" x14ac:dyDescent="0.2"/>
  <cols>
    <col min="1" max="1025" width="11.33203125" style="1"/>
  </cols>
  <sheetData>
    <row r="1" spans="1:19" s="2" customFormat="1" x14ac:dyDescent="0.2">
      <c r="A1" s="2" t="s">
        <v>15</v>
      </c>
      <c r="B1" s="2" t="s">
        <v>0</v>
      </c>
      <c r="C1" s="2" t="s">
        <v>1</v>
      </c>
      <c r="D1" s="2" t="s">
        <v>2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21</v>
      </c>
      <c r="O1" s="2" t="s">
        <v>20</v>
      </c>
      <c r="P1" s="2" t="s">
        <v>22</v>
      </c>
      <c r="Q1" s="2" t="s">
        <v>23</v>
      </c>
      <c r="R1" s="2" t="s">
        <v>24</v>
      </c>
      <c r="S1" s="2" t="s">
        <v>13</v>
      </c>
    </row>
    <row r="2" spans="1:19" x14ac:dyDescent="0.2">
      <c r="A2" s="1" t="s">
        <v>25</v>
      </c>
      <c r="B2" s="1">
        <v>3.5853000000000002</v>
      </c>
      <c r="C2" s="1">
        <v>0.48309999999999997</v>
      </c>
      <c r="D2" s="1">
        <v>2.1071</v>
      </c>
      <c r="E2" s="1">
        <v>1.30985714963694</v>
      </c>
      <c r="F2" s="1">
        <v>1.5139290968629899</v>
      </c>
      <c r="G2" s="1">
        <v>1.75</v>
      </c>
      <c r="H2" s="1">
        <v>5.5</v>
      </c>
      <c r="I2" s="1">
        <v>1.54400595125917</v>
      </c>
      <c r="J2" s="1">
        <v>0.71927164522560605</v>
      </c>
      <c r="K2" s="1">
        <v>0.13360380038598799</v>
      </c>
      <c r="L2" s="1" t="s">
        <v>26</v>
      </c>
      <c r="M2" s="1" t="s">
        <v>27</v>
      </c>
      <c r="N2" s="1" t="s">
        <v>28</v>
      </c>
      <c r="O2" s="1" t="s">
        <v>29</v>
      </c>
      <c r="P2" s="1">
        <v>1</v>
      </c>
      <c r="Q2" s="1">
        <f t="shared" ref="Q2:Q65" si="0">1/(1+2*(1+(H2-I2)^2/B2)*(R2/(1-R2)))</f>
        <v>0.44126964417579806</v>
      </c>
      <c r="R2" s="1">
        <f t="shared" ref="R2:R65" si="1">B2/4/H2/I2</f>
        <v>0.10554893372352468</v>
      </c>
      <c r="S2" s="1">
        <f t="shared" ref="S2:S65" si="2">ASIN(SQRT(R2))*2/PI()*180</f>
        <v>37.916967876501566</v>
      </c>
    </row>
    <row r="3" spans="1:19" x14ac:dyDescent="0.2">
      <c r="A3" s="1" t="s">
        <v>25</v>
      </c>
      <c r="B3" s="1">
        <v>3.6240000000000001</v>
      </c>
      <c r="C3" s="1">
        <v>0.4904</v>
      </c>
      <c r="D3" s="1">
        <v>2.0745</v>
      </c>
      <c r="E3" s="1">
        <v>1.29187756085804</v>
      </c>
      <c r="F3" s="1">
        <v>1.51361773921427</v>
      </c>
      <c r="G3" s="1">
        <v>1.75</v>
      </c>
      <c r="H3" s="1">
        <v>5.5</v>
      </c>
      <c r="I3" s="1">
        <v>1.56082846081872</v>
      </c>
      <c r="J3" s="1">
        <v>0.71621300712386904</v>
      </c>
      <c r="K3" s="1">
        <v>0.132103241362996</v>
      </c>
      <c r="L3" s="1" t="s">
        <v>26</v>
      </c>
      <c r="M3" s="1" t="s">
        <v>27</v>
      </c>
      <c r="N3" s="1" t="s">
        <v>28</v>
      </c>
      <c r="O3" s="1" t="s">
        <v>29</v>
      </c>
      <c r="P3" s="1">
        <v>1</v>
      </c>
      <c r="Q3" s="1">
        <f t="shared" si="0"/>
        <v>0.44515712503439192</v>
      </c>
      <c r="R3" s="1">
        <f t="shared" si="1"/>
        <v>0.10553835790568962</v>
      </c>
      <c r="S3" s="1">
        <f t="shared" si="2"/>
        <v>37.914995721835986</v>
      </c>
    </row>
    <row r="4" spans="1:19" x14ac:dyDescent="0.2">
      <c r="A4" s="1" t="s">
        <v>25</v>
      </c>
      <c r="B4" s="1">
        <v>3.6627999999999998</v>
      </c>
      <c r="C4" s="1">
        <v>0.49780000000000002</v>
      </c>
      <c r="D4" s="1">
        <v>1.9751000000000001</v>
      </c>
      <c r="E4" s="1">
        <v>1.2910738696774799</v>
      </c>
      <c r="F4" s="1">
        <v>1.51384740013164</v>
      </c>
      <c r="G4" s="1">
        <v>1.75</v>
      </c>
      <c r="H4" s="1">
        <v>5.5</v>
      </c>
      <c r="I4" s="1">
        <v>1.57783843795429</v>
      </c>
      <c r="J4" s="1">
        <v>0.71312028400831096</v>
      </c>
      <c r="K4" s="1">
        <v>0.12628071202122201</v>
      </c>
      <c r="L4" s="1" t="s">
        <v>26</v>
      </c>
      <c r="M4" s="1" t="s">
        <v>27</v>
      </c>
      <c r="N4" s="1" t="s">
        <v>28</v>
      </c>
      <c r="O4" s="1" t="s">
        <v>29</v>
      </c>
      <c r="P4" s="1">
        <v>1</v>
      </c>
      <c r="Q4" s="1">
        <f t="shared" si="0"/>
        <v>0.44907102577714708</v>
      </c>
      <c r="R4" s="1">
        <f t="shared" si="1"/>
        <v>0.10551835034946228</v>
      </c>
      <c r="S4" s="1">
        <f t="shared" si="2"/>
        <v>37.91126451944168</v>
      </c>
    </row>
    <row r="5" spans="1:19" x14ac:dyDescent="0.2">
      <c r="A5" s="1" t="s">
        <v>25</v>
      </c>
      <c r="B5" s="1">
        <v>3.7014999999999998</v>
      </c>
      <c r="C5" s="1">
        <v>0.50519999999999998</v>
      </c>
      <c r="D5" s="1">
        <v>1.9097999999999999</v>
      </c>
      <c r="E5" s="1">
        <v>1.2933291444130299</v>
      </c>
      <c r="F5" s="1">
        <v>1.51324746046706</v>
      </c>
      <c r="G5" s="1">
        <v>1.75</v>
      </c>
      <c r="H5" s="1">
        <v>5.5</v>
      </c>
      <c r="I5" s="1">
        <v>1.59445561469882</v>
      </c>
      <c r="J5" s="1">
        <v>0.71009897914567</v>
      </c>
      <c r="K5" s="1">
        <v>0.12262153620850499</v>
      </c>
      <c r="L5" s="1" t="s">
        <v>26</v>
      </c>
      <c r="M5" s="1" t="s">
        <v>27</v>
      </c>
      <c r="N5" s="1" t="s">
        <v>28</v>
      </c>
      <c r="O5" s="1" t="s">
        <v>29</v>
      </c>
      <c r="P5" s="1">
        <v>1</v>
      </c>
      <c r="Q5" s="1">
        <f t="shared" si="0"/>
        <v>0.45285466711689681</v>
      </c>
      <c r="R5" s="1">
        <f t="shared" si="1"/>
        <v>0.10552190882515163</v>
      </c>
      <c r="S5" s="1">
        <f t="shared" si="2"/>
        <v>37.911928161179482</v>
      </c>
    </row>
    <row r="6" spans="1:19" x14ac:dyDescent="0.2">
      <c r="A6" s="1" t="s">
        <v>25</v>
      </c>
      <c r="B6" s="1">
        <v>3.7403</v>
      </c>
      <c r="C6" s="1">
        <v>0.51270000000000004</v>
      </c>
      <c r="D6" s="1">
        <v>1.8305</v>
      </c>
      <c r="E6" s="1">
        <v>1.3001912045889099</v>
      </c>
      <c r="F6" s="1">
        <v>1.51324774651734</v>
      </c>
      <c r="G6" s="1">
        <v>1.75</v>
      </c>
      <c r="H6" s="1">
        <v>5.5</v>
      </c>
      <c r="I6" s="1">
        <v>1.61124765705868</v>
      </c>
      <c r="J6" s="1">
        <v>0.70704588053478501</v>
      </c>
      <c r="K6" s="1">
        <v>0.117996123932574</v>
      </c>
      <c r="L6" s="1" t="s">
        <v>26</v>
      </c>
      <c r="M6" s="1" t="s">
        <v>27</v>
      </c>
      <c r="N6" s="1" t="s">
        <v>28</v>
      </c>
      <c r="O6" s="1" t="s">
        <v>29</v>
      </c>
      <c r="P6" s="1">
        <v>1</v>
      </c>
      <c r="Q6" s="1">
        <f t="shared" si="0"/>
        <v>0.45666123344053311</v>
      </c>
      <c r="R6" s="1">
        <f t="shared" si="1"/>
        <v>0.10551676250316164</v>
      </c>
      <c r="S6" s="1">
        <f t="shared" si="2"/>
        <v>37.910968389159208</v>
      </c>
    </row>
    <row r="7" spans="1:19" x14ac:dyDescent="0.2">
      <c r="A7" s="1" t="s">
        <v>25</v>
      </c>
      <c r="B7" s="1">
        <v>3.7791000000000001</v>
      </c>
      <c r="C7" s="1">
        <v>0.5202</v>
      </c>
      <c r="D7" s="1">
        <v>1.7357</v>
      </c>
      <c r="E7" s="1">
        <v>1.3193524226536799</v>
      </c>
      <c r="F7" s="1">
        <v>1.51523880854986</v>
      </c>
      <c r="G7" s="1">
        <v>1.75</v>
      </c>
      <c r="H7" s="1">
        <v>5.5</v>
      </c>
      <c r="I7" s="1">
        <v>1.62755549981187</v>
      </c>
      <c r="J7" s="1">
        <v>0.70408081821602497</v>
      </c>
      <c r="K7" s="1">
        <v>0.112366144235813</v>
      </c>
      <c r="L7" s="1" t="s">
        <v>26</v>
      </c>
      <c r="M7" s="1" t="s">
        <v>27</v>
      </c>
      <c r="N7" s="1" t="s">
        <v>28</v>
      </c>
      <c r="O7" s="1" t="s">
        <v>29</v>
      </c>
      <c r="P7" s="1">
        <v>1</v>
      </c>
      <c r="Q7" s="1">
        <f t="shared" si="0"/>
        <v>0.46031207225755494</v>
      </c>
      <c r="R7" s="1">
        <f t="shared" si="1"/>
        <v>0.10554311219932504</v>
      </c>
      <c r="S7" s="1">
        <f t="shared" si="2"/>
        <v>37.91588230257679</v>
      </c>
    </row>
    <row r="8" spans="1:19" x14ac:dyDescent="0.2">
      <c r="A8" s="1" t="s">
        <v>25</v>
      </c>
      <c r="B8" s="1">
        <v>3.8178000000000001</v>
      </c>
      <c r="C8" s="1">
        <v>0.52780000000000005</v>
      </c>
      <c r="D8" s="1">
        <v>1.6753</v>
      </c>
      <c r="E8" s="1">
        <v>1.3311048767384901</v>
      </c>
      <c r="F8" s="1">
        <v>1.5161463618456399</v>
      </c>
      <c r="G8" s="1">
        <v>1.75</v>
      </c>
      <c r="H8" s="1">
        <v>5.5</v>
      </c>
      <c r="I8" s="1">
        <v>1.64423147619236</v>
      </c>
      <c r="J8" s="1">
        <v>0.70104882251047995</v>
      </c>
      <c r="K8" s="1">
        <v>0.10886289448235301</v>
      </c>
      <c r="L8" s="1" t="s">
        <v>26</v>
      </c>
      <c r="M8" s="1" t="s">
        <v>27</v>
      </c>
      <c r="N8" s="1" t="s">
        <v>28</v>
      </c>
      <c r="O8" s="1" t="s">
        <v>29</v>
      </c>
      <c r="P8" s="1">
        <v>1</v>
      </c>
      <c r="Q8" s="1">
        <f t="shared" si="0"/>
        <v>0.4640428530993338</v>
      </c>
      <c r="R8" s="1">
        <f t="shared" si="1"/>
        <v>0.10554253835246581</v>
      </c>
      <c r="S8" s="1">
        <f t="shared" si="2"/>
        <v>37.915775292541419</v>
      </c>
    </row>
    <row r="9" spans="1:19" x14ac:dyDescent="0.2">
      <c r="A9" s="1" t="s">
        <v>25</v>
      </c>
      <c r="B9" s="1">
        <v>3.8565999999999998</v>
      </c>
      <c r="C9" s="1">
        <v>0.53549999999999998</v>
      </c>
      <c r="D9" s="1">
        <v>1.6388</v>
      </c>
      <c r="E9" s="1">
        <v>1.3363436660971399</v>
      </c>
      <c r="F9" s="1">
        <v>1.5133024164022499</v>
      </c>
      <c r="G9" s="1">
        <v>1.75</v>
      </c>
      <c r="H9" s="1">
        <v>5.5</v>
      </c>
      <c r="I9" s="1">
        <v>1.6610514852707301</v>
      </c>
      <c r="J9" s="1">
        <v>0.69799063904168601</v>
      </c>
      <c r="K9" s="1">
        <v>0.10686710668027501</v>
      </c>
      <c r="L9" s="1" t="s">
        <v>26</v>
      </c>
      <c r="M9" s="1" t="s">
        <v>27</v>
      </c>
      <c r="N9" s="1" t="s">
        <v>28</v>
      </c>
      <c r="O9" s="1" t="s">
        <v>29</v>
      </c>
      <c r="P9" s="1">
        <v>1</v>
      </c>
      <c r="Q9" s="1">
        <f t="shared" si="0"/>
        <v>0.46778724413089673</v>
      </c>
      <c r="R9" s="1">
        <f t="shared" si="1"/>
        <v>0.10553556079053644</v>
      </c>
      <c r="S9" s="1">
        <f t="shared" si="2"/>
        <v>37.914474107535263</v>
      </c>
    </row>
    <row r="10" spans="1:19" x14ac:dyDescent="0.2">
      <c r="A10" s="1" t="s">
        <v>25</v>
      </c>
      <c r="B10" s="1">
        <v>3.8953000000000002</v>
      </c>
      <c r="C10" s="1">
        <v>0.54330000000000001</v>
      </c>
      <c r="D10" s="1">
        <v>1.5185999999999999</v>
      </c>
      <c r="E10" s="1">
        <v>1.3630975898854201</v>
      </c>
      <c r="F10" s="1">
        <v>1.51455287765047</v>
      </c>
      <c r="G10" s="1">
        <v>1.75</v>
      </c>
      <c r="H10" s="1">
        <v>5.5</v>
      </c>
      <c r="I10" s="1">
        <v>1.6781963417903001</v>
      </c>
      <c r="J10" s="1">
        <v>0.69487339240176405</v>
      </c>
      <c r="K10" s="1">
        <v>9.9329756449982806E-2</v>
      </c>
      <c r="L10" s="1" t="s">
        <v>26</v>
      </c>
      <c r="M10" s="1" t="s">
        <v>27</v>
      </c>
      <c r="N10" s="1" t="s">
        <v>28</v>
      </c>
      <c r="O10" s="1" t="s">
        <v>29</v>
      </c>
      <c r="P10" s="1">
        <v>1</v>
      </c>
      <c r="Q10" s="1">
        <f t="shared" si="0"/>
        <v>0.47159744899141959</v>
      </c>
      <c r="R10" s="1">
        <f t="shared" si="1"/>
        <v>0.10550558745718887</v>
      </c>
      <c r="S10" s="1">
        <f t="shared" si="2"/>
        <v>37.90888420897862</v>
      </c>
    </row>
    <row r="11" spans="1:19" x14ac:dyDescent="0.2">
      <c r="A11" s="1" t="s">
        <v>25</v>
      </c>
      <c r="B11" s="1">
        <v>3.9340999999999999</v>
      </c>
      <c r="C11" s="1">
        <v>0.55110000000000003</v>
      </c>
      <c r="D11" s="1">
        <v>1.4352</v>
      </c>
      <c r="E11" s="1">
        <v>1.3935340022296501</v>
      </c>
      <c r="F11" s="1">
        <v>1.5189520624303201</v>
      </c>
      <c r="G11" s="1">
        <v>1.75</v>
      </c>
      <c r="H11" s="1">
        <v>5.5</v>
      </c>
      <c r="I11" s="1">
        <v>1.6947591539154701</v>
      </c>
      <c r="J11" s="1">
        <v>0.69186197201536903</v>
      </c>
      <c r="K11" s="1">
        <v>9.4204874831119501E-2</v>
      </c>
      <c r="L11" s="1" t="s">
        <v>26</v>
      </c>
      <c r="M11" s="1" t="s">
        <v>27</v>
      </c>
      <c r="N11" s="1" t="s">
        <v>28</v>
      </c>
      <c r="O11" s="1" t="s">
        <v>29</v>
      </c>
      <c r="P11" s="1">
        <v>1</v>
      </c>
      <c r="Q11" s="1">
        <f t="shared" si="0"/>
        <v>0.47522522171291581</v>
      </c>
      <c r="R11" s="1">
        <f t="shared" si="1"/>
        <v>0.10551512694862036</v>
      </c>
      <c r="S11" s="1">
        <f t="shared" si="2"/>
        <v>37.910663359326826</v>
      </c>
    </row>
    <row r="12" spans="1:19" x14ac:dyDescent="0.2">
      <c r="A12" s="1" t="s">
        <v>25</v>
      </c>
      <c r="B12" s="1">
        <v>3.9729000000000001</v>
      </c>
      <c r="C12" s="1">
        <v>0.55900000000000005</v>
      </c>
      <c r="D12" s="1">
        <v>1.4014</v>
      </c>
      <c r="E12" s="1">
        <v>1.3914656771799601</v>
      </c>
      <c r="F12" s="1">
        <v>1.51277294134437</v>
      </c>
      <c r="G12" s="1">
        <v>1.75</v>
      </c>
      <c r="H12" s="1">
        <v>5.5</v>
      </c>
      <c r="I12" s="1">
        <v>1.71153750796236</v>
      </c>
      <c r="J12" s="1">
        <v>0.68881136218866201</v>
      </c>
      <c r="K12" s="1">
        <v>9.2279133953791698E-2</v>
      </c>
      <c r="L12" s="1" t="s">
        <v>26</v>
      </c>
      <c r="M12" s="1" t="s">
        <v>27</v>
      </c>
      <c r="N12" s="1" t="s">
        <v>28</v>
      </c>
      <c r="O12" s="1" t="s">
        <v>29</v>
      </c>
      <c r="P12" s="1">
        <v>1</v>
      </c>
      <c r="Q12" s="1">
        <f t="shared" si="0"/>
        <v>0.47888737044707841</v>
      </c>
      <c r="R12" s="1">
        <f t="shared" si="1"/>
        <v>0.10551119259510558</v>
      </c>
      <c r="S12" s="1">
        <f t="shared" si="2"/>
        <v>37.909929596476097</v>
      </c>
    </row>
    <row r="13" spans="1:19" x14ac:dyDescent="0.2">
      <c r="A13" s="1" t="s">
        <v>25</v>
      </c>
      <c r="B13" s="1">
        <v>4.0115999999999996</v>
      </c>
      <c r="C13" s="1">
        <v>0.56689999999999996</v>
      </c>
      <c r="D13" s="1">
        <v>1.3753</v>
      </c>
      <c r="E13" s="1">
        <v>1.4033301825056399</v>
      </c>
      <c r="F13" s="1">
        <v>1.5123972951356099</v>
      </c>
      <c r="G13" s="1">
        <v>1.75</v>
      </c>
      <c r="H13" s="1">
        <v>5.5</v>
      </c>
      <c r="I13" s="1">
        <v>1.72794226333243</v>
      </c>
      <c r="J13" s="1">
        <v>0.68582867939410297</v>
      </c>
      <c r="K13" s="1">
        <v>9.0864984826168602E-2</v>
      </c>
      <c r="L13" s="1" t="s">
        <v>26</v>
      </c>
      <c r="M13" s="1" t="s">
        <v>27</v>
      </c>
      <c r="N13" s="1" t="s">
        <v>28</v>
      </c>
      <c r="O13" s="1" t="s">
        <v>29</v>
      </c>
      <c r="P13" s="1">
        <v>1</v>
      </c>
      <c r="Q13" s="1">
        <f t="shared" si="0"/>
        <v>0.48242907220428072</v>
      </c>
      <c r="R13" s="1">
        <f t="shared" si="1"/>
        <v>0.10552751582902514</v>
      </c>
      <c r="S13" s="1">
        <f t="shared" si="2"/>
        <v>37.912973825349077</v>
      </c>
    </row>
    <row r="14" spans="1:19" x14ac:dyDescent="0.2">
      <c r="A14" s="1" t="s">
        <v>25</v>
      </c>
      <c r="B14" s="1">
        <v>4.0503999999999998</v>
      </c>
      <c r="C14" s="1">
        <v>0.57499999999999996</v>
      </c>
      <c r="D14" s="1">
        <v>1.2775000000000001</v>
      </c>
      <c r="E14" s="1">
        <v>1.4324853228962799</v>
      </c>
      <c r="F14" s="1">
        <v>1.5185909980430501</v>
      </c>
      <c r="G14" s="1">
        <v>1.75</v>
      </c>
      <c r="H14" s="1">
        <v>5.5</v>
      </c>
      <c r="I14" s="1">
        <v>1.7451098544544399</v>
      </c>
      <c r="J14" s="1">
        <v>0.68270729919010298</v>
      </c>
      <c r="K14" s="1">
        <v>8.4620038422765206E-2</v>
      </c>
      <c r="L14" s="1" t="s">
        <v>26</v>
      </c>
      <c r="M14" s="1" t="s">
        <v>27</v>
      </c>
      <c r="N14" s="1" t="s">
        <v>28</v>
      </c>
      <c r="O14" s="1" t="s">
        <v>29</v>
      </c>
      <c r="P14" s="1">
        <v>1</v>
      </c>
      <c r="Q14" s="1">
        <f t="shared" si="0"/>
        <v>0.48614701656721271</v>
      </c>
      <c r="R14" s="1">
        <f t="shared" si="1"/>
        <v>0.10550000072439421</v>
      </c>
      <c r="S14" s="1">
        <f t="shared" si="2"/>
        <v>37.907842229759247</v>
      </c>
    </row>
    <row r="15" spans="1:19" x14ac:dyDescent="0.2">
      <c r="A15" s="1" t="s">
        <v>25</v>
      </c>
      <c r="B15" s="1">
        <v>4.0891000000000002</v>
      </c>
      <c r="C15" s="1">
        <v>0.58299999999999996</v>
      </c>
      <c r="D15" s="1">
        <v>1.2524999999999999</v>
      </c>
      <c r="E15" s="1">
        <v>1.43712574850299</v>
      </c>
      <c r="F15" s="1">
        <v>1.51696606786427</v>
      </c>
      <c r="G15" s="1">
        <v>1.75</v>
      </c>
      <c r="H15" s="1">
        <v>5.5</v>
      </c>
      <c r="I15" s="1">
        <v>1.7612507177418499</v>
      </c>
      <c r="J15" s="1">
        <v>0.67977259677420998</v>
      </c>
      <c r="K15" s="1">
        <v>8.3242969428828195E-2</v>
      </c>
      <c r="L15" s="1" t="s">
        <v>26</v>
      </c>
      <c r="M15" s="1" t="s">
        <v>27</v>
      </c>
      <c r="N15" s="1" t="s">
        <v>28</v>
      </c>
      <c r="O15" s="1" t="s">
        <v>29</v>
      </c>
      <c r="P15" s="1">
        <v>1</v>
      </c>
      <c r="Q15" s="1">
        <f t="shared" si="0"/>
        <v>0.48957330283432227</v>
      </c>
      <c r="R15" s="1">
        <f t="shared" si="1"/>
        <v>0.1055319267982975</v>
      </c>
      <c r="S15" s="1">
        <f t="shared" si="2"/>
        <v>37.913796420816141</v>
      </c>
    </row>
    <row r="16" spans="1:19" x14ac:dyDescent="0.2">
      <c r="A16" s="1" t="s">
        <v>25</v>
      </c>
      <c r="B16" s="1">
        <v>4.1279000000000003</v>
      </c>
      <c r="C16" s="1">
        <v>0.59119999999999995</v>
      </c>
      <c r="D16" s="1">
        <v>1.1757</v>
      </c>
      <c r="E16" s="1">
        <v>1.46295823764566</v>
      </c>
      <c r="F16" s="1">
        <v>1.51399166454027</v>
      </c>
      <c r="G16" s="1">
        <v>1.75</v>
      </c>
      <c r="H16" s="1">
        <v>5.5</v>
      </c>
      <c r="I16" s="1">
        <v>1.77812392704946</v>
      </c>
      <c r="J16" s="1">
        <v>0.67670474053646201</v>
      </c>
      <c r="K16" s="1">
        <v>7.8341929543771505E-2</v>
      </c>
      <c r="L16" s="1" t="s">
        <v>26</v>
      </c>
      <c r="M16" s="1" t="s">
        <v>27</v>
      </c>
      <c r="N16" s="1" t="s">
        <v>28</v>
      </c>
      <c r="O16" s="1" t="s">
        <v>29</v>
      </c>
      <c r="P16" s="1">
        <v>1</v>
      </c>
      <c r="Q16" s="1">
        <f t="shared" si="0"/>
        <v>0.4931664681650379</v>
      </c>
      <c r="R16" s="1">
        <f t="shared" si="1"/>
        <v>0.10552235157937846</v>
      </c>
      <c r="S16" s="1">
        <f t="shared" si="2"/>
        <v>37.912010732413158</v>
      </c>
    </row>
    <row r="17" spans="1:19" x14ac:dyDescent="0.2">
      <c r="A17" s="1" t="s">
        <v>25</v>
      </c>
      <c r="B17" s="1">
        <v>4.1666999999999996</v>
      </c>
      <c r="C17" s="1">
        <v>0.59950000000000003</v>
      </c>
      <c r="D17" s="1">
        <v>1.1152</v>
      </c>
      <c r="E17" s="1">
        <v>1.4885222381635601</v>
      </c>
      <c r="F17" s="1">
        <v>1.5154232424677201</v>
      </c>
      <c r="G17" s="1">
        <v>1.75</v>
      </c>
      <c r="H17" s="1">
        <v>5.5</v>
      </c>
      <c r="I17" s="1">
        <v>1.79515356613809</v>
      </c>
      <c r="J17" s="1">
        <v>0.67360844252034702</v>
      </c>
      <c r="K17" s="1">
        <v>7.4484177273189997E-2</v>
      </c>
      <c r="L17" s="1" t="s">
        <v>26</v>
      </c>
      <c r="M17" s="1" t="s">
        <v>27</v>
      </c>
      <c r="N17" s="1" t="s">
        <v>28</v>
      </c>
      <c r="O17" s="1" t="s">
        <v>29</v>
      </c>
      <c r="P17" s="1">
        <v>1</v>
      </c>
      <c r="Q17" s="1">
        <f t="shared" si="0"/>
        <v>0.49677623543149596</v>
      </c>
      <c r="R17" s="1">
        <f t="shared" si="1"/>
        <v>0.10550376197224205</v>
      </c>
      <c r="S17" s="1">
        <f t="shared" si="2"/>
        <v>37.908543741213933</v>
      </c>
    </row>
    <row r="18" spans="1:19" x14ac:dyDescent="0.2">
      <c r="A18" s="1" t="s">
        <v>25</v>
      </c>
      <c r="B18" s="1">
        <v>4.1691000000000003</v>
      </c>
      <c r="C18" s="1">
        <v>0.6</v>
      </c>
      <c r="D18" s="1">
        <v>1.1433</v>
      </c>
      <c r="E18" s="1">
        <v>0.93588734365433401</v>
      </c>
      <c r="F18" s="1">
        <v>1.5131636490859799</v>
      </c>
      <c r="G18" s="1">
        <v>1.75</v>
      </c>
      <c r="H18" s="1">
        <v>5.5</v>
      </c>
      <c r="I18" s="1">
        <v>1.7961087420042601</v>
      </c>
      <c r="J18" s="1">
        <v>0.67343477418104303</v>
      </c>
      <c r="K18" s="1">
        <v>7.6378666308358906E-2</v>
      </c>
      <c r="L18" s="1" t="s">
        <v>26</v>
      </c>
      <c r="M18" s="1" t="s">
        <v>27</v>
      </c>
      <c r="N18" s="1" t="s">
        <v>28</v>
      </c>
      <c r="O18" s="1" t="s">
        <v>29</v>
      </c>
      <c r="P18" s="1">
        <v>1</v>
      </c>
      <c r="Q18" s="1">
        <f t="shared" si="0"/>
        <v>0.49697327165948973</v>
      </c>
      <c r="R18" s="1">
        <f t="shared" si="1"/>
        <v>0.10550839212723791</v>
      </c>
      <c r="S18" s="1">
        <f t="shared" si="2"/>
        <v>37.909407297653345</v>
      </c>
    </row>
    <row r="19" spans="1:19" x14ac:dyDescent="0.2">
      <c r="A19" s="1" t="s">
        <v>25</v>
      </c>
      <c r="B19" s="1">
        <v>4.2141999999999999</v>
      </c>
      <c r="C19" s="1">
        <v>0.60970000000000002</v>
      </c>
      <c r="D19" s="1">
        <v>1.1020000000000001</v>
      </c>
      <c r="E19" s="1">
        <v>0.925589836660617</v>
      </c>
      <c r="F19" s="1">
        <v>1.5154264972776801</v>
      </c>
      <c r="G19" s="1">
        <v>1.75</v>
      </c>
      <c r="H19" s="1">
        <v>5.5</v>
      </c>
      <c r="I19" s="1">
        <v>1.81560559861486</v>
      </c>
      <c r="J19" s="1">
        <v>0.669889891160935</v>
      </c>
      <c r="K19" s="1">
        <v>7.38285287492563E-2</v>
      </c>
      <c r="L19" s="1" t="s">
        <v>26</v>
      </c>
      <c r="M19" s="1" t="s">
        <v>27</v>
      </c>
      <c r="N19" s="1" t="s">
        <v>28</v>
      </c>
      <c r="O19" s="1" t="s">
        <v>29</v>
      </c>
      <c r="P19" s="1">
        <v>1</v>
      </c>
      <c r="Q19" s="1">
        <f t="shared" si="0"/>
        <v>0.50106019646842215</v>
      </c>
      <c r="R19" s="1">
        <f t="shared" si="1"/>
        <v>0.10550449150447869</v>
      </c>
      <c r="S19" s="1">
        <f t="shared" si="2"/>
        <v>37.908679805211207</v>
      </c>
    </row>
    <row r="20" spans="1:19" x14ac:dyDescent="0.2">
      <c r="A20" s="1" t="s">
        <v>25</v>
      </c>
      <c r="B20" s="1">
        <v>4.2592999999999996</v>
      </c>
      <c r="C20" s="1">
        <v>0.61950000000000005</v>
      </c>
      <c r="D20" s="1">
        <v>1.0121</v>
      </c>
      <c r="E20" s="1">
        <v>0.93864242663768405</v>
      </c>
      <c r="F20" s="1">
        <v>1.5117083292164799</v>
      </c>
      <c r="G20" s="1">
        <v>1.75</v>
      </c>
      <c r="H20" s="1">
        <v>5.5</v>
      </c>
      <c r="I20" s="1">
        <v>1.83508348950509</v>
      </c>
      <c r="J20" s="1">
        <v>0.66634845645362095</v>
      </c>
      <c r="K20" s="1">
        <v>6.7988667649019396E-2</v>
      </c>
      <c r="L20" s="1" t="s">
        <v>26</v>
      </c>
      <c r="M20" s="1" t="s">
        <v>27</v>
      </c>
      <c r="N20" s="1" t="s">
        <v>28</v>
      </c>
      <c r="O20" s="1" t="s">
        <v>29</v>
      </c>
      <c r="P20" s="1">
        <v>1</v>
      </c>
      <c r="Q20" s="1">
        <f t="shared" si="0"/>
        <v>0.50511026801570835</v>
      </c>
      <c r="R20" s="1">
        <f t="shared" si="1"/>
        <v>0.10550176412232848</v>
      </c>
      <c r="S20" s="1">
        <f t="shared" si="2"/>
        <v>37.908171123005772</v>
      </c>
    </row>
    <row r="21" spans="1:19" x14ac:dyDescent="0.2">
      <c r="A21" s="1" t="s">
        <v>25</v>
      </c>
      <c r="B21" s="1">
        <v>4.3042999999999996</v>
      </c>
      <c r="C21" s="1">
        <v>0.62939999999999996</v>
      </c>
      <c r="D21" s="1">
        <v>0.96220000000000006</v>
      </c>
      <c r="E21" s="1">
        <v>0.93535647474537498</v>
      </c>
      <c r="F21" s="1">
        <v>1.5173560590313899</v>
      </c>
      <c r="G21" s="1">
        <v>1.75</v>
      </c>
      <c r="H21" s="1">
        <v>5.5</v>
      </c>
      <c r="I21" s="1">
        <v>1.85461870817504</v>
      </c>
      <c r="J21" s="1">
        <v>0.66279659851362804</v>
      </c>
      <c r="K21" s="1">
        <v>6.4794717445353395E-2</v>
      </c>
      <c r="L21" s="1" t="s">
        <v>26</v>
      </c>
      <c r="M21" s="1" t="s">
        <v>27</v>
      </c>
      <c r="N21" s="1" t="s">
        <v>28</v>
      </c>
      <c r="O21" s="1" t="s">
        <v>29</v>
      </c>
      <c r="P21" s="1">
        <v>1</v>
      </c>
      <c r="Q21" s="1">
        <f t="shared" si="0"/>
        <v>0.50914507291255817</v>
      </c>
      <c r="R21" s="1">
        <f t="shared" si="1"/>
        <v>0.10549338208311357</v>
      </c>
      <c r="S21" s="1">
        <f t="shared" si="2"/>
        <v>37.906607758222691</v>
      </c>
    </row>
    <row r="22" spans="1:19" x14ac:dyDescent="0.2">
      <c r="A22" s="1" t="s">
        <v>25</v>
      </c>
      <c r="B22" s="1">
        <v>4.3494000000000002</v>
      </c>
      <c r="C22" s="1">
        <v>0.63929999999999998</v>
      </c>
      <c r="D22" s="1">
        <v>0.89980000000000004</v>
      </c>
      <c r="E22" s="1">
        <v>0.96688152922871695</v>
      </c>
      <c r="F22" s="1">
        <v>1.5114469882196</v>
      </c>
      <c r="G22" s="1">
        <v>1.75</v>
      </c>
      <c r="H22" s="1">
        <v>5.5</v>
      </c>
      <c r="I22" s="1">
        <v>1.87346551415344</v>
      </c>
      <c r="J22" s="1">
        <v>0.659369906517557</v>
      </c>
      <c r="K22" s="1">
        <v>6.0772695615576598E-2</v>
      </c>
      <c r="L22" s="1" t="s">
        <v>26</v>
      </c>
      <c r="M22" s="1" t="s">
        <v>27</v>
      </c>
      <c r="N22" s="1" t="s">
        <v>28</v>
      </c>
      <c r="O22" s="1" t="s">
        <v>29</v>
      </c>
      <c r="P22" s="1">
        <v>1</v>
      </c>
      <c r="Q22" s="1">
        <f t="shared" si="0"/>
        <v>0.51297174559169711</v>
      </c>
      <c r="R22" s="1">
        <f t="shared" si="1"/>
        <v>0.10552636197807698</v>
      </c>
      <c r="S22" s="1">
        <f t="shared" si="2"/>
        <v>37.912758642803546</v>
      </c>
    </row>
    <row r="23" spans="1:19" x14ac:dyDescent="0.2">
      <c r="A23" s="1" t="s">
        <v>25</v>
      </c>
      <c r="B23" s="1">
        <v>4.3944999999999999</v>
      </c>
      <c r="C23" s="1">
        <v>0.64949999999999997</v>
      </c>
      <c r="D23" s="1">
        <v>0.84560000000000002</v>
      </c>
      <c r="E23" s="1">
        <v>0.96972563859981098</v>
      </c>
      <c r="F23" s="1">
        <v>1.5137180700094599</v>
      </c>
      <c r="G23" s="1">
        <v>1.75</v>
      </c>
      <c r="H23" s="1">
        <v>5.5</v>
      </c>
      <c r="I23" s="1">
        <v>1.8934041439125699</v>
      </c>
      <c r="J23" s="1">
        <v>0.65574470110680505</v>
      </c>
      <c r="K23" s="1">
        <v>5.7215951899951698E-2</v>
      </c>
      <c r="L23" s="1" t="s">
        <v>26</v>
      </c>
      <c r="M23" s="1" t="s">
        <v>27</v>
      </c>
      <c r="N23" s="1" t="s">
        <v>28</v>
      </c>
      <c r="O23" s="1" t="s">
        <v>29</v>
      </c>
      <c r="P23" s="1">
        <v>1</v>
      </c>
      <c r="Q23" s="1">
        <f t="shared" si="0"/>
        <v>0.51704254690010287</v>
      </c>
      <c r="R23" s="1">
        <f t="shared" si="1"/>
        <v>0.1054978149499728</v>
      </c>
      <c r="S23" s="1">
        <f t="shared" si="2"/>
        <v>37.907434555254397</v>
      </c>
    </row>
    <row r="24" spans="1:19" x14ac:dyDescent="0.2">
      <c r="A24" s="1" t="s">
        <v>25</v>
      </c>
      <c r="B24" s="1">
        <v>4.4394999999999998</v>
      </c>
      <c r="C24" s="1">
        <v>0.65969999999999995</v>
      </c>
      <c r="D24" s="1">
        <v>0.80579999999999996</v>
      </c>
      <c r="E24" s="1">
        <v>0.98039215686274495</v>
      </c>
      <c r="F24" s="1">
        <v>1.51402333085133</v>
      </c>
      <c r="G24" s="1">
        <v>1.75</v>
      </c>
      <c r="H24" s="1">
        <v>5.5</v>
      </c>
      <c r="I24" s="1">
        <v>1.9128070102291801</v>
      </c>
      <c r="J24" s="1">
        <v>0.65221690723105896</v>
      </c>
      <c r="K24" s="1">
        <v>5.46384364017935E-2</v>
      </c>
      <c r="L24" s="1" t="s">
        <v>26</v>
      </c>
      <c r="M24" s="1" t="s">
        <v>27</v>
      </c>
      <c r="N24" s="1" t="s">
        <v>28</v>
      </c>
      <c r="O24" s="1" t="s">
        <v>29</v>
      </c>
      <c r="P24" s="1">
        <v>1</v>
      </c>
      <c r="Q24" s="1">
        <f t="shared" si="0"/>
        <v>0.52094842281479015</v>
      </c>
      <c r="R24" s="1">
        <f t="shared" si="1"/>
        <v>0.10549702791045121</v>
      </c>
      <c r="S24" s="1">
        <f t="shared" si="2"/>
        <v>37.907287761542342</v>
      </c>
    </row>
    <row r="25" spans="1:19" x14ac:dyDescent="0.2">
      <c r="A25" s="1" t="s">
        <v>25</v>
      </c>
      <c r="B25" s="1">
        <v>4.4846000000000004</v>
      </c>
      <c r="C25" s="1">
        <v>0.67</v>
      </c>
      <c r="D25" s="1">
        <v>0.75519999999999998</v>
      </c>
      <c r="E25" s="1">
        <v>0.99311440677966101</v>
      </c>
      <c r="F25" s="1">
        <v>1.5095338983050799</v>
      </c>
      <c r="G25" s="1">
        <v>1.75</v>
      </c>
      <c r="H25" s="1">
        <v>5.5</v>
      </c>
      <c r="I25" s="1">
        <v>1.93207204913598</v>
      </c>
      <c r="J25" s="1">
        <v>0.64871417288436695</v>
      </c>
      <c r="K25" s="1">
        <v>5.1317032620993998E-2</v>
      </c>
      <c r="L25" s="1" t="s">
        <v>26</v>
      </c>
      <c r="M25" s="1" t="s">
        <v>27</v>
      </c>
      <c r="N25" s="1" t="s">
        <v>28</v>
      </c>
      <c r="O25" s="1" t="s">
        <v>29</v>
      </c>
      <c r="P25" s="1">
        <v>1</v>
      </c>
      <c r="Q25" s="1">
        <f t="shared" si="0"/>
        <v>0.5247863719015099</v>
      </c>
      <c r="R25" s="1">
        <f t="shared" si="1"/>
        <v>0.10550613505154426</v>
      </c>
      <c r="S25" s="1">
        <f t="shared" si="2"/>
        <v>37.908986339265567</v>
      </c>
    </row>
    <row r="26" spans="1:19" x14ac:dyDescent="0.2">
      <c r="A26" s="1" t="s">
        <v>25</v>
      </c>
      <c r="B26" s="1">
        <v>4.5297000000000001</v>
      </c>
      <c r="C26" s="1">
        <v>0.6804</v>
      </c>
      <c r="D26" s="1">
        <v>0.70040000000000002</v>
      </c>
      <c r="E26" s="1">
        <v>0.99942889777270105</v>
      </c>
      <c r="F26" s="1">
        <v>1.5134209023415199</v>
      </c>
      <c r="G26" s="1">
        <v>1.75</v>
      </c>
      <c r="H26" s="1">
        <v>5.5</v>
      </c>
      <c r="I26" s="1">
        <v>1.95127536918582</v>
      </c>
      <c r="J26" s="1">
        <v>0.64522266014803298</v>
      </c>
      <c r="K26" s="1">
        <v>4.76908760622132E-2</v>
      </c>
      <c r="L26" s="1" t="s">
        <v>26</v>
      </c>
      <c r="M26" s="1" t="s">
        <v>27</v>
      </c>
      <c r="N26" s="1" t="s">
        <v>28</v>
      </c>
      <c r="O26" s="1" t="s">
        <v>29</v>
      </c>
      <c r="P26" s="1">
        <v>1</v>
      </c>
      <c r="Q26" s="1">
        <f t="shared" si="0"/>
        <v>0.52857791349155403</v>
      </c>
      <c r="R26" s="1">
        <f t="shared" si="1"/>
        <v>0.10551839981015367</v>
      </c>
      <c r="S26" s="1">
        <f t="shared" si="2"/>
        <v>37.911273743733979</v>
      </c>
    </row>
    <row r="27" spans="1:19" x14ac:dyDescent="0.2">
      <c r="A27" s="1" t="s">
        <v>25</v>
      </c>
      <c r="B27" s="1">
        <v>4.5747999999999998</v>
      </c>
      <c r="C27" s="1">
        <v>0.69099999999999995</v>
      </c>
      <c r="D27" s="1">
        <v>0.63660000000000005</v>
      </c>
      <c r="E27" s="1">
        <v>1.0367577756833199</v>
      </c>
      <c r="F27" s="1">
        <v>1.5237197612315401</v>
      </c>
      <c r="G27" s="1">
        <v>1.75</v>
      </c>
      <c r="H27" s="1">
        <v>5.5</v>
      </c>
      <c r="I27" s="1">
        <v>1.9709222134109301</v>
      </c>
      <c r="J27" s="1">
        <v>0.64165050665255896</v>
      </c>
      <c r="K27" s="1">
        <v>4.3411999578434703E-2</v>
      </c>
      <c r="L27" s="1" t="s">
        <v>26</v>
      </c>
      <c r="M27" s="1" t="s">
        <v>27</v>
      </c>
      <c r="N27" s="1" t="s">
        <v>28</v>
      </c>
      <c r="O27" s="1" t="s">
        <v>29</v>
      </c>
      <c r="P27" s="1">
        <v>1</v>
      </c>
      <c r="Q27" s="1">
        <f t="shared" si="0"/>
        <v>0.532446853311355</v>
      </c>
      <c r="R27" s="1">
        <f t="shared" si="1"/>
        <v>0.10550667760021774</v>
      </c>
      <c r="S27" s="1">
        <f t="shared" si="2"/>
        <v>37.909087528265985</v>
      </c>
    </row>
    <row r="28" spans="1:19" x14ac:dyDescent="0.2">
      <c r="A28" s="1" t="s">
        <v>25</v>
      </c>
      <c r="B28" s="1">
        <v>4.6197999999999997</v>
      </c>
      <c r="C28" s="1">
        <v>0.70169999999999999</v>
      </c>
      <c r="D28" s="1">
        <v>0.6079</v>
      </c>
      <c r="E28" s="1">
        <v>1.0363546635959899</v>
      </c>
      <c r="F28" s="1">
        <v>1.5134068103306499</v>
      </c>
      <c r="G28" s="1">
        <v>1.75</v>
      </c>
      <c r="H28" s="1">
        <v>5.5</v>
      </c>
      <c r="I28" s="1">
        <v>1.9905515785149299</v>
      </c>
      <c r="J28" s="1">
        <v>0.63808153117910404</v>
      </c>
      <c r="K28" s="1">
        <v>4.1510430249630602E-2</v>
      </c>
      <c r="L28" s="1" t="s">
        <v>26</v>
      </c>
      <c r="M28" s="1" t="s">
        <v>27</v>
      </c>
      <c r="N28" s="1" t="s">
        <v>28</v>
      </c>
      <c r="O28" s="1" t="s">
        <v>29</v>
      </c>
      <c r="P28" s="1">
        <v>1</v>
      </c>
      <c r="Q28" s="1">
        <f t="shared" si="0"/>
        <v>0.53628121335568346</v>
      </c>
      <c r="R28" s="1">
        <f t="shared" si="1"/>
        <v>0.10549382962865742</v>
      </c>
      <c r="S28" s="1">
        <f t="shared" si="2"/>
        <v>37.906691232962963</v>
      </c>
    </row>
    <row r="29" spans="1:19" x14ac:dyDescent="0.2">
      <c r="A29" s="1" t="s">
        <v>25</v>
      </c>
      <c r="B29" s="1">
        <v>4.6649000000000003</v>
      </c>
      <c r="C29" s="1">
        <v>0.71250000000000002</v>
      </c>
      <c r="D29" s="1">
        <v>0.55469999999999997</v>
      </c>
      <c r="E29" s="1">
        <v>1.08166576527853</v>
      </c>
      <c r="F29" s="1">
        <v>1.51433207138994</v>
      </c>
      <c r="G29" s="1">
        <v>1.75</v>
      </c>
      <c r="H29" s="1">
        <v>5.5</v>
      </c>
      <c r="I29" s="1">
        <v>2.0100063591815398</v>
      </c>
      <c r="J29" s="1">
        <v>0.63454429833062997</v>
      </c>
      <c r="K29" s="1">
        <v>3.7930743420364399E-2</v>
      </c>
      <c r="L29" s="1" t="s">
        <v>26</v>
      </c>
      <c r="M29" s="1" t="s">
        <v>27</v>
      </c>
      <c r="N29" s="1" t="s">
        <v>28</v>
      </c>
      <c r="O29" s="1" t="s">
        <v>29</v>
      </c>
      <c r="P29" s="1">
        <v>1</v>
      </c>
      <c r="Q29" s="1">
        <f t="shared" si="0"/>
        <v>0.54003902364707579</v>
      </c>
      <c r="R29" s="1">
        <f t="shared" si="1"/>
        <v>0.10549265584276592</v>
      </c>
      <c r="S29" s="1">
        <f t="shared" si="2"/>
        <v>37.906472301901033</v>
      </c>
    </row>
    <row r="30" spans="1:19" x14ac:dyDescent="0.2">
      <c r="A30" s="1" t="s">
        <v>25</v>
      </c>
      <c r="B30" s="1">
        <v>4.71</v>
      </c>
      <c r="C30" s="1">
        <v>0.72340000000000004</v>
      </c>
      <c r="D30" s="1">
        <v>0.50629999999999997</v>
      </c>
      <c r="E30" s="1">
        <v>1.1060635986569201</v>
      </c>
      <c r="F30" s="1">
        <v>1.52083744815327</v>
      </c>
      <c r="G30" s="1">
        <v>1.75</v>
      </c>
      <c r="H30" s="1">
        <v>5.5</v>
      </c>
      <c r="I30" s="1">
        <v>2.02935999335052</v>
      </c>
      <c r="J30" s="1">
        <v>0.63102545575445101</v>
      </c>
      <c r="K30" s="1">
        <v>3.4667991672566997E-2</v>
      </c>
      <c r="L30" s="1" t="s">
        <v>26</v>
      </c>
      <c r="M30" s="1" t="s">
        <v>27</v>
      </c>
      <c r="N30" s="1" t="s">
        <v>28</v>
      </c>
      <c r="O30" s="1" t="s">
        <v>29</v>
      </c>
      <c r="P30" s="1">
        <v>1</v>
      </c>
      <c r="Q30" s="1">
        <f t="shared" si="0"/>
        <v>0.54374086339813599</v>
      </c>
      <c r="R30" s="1">
        <f t="shared" si="1"/>
        <v>0.10549676242382214</v>
      </c>
      <c r="S30" s="1">
        <f t="shared" si="2"/>
        <v>37.907238244520066</v>
      </c>
    </row>
    <row r="31" spans="1:19" x14ac:dyDescent="0.2">
      <c r="A31" s="1" t="s">
        <v>25</v>
      </c>
      <c r="B31" s="1">
        <v>4.7549999999999999</v>
      </c>
      <c r="C31" s="1">
        <v>0.73440000000000005</v>
      </c>
      <c r="D31" s="1">
        <v>0.47099999999999997</v>
      </c>
      <c r="E31" s="1">
        <v>1.1252653927813201</v>
      </c>
      <c r="F31" s="1">
        <v>1.5074309978768601</v>
      </c>
      <c r="G31" s="1">
        <v>1.75</v>
      </c>
      <c r="H31" s="1">
        <v>5.5</v>
      </c>
      <c r="I31" s="1">
        <v>2.0486816617194101</v>
      </c>
      <c r="J31" s="1">
        <v>0.62751242514192496</v>
      </c>
      <c r="K31" s="1">
        <v>3.2289750034160902E-2</v>
      </c>
      <c r="L31" s="1" t="s">
        <v>26</v>
      </c>
      <c r="M31" s="1" t="s">
        <v>27</v>
      </c>
      <c r="N31" s="1" t="s">
        <v>28</v>
      </c>
      <c r="O31" s="1" t="s">
        <v>29</v>
      </c>
      <c r="P31" s="1">
        <v>1</v>
      </c>
      <c r="Q31" s="1">
        <f t="shared" si="0"/>
        <v>0.54740581477817452</v>
      </c>
      <c r="R31" s="1">
        <f t="shared" si="1"/>
        <v>0.10550021883583684</v>
      </c>
      <c r="S31" s="1">
        <f t="shared" si="2"/>
        <v>37.907882910090542</v>
      </c>
    </row>
    <row r="32" spans="1:19" x14ac:dyDescent="0.2">
      <c r="A32" s="1" t="s">
        <v>25</v>
      </c>
      <c r="B32" s="1">
        <v>4.8000999999999996</v>
      </c>
      <c r="C32" s="1">
        <v>0.74560000000000004</v>
      </c>
      <c r="D32" s="1">
        <v>0.432</v>
      </c>
      <c r="E32" s="1">
        <v>1.1574074074074101</v>
      </c>
      <c r="F32" s="1">
        <v>1.5277777777777799</v>
      </c>
      <c r="G32" s="1">
        <v>1.75</v>
      </c>
      <c r="H32" s="1">
        <v>5.5</v>
      </c>
      <c r="I32" s="1">
        <v>2.06828232381929</v>
      </c>
      <c r="J32" s="1">
        <v>0.62394866839649399</v>
      </c>
      <c r="K32" s="1">
        <v>2.96416458228595E-2</v>
      </c>
      <c r="L32" s="1" t="s">
        <v>26</v>
      </c>
      <c r="M32" s="1" t="s">
        <v>27</v>
      </c>
      <c r="N32" s="1" t="s">
        <v>28</v>
      </c>
      <c r="O32" s="1" t="s">
        <v>29</v>
      </c>
      <c r="P32" s="1">
        <v>1</v>
      </c>
      <c r="Q32" s="1">
        <f t="shared" si="0"/>
        <v>0.55110330271132535</v>
      </c>
      <c r="R32" s="1">
        <f t="shared" si="1"/>
        <v>0.10549157681406893</v>
      </c>
      <c r="S32" s="1">
        <f t="shared" si="2"/>
        <v>37.906271043722143</v>
      </c>
    </row>
    <row r="33" spans="1:19" x14ac:dyDescent="0.2">
      <c r="A33" s="1" t="s">
        <v>25</v>
      </c>
      <c r="B33" s="1">
        <v>4.8452000000000002</v>
      </c>
      <c r="C33" s="1">
        <v>0.75680000000000003</v>
      </c>
      <c r="D33" s="1">
        <v>0.4007</v>
      </c>
      <c r="E33" s="1">
        <v>1.17294734215124</v>
      </c>
      <c r="F33" s="1">
        <v>1.5223359121537301</v>
      </c>
      <c r="G33" s="1">
        <v>1.75</v>
      </c>
      <c r="H33" s="1">
        <v>5.5</v>
      </c>
      <c r="I33" s="1">
        <v>2.08730283947222</v>
      </c>
      <c r="J33" s="1">
        <v>0.62049039282323204</v>
      </c>
      <c r="K33" s="1">
        <v>2.7528222802252901E-2</v>
      </c>
      <c r="L33" s="1" t="s">
        <v>26</v>
      </c>
      <c r="M33" s="1" t="s">
        <v>27</v>
      </c>
      <c r="N33" s="1" t="s">
        <v>28</v>
      </c>
      <c r="O33" s="1" t="s">
        <v>29</v>
      </c>
      <c r="P33" s="1">
        <v>1</v>
      </c>
      <c r="Q33" s="1">
        <f t="shared" si="0"/>
        <v>0.5546326122387838</v>
      </c>
      <c r="R33" s="1">
        <f t="shared" si="1"/>
        <v>0.10551241509931113</v>
      </c>
      <c r="S33" s="1">
        <f t="shared" si="2"/>
        <v>37.910157596642165</v>
      </c>
    </row>
    <row r="34" spans="1:19" x14ac:dyDescent="0.2">
      <c r="A34" s="1" t="s">
        <v>25</v>
      </c>
      <c r="B34" s="1">
        <v>4.8475999999999999</v>
      </c>
      <c r="C34" s="1">
        <v>0.75749999999999995</v>
      </c>
      <c r="D34" s="1">
        <v>0.4123</v>
      </c>
      <c r="E34" s="1">
        <v>0.87315061848168796</v>
      </c>
      <c r="F34" s="1">
        <v>1.5280135823429499</v>
      </c>
      <c r="G34" s="1">
        <v>1.75</v>
      </c>
      <c r="H34" s="1">
        <v>5.5</v>
      </c>
      <c r="I34" s="1">
        <v>2.0887676187661399</v>
      </c>
      <c r="J34" s="1">
        <v>0.62022406931524698</v>
      </c>
      <c r="K34" s="1">
        <v>2.8315575150408799E-2</v>
      </c>
      <c r="L34" s="1" t="s">
        <v>26</v>
      </c>
      <c r="M34" s="1" t="s">
        <v>27</v>
      </c>
      <c r="N34" s="1" t="s">
        <v>28</v>
      </c>
      <c r="O34" s="1" t="s">
        <v>29</v>
      </c>
      <c r="P34" s="1">
        <v>1</v>
      </c>
      <c r="Q34" s="1">
        <f t="shared" si="0"/>
        <v>0.55492568097229111</v>
      </c>
      <c r="R34" s="1">
        <f t="shared" si="1"/>
        <v>0.10549065035564618</v>
      </c>
      <c r="S34" s="1">
        <f t="shared" si="2"/>
        <v>37.906098241907713</v>
      </c>
    </row>
    <row r="35" spans="1:19" x14ac:dyDescent="0.2">
      <c r="A35" s="1" t="s">
        <v>25</v>
      </c>
      <c r="B35" s="1">
        <v>4.9000000000000004</v>
      </c>
      <c r="C35" s="1">
        <v>0.77070000000000005</v>
      </c>
      <c r="D35" s="1">
        <v>0.37019999999999997</v>
      </c>
      <c r="E35" s="1">
        <v>0.89141004862236695</v>
      </c>
      <c r="F35" s="1">
        <v>1.5126958400864401</v>
      </c>
      <c r="G35" s="1">
        <v>1.75</v>
      </c>
      <c r="H35" s="1">
        <v>5.5</v>
      </c>
      <c r="I35" s="1">
        <v>2.1109506961107298</v>
      </c>
      <c r="J35" s="1">
        <v>0.616190782525322</v>
      </c>
      <c r="K35" s="1">
        <v>2.5454718001311102E-2</v>
      </c>
      <c r="L35" s="1" t="s">
        <v>26</v>
      </c>
      <c r="M35" s="1" t="s">
        <v>27</v>
      </c>
      <c r="N35" s="1" t="s">
        <v>28</v>
      </c>
      <c r="O35" s="1" t="s">
        <v>29</v>
      </c>
      <c r="P35" s="1">
        <v>1</v>
      </c>
      <c r="Q35" s="1">
        <f t="shared" si="0"/>
        <v>0.5590051291390582</v>
      </c>
      <c r="R35" s="1">
        <f t="shared" si="1"/>
        <v>0.10551040966405859</v>
      </c>
      <c r="S35" s="1">
        <f t="shared" si="2"/>
        <v>37.909783577218157</v>
      </c>
    </row>
    <row r="36" spans="1:19" x14ac:dyDescent="0.2">
      <c r="A36" s="1" t="s">
        <v>25</v>
      </c>
      <c r="B36" s="1">
        <v>4.9523999999999999</v>
      </c>
      <c r="C36" s="1">
        <v>0.78420000000000001</v>
      </c>
      <c r="D36" s="1">
        <v>0.33939999999999998</v>
      </c>
      <c r="E36" s="1">
        <v>0.88391278727165601</v>
      </c>
      <c r="F36" s="1">
        <v>1.53211549793754</v>
      </c>
      <c r="G36" s="1">
        <v>1.75</v>
      </c>
      <c r="H36" s="1">
        <v>5.5</v>
      </c>
      <c r="I36" s="1">
        <v>2.1336749958808001</v>
      </c>
      <c r="J36" s="1">
        <v>0.61205909165803596</v>
      </c>
      <c r="K36" s="1">
        <v>2.3349612192447099E-2</v>
      </c>
      <c r="L36" s="1" t="s">
        <v>26</v>
      </c>
      <c r="M36" s="1" t="s">
        <v>27</v>
      </c>
      <c r="N36" s="1" t="s">
        <v>28</v>
      </c>
      <c r="O36" s="1" t="s">
        <v>29</v>
      </c>
      <c r="P36" s="1">
        <v>1</v>
      </c>
      <c r="Q36" s="1">
        <f t="shared" si="0"/>
        <v>0.56316840723523875</v>
      </c>
      <c r="R36" s="1">
        <f t="shared" si="1"/>
        <v>0.10550298960417065</v>
      </c>
      <c r="S36" s="1">
        <f t="shared" si="2"/>
        <v>37.908399687515164</v>
      </c>
    </row>
    <row r="37" spans="1:19" x14ac:dyDescent="0.2">
      <c r="A37" s="1" t="s">
        <v>25</v>
      </c>
      <c r="B37" s="1">
        <v>5.0048000000000004</v>
      </c>
      <c r="C37" s="1">
        <v>0.79790000000000005</v>
      </c>
      <c r="D37" s="1">
        <v>0.2923</v>
      </c>
      <c r="E37" s="1">
        <v>0.92370851864522796</v>
      </c>
      <c r="F37" s="1">
        <v>1.5395141977420499</v>
      </c>
      <c r="G37" s="1">
        <v>1.75</v>
      </c>
      <c r="H37" s="1">
        <v>5.5</v>
      </c>
      <c r="I37" s="1">
        <v>2.1564684321931402</v>
      </c>
      <c r="J37" s="1">
        <v>0.60791483051033801</v>
      </c>
      <c r="K37" s="1">
        <v>2.0115516058572199E-2</v>
      </c>
      <c r="L37" s="1" t="s">
        <v>26</v>
      </c>
      <c r="M37" s="1" t="s">
        <v>27</v>
      </c>
      <c r="N37" s="1" t="s">
        <v>28</v>
      </c>
      <c r="O37" s="1" t="s">
        <v>29</v>
      </c>
      <c r="P37" s="1">
        <v>1</v>
      </c>
      <c r="Q37" s="1">
        <f t="shared" si="0"/>
        <v>0.56730452424242639</v>
      </c>
      <c r="R37" s="1">
        <f t="shared" si="1"/>
        <v>0.10549234372958087</v>
      </c>
      <c r="S37" s="1">
        <f t="shared" si="2"/>
        <v>37.906414087294962</v>
      </c>
    </row>
    <row r="38" spans="1:19" x14ac:dyDescent="0.2">
      <c r="A38" s="1" t="s">
        <v>25</v>
      </c>
      <c r="B38" s="1">
        <v>5.0571999999999999</v>
      </c>
      <c r="C38" s="1">
        <v>0.81169999999999998</v>
      </c>
      <c r="D38" s="1">
        <v>0.2545</v>
      </c>
      <c r="E38" s="1">
        <v>0.94302554027504903</v>
      </c>
      <c r="F38" s="1">
        <v>1.5324165029469501</v>
      </c>
      <c r="G38" s="1">
        <v>1.75</v>
      </c>
      <c r="H38" s="1">
        <v>5.5</v>
      </c>
      <c r="I38" s="1">
        <v>2.1789015551608899</v>
      </c>
      <c r="J38" s="1">
        <v>0.60383608087983798</v>
      </c>
      <c r="K38" s="1">
        <v>1.7522160324057099E-2</v>
      </c>
      <c r="L38" s="1" t="s">
        <v>26</v>
      </c>
      <c r="M38" s="1" t="s">
        <v>27</v>
      </c>
      <c r="N38" s="1" t="s">
        <v>28</v>
      </c>
      <c r="O38" s="1" t="s">
        <v>29</v>
      </c>
      <c r="P38" s="1">
        <v>1</v>
      </c>
      <c r="Q38" s="1">
        <f t="shared" si="0"/>
        <v>0.57131578093066615</v>
      </c>
      <c r="R38" s="1">
        <f t="shared" si="1"/>
        <v>0.10549936353400485</v>
      </c>
      <c r="S38" s="1">
        <f t="shared" si="2"/>
        <v>37.907723386097651</v>
      </c>
    </row>
    <row r="39" spans="1:19" x14ac:dyDescent="0.2">
      <c r="A39" s="1" t="s">
        <v>25</v>
      </c>
      <c r="B39" s="1">
        <v>5.1096000000000004</v>
      </c>
      <c r="C39" s="1">
        <v>0.82569999999999999</v>
      </c>
      <c r="D39" s="1">
        <v>0.2271</v>
      </c>
      <c r="E39" s="1">
        <v>1.01276970497578</v>
      </c>
      <c r="F39" s="1">
        <v>1.5411712901805401</v>
      </c>
      <c r="G39" s="1">
        <v>1.75</v>
      </c>
      <c r="H39" s="1">
        <v>5.5</v>
      </c>
      <c r="I39" s="1">
        <v>2.2013838229396598</v>
      </c>
      <c r="J39" s="1">
        <v>0.59974839582915196</v>
      </c>
      <c r="K39" s="1">
        <v>1.56394649439409E-2</v>
      </c>
      <c r="L39" s="1" t="s">
        <v>26</v>
      </c>
      <c r="M39" s="1" t="s">
        <v>27</v>
      </c>
      <c r="N39" s="1" t="s">
        <v>28</v>
      </c>
      <c r="O39" s="1" t="s">
        <v>29</v>
      </c>
      <c r="P39" s="1">
        <v>1</v>
      </c>
      <c r="Q39" s="1">
        <f t="shared" si="0"/>
        <v>0.57529640412153304</v>
      </c>
      <c r="R39" s="1">
        <f t="shared" si="1"/>
        <v>0.1055038848901869</v>
      </c>
      <c r="S39" s="1">
        <f t="shared" si="2"/>
        <v>37.908566666490259</v>
      </c>
    </row>
    <row r="40" spans="1:19" x14ac:dyDescent="0.2">
      <c r="A40" s="1" t="s">
        <v>25</v>
      </c>
      <c r="B40" s="1">
        <v>5.1619999999999999</v>
      </c>
      <c r="C40" s="1">
        <v>0.84</v>
      </c>
      <c r="D40" s="1">
        <v>0.19120000000000001</v>
      </c>
      <c r="E40" s="1">
        <v>1.04602510460251</v>
      </c>
      <c r="F40" s="1">
        <v>1.5690376569037701</v>
      </c>
      <c r="G40" s="1">
        <v>1.75</v>
      </c>
      <c r="H40" s="1">
        <v>5.5</v>
      </c>
      <c r="I40" s="1">
        <v>2.2242867296172202</v>
      </c>
      <c r="J40" s="1">
        <v>0.59558423097868696</v>
      </c>
      <c r="K40" s="1">
        <v>1.31633078182243E-2</v>
      </c>
      <c r="L40" s="1" t="s">
        <v>26</v>
      </c>
      <c r="M40" s="1" t="s">
        <v>27</v>
      </c>
      <c r="N40" s="1" t="s">
        <v>28</v>
      </c>
      <c r="O40" s="1" t="s">
        <v>29</v>
      </c>
      <c r="P40" s="1">
        <v>1</v>
      </c>
      <c r="Q40" s="1">
        <f t="shared" si="0"/>
        <v>0.57932904030065557</v>
      </c>
      <c r="R40" s="1">
        <f t="shared" si="1"/>
        <v>0.10548836195985509</v>
      </c>
      <c r="S40" s="1">
        <f t="shared" si="2"/>
        <v>37.905671410446509</v>
      </c>
    </row>
    <row r="41" spans="1:19" x14ac:dyDescent="0.2">
      <c r="A41" s="1" t="s">
        <v>25</v>
      </c>
      <c r="B41" s="1">
        <v>5.2144000000000004</v>
      </c>
      <c r="C41" s="1">
        <v>0.85440000000000005</v>
      </c>
      <c r="D41" s="1">
        <v>0.1595</v>
      </c>
      <c r="E41" s="1">
        <v>1.1285266457680301</v>
      </c>
      <c r="F41" s="1">
        <v>1.6300940438871501</v>
      </c>
      <c r="G41" s="1">
        <v>1.75</v>
      </c>
      <c r="H41" s="1">
        <v>5.5</v>
      </c>
      <c r="I41" s="1">
        <v>2.24680370219528</v>
      </c>
      <c r="J41" s="1">
        <v>0.59149023596449402</v>
      </c>
      <c r="K41" s="1">
        <v>1.09795479013015E-2</v>
      </c>
      <c r="L41" s="1" t="s">
        <v>26</v>
      </c>
      <c r="M41" s="1" t="s">
        <v>27</v>
      </c>
      <c r="N41" s="1" t="s">
        <v>28</v>
      </c>
      <c r="O41" s="1" t="s">
        <v>29</v>
      </c>
      <c r="P41" s="1">
        <v>1</v>
      </c>
      <c r="Q41" s="1">
        <f t="shared" si="0"/>
        <v>0.58323308479447389</v>
      </c>
      <c r="R41" s="1">
        <f t="shared" si="1"/>
        <v>0.10549127259608791</v>
      </c>
      <c r="S41" s="1">
        <f t="shared" si="2"/>
        <v>37.906214301455641</v>
      </c>
    </row>
    <row r="42" spans="1:19" x14ac:dyDescent="0.2">
      <c r="A42" s="1" t="s">
        <v>25</v>
      </c>
      <c r="B42" s="1">
        <v>5.2667999999999999</v>
      </c>
      <c r="C42" s="1">
        <v>0.86899999999999999</v>
      </c>
      <c r="D42" s="1">
        <v>0.13420000000000001</v>
      </c>
      <c r="E42" s="1">
        <v>1.1922503725782401</v>
      </c>
      <c r="F42" s="1">
        <v>1.63934426229508</v>
      </c>
      <c r="G42" s="1">
        <v>1.75</v>
      </c>
      <c r="H42" s="1">
        <v>5.5</v>
      </c>
      <c r="I42" s="1">
        <v>2.2693179671263901</v>
      </c>
      <c r="J42" s="1">
        <v>0.58739673324974695</v>
      </c>
      <c r="K42" s="1">
        <v>9.2353277542211992E-3</v>
      </c>
      <c r="L42" s="1" t="s">
        <v>26</v>
      </c>
      <c r="M42" s="1" t="s">
        <v>27</v>
      </c>
      <c r="N42" s="1" t="s">
        <v>28</v>
      </c>
      <c r="O42" s="1" t="s">
        <v>29</v>
      </c>
      <c r="P42" s="1">
        <v>1</v>
      </c>
      <c r="Q42" s="1">
        <f t="shared" si="0"/>
        <v>0.5870948347475613</v>
      </c>
      <c r="R42" s="1">
        <f t="shared" si="1"/>
        <v>0.10549425134246362</v>
      </c>
      <c r="S42" s="1">
        <f t="shared" si="2"/>
        <v>37.906769889508567</v>
      </c>
    </row>
    <row r="43" spans="1:19" x14ac:dyDescent="0.2">
      <c r="A43" s="1" t="s">
        <v>25</v>
      </c>
      <c r="B43" s="1">
        <v>5.3192000000000004</v>
      </c>
      <c r="C43" s="1">
        <v>0.88380000000000003</v>
      </c>
      <c r="D43" s="1">
        <v>0.10929999999999999</v>
      </c>
      <c r="E43" s="1">
        <v>1.3723696248856401</v>
      </c>
      <c r="F43" s="1">
        <v>1.7383348581884699</v>
      </c>
      <c r="G43" s="1">
        <v>1.75</v>
      </c>
      <c r="H43" s="1">
        <v>5.5</v>
      </c>
      <c r="I43" s="1">
        <v>2.2918143739647201</v>
      </c>
      <c r="J43" s="1">
        <v>0.58330647746095998</v>
      </c>
      <c r="K43" s="1">
        <v>7.5185097404767403E-3</v>
      </c>
      <c r="L43" s="1" t="s">
        <v>26</v>
      </c>
      <c r="M43" s="1" t="s">
        <v>27</v>
      </c>
      <c r="N43" s="1" t="s">
        <v>28</v>
      </c>
      <c r="O43" s="1" t="s">
        <v>29</v>
      </c>
      <c r="P43" s="1">
        <v>1</v>
      </c>
      <c r="Q43" s="1">
        <f t="shared" si="0"/>
        <v>0.59091112515261246</v>
      </c>
      <c r="R43" s="1">
        <f t="shared" si="1"/>
        <v>0.10549799361086483</v>
      </c>
      <c r="S43" s="1">
        <f t="shared" si="2"/>
        <v>37.907467877904494</v>
      </c>
    </row>
    <row r="44" spans="1:19" x14ac:dyDescent="0.2">
      <c r="A44" s="1" t="s">
        <v>25</v>
      </c>
      <c r="B44" s="1">
        <v>5.3716999999999997</v>
      </c>
      <c r="C44" s="1">
        <v>0.89890000000000003</v>
      </c>
      <c r="D44" s="1">
        <v>9.2899999999999996E-2</v>
      </c>
      <c r="E44" s="1">
        <v>1.3993541442411199</v>
      </c>
      <c r="F44" s="1">
        <v>1.9375672766415499</v>
      </c>
      <c r="G44" s="1">
        <v>1.75</v>
      </c>
      <c r="H44" s="1">
        <v>5.5</v>
      </c>
      <c r="I44" s="1">
        <v>2.3145738892904202</v>
      </c>
      <c r="J44" s="1">
        <v>0.57916838376537905</v>
      </c>
      <c r="K44" s="1">
        <v>6.3853593053189604E-3</v>
      </c>
      <c r="L44" s="1" t="s">
        <v>26</v>
      </c>
      <c r="M44" s="1" t="s">
        <v>27</v>
      </c>
      <c r="N44" s="1" t="s">
        <v>28</v>
      </c>
      <c r="O44" s="1" t="s">
        <v>29</v>
      </c>
      <c r="P44" s="1">
        <v>1</v>
      </c>
      <c r="Q44" s="1">
        <f t="shared" si="0"/>
        <v>0.59474060394280714</v>
      </c>
      <c r="R44" s="1">
        <f t="shared" si="1"/>
        <v>0.10549163409643256</v>
      </c>
      <c r="S44" s="1">
        <f t="shared" si="2"/>
        <v>37.906281727931777</v>
      </c>
    </row>
    <row r="45" spans="1:19" x14ac:dyDescent="0.2">
      <c r="A45" s="1" t="s">
        <v>25</v>
      </c>
      <c r="B45" s="1">
        <v>5.4241000000000001</v>
      </c>
      <c r="C45" s="1">
        <v>0.91410000000000002</v>
      </c>
      <c r="D45" s="1">
        <v>7.9600000000000004E-2</v>
      </c>
      <c r="E45" s="1">
        <v>1.6331658291457301</v>
      </c>
      <c r="F45" s="1">
        <v>2.38693467336683</v>
      </c>
      <c r="G45" s="1">
        <v>1.75</v>
      </c>
      <c r="H45" s="1">
        <v>5.5</v>
      </c>
      <c r="I45" s="1">
        <v>2.33698577766146</v>
      </c>
      <c r="J45" s="1">
        <v>0.57509349497064399</v>
      </c>
      <c r="K45" s="1">
        <v>5.4674672990288799E-3</v>
      </c>
      <c r="L45" s="1" t="s">
        <v>26</v>
      </c>
      <c r="M45" s="1" t="s">
        <v>27</v>
      </c>
      <c r="N45" s="1" t="s">
        <v>28</v>
      </c>
      <c r="O45" s="1" t="s">
        <v>29</v>
      </c>
      <c r="P45" s="1">
        <v>1</v>
      </c>
      <c r="Q45" s="1">
        <f t="shared" si="0"/>
        <v>0.5984556878055326</v>
      </c>
      <c r="R45" s="1">
        <f t="shared" si="1"/>
        <v>0.10549914439218966</v>
      </c>
      <c r="S45" s="1">
        <f t="shared" si="2"/>
        <v>37.907682513443618</v>
      </c>
    </row>
    <row r="46" spans="1:19" x14ac:dyDescent="0.2">
      <c r="A46" s="1" t="s">
        <v>25</v>
      </c>
      <c r="B46" s="1">
        <v>5.4764999999999997</v>
      </c>
      <c r="C46" s="1">
        <v>0.92959999999999998</v>
      </c>
      <c r="D46" s="1">
        <v>6.7000000000000004E-2</v>
      </c>
      <c r="E46" s="1">
        <v>1.6417910447761199</v>
      </c>
      <c r="F46" s="1">
        <v>2.83582089552239</v>
      </c>
      <c r="G46" s="1">
        <v>1.75</v>
      </c>
      <c r="H46" s="1">
        <v>5.5</v>
      </c>
      <c r="I46" s="1">
        <v>2.3596782805911398</v>
      </c>
      <c r="J46" s="1">
        <v>0.57096758534706504</v>
      </c>
      <c r="K46" s="1">
        <v>4.5970245133140604E-3</v>
      </c>
      <c r="L46" s="1" t="s">
        <v>26</v>
      </c>
      <c r="M46" s="1" t="s">
        <v>27</v>
      </c>
      <c r="N46" s="1" t="s">
        <v>28</v>
      </c>
      <c r="O46" s="1" t="s">
        <v>29</v>
      </c>
      <c r="P46" s="1">
        <v>1</v>
      </c>
      <c r="Q46" s="1">
        <f t="shared" si="0"/>
        <v>0.60218931963415601</v>
      </c>
      <c r="R46" s="1">
        <f t="shared" si="1"/>
        <v>0.10549396510080877</v>
      </c>
      <c r="S46" s="1">
        <f t="shared" si="2"/>
        <v>37.90671650075754</v>
      </c>
    </row>
    <row r="47" spans="1:19" x14ac:dyDescent="0.2">
      <c r="A47" s="1" t="s">
        <v>25</v>
      </c>
      <c r="B47" s="1">
        <v>5.5289000000000001</v>
      </c>
      <c r="C47" s="1">
        <v>0.94530000000000003</v>
      </c>
      <c r="D47" s="1">
        <v>0.05</v>
      </c>
      <c r="E47" s="1">
        <v>1.8</v>
      </c>
      <c r="F47" s="1">
        <v>3.8</v>
      </c>
      <c r="G47" s="1">
        <v>1.75</v>
      </c>
      <c r="H47" s="1">
        <v>5.5</v>
      </c>
      <c r="I47" s="1">
        <v>2.38228621592586</v>
      </c>
      <c r="J47" s="1">
        <v>0.56685705164984401</v>
      </c>
      <c r="K47" s="1">
        <v>3.42660612488361E-3</v>
      </c>
      <c r="L47" s="1" t="s">
        <v>26</v>
      </c>
      <c r="M47" s="1" t="s">
        <v>27</v>
      </c>
      <c r="N47" s="1" t="s">
        <v>28</v>
      </c>
      <c r="O47" s="1" t="s">
        <v>29</v>
      </c>
      <c r="P47" s="1">
        <v>1</v>
      </c>
      <c r="Q47" s="1">
        <f t="shared" si="0"/>
        <v>0.60586346200354424</v>
      </c>
      <c r="R47" s="1">
        <f t="shared" si="1"/>
        <v>0.10549262917426777</v>
      </c>
      <c r="S47" s="1">
        <f t="shared" si="2"/>
        <v>37.906467327759401</v>
      </c>
    </row>
    <row r="48" spans="1:19" x14ac:dyDescent="0.2">
      <c r="A48" s="1" t="s">
        <v>25</v>
      </c>
      <c r="B48" s="1">
        <v>3.9954000000000001</v>
      </c>
      <c r="C48" s="1">
        <v>0.53</v>
      </c>
      <c r="D48" s="1">
        <v>1.2778</v>
      </c>
      <c r="E48" s="1">
        <v>1.6277977774299599</v>
      </c>
      <c r="F48" s="1">
        <v>1.5182344654875599</v>
      </c>
      <c r="G48" s="1">
        <v>1.75</v>
      </c>
      <c r="H48" s="1">
        <v>5.5</v>
      </c>
      <c r="I48" s="1">
        <v>1.48161483686688</v>
      </c>
      <c r="J48" s="1">
        <v>0.73061548420602196</v>
      </c>
      <c r="K48" s="1">
        <v>0.106456052706713</v>
      </c>
      <c r="L48" s="1" t="s">
        <v>26</v>
      </c>
      <c r="M48" s="1" t="s">
        <v>27</v>
      </c>
      <c r="N48" s="1" t="s">
        <v>28</v>
      </c>
      <c r="O48" s="1" t="s">
        <v>29</v>
      </c>
      <c r="P48" s="1">
        <v>1</v>
      </c>
      <c r="Q48" s="1">
        <f t="shared" si="0"/>
        <v>0.41518195218501741</v>
      </c>
      <c r="R48" s="1">
        <f t="shared" si="1"/>
        <v>0.12257510277983813</v>
      </c>
      <c r="S48" s="1">
        <f t="shared" si="2"/>
        <v>40.987753128271962</v>
      </c>
    </row>
    <row r="49" spans="1:19" x14ac:dyDescent="0.2">
      <c r="A49" s="1" t="s">
        <v>25</v>
      </c>
      <c r="B49" s="1">
        <v>4.0385999999999997</v>
      </c>
      <c r="C49" s="1">
        <v>0.53790000000000004</v>
      </c>
      <c r="D49" s="1">
        <v>1.238</v>
      </c>
      <c r="E49" s="1">
        <v>1.6316639741518599</v>
      </c>
      <c r="F49" s="1">
        <v>1.5185783521809399</v>
      </c>
      <c r="G49" s="1">
        <v>1.75</v>
      </c>
      <c r="H49" s="1">
        <v>5.5</v>
      </c>
      <c r="I49" s="1">
        <v>1.49782142589578</v>
      </c>
      <c r="J49" s="1">
        <v>0.72766883165531304</v>
      </c>
      <c r="K49" s="1">
        <v>0.103611780583458</v>
      </c>
      <c r="L49" s="1" t="s">
        <v>26</v>
      </c>
      <c r="M49" s="1" t="s">
        <v>27</v>
      </c>
      <c r="N49" s="1" t="s">
        <v>28</v>
      </c>
      <c r="O49" s="1" t="s">
        <v>29</v>
      </c>
      <c r="P49" s="1">
        <v>1</v>
      </c>
      <c r="Q49" s="1">
        <f t="shared" si="0"/>
        <v>0.41888078220712643</v>
      </c>
      <c r="R49" s="1">
        <f t="shared" si="1"/>
        <v>0.12255982195136554</v>
      </c>
      <c r="S49" s="1">
        <f t="shared" si="2"/>
        <v>40.985083350772832</v>
      </c>
    </row>
    <row r="50" spans="1:19" x14ac:dyDescent="0.2">
      <c r="A50" s="1" t="s">
        <v>25</v>
      </c>
      <c r="B50" s="1">
        <v>4.0816999999999997</v>
      </c>
      <c r="C50" s="1">
        <v>0.54579999999999995</v>
      </c>
      <c r="D50" s="1">
        <v>1.1795</v>
      </c>
      <c r="E50" s="1">
        <v>1.6362865621025899</v>
      </c>
      <c r="F50" s="1">
        <v>1.5175922000847799</v>
      </c>
      <c r="G50" s="1">
        <v>1.75</v>
      </c>
      <c r="H50" s="1">
        <v>5.5</v>
      </c>
      <c r="I50" s="1">
        <v>1.5136565249968601</v>
      </c>
      <c r="J50" s="1">
        <v>0.72478972272784403</v>
      </c>
      <c r="K50" s="1">
        <v>9.9185342130211698E-2</v>
      </c>
      <c r="L50" s="1" t="s">
        <v>26</v>
      </c>
      <c r="M50" s="1" t="s">
        <v>27</v>
      </c>
      <c r="N50" s="1" t="s">
        <v>28</v>
      </c>
      <c r="O50" s="1" t="s">
        <v>29</v>
      </c>
      <c r="P50" s="1">
        <v>1</v>
      </c>
      <c r="Q50" s="1">
        <f t="shared" si="0"/>
        <v>0.42245587901986076</v>
      </c>
      <c r="R50" s="1">
        <f t="shared" si="1"/>
        <v>0.12257194093765957</v>
      </c>
      <c r="S50" s="1">
        <f t="shared" si="2"/>
        <v>40.987200721338837</v>
      </c>
    </row>
    <row r="51" spans="1:19" x14ac:dyDescent="0.2">
      <c r="A51" s="1" t="s">
        <v>25</v>
      </c>
      <c r="B51" s="1">
        <v>4.1249000000000002</v>
      </c>
      <c r="C51" s="1">
        <v>0.55379999999999996</v>
      </c>
      <c r="D51" s="1">
        <v>1.1221000000000001</v>
      </c>
      <c r="E51" s="1">
        <v>1.6576062739506301</v>
      </c>
      <c r="F51" s="1">
        <v>1.5150164869441201</v>
      </c>
      <c r="G51" s="1">
        <v>1.75</v>
      </c>
      <c r="H51" s="1">
        <v>5.5</v>
      </c>
      <c r="I51" s="1">
        <v>1.5296605503668801</v>
      </c>
      <c r="J51" s="1">
        <v>0.72187989993329504</v>
      </c>
      <c r="K51" s="1">
        <v>9.4782676197830901E-2</v>
      </c>
      <c r="L51" s="1" t="s">
        <v>26</v>
      </c>
      <c r="M51" s="1" t="s">
        <v>27</v>
      </c>
      <c r="N51" s="1" t="s">
        <v>28</v>
      </c>
      <c r="O51" s="1" t="s">
        <v>29</v>
      </c>
      <c r="P51" s="1">
        <v>1</v>
      </c>
      <c r="Q51" s="1">
        <f t="shared" si="0"/>
        <v>0.42605573648149681</v>
      </c>
      <c r="R51" s="1">
        <f t="shared" si="1"/>
        <v>0.12257324312932361</v>
      </c>
      <c r="S51" s="1">
        <f t="shared" si="2"/>
        <v>40.98742822859888</v>
      </c>
    </row>
    <row r="52" spans="1:19" x14ac:dyDescent="0.2">
      <c r="A52" s="1" t="s">
        <v>25</v>
      </c>
      <c r="B52" s="1">
        <v>4.1680999999999999</v>
      </c>
      <c r="C52" s="1">
        <v>0.56189999999999996</v>
      </c>
      <c r="D52" s="1">
        <v>1.0686</v>
      </c>
      <c r="E52" s="1">
        <v>1.67508890136627</v>
      </c>
      <c r="F52" s="1">
        <v>1.5160022459292499</v>
      </c>
      <c r="G52" s="1">
        <v>1.75</v>
      </c>
      <c r="H52" s="1">
        <v>5.5</v>
      </c>
      <c r="I52" s="1">
        <v>1.54591260765807</v>
      </c>
      <c r="J52" s="1">
        <v>0.71892498042580499</v>
      </c>
      <c r="K52" s="1">
        <v>9.0634700053897496E-2</v>
      </c>
      <c r="L52" s="1" t="s">
        <v>26</v>
      </c>
      <c r="M52" s="1" t="s">
        <v>27</v>
      </c>
      <c r="N52" s="1" t="s">
        <v>28</v>
      </c>
      <c r="O52" s="1" t="s">
        <v>29</v>
      </c>
      <c r="P52" s="1">
        <v>1</v>
      </c>
      <c r="Q52" s="1">
        <f t="shared" si="0"/>
        <v>0.42970376291458656</v>
      </c>
      <c r="R52" s="1">
        <f t="shared" si="1"/>
        <v>0.12255485204697683</v>
      </c>
      <c r="S52" s="1">
        <f t="shared" si="2"/>
        <v>40.984215007118401</v>
      </c>
    </row>
    <row r="53" spans="1:19" x14ac:dyDescent="0.2">
      <c r="A53" s="1" t="s">
        <v>25</v>
      </c>
      <c r="B53" s="1">
        <v>4.2112999999999996</v>
      </c>
      <c r="C53" s="1">
        <v>0.56999999999999995</v>
      </c>
      <c r="D53" s="1">
        <v>1.0422</v>
      </c>
      <c r="E53" s="1">
        <v>1.6695451928612499</v>
      </c>
      <c r="F53" s="1">
        <v>1.5160237958165399</v>
      </c>
      <c r="G53" s="1">
        <v>1.75</v>
      </c>
      <c r="H53" s="1">
        <v>5.5</v>
      </c>
      <c r="I53" s="1">
        <v>1.5617027643736201</v>
      </c>
      <c r="J53" s="1">
        <v>0.71605404284116003</v>
      </c>
      <c r="K53" s="1">
        <v>8.8787599596546196E-2</v>
      </c>
      <c r="L53" s="1" t="s">
        <v>26</v>
      </c>
      <c r="M53" s="1" t="s">
        <v>27</v>
      </c>
      <c r="N53" s="1" t="s">
        <v>28</v>
      </c>
      <c r="O53" s="1" t="s">
        <v>29</v>
      </c>
      <c r="P53" s="1">
        <v>1</v>
      </c>
      <c r="Q53" s="1">
        <f t="shared" si="0"/>
        <v>0.43320214467410756</v>
      </c>
      <c r="R53" s="1">
        <f t="shared" si="1"/>
        <v>0.12257308601839131</v>
      </c>
      <c r="S53" s="1">
        <f t="shared" si="2"/>
        <v>40.987400779639628</v>
      </c>
    </row>
    <row r="54" spans="1:19" x14ac:dyDescent="0.2">
      <c r="A54" s="1" t="s">
        <v>25</v>
      </c>
      <c r="B54" s="1">
        <v>4.2545000000000002</v>
      </c>
      <c r="C54" s="1">
        <v>0.57820000000000005</v>
      </c>
      <c r="D54" s="1">
        <v>0.9415</v>
      </c>
      <c r="E54" s="1">
        <v>1.7419012214551199</v>
      </c>
      <c r="F54" s="1">
        <v>1.5188528943175801</v>
      </c>
      <c r="G54" s="1">
        <v>1.75</v>
      </c>
      <c r="H54" s="1">
        <v>5.5</v>
      </c>
      <c r="I54" s="1">
        <v>1.5777289123881999</v>
      </c>
      <c r="J54" s="1">
        <v>0.71314019774759996</v>
      </c>
      <c r="K54" s="1">
        <v>8.0535008372773095E-2</v>
      </c>
      <c r="L54" s="1" t="s">
        <v>26</v>
      </c>
      <c r="M54" s="1" t="s">
        <v>27</v>
      </c>
      <c r="N54" s="1" t="s">
        <v>28</v>
      </c>
      <c r="O54" s="1" t="s">
        <v>29</v>
      </c>
      <c r="P54" s="1">
        <v>1</v>
      </c>
      <c r="Q54" s="1">
        <f t="shared" si="0"/>
        <v>0.43674522585080727</v>
      </c>
      <c r="R54" s="1">
        <f t="shared" si="1"/>
        <v>0.12257261822224942</v>
      </c>
      <c r="S54" s="1">
        <f t="shared" si="2"/>
        <v>40.987319050563727</v>
      </c>
    </row>
    <row r="55" spans="1:19" x14ac:dyDescent="0.2">
      <c r="A55" s="1" t="s">
        <v>25</v>
      </c>
      <c r="B55" s="1">
        <v>4.2976999999999999</v>
      </c>
      <c r="C55" s="1">
        <v>0.58650000000000002</v>
      </c>
      <c r="D55" s="1">
        <v>0.91520000000000001</v>
      </c>
      <c r="E55" s="1">
        <v>1.7591783216783199</v>
      </c>
      <c r="F55" s="1">
        <v>1.51879370629371</v>
      </c>
      <c r="G55" s="1">
        <v>1.75</v>
      </c>
      <c r="H55" s="1">
        <v>5.5</v>
      </c>
      <c r="I55" s="1">
        <v>1.5939729558273701</v>
      </c>
      <c r="J55" s="1">
        <v>0.71018673530411502</v>
      </c>
      <c r="K55" s="1">
        <v>7.8576877561726904E-2</v>
      </c>
      <c r="L55" s="1" t="s">
        <v>26</v>
      </c>
      <c r="M55" s="1" t="s">
        <v>27</v>
      </c>
      <c r="N55" s="1" t="s">
        <v>28</v>
      </c>
      <c r="O55" s="1" t="s">
        <v>29</v>
      </c>
      <c r="P55" s="1">
        <v>1</v>
      </c>
      <c r="Q55" s="1">
        <f t="shared" si="0"/>
        <v>0.44032709616743676</v>
      </c>
      <c r="R55" s="1">
        <f t="shared" si="1"/>
        <v>0.12255540427196353</v>
      </c>
      <c r="S55" s="1">
        <f t="shared" si="2"/>
        <v>40.984311492833839</v>
      </c>
    </row>
    <row r="56" spans="1:19" x14ac:dyDescent="0.2">
      <c r="A56" s="1" t="s">
        <v>25</v>
      </c>
      <c r="B56" s="1">
        <v>4.3409000000000004</v>
      </c>
      <c r="C56" s="1">
        <v>0.5948</v>
      </c>
      <c r="D56" s="1">
        <v>0.87360000000000004</v>
      </c>
      <c r="E56" s="1">
        <v>1.7742673992674001</v>
      </c>
      <c r="F56" s="1">
        <v>1.5109890109890101</v>
      </c>
      <c r="G56" s="1">
        <v>1.75</v>
      </c>
      <c r="H56" s="1">
        <v>5.5</v>
      </c>
      <c r="I56" s="1">
        <v>1.6097636517193099</v>
      </c>
      <c r="J56" s="1">
        <v>0.70731569968739905</v>
      </c>
      <c r="K56" s="1">
        <v>7.5308144518775294E-2</v>
      </c>
      <c r="L56" s="1" t="s">
        <v>26</v>
      </c>
      <c r="M56" s="1" t="s">
        <v>27</v>
      </c>
      <c r="N56" s="1" t="s">
        <v>28</v>
      </c>
      <c r="O56" s="1" t="s">
        <v>29</v>
      </c>
      <c r="P56" s="1">
        <v>1</v>
      </c>
      <c r="Q56" s="1">
        <f t="shared" si="0"/>
        <v>0.44376338959782047</v>
      </c>
      <c r="R56" s="1">
        <f t="shared" si="1"/>
        <v>0.12257304738673613</v>
      </c>
      <c r="S56" s="1">
        <f t="shared" si="2"/>
        <v>40.987394030274217</v>
      </c>
    </row>
    <row r="57" spans="1:19" x14ac:dyDescent="0.2">
      <c r="A57" s="1" t="s">
        <v>25</v>
      </c>
      <c r="B57" s="1">
        <v>4.3841000000000001</v>
      </c>
      <c r="C57" s="1">
        <v>0.60319999999999996</v>
      </c>
      <c r="D57" s="1">
        <v>0.84799999999999998</v>
      </c>
      <c r="E57" s="1">
        <v>1.79245283018868</v>
      </c>
      <c r="F57" s="1">
        <v>1.52122641509434</v>
      </c>
      <c r="G57" s="1">
        <v>1.75</v>
      </c>
      <c r="H57" s="1">
        <v>5.5</v>
      </c>
      <c r="I57" s="1">
        <v>1.6257621045963799</v>
      </c>
      <c r="J57" s="1">
        <v>0.70440689007338497</v>
      </c>
      <c r="K57" s="1">
        <v>7.3372424222842902E-2</v>
      </c>
      <c r="L57" s="1" t="s">
        <v>26</v>
      </c>
      <c r="M57" s="1" t="s">
        <v>27</v>
      </c>
      <c r="N57" s="1" t="s">
        <v>28</v>
      </c>
      <c r="O57" s="1" t="s">
        <v>29</v>
      </c>
      <c r="P57" s="1">
        <v>1</v>
      </c>
      <c r="Q57" s="1">
        <f t="shared" si="0"/>
        <v>0.44723571277073237</v>
      </c>
      <c r="R57" s="1">
        <f t="shared" si="1"/>
        <v>0.12257468184543908</v>
      </c>
      <c r="S57" s="1">
        <f t="shared" si="2"/>
        <v>40.987679586978942</v>
      </c>
    </row>
    <row r="58" spans="1:19" x14ac:dyDescent="0.2">
      <c r="A58" s="1" t="s">
        <v>25</v>
      </c>
      <c r="B58" s="1">
        <v>4.4272999999999998</v>
      </c>
      <c r="C58" s="1">
        <v>0.61170000000000002</v>
      </c>
      <c r="D58" s="1">
        <v>0.77890000000000004</v>
      </c>
      <c r="E58" s="1">
        <v>1.8615996918731501</v>
      </c>
      <c r="F58" s="1">
        <v>1.51495699062781</v>
      </c>
      <c r="G58" s="1">
        <v>1.75</v>
      </c>
      <c r="H58" s="1">
        <v>5.5</v>
      </c>
      <c r="I58" s="1">
        <v>1.6419519093386099</v>
      </c>
      <c r="J58" s="1">
        <v>0.70146328921116097</v>
      </c>
      <c r="K58" s="1">
        <v>6.7622680821780703E-2</v>
      </c>
      <c r="L58" s="1" t="s">
        <v>26</v>
      </c>
      <c r="M58" s="1" t="s">
        <v>27</v>
      </c>
      <c r="N58" s="1" t="s">
        <v>28</v>
      </c>
      <c r="O58" s="1" t="s">
        <v>29</v>
      </c>
      <c r="P58" s="1">
        <v>1</v>
      </c>
      <c r="Q58" s="1">
        <f t="shared" si="0"/>
        <v>0.45073879477119372</v>
      </c>
      <c r="R58" s="1">
        <f t="shared" si="1"/>
        <v>0.12256199949971151</v>
      </c>
      <c r="S58" s="1">
        <f t="shared" si="2"/>
        <v>40.985463808106275</v>
      </c>
    </row>
    <row r="59" spans="1:19" x14ac:dyDescent="0.2">
      <c r="A59" s="1" t="s">
        <v>25</v>
      </c>
      <c r="B59" s="1">
        <v>4.4705000000000004</v>
      </c>
      <c r="C59" s="1">
        <v>0.62029999999999996</v>
      </c>
      <c r="D59" s="1">
        <v>0.73670000000000002</v>
      </c>
      <c r="E59" s="1">
        <v>1.91394054567667</v>
      </c>
      <c r="F59" s="1">
        <v>1.52029319940274</v>
      </c>
      <c r="G59" s="1">
        <v>1.75</v>
      </c>
      <c r="H59" s="1">
        <v>5.5</v>
      </c>
      <c r="I59" s="1">
        <v>1.65831736964747</v>
      </c>
      <c r="J59" s="1">
        <v>0.69848775097318805</v>
      </c>
      <c r="K59" s="1">
        <v>6.4157780847210105E-2</v>
      </c>
      <c r="L59" s="1" t="s">
        <v>26</v>
      </c>
      <c r="M59" s="1" t="s">
        <v>27</v>
      </c>
      <c r="N59" s="1" t="s">
        <v>28</v>
      </c>
      <c r="O59" s="1" t="s">
        <v>29</v>
      </c>
      <c r="P59" s="1">
        <v>1</v>
      </c>
      <c r="Q59" s="1">
        <f t="shared" si="0"/>
        <v>0.45426763174375751</v>
      </c>
      <c r="R59" s="1">
        <f t="shared" si="1"/>
        <v>0.12253658387341339</v>
      </c>
      <c r="S59" s="1">
        <f t="shared" si="2"/>
        <v>40.981023054451072</v>
      </c>
    </row>
    <row r="60" spans="1:19" x14ac:dyDescent="0.2">
      <c r="A60" s="1" t="s">
        <v>25</v>
      </c>
      <c r="B60" s="1">
        <v>4.5137</v>
      </c>
      <c r="C60" s="1">
        <v>0.62890000000000001</v>
      </c>
      <c r="D60" s="1">
        <v>0.71479999999999999</v>
      </c>
      <c r="E60" s="1">
        <v>1.9306099608281999</v>
      </c>
      <c r="F60" s="1">
        <v>1.51091214325686</v>
      </c>
      <c r="G60" s="1">
        <v>1.75</v>
      </c>
      <c r="H60" s="1">
        <v>5.5</v>
      </c>
      <c r="I60" s="1">
        <v>1.67423524541615</v>
      </c>
      <c r="J60" s="1">
        <v>0.695593591742518</v>
      </c>
      <c r="K60" s="1">
        <v>6.2463345734815101E-2</v>
      </c>
      <c r="L60" s="1" t="s">
        <v>26</v>
      </c>
      <c r="M60" s="1" t="s">
        <v>27</v>
      </c>
      <c r="N60" s="1" t="s">
        <v>28</v>
      </c>
      <c r="O60" s="1" t="s">
        <v>29</v>
      </c>
      <c r="P60" s="1">
        <v>1</v>
      </c>
      <c r="Q60" s="1">
        <f t="shared" si="0"/>
        <v>0.45765440993586115</v>
      </c>
      <c r="R60" s="1">
        <f t="shared" si="1"/>
        <v>0.12254441684936873</v>
      </c>
      <c r="S60" s="1">
        <f t="shared" si="2"/>
        <v>40.982391715983425</v>
      </c>
    </row>
    <row r="61" spans="1:19" x14ac:dyDescent="0.2">
      <c r="A61" s="1" t="s">
        <v>25</v>
      </c>
      <c r="B61" s="1">
        <v>4.5568999999999997</v>
      </c>
      <c r="C61" s="1">
        <v>0.63759999999999994</v>
      </c>
      <c r="D61" s="1">
        <v>0.6694</v>
      </c>
      <c r="E61" s="1">
        <v>1.9868538990140401</v>
      </c>
      <c r="F61" s="1">
        <v>1.5237526142814499</v>
      </c>
      <c r="G61" s="1">
        <v>1.75</v>
      </c>
      <c r="H61" s="1">
        <v>5.5</v>
      </c>
      <c r="I61" s="1">
        <v>1.69032124732138</v>
      </c>
      <c r="J61" s="1">
        <v>0.69266886412338602</v>
      </c>
      <c r="K61" s="1">
        <v>5.86795799795998E-2</v>
      </c>
      <c r="L61" s="1" t="s">
        <v>26</v>
      </c>
      <c r="M61" s="1" t="s">
        <v>27</v>
      </c>
      <c r="N61" s="1" t="s">
        <v>28</v>
      </c>
      <c r="O61" s="1" t="s">
        <v>29</v>
      </c>
      <c r="P61" s="1">
        <v>1</v>
      </c>
      <c r="Q61" s="1">
        <f t="shared" si="0"/>
        <v>0.46106515530239711</v>
      </c>
      <c r="R61" s="1">
        <f t="shared" si="1"/>
        <v>0.12253991275922019</v>
      </c>
      <c r="S61" s="1">
        <f t="shared" si="2"/>
        <v>40.981604717665</v>
      </c>
    </row>
    <row r="62" spans="1:19" x14ac:dyDescent="0.2">
      <c r="A62" s="1" t="s">
        <v>25</v>
      </c>
      <c r="B62" s="1">
        <v>4.6001000000000003</v>
      </c>
      <c r="C62" s="1">
        <v>0.64629999999999999</v>
      </c>
      <c r="D62" s="1">
        <v>0.6431</v>
      </c>
      <c r="E62" s="1">
        <v>1.9903591976364501</v>
      </c>
      <c r="F62" s="1">
        <v>1.52386876069041</v>
      </c>
      <c r="G62" s="1">
        <v>1.75</v>
      </c>
      <c r="H62" s="1">
        <v>5.5</v>
      </c>
      <c r="I62" s="1">
        <v>1.7059741741327601</v>
      </c>
      <c r="J62" s="1">
        <v>0.68982287743040704</v>
      </c>
      <c r="K62" s="1">
        <v>5.6567563494015503E-2</v>
      </c>
      <c r="L62" s="1" t="s">
        <v>26</v>
      </c>
      <c r="M62" s="1" t="s">
        <v>27</v>
      </c>
      <c r="N62" s="1" t="s">
        <v>28</v>
      </c>
      <c r="O62" s="1" t="s">
        <v>29</v>
      </c>
      <c r="P62" s="1">
        <v>1</v>
      </c>
      <c r="Q62" s="1">
        <f t="shared" si="0"/>
        <v>0.46433957029690598</v>
      </c>
      <c r="R62" s="1">
        <f t="shared" si="1"/>
        <v>0.12256660019589641</v>
      </c>
      <c r="S62" s="1">
        <f t="shared" si="2"/>
        <v>40.986267623913875</v>
      </c>
    </row>
    <row r="63" spans="1:19" x14ac:dyDescent="0.2">
      <c r="A63" s="1" t="s">
        <v>25</v>
      </c>
      <c r="B63" s="1">
        <v>4.6433</v>
      </c>
      <c r="C63" s="1">
        <v>0.6552</v>
      </c>
      <c r="D63" s="1">
        <v>0.58360000000000001</v>
      </c>
      <c r="E63" s="1">
        <v>2.0562028786840298</v>
      </c>
      <c r="F63" s="1">
        <v>1.5250171350239901</v>
      </c>
      <c r="G63" s="1">
        <v>1.75</v>
      </c>
      <c r="H63" s="1">
        <v>5.5</v>
      </c>
      <c r="I63" s="1">
        <v>1.7223647591451401</v>
      </c>
      <c r="J63" s="1">
        <v>0.68684277106451996</v>
      </c>
      <c r="K63" s="1">
        <v>5.1468148320741397E-2</v>
      </c>
      <c r="L63" s="1" t="s">
        <v>26</v>
      </c>
      <c r="M63" s="1" t="s">
        <v>27</v>
      </c>
      <c r="N63" s="1" t="s">
        <v>28</v>
      </c>
      <c r="O63" s="1" t="s">
        <v>29</v>
      </c>
      <c r="P63" s="1">
        <v>1</v>
      </c>
      <c r="Q63" s="1">
        <f t="shared" si="0"/>
        <v>0.46778865723139723</v>
      </c>
      <c r="R63" s="1">
        <f t="shared" si="1"/>
        <v>0.12254029803410847</v>
      </c>
      <c r="S63" s="1">
        <f t="shared" si="2"/>
        <v>40.981672037117157</v>
      </c>
    </row>
    <row r="64" spans="1:19" x14ac:dyDescent="0.2">
      <c r="A64" s="1" t="s">
        <v>25</v>
      </c>
      <c r="B64" s="1">
        <v>4.6455000000000002</v>
      </c>
      <c r="C64" s="1">
        <v>0.65559999999999996</v>
      </c>
      <c r="D64" s="1">
        <v>0.59930000000000005</v>
      </c>
      <c r="E64" s="1">
        <v>1.1346570999499399</v>
      </c>
      <c r="F64" s="1">
        <v>1.51843817787419</v>
      </c>
      <c r="G64" s="1">
        <v>1.75</v>
      </c>
      <c r="H64" s="1">
        <v>5.5</v>
      </c>
      <c r="I64" s="1">
        <v>1.7228808454892801</v>
      </c>
      <c r="J64" s="1">
        <v>0.68674893718376695</v>
      </c>
      <c r="K64" s="1">
        <v>5.2875484753614199E-2</v>
      </c>
      <c r="L64" s="1" t="s">
        <v>26</v>
      </c>
      <c r="M64" s="1" t="s">
        <v>27</v>
      </c>
      <c r="N64" s="1" t="s">
        <v>28</v>
      </c>
      <c r="O64" s="1" t="s">
        <v>29</v>
      </c>
      <c r="P64" s="1">
        <v>1</v>
      </c>
      <c r="Q64" s="1">
        <f t="shared" si="0"/>
        <v>0.46787955583108504</v>
      </c>
      <c r="R64" s="1">
        <f t="shared" si="1"/>
        <v>0.12256163359290465</v>
      </c>
      <c r="S64" s="1">
        <f t="shared" si="2"/>
        <v>40.98539987772984</v>
      </c>
    </row>
    <row r="65" spans="1:19" x14ac:dyDescent="0.2">
      <c r="A65" s="1" t="s">
        <v>25</v>
      </c>
      <c r="B65" s="1">
        <v>4.6957000000000004</v>
      </c>
      <c r="C65" s="1">
        <v>0.66600000000000004</v>
      </c>
      <c r="D65" s="1">
        <v>0.57120000000000004</v>
      </c>
      <c r="E65" s="1">
        <v>1.13795518207283</v>
      </c>
      <c r="F65" s="1">
        <v>1.52310924369748</v>
      </c>
      <c r="G65" s="1">
        <v>1.75</v>
      </c>
      <c r="H65" s="1">
        <v>5.5</v>
      </c>
      <c r="I65" s="1">
        <v>1.7416841148184401</v>
      </c>
      <c r="J65" s="1">
        <v>0.68333016094210097</v>
      </c>
      <c r="K65" s="1">
        <v>5.0553488723867203E-2</v>
      </c>
      <c r="L65" s="1" t="s">
        <v>26</v>
      </c>
      <c r="M65" s="1" t="s">
        <v>27</v>
      </c>
      <c r="N65" s="1" t="s">
        <v>28</v>
      </c>
      <c r="O65" s="1" t="s">
        <v>29</v>
      </c>
      <c r="P65" s="1">
        <v>1</v>
      </c>
      <c r="Q65" s="1">
        <f t="shared" si="0"/>
        <v>0.47179499112968554</v>
      </c>
      <c r="R65" s="1">
        <f t="shared" si="1"/>
        <v>0.12254857656157644</v>
      </c>
      <c r="S65" s="1">
        <f t="shared" si="2"/>
        <v>40.983118530195419</v>
      </c>
    </row>
    <row r="66" spans="1:19" x14ac:dyDescent="0.2">
      <c r="A66" s="1" t="s">
        <v>25</v>
      </c>
      <c r="B66" s="1">
        <v>4.7460000000000004</v>
      </c>
      <c r="C66" s="1">
        <v>0.67649999999999999</v>
      </c>
      <c r="D66" s="1">
        <v>0.53779999999999994</v>
      </c>
      <c r="E66" s="1">
        <v>1.13425065079955</v>
      </c>
      <c r="F66" s="1">
        <v>1.52473038304202</v>
      </c>
      <c r="G66" s="1">
        <v>1.75</v>
      </c>
      <c r="H66" s="1">
        <v>5.5</v>
      </c>
      <c r="I66" s="1">
        <v>1.76038322798425</v>
      </c>
      <c r="J66" s="1">
        <v>0.67993032218468197</v>
      </c>
      <c r="K66" s="1">
        <v>4.7745361580500502E-2</v>
      </c>
      <c r="L66" s="1" t="s">
        <v>26</v>
      </c>
      <c r="M66" s="1" t="s">
        <v>27</v>
      </c>
      <c r="N66" s="1" t="s">
        <v>28</v>
      </c>
      <c r="O66" s="1" t="s">
        <v>29</v>
      </c>
      <c r="P66" s="1">
        <v>1</v>
      </c>
      <c r="Q66" s="1">
        <f t="shared" ref="Q66:Q129" si="3">1/(1+2*(1+(H66-I66)^2/B66)*(R66/(1-R66)))</f>
        <v>0.47565197116779728</v>
      </c>
      <c r="R66" s="1">
        <f t="shared" ref="R66:R129" si="4">B66/4/H66/I66</f>
        <v>0.12254563057516409</v>
      </c>
      <c r="S66" s="1">
        <f t="shared" ref="S66:S129" si="5">ASIN(SQRT(R66))*2/PI()*180</f>
        <v>40.982603787798666</v>
      </c>
    </row>
    <row r="67" spans="1:19" x14ac:dyDescent="0.2">
      <c r="A67" s="1" t="s">
        <v>25</v>
      </c>
      <c r="B67" s="1">
        <v>4.7961999999999998</v>
      </c>
      <c r="C67" s="1">
        <v>0.68710000000000004</v>
      </c>
      <c r="D67" s="1">
        <v>0.5111</v>
      </c>
      <c r="E67" s="1">
        <v>1.1543729211504601</v>
      </c>
      <c r="F67" s="1">
        <v>1.5261201330463701</v>
      </c>
      <c r="G67" s="1">
        <v>1.75</v>
      </c>
      <c r="H67" s="1">
        <v>5.5</v>
      </c>
      <c r="I67" s="1">
        <v>1.7791299547338899</v>
      </c>
      <c r="J67" s="1">
        <v>0.67652182641201997</v>
      </c>
      <c r="K67" s="1">
        <v>4.5505289107256097E-2</v>
      </c>
      <c r="L67" s="1" t="s">
        <v>26</v>
      </c>
      <c r="M67" s="1" t="s">
        <v>27</v>
      </c>
      <c r="N67" s="1" t="s">
        <v>28</v>
      </c>
      <c r="O67" s="1" t="s">
        <v>29</v>
      </c>
      <c r="P67" s="1">
        <v>1</v>
      </c>
      <c r="Q67" s="1">
        <f t="shared" si="3"/>
        <v>0.47949448736479494</v>
      </c>
      <c r="R67" s="1">
        <f t="shared" si="4"/>
        <v>0.12253691211764191</v>
      </c>
      <c r="S67" s="1">
        <f t="shared" si="5"/>
        <v>40.981080409557137</v>
      </c>
    </row>
    <row r="68" spans="1:19" x14ac:dyDescent="0.2">
      <c r="A68" s="1" t="s">
        <v>25</v>
      </c>
      <c r="B68" s="1">
        <v>4.8464</v>
      </c>
      <c r="C68" s="1">
        <v>0.69779999999999998</v>
      </c>
      <c r="D68" s="1">
        <v>0.47070000000000001</v>
      </c>
      <c r="E68" s="1">
        <v>1.1684724877841499</v>
      </c>
      <c r="F68" s="1">
        <v>1.5083917569577201</v>
      </c>
      <c r="G68" s="1">
        <v>1.75</v>
      </c>
      <c r="H68" s="1">
        <v>5.5</v>
      </c>
      <c r="I68" s="1">
        <v>1.7978376756434</v>
      </c>
      <c r="J68" s="1">
        <v>0.67312042261029104</v>
      </c>
      <c r="K68" s="1">
        <v>4.2024046329176799E-2</v>
      </c>
      <c r="L68" s="1" t="s">
        <v>26</v>
      </c>
      <c r="M68" s="1" t="s">
        <v>27</v>
      </c>
      <c r="N68" s="1" t="s">
        <v>28</v>
      </c>
      <c r="O68" s="1" t="s">
        <v>29</v>
      </c>
      <c r="P68" s="1">
        <v>1</v>
      </c>
      <c r="Q68" s="1">
        <f t="shared" si="3"/>
        <v>0.48329790553179974</v>
      </c>
      <c r="R68" s="1">
        <f t="shared" si="4"/>
        <v>0.12253103384991229</v>
      </c>
      <c r="S68" s="1">
        <f t="shared" si="5"/>
        <v>40.980053272065113</v>
      </c>
    </row>
    <row r="69" spans="1:19" x14ac:dyDescent="0.2">
      <c r="A69" s="1" t="s">
        <v>25</v>
      </c>
      <c r="B69" s="1">
        <v>4.8966000000000003</v>
      </c>
      <c r="C69" s="1">
        <v>0.70860000000000001</v>
      </c>
      <c r="D69" s="1">
        <v>0.44119999999999998</v>
      </c>
      <c r="E69" s="1">
        <v>1.1786038077969201</v>
      </c>
      <c r="F69" s="1">
        <v>1.5185856754306399</v>
      </c>
      <c r="G69" s="1">
        <v>1.75</v>
      </c>
      <c r="H69" s="1">
        <v>5.5</v>
      </c>
      <c r="I69" s="1">
        <v>1.8165002374121899</v>
      </c>
      <c r="J69" s="1">
        <v>0.66972722956141995</v>
      </c>
      <c r="K69" s="1">
        <v>3.94949975243424E-2</v>
      </c>
      <c r="L69" s="1" t="s">
        <v>26</v>
      </c>
      <c r="M69" s="1" t="s">
        <v>27</v>
      </c>
      <c r="N69" s="1" t="s">
        <v>28</v>
      </c>
      <c r="O69" s="1" t="s">
        <v>29</v>
      </c>
      <c r="P69" s="1">
        <v>1</v>
      </c>
      <c r="Q69" s="1">
        <f t="shared" si="3"/>
        <v>0.48706082858417371</v>
      </c>
      <c r="R69" s="1">
        <f t="shared" si="4"/>
        <v>0.12252832269915215</v>
      </c>
      <c r="S69" s="1">
        <f t="shared" si="5"/>
        <v>40.979579532741269</v>
      </c>
    </row>
    <row r="70" spans="1:19" x14ac:dyDescent="0.2">
      <c r="A70" s="1" t="s">
        <v>25</v>
      </c>
      <c r="B70" s="1">
        <v>4.9467999999999996</v>
      </c>
      <c r="C70" s="1">
        <v>0.71950000000000003</v>
      </c>
      <c r="D70" s="1">
        <v>0.39019999999999999</v>
      </c>
      <c r="E70" s="1">
        <v>1.23013839056894</v>
      </c>
      <c r="F70" s="1">
        <v>1.51204510507432</v>
      </c>
      <c r="G70" s="1">
        <v>1.75</v>
      </c>
      <c r="H70" s="1">
        <v>5.5</v>
      </c>
      <c r="I70" s="1">
        <v>1.83511189214258</v>
      </c>
      <c r="J70" s="1">
        <v>0.66634329233771195</v>
      </c>
      <c r="K70" s="1">
        <v>3.5019100497156702E-2</v>
      </c>
      <c r="L70" s="1" t="s">
        <v>26</v>
      </c>
      <c r="M70" s="1" t="s">
        <v>27</v>
      </c>
      <c r="N70" s="1" t="s">
        <v>28</v>
      </c>
      <c r="O70" s="1" t="s">
        <v>29</v>
      </c>
      <c r="P70" s="1">
        <v>1</v>
      </c>
      <c r="Q70" s="1">
        <f t="shared" si="3"/>
        <v>0.49078200420908197</v>
      </c>
      <c r="R70" s="1">
        <f t="shared" si="4"/>
        <v>0.12252906562117971</v>
      </c>
      <c r="S70" s="1">
        <f t="shared" si="5"/>
        <v>40.979709349422869</v>
      </c>
    </row>
    <row r="71" spans="1:19" x14ac:dyDescent="0.2">
      <c r="A71" s="1" t="s">
        <v>25</v>
      </c>
      <c r="B71" s="1">
        <v>4.9970999999999997</v>
      </c>
      <c r="C71" s="1">
        <v>0.73050000000000004</v>
      </c>
      <c r="D71" s="1">
        <v>0.36430000000000001</v>
      </c>
      <c r="E71" s="1">
        <v>1.26269558056547</v>
      </c>
      <c r="F71" s="1">
        <v>1.50974471589349</v>
      </c>
      <c r="G71" s="1">
        <v>1.75</v>
      </c>
      <c r="H71" s="1">
        <v>5.5</v>
      </c>
      <c r="I71" s="1">
        <v>1.8535943048033501</v>
      </c>
      <c r="J71" s="1">
        <v>0.66298285367211796</v>
      </c>
      <c r="K71" s="1">
        <v>3.27789340024289E-2</v>
      </c>
      <c r="L71" s="1" t="s">
        <v>26</v>
      </c>
      <c r="M71" s="1" t="s">
        <v>27</v>
      </c>
      <c r="N71" s="1" t="s">
        <v>28</v>
      </c>
      <c r="O71" s="1" t="s">
        <v>29</v>
      </c>
      <c r="P71" s="1">
        <v>1</v>
      </c>
      <c r="Q71" s="1">
        <f t="shared" si="3"/>
        <v>0.49443976457524141</v>
      </c>
      <c r="R71" s="1">
        <f t="shared" si="4"/>
        <v>0.12254078926672507</v>
      </c>
      <c r="S71" s="1">
        <f t="shared" si="5"/>
        <v>40.98175787053313</v>
      </c>
    </row>
    <row r="72" spans="1:19" x14ac:dyDescent="0.2">
      <c r="A72" s="1" t="s">
        <v>25</v>
      </c>
      <c r="B72" s="1">
        <v>5.0472999999999999</v>
      </c>
      <c r="C72" s="1">
        <v>0.74160000000000004</v>
      </c>
      <c r="D72" s="1">
        <v>0.31909999999999999</v>
      </c>
      <c r="E72" s="1">
        <v>1.31620181761203</v>
      </c>
      <c r="F72" s="1">
        <v>1.5042306486994701</v>
      </c>
      <c r="G72" s="1">
        <v>1.75</v>
      </c>
      <c r="H72" s="1">
        <v>5.5</v>
      </c>
      <c r="I72" s="1">
        <v>1.87208950623673</v>
      </c>
      <c r="J72" s="1">
        <v>0.65962008977513997</v>
      </c>
      <c r="K72" s="1">
        <v>2.8780440281064801E-2</v>
      </c>
      <c r="L72" s="1" t="s">
        <v>26</v>
      </c>
      <c r="M72" s="1" t="s">
        <v>27</v>
      </c>
      <c r="N72" s="1" t="s">
        <v>28</v>
      </c>
      <c r="O72" s="1" t="s">
        <v>29</v>
      </c>
      <c r="P72" s="1">
        <v>1</v>
      </c>
      <c r="Q72" s="1">
        <f t="shared" si="3"/>
        <v>0.49807461049731883</v>
      </c>
      <c r="R72" s="1">
        <f t="shared" si="4"/>
        <v>0.12254901622407591</v>
      </c>
      <c r="S72" s="1">
        <f t="shared" si="5"/>
        <v>40.98319535050355</v>
      </c>
    </row>
    <row r="73" spans="1:19" x14ac:dyDescent="0.2">
      <c r="A73" s="1" t="s">
        <v>25</v>
      </c>
      <c r="B73" s="1">
        <v>5.0975000000000001</v>
      </c>
      <c r="C73" s="1">
        <v>0.75290000000000001</v>
      </c>
      <c r="D73" s="1">
        <v>0.29120000000000001</v>
      </c>
      <c r="E73" s="1">
        <v>1.3736263736263701</v>
      </c>
      <c r="F73" s="1">
        <v>1.5109890109890101</v>
      </c>
      <c r="G73" s="1">
        <v>1.75</v>
      </c>
      <c r="H73" s="1">
        <v>5.5</v>
      </c>
      <c r="I73" s="1">
        <v>1.89099816176314</v>
      </c>
      <c r="J73" s="1">
        <v>0.65618215240670097</v>
      </c>
      <c r="K73" s="1">
        <v>2.6313190778047901E-2</v>
      </c>
      <c r="L73" s="1" t="s">
        <v>26</v>
      </c>
      <c r="M73" s="1" t="s">
        <v>27</v>
      </c>
      <c r="N73" s="1" t="s">
        <v>28</v>
      </c>
      <c r="O73" s="1" t="s">
        <v>29</v>
      </c>
      <c r="P73" s="1">
        <v>1</v>
      </c>
      <c r="Q73" s="1">
        <f t="shared" si="3"/>
        <v>0.50178469900921752</v>
      </c>
      <c r="R73" s="1">
        <f t="shared" si="4"/>
        <v>0.12253028593031916</v>
      </c>
      <c r="S73" s="1">
        <f t="shared" si="5"/>
        <v>40.979922583021001</v>
      </c>
    </row>
    <row r="74" spans="1:19" x14ac:dyDescent="0.2">
      <c r="A74" s="1" t="s">
        <v>25</v>
      </c>
      <c r="B74" s="1">
        <v>5.1477000000000004</v>
      </c>
      <c r="C74" s="1">
        <v>0.76429999999999998</v>
      </c>
      <c r="D74" s="1">
        <v>0.2737</v>
      </c>
      <c r="E74" s="1">
        <v>1.38838143953233</v>
      </c>
      <c r="F74" s="1">
        <v>1.5345268542199499</v>
      </c>
      <c r="G74" s="1">
        <v>1.75</v>
      </c>
      <c r="H74" s="1">
        <v>5.5</v>
      </c>
      <c r="I74" s="1">
        <v>1.90981742006775</v>
      </c>
      <c r="J74" s="1">
        <v>0.65276046907859098</v>
      </c>
      <c r="K74" s="1">
        <v>2.4776813561375201E-2</v>
      </c>
      <c r="L74" s="1" t="s">
        <v>26</v>
      </c>
      <c r="M74" s="1" t="s">
        <v>27</v>
      </c>
      <c r="N74" s="1" t="s">
        <v>28</v>
      </c>
      <c r="O74" s="1" t="s">
        <v>29</v>
      </c>
      <c r="P74" s="1">
        <v>1</v>
      </c>
      <c r="Q74" s="1">
        <f t="shared" si="3"/>
        <v>0.50544306317211352</v>
      </c>
      <c r="R74" s="1">
        <f t="shared" si="4"/>
        <v>0.12251766120557382</v>
      </c>
      <c r="S74" s="1">
        <f t="shared" si="5"/>
        <v>40.977716527775357</v>
      </c>
    </row>
    <row r="75" spans="1:19" x14ac:dyDescent="0.2">
      <c r="A75" s="1" t="s">
        <v>25</v>
      </c>
      <c r="B75" s="1">
        <v>5.1980000000000004</v>
      </c>
      <c r="C75" s="1">
        <v>0.77569999999999995</v>
      </c>
      <c r="D75" s="1">
        <v>0.2485</v>
      </c>
      <c r="E75" s="1">
        <v>1.4486921529175101</v>
      </c>
      <c r="F75" s="1">
        <v>1.52917505030181</v>
      </c>
      <c r="G75" s="1">
        <v>1.75</v>
      </c>
      <c r="H75" s="1">
        <v>5.5</v>
      </c>
      <c r="I75" s="1">
        <v>1.9280148091015099</v>
      </c>
      <c r="J75" s="1">
        <v>0.64945185289063501</v>
      </c>
      <c r="K75" s="1">
        <v>2.25469655290748E-2</v>
      </c>
      <c r="L75" s="1" t="s">
        <v>26</v>
      </c>
      <c r="M75" s="1" t="s">
        <v>27</v>
      </c>
      <c r="N75" s="1" t="s">
        <v>28</v>
      </c>
      <c r="O75" s="1" t="s">
        <v>29</v>
      </c>
      <c r="P75" s="1">
        <v>1</v>
      </c>
      <c r="Q75" s="1">
        <f t="shared" si="3"/>
        <v>0.50891648521188992</v>
      </c>
      <c r="R75" s="1">
        <f t="shared" si="4"/>
        <v>0.12254715376529432</v>
      </c>
      <c r="S75" s="1">
        <f t="shared" si="5"/>
        <v>40.982869930403055</v>
      </c>
    </row>
    <row r="76" spans="1:19" x14ac:dyDescent="0.2">
      <c r="A76" s="1" t="s">
        <v>25</v>
      </c>
      <c r="B76" s="1">
        <v>5.2481999999999998</v>
      </c>
      <c r="C76" s="1">
        <v>0.7873</v>
      </c>
      <c r="D76" s="1">
        <v>0.22170000000000001</v>
      </c>
      <c r="E76" s="1">
        <v>1.53360396932792</v>
      </c>
      <c r="F76" s="1">
        <v>1.53360396932792</v>
      </c>
      <c r="G76" s="1">
        <v>1.75</v>
      </c>
      <c r="H76" s="1">
        <v>5.5</v>
      </c>
      <c r="I76" s="1">
        <v>1.94665569107882</v>
      </c>
      <c r="J76" s="1">
        <v>0.64606260162203299</v>
      </c>
      <c r="K76" s="1">
        <v>2.01497682131924E-2</v>
      </c>
      <c r="L76" s="1" t="s">
        <v>26</v>
      </c>
      <c r="M76" s="1" t="s">
        <v>27</v>
      </c>
      <c r="N76" s="1" t="s">
        <v>28</v>
      </c>
      <c r="O76" s="1" t="s">
        <v>29</v>
      </c>
      <c r="P76" s="1">
        <v>1</v>
      </c>
      <c r="Q76" s="1">
        <f t="shared" si="3"/>
        <v>0.51247364706367704</v>
      </c>
      <c r="R76" s="1">
        <f t="shared" si="4"/>
        <v>0.12254583414406507</v>
      </c>
      <c r="S76" s="1">
        <f t="shared" si="5"/>
        <v>40.982639356886132</v>
      </c>
    </row>
    <row r="77" spans="1:19" x14ac:dyDescent="0.2">
      <c r="A77" s="1" t="s">
        <v>25</v>
      </c>
      <c r="B77" s="1">
        <v>5.2984</v>
      </c>
      <c r="C77" s="1">
        <v>0.79910000000000003</v>
      </c>
      <c r="D77" s="1">
        <v>0.20680000000000001</v>
      </c>
      <c r="E77" s="1">
        <v>1.5473887814313301</v>
      </c>
      <c r="F77" s="1">
        <v>1.5473887814313301</v>
      </c>
      <c r="G77" s="1">
        <v>1.75</v>
      </c>
      <c r="H77" s="1">
        <v>5.5</v>
      </c>
      <c r="I77" s="1">
        <v>1.9656400497468001</v>
      </c>
      <c r="J77" s="1">
        <v>0.64261090004603705</v>
      </c>
      <c r="K77" s="1">
        <v>1.8819442343958E-2</v>
      </c>
      <c r="L77" s="1" t="s">
        <v>26</v>
      </c>
      <c r="M77" s="1" t="s">
        <v>27</v>
      </c>
      <c r="N77" s="1" t="s">
        <v>28</v>
      </c>
      <c r="O77" s="1" t="s">
        <v>29</v>
      </c>
      <c r="P77" s="1">
        <v>1</v>
      </c>
      <c r="Q77" s="1">
        <f t="shared" si="3"/>
        <v>0.51608604022633997</v>
      </c>
      <c r="R77" s="1">
        <f t="shared" si="4"/>
        <v>0.12252312607661127</v>
      </c>
      <c r="S77" s="1">
        <f t="shared" si="5"/>
        <v>40.978671476037157</v>
      </c>
    </row>
    <row r="78" spans="1:19" x14ac:dyDescent="0.2">
      <c r="A78" s="1" t="s">
        <v>25</v>
      </c>
      <c r="B78" s="1">
        <v>5.3486000000000002</v>
      </c>
      <c r="C78" s="1">
        <v>0.81089999999999995</v>
      </c>
      <c r="D78" s="1">
        <v>0.187</v>
      </c>
      <c r="E78" s="1">
        <v>1.55080213903743</v>
      </c>
      <c r="F78" s="1">
        <v>1.55080213903743</v>
      </c>
      <c r="G78" s="1">
        <v>1.75</v>
      </c>
      <c r="H78" s="1">
        <v>5.5</v>
      </c>
      <c r="I78" s="1">
        <v>1.9840718977913101</v>
      </c>
      <c r="J78" s="1">
        <v>0.63925965494703396</v>
      </c>
      <c r="K78" s="1">
        <v>1.7045485467958602E-2</v>
      </c>
      <c r="L78" s="1" t="s">
        <v>26</v>
      </c>
      <c r="M78" s="1" t="s">
        <v>27</v>
      </c>
      <c r="N78" s="1" t="s">
        <v>28</v>
      </c>
      <c r="O78" s="1" t="s">
        <v>29</v>
      </c>
      <c r="P78" s="1">
        <v>1</v>
      </c>
      <c r="Q78" s="1">
        <f t="shared" si="3"/>
        <v>0.51953482890222735</v>
      </c>
      <c r="R78" s="1">
        <f t="shared" si="4"/>
        <v>0.12253496563749709</v>
      </c>
      <c r="S78" s="1">
        <f t="shared" si="5"/>
        <v>40.980740294232724</v>
      </c>
    </row>
    <row r="79" spans="1:19" x14ac:dyDescent="0.2">
      <c r="A79" s="1" t="s">
        <v>25</v>
      </c>
      <c r="B79" s="1">
        <v>5.3987999999999996</v>
      </c>
      <c r="C79" s="1">
        <v>0.82289999999999996</v>
      </c>
      <c r="D79" s="1">
        <v>0.1648</v>
      </c>
      <c r="E79" s="1">
        <v>1.63834951456311</v>
      </c>
      <c r="F79" s="1">
        <v>1.51699029126214</v>
      </c>
      <c r="G79" s="1">
        <v>1.75</v>
      </c>
      <c r="H79" s="1">
        <v>5.5</v>
      </c>
      <c r="I79" s="1">
        <v>2.0028251793477798</v>
      </c>
      <c r="J79" s="1">
        <v>0.63584996739131305</v>
      </c>
      <c r="K79" s="1">
        <v>1.5040278831045899E-2</v>
      </c>
      <c r="L79" s="1" t="s">
        <v>26</v>
      </c>
      <c r="M79" s="1" t="s">
        <v>27</v>
      </c>
      <c r="N79" s="1" t="s">
        <v>28</v>
      </c>
      <c r="O79" s="1" t="s">
        <v>29</v>
      </c>
      <c r="P79" s="1">
        <v>1</v>
      </c>
      <c r="Q79" s="1">
        <f t="shared" si="3"/>
        <v>0.52303317910495584</v>
      </c>
      <c r="R79" s="1">
        <f t="shared" si="4"/>
        <v>0.12252691973840399</v>
      </c>
      <c r="S79" s="1">
        <f t="shared" si="5"/>
        <v>40.979334381314786</v>
      </c>
    </row>
    <row r="80" spans="1:19" x14ac:dyDescent="0.2">
      <c r="A80" s="1" t="s">
        <v>25</v>
      </c>
      <c r="B80" s="1">
        <v>5.4017999999999997</v>
      </c>
      <c r="C80" s="1">
        <v>0.8236</v>
      </c>
      <c r="D80" s="1">
        <v>0.16789999999999999</v>
      </c>
      <c r="E80" s="1">
        <v>1.1316259678380001</v>
      </c>
      <c r="F80" s="1">
        <v>1.5485407980940999</v>
      </c>
      <c r="G80" s="1">
        <v>1.75</v>
      </c>
      <c r="H80" s="1">
        <v>5.5</v>
      </c>
      <c r="I80" s="1">
        <v>2.0038558680958598</v>
      </c>
      <c r="J80" s="1">
        <v>0.63566256943711597</v>
      </c>
      <c r="K80" s="1">
        <v>1.5325487654531299E-2</v>
      </c>
      <c r="L80" s="1" t="s">
        <v>26</v>
      </c>
      <c r="M80" s="1" t="s">
        <v>27</v>
      </c>
      <c r="N80" s="1" t="s">
        <v>28</v>
      </c>
      <c r="O80" s="1" t="s">
        <v>29</v>
      </c>
      <c r="P80" s="1">
        <v>1</v>
      </c>
      <c r="Q80" s="1">
        <f t="shared" si="3"/>
        <v>0.52321964840299562</v>
      </c>
      <c r="R80" s="1">
        <f t="shared" si="4"/>
        <v>0.12253194830308911</v>
      </c>
      <c r="S80" s="1">
        <f t="shared" si="5"/>
        <v>40.980213060181249</v>
      </c>
    </row>
    <row r="81" spans="1:19" x14ac:dyDescent="0.2">
      <c r="A81" s="1" t="s">
        <v>25</v>
      </c>
      <c r="B81" s="1">
        <v>5.4602000000000004</v>
      </c>
      <c r="C81" s="1">
        <v>0.8377</v>
      </c>
      <c r="D81" s="1">
        <v>0.13450000000000001</v>
      </c>
      <c r="E81" s="1">
        <v>1.1895910780669099</v>
      </c>
      <c r="F81" s="1">
        <v>1.5613382899628301</v>
      </c>
      <c r="G81" s="1">
        <v>1.75</v>
      </c>
      <c r="H81" s="1">
        <v>5.5</v>
      </c>
      <c r="I81" s="1">
        <v>2.0255409203746799</v>
      </c>
      <c r="J81" s="1">
        <v>0.63171983265914999</v>
      </c>
      <c r="K81" s="1">
        <v>1.22936792957646E-2</v>
      </c>
      <c r="L81" s="1" t="s">
        <v>26</v>
      </c>
      <c r="M81" s="1" t="s">
        <v>27</v>
      </c>
      <c r="N81" s="1" t="s">
        <v>28</v>
      </c>
      <c r="O81" s="1" t="s">
        <v>29</v>
      </c>
      <c r="P81" s="1">
        <v>1</v>
      </c>
      <c r="Q81" s="1">
        <f t="shared" si="3"/>
        <v>0.52721986894228801</v>
      </c>
      <c r="R81" s="1">
        <f t="shared" si="4"/>
        <v>0.12253068135745157</v>
      </c>
      <c r="S81" s="1">
        <f t="shared" si="5"/>
        <v>40.979991678718442</v>
      </c>
    </row>
    <row r="82" spans="1:19" x14ac:dyDescent="0.2">
      <c r="A82" s="1" t="s">
        <v>25</v>
      </c>
      <c r="B82" s="1">
        <v>5.5186000000000002</v>
      </c>
      <c r="C82" s="1">
        <v>0.85199999999999998</v>
      </c>
      <c r="D82" s="1">
        <v>0.12139999999999999</v>
      </c>
      <c r="E82" s="1">
        <v>1.23558484349259</v>
      </c>
      <c r="F82" s="1">
        <v>1.5650741350906101</v>
      </c>
      <c r="G82" s="1">
        <v>1.75</v>
      </c>
      <c r="H82" s="1">
        <v>5.5</v>
      </c>
      <c r="I82" s="1">
        <v>2.0473187383004499</v>
      </c>
      <c r="J82" s="1">
        <v>0.62776022939991805</v>
      </c>
      <c r="K82" s="1">
        <v>1.11087526043887E-2</v>
      </c>
      <c r="L82" s="1" t="s">
        <v>26</v>
      </c>
      <c r="M82" s="1" t="s">
        <v>27</v>
      </c>
      <c r="N82" s="1" t="s">
        <v>28</v>
      </c>
      <c r="O82" s="1" t="s">
        <v>29</v>
      </c>
      <c r="P82" s="1">
        <v>1</v>
      </c>
      <c r="Q82" s="1">
        <f t="shared" si="3"/>
        <v>0.53120359443482879</v>
      </c>
      <c r="R82" s="1">
        <f t="shared" si="4"/>
        <v>0.12252388934499277</v>
      </c>
      <c r="S82" s="1">
        <f t="shared" si="5"/>
        <v>40.978804850427835</v>
      </c>
    </row>
    <row r="83" spans="1:19" x14ac:dyDescent="0.2">
      <c r="A83" s="1" t="s">
        <v>25</v>
      </c>
      <c r="B83" s="1">
        <v>5.577</v>
      </c>
      <c r="C83" s="1">
        <v>0.86639999999999995</v>
      </c>
      <c r="D83" s="1">
        <v>9.8100000000000007E-2</v>
      </c>
      <c r="E83" s="1">
        <v>1.32517838939857</v>
      </c>
      <c r="F83" s="1">
        <v>1.63098878695209</v>
      </c>
      <c r="G83" s="1">
        <v>1.75</v>
      </c>
      <c r="H83" s="1">
        <v>5.5</v>
      </c>
      <c r="I83" s="1">
        <v>2.0687736623569899</v>
      </c>
      <c r="J83" s="1">
        <v>0.62385933411691097</v>
      </c>
      <c r="K83" s="1">
        <v>8.9878277357107201E-3</v>
      </c>
      <c r="L83" s="1" t="s">
        <v>26</v>
      </c>
      <c r="M83" s="1" t="s">
        <v>27</v>
      </c>
      <c r="N83" s="1" t="s">
        <v>28</v>
      </c>
      <c r="O83" s="1" t="s">
        <v>29</v>
      </c>
      <c r="P83" s="1">
        <v>1</v>
      </c>
      <c r="Q83" s="1">
        <f t="shared" si="3"/>
        <v>0.53507252996007904</v>
      </c>
      <c r="R83" s="1">
        <f t="shared" si="4"/>
        <v>0.12253636277986207</v>
      </c>
      <c r="S83" s="1">
        <f t="shared" si="5"/>
        <v>40.980984422069412</v>
      </c>
    </row>
    <row r="84" spans="1:19" x14ac:dyDescent="0.2">
      <c r="A84" s="1" t="s">
        <v>25</v>
      </c>
      <c r="B84" s="1">
        <v>5.6353999999999997</v>
      </c>
      <c r="C84" s="1">
        <v>0.88109999999999999</v>
      </c>
      <c r="D84" s="1">
        <v>8.3000000000000004E-2</v>
      </c>
      <c r="E84" s="1">
        <v>1.44578313253012</v>
      </c>
      <c r="F84" s="1">
        <v>1.68674698795181</v>
      </c>
      <c r="G84" s="1">
        <v>1.75</v>
      </c>
      <c r="H84" s="1">
        <v>5.5</v>
      </c>
      <c r="I84" s="1">
        <v>2.09068827272751</v>
      </c>
      <c r="J84" s="1">
        <v>0.61987485950408805</v>
      </c>
      <c r="K84" s="1">
        <v>7.6094752700153999E-3</v>
      </c>
      <c r="L84" s="1" t="s">
        <v>26</v>
      </c>
      <c r="M84" s="1" t="s">
        <v>27</v>
      </c>
      <c r="N84" s="1" t="s">
        <v>28</v>
      </c>
      <c r="O84" s="1" t="s">
        <v>29</v>
      </c>
      <c r="P84" s="1">
        <v>1</v>
      </c>
      <c r="Q84" s="1">
        <f t="shared" si="3"/>
        <v>0.53901132124519813</v>
      </c>
      <c r="R84" s="1">
        <f t="shared" si="4"/>
        <v>0.12252163500222177</v>
      </c>
      <c r="S84" s="1">
        <f t="shared" si="5"/>
        <v>40.978410922960371</v>
      </c>
    </row>
    <row r="85" spans="1:19" x14ac:dyDescent="0.2">
      <c r="A85" s="1" t="s">
        <v>25</v>
      </c>
      <c r="B85" s="1">
        <v>5.6938000000000004</v>
      </c>
      <c r="C85" s="1">
        <v>0.89590000000000003</v>
      </c>
      <c r="D85" s="1">
        <v>6.25E-2</v>
      </c>
      <c r="E85" s="1">
        <v>1.6</v>
      </c>
      <c r="F85" s="1">
        <v>1.76</v>
      </c>
      <c r="G85" s="1">
        <v>1.75</v>
      </c>
      <c r="H85" s="1">
        <v>5.5</v>
      </c>
      <c r="I85" s="1">
        <v>2.11226182959519</v>
      </c>
      <c r="J85" s="1">
        <v>0.61595239461905704</v>
      </c>
      <c r="K85" s="1">
        <v>5.7346628988951898E-3</v>
      </c>
      <c r="L85" s="1" t="s">
        <v>26</v>
      </c>
      <c r="M85" s="1" t="s">
        <v>27</v>
      </c>
      <c r="N85" s="1" t="s">
        <v>28</v>
      </c>
      <c r="O85" s="1" t="s">
        <v>29</v>
      </c>
      <c r="P85" s="1">
        <v>1</v>
      </c>
      <c r="Q85" s="1">
        <f t="shared" si="3"/>
        <v>0.54283192789897294</v>
      </c>
      <c r="R85" s="1">
        <f t="shared" si="4"/>
        <v>0.122526993236767</v>
      </c>
      <c r="S85" s="1">
        <f t="shared" si="5"/>
        <v>40.979347224347357</v>
      </c>
    </row>
    <row r="86" spans="1:19" x14ac:dyDescent="0.2">
      <c r="A86" s="1" t="s">
        <v>25</v>
      </c>
      <c r="B86" s="1">
        <v>5.7522000000000002</v>
      </c>
      <c r="C86" s="1">
        <v>0.91090000000000004</v>
      </c>
      <c r="D86" s="1">
        <v>5.4699999999999999E-2</v>
      </c>
      <c r="E86" s="1">
        <v>1.82815356489945</v>
      </c>
      <c r="F86" s="1">
        <v>2.1937842778793399</v>
      </c>
      <c r="G86" s="1">
        <v>1.75</v>
      </c>
      <c r="H86" s="1">
        <v>5.5</v>
      </c>
      <c r="I86" s="1">
        <v>2.1338734319557</v>
      </c>
      <c r="J86" s="1">
        <v>0.61202301237169199</v>
      </c>
      <c r="K86" s="1">
        <v>5.0220605594097504E-3</v>
      </c>
      <c r="L86" s="1" t="s">
        <v>26</v>
      </c>
      <c r="M86" s="1" t="s">
        <v>27</v>
      </c>
      <c r="N86" s="1" t="s">
        <v>28</v>
      </c>
      <c r="O86" s="1" t="s">
        <v>29</v>
      </c>
      <c r="P86" s="1">
        <v>1</v>
      </c>
      <c r="Q86" s="1">
        <f t="shared" si="3"/>
        <v>0.54662347170100545</v>
      </c>
      <c r="R86" s="1">
        <f t="shared" si="4"/>
        <v>0.1225300584599361</v>
      </c>
      <c r="S86" s="1">
        <f t="shared" si="5"/>
        <v>40.979882835515916</v>
      </c>
    </row>
    <row r="87" spans="1:19" x14ac:dyDescent="0.2">
      <c r="A87" s="1" t="s">
        <v>25</v>
      </c>
      <c r="B87" s="1">
        <v>5.8106</v>
      </c>
      <c r="C87" s="1">
        <v>0.92620000000000002</v>
      </c>
      <c r="D87" s="1">
        <v>4.87E-2</v>
      </c>
      <c r="E87" s="1">
        <v>1.84804928131417</v>
      </c>
      <c r="F87" s="1">
        <v>2.6694045174537999</v>
      </c>
      <c r="G87" s="1">
        <v>1.75</v>
      </c>
      <c r="H87" s="1">
        <v>5.5</v>
      </c>
      <c r="I87" s="1">
        <v>2.15586832779374</v>
      </c>
      <c r="J87" s="1">
        <v>0.60802394040113905</v>
      </c>
      <c r="K87" s="1">
        <v>4.4717261452729704E-3</v>
      </c>
      <c r="L87" s="1" t="s">
        <v>26</v>
      </c>
      <c r="M87" s="1" t="s">
        <v>27</v>
      </c>
      <c r="N87" s="1" t="s">
        <v>28</v>
      </c>
      <c r="O87" s="1" t="s">
        <v>29</v>
      </c>
      <c r="P87" s="1">
        <v>1</v>
      </c>
      <c r="Q87" s="1">
        <f t="shared" si="3"/>
        <v>0.55046462022302489</v>
      </c>
      <c r="R87" s="1">
        <f t="shared" si="4"/>
        <v>0.12251127697046021</v>
      </c>
      <c r="S87" s="1">
        <f t="shared" si="5"/>
        <v>40.976600903818394</v>
      </c>
    </row>
    <row r="88" spans="1:19" x14ac:dyDescent="0.2">
      <c r="A88" s="1" t="s">
        <v>25</v>
      </c>
      <c r="B88" s="1">
        <v>5.8689999999999998</v>
      </c>
      <c r="C88" s="1">
        <v>0.94159999999999999</v>
      </c>
      <c r="D88" s="1">
        <v>3.8899999999999997E-2</v>
      </c>
      <c r="E88" s="1">
        <v>2.05655526992288</v>
      </c>
      <c r="F88" s="1">
        <v>3.5989717223650399</v>
      </c>
      <c r="G88" s="1">
        <v>1.75</v>
      </c>
      <c r="H88" s="1">
        <v>5.5</v>
      </c>
      <c r="I88" s="1">
        <v>2.1775012544994401</v>
      </c>
      <c r="J88" s="1">
        <v>0.60409068100010199</v>
      </c>
      <c r="K88" s="1">
        <v>3.5728702830768E-3</v>
      </c>
      <c r="L88" s="1" t="s">
        <v>26</v>
      </c>
      <c r="M88" s="1" t="s">
        <v>27</v>
      </c>
      <c r="N88" s="1" t="s">
        <v>28</v>
      </c>
      <c r="O88" s="1" t="s">
        <v>29</v>
      </c>
      <c r="P88" s="1">
        <v>1</v>
      </c>
      <c r="Q88" s="1">
        <f t="shared" si="3"/>
        <v>0.55418465717810605</v>
      </c>
      <c r="R88" s="1">
        <f t="shared" si="4"/>
        <v>0.122513237005713</v>
      </c>
      <c r="S88" s="1">
        <f t="shared" si="5"/>
        <v>40.976943416152359</v>
      </c>
    </row>
    <row r="89" spans="1:19" x14ac:dyDescent="0.2">
      <c r="A89" s="1" t="s">
        <v>25</v>
      </c>
      <c r="B89" s="1">
        <v>5.9273999999999996</v>
      </c>
      <c r="C89" s="1">
        <v>0.95720000000000005</v>
      </c>
      <c r="D89" s="1">
        <v>3.0300000000000001E-2</v>
      </c>
      <c r="E89" s="1">
        <v>2.9702970297029698</v>
      </c>
      <c r="F89" s="1">
        <v>4.9504950495049496</v>
      </c>
      <c r="G89" s="1">
        <v>1.75</v>
      </c>
      <c r="H89" s="1">
        <v>5.5</v>
      </c>
      <c r="I89" s="1">
        <v>2.1991277865344601</v>
      </c>
      <c r="J89" s="1">
        <v>0.60015858426646096</v>
      </c>
      <c r="K89" s="1">
        <v>2.7833411472403999E-3</v>
      </c>
      <c r="L89" s="1" t="s">
        <v>26</v>
      </c>
      <c r="M89" s="1" t="s">
        <v>27</v>
      </c>
      <c r="N89" s="1" t="s">
        <v>28</v>
      </c>
      <c r="O89" s="1" t="s">
        <v>29</v>
      </c>
      <c r="P89" s="1">
        <v>1</v>
      </c>
      <c r="Q89" s="1">
        <f t="shared" si="3"/>
        <v>0.557865494545421</v>
      </c>
      <c r="R89" s="1">
        <f t="shared" si="4"/>
        <v>0.12251551473134496</v>
      </c>
      <c r="S89" s="1">
        <f t="shared" si="5"/>
        <v>40.977341441298485</v>
      </c>
    </row>
    <row r="90" spans="1:19" x14ac:dyDescent="0.2">
      <c r="A90" s="1" t="s">
        <v>25</v>
      </c>
      <c r="B90" s="1">
        <v>4.2816000000000001</v>
      </c>
      <c r="C90" s="1">
        <v>0.54720000000000002</v>
      </c>
      <c r="D90" s="1">
        <v>0.87570000000000003</v>
      </c>
      <c r="E90" s="1">
        <v>1.67865707434053</v>
      </c>
      <c r="F90" s="1">
        <v>1.5187849720223801</v>
      </c>
      <c r="G90" s="1">
        <v>1.75</v>
      </c>
      <c r="H90" s="1">
        <v>5.5</v>
      </c>
      <c r="I90" s="1">
        <v>1.3291250514345601</v>
      </c>
      <c r="J90" s="1">
        <v>0.75834089973917196</v>
      </c>
      <c r="K90" s="1">
        <v>9.7749508603198601E-2</v>
      </c>
      <c r="L90" s="1" t="s">
        <v>26</v>
      </c>
      <c r="M90" s="1" t="s">
        <v>27</v>
      </c>
      <c r="N90" s="1" t="s">
        <v>28</v>
      </c>
      <c r="O90" s="1" t="s">
        <v>29</v>
      </c>
      <c r="P90" s="1">
        <v>1</v>
      </c>
      <c r="Q90" s="1">
        <f t="shared" si="3"/>
        <v>0.36535524610686954</v>
      </c>
      <c r="R90" s="1">
        <f t="shared" si="4"/>
        <v>0.14642578710567922</v>
      </c>
      <c r="S90" s="1">
        <f t="shared" si="5"/>
        <v>44.99662550229862</v>
      </c>
    </row>
    <row r="91" spans="1:19" x14ac:dyDescent="0.2">
      <c r="A91" s="1" t="s">
        <v>25</v>
      </c>
      <c r="B91" s="1">
        <v>4.3278999999999996</v>
      </c>
      <c r="C91" s="1">
        <v>0.55510000000000004</v>
      </c>
      <c r="D91" s="1">
        <v>0.83150000000000002</v>
      </c>
      <c r="E91" s="1">
        <v>1.69573060733614</v>
      </c>
      <c r="F91" s="1">
        <v>1.51533373421527</v>
      </c>
      <c r="G91" s="1">
        <v>1.75</v>
      </c>
      <c r="H91" s="1">
        <v>5.5</v>
      </c>
      <c r="I91" s="1">
        <v>1.3440228023226399</v>
      </c>
      <c r="J91" s="1">
        <v>0.75563221775952005</v>
      </c>
      <c r="K91" s="1">
        <v>9.3275800862656105E-2</v>
      </c>
      <c r="L91" s="1" t="s">
        <v>26</v>
      </c>
      <c r="M91" s="1" t="s">
        <v>27</v>
      </c>
      <c r="N91" s="1" t="s">
        <v>28</v>
      </c>
      <c r="O91" s="1" t="s">
        <v>29</v>
      </c>
      <c r="P91" s="1">
        <v>1</v>
      </c>
      <c r="Q91" s="1">
        <f t="shared" si="3"/>
        <v>0.36879522926613956</v>
      </c>
      <c r="R91" s="1">
        <f t="shared" si="4"/>
        <v>0.1463685935482387</v>
      </c>
      <c r="S91" s="1">
        <f t="shared" si="5"/>
        <v>44.987355593615575</v>
      </c>
    </row>
    <row r="92" spans="1:19" x14ac:dyDescent="0.2">
      <c r="A92" s="1" t="s">
        <v>25</v>
      </c>
      <c r="B92" s="1">
        <v>4.3742000000000001</v>
      </c>
      <c r="C92" s="1">
        <v>0.56299999999999994</v>
      </c>
      <c r="D92" s="1">
        <v>0.79930000000000001</v>
      </c>
      <c r="E92" s="1">
        <v>1.6889778556236701</v>
      </c>
      <c r="F92" s="1">
        <v>1.5138245965219601</v>
      </c>
      <c r="G92" s="1">
        <v>1.75</v>
      </c>
      <c r="H92" s="1">
        <v>5.5</v>
      </c>
      <c r="I92" s="1">
        <v>1.3585024635765599</v>
      </c>
      <c r="J92" s="1">
        <v>0.75299955207698899</v>
      </c>
      <c r="K92" s="1">
        <v>9.0136384943057798E-2</v>
      </c>
      <c r="L92" s="1" t="s">
        <v>26</v>
      </c>
      <c r="M92" s="1" t="s">
        <v>27</v>
      </c>
      <c r="N92" s="1" t="s">
        <v>28</v>
      </c>
      <c r="O92" s="1" t="s">
        <v>29</v>
      </c>
      <c r="P92" s="1">
        <v>1</v>
      </c>
      <c r="Q92" s="1">
        <f t="shared" si="3"/>
        <v>0.37209594166040666</v>
      </c>
      <c r="R92" s="1">
        <f t="shared" si="4"/>
        <v>0.1463576828589738</v>
      </c>
      <c r="S92" s="1">
        <f t="shared" si="5"/>
        <v>44.985587023089124</v>
      </c>
    </row>
    <row r="93" spans="1:19" x14ac:dyDescent="0.2">
      <c r="A93" s="1" t="s">
        <v>25</v>
      </c>
      <c r="B93" s="1">
        <v>4.4204999999999997</v>
      </c>
      <c r="C93" s="1">
        <v>0.57089999999999996</v>
      </c>
      <c r="D93" s="1">
        <v>0.74880000000000002</v>
      </c>
      <c r="E93" s="1">
        <v>1.7361111111111101</v>
      </c>
      <c r="F93" s="1">
        <v>1.5224358974359</v>
      </c>
      <c r="G93" s="1">
        <v>1.75</v>
      </c>
      <c r="H93" s="1">
        <v>5.5</v>
      </c>
      <c r="I93" s="1">
        <v>1.3725813915184999</v>
      </c>
      <c r="J93" s="1">
        <v>0.75043974699663696</v>
      </c>
      <c r="K93" s="1">
        <v>8.4911291889369203E-2</v>
      </c>
      <c r="L93" s="1" t="s">
        <v>26</v>
      </c>
      <c r="M93" s="1" t="s">
        <v>27</v>
      </c>
      <c r="N93" s="1" t="s">
        <v>28</v>
      </c>
      <c r="O93" s="1" t="s">
        <v>29</v>
      </c>
      <c r="P93" s="1">
        <v>1</v>
      </c>
      <c r="Q93" s="1">
        <f t="shared" si="3"/>
        <v>0.37526377584124904</v>
      </c>
      <c r="R93" s="1">
        <f t="shared" si="4"/>
        <v>0.14638972917993984</v>
      </c>
      <c r="S93" s="1">
        <f t="shared" si="5"/>
        <v>44.990781423027322</v>
      </c>
    </row>
    <row r="94" spans="1:19" x14ac:dyDescent="0.2">
      <c r="A94" s="1" t="s">
        <v>25</v>
      </c>
      <c r="B94" s="1">
        <v>4.4668000000000001</v>
      </c>
      <c r="C94" s="1">
        <v>0.57889999999999997</v>
      </c>
      <c r="D94" s="1">
        <v>0.71650000000000003</v>
      </c>
      <c r="E94" s="1">
        <v>1.7445917655268699</v>
      </c>
      <c r="F94" s="1">
        <v>1.5212840195394299</v>
      </c>
      <c r="G94" s="1">
        <v>1.75</v>
      </c>
      <c r="H94" s="1">
        <v>5.5</v>
      </c>
      <c r="I94" s="1">
        <v>1.38698660535881</v>
      </c>
      <c r="J94" s="1">
        <v>0.74782061720748805</v>
      </c>
      <c r="K94" s="1">
        <v>8.1661769572437898E-2</v>
      </c>
      <c r="L94" s="1" t="s">
        <v>26</v>
      </c>
      <c r="M94" s="1" t="s">
        <v>27</v>
      </c>
      <c r="N94" s="1" t="s">
        <v>28</v>
      </c>
      <c r="O94" s="1" t="s">
        <v>29</v>
      </c>
      <c r="P94" s="1">
        <v>1</v>
      </c>
      <c r="Q94" s="1">
        <f t="shared" si="3"/>
        <v>0.37851026694711659</v>
      </c>
      <c r="R94" s="1">
        <f t="shared" si="4"/>
        <v>0.14638667947614292</v>
      </c>
      <c r="S94" s="1">
        <f t="shared" si="5"/>
        <v>44.990287115701157</v>
      </c>
    </row>
    <row r="95" spans="1:19" x14ac:dyDescent="0.2">
      <c r="A95" s="1" t="s">
        <v>25</v>
      </c>
      <c r="B95" s="1">
        <v>4.5130999999999997</v>
      </c>
      <c r="C95" s="1">
        <v>0.58689999999999998</v>
      </c>
      <c r="D95" s="1">
        <v>0.67730000000000001</v>
      </c>
      <c r="E95" s="1">
        <v>1.78650524139967</v>
      </c>
      <c r="F95" s="1">
        <v>1.5207441311088099</v>
      </c>
      <c r="G95" s="1">
        <v>1.75</v>
      </c>
      <c r="H95" s="1">
        <v>5.5</v>
      </c>
      <c r="I95" s="1">
        <v>1.40099910592354</v>
      </c>
      <c r="J95" s="1">
        <v>0.74527288983208395</v>
      </c>
      <c r="K95" s="1">
        <v>7.7608316111532794E-2</v>
      </c>
      <c r="L95" s="1" t="s">
        <v>26</v>
      </c>
      <c r="M95" s="1" t="s">
        <v>27</v>
      </c>
      <c r="N95" s="1" t="s">
        <v>28</v>
      </c>
      <c r="O95" s="1" t="s">
        <v>29</v>
      </c>
      <c r="P95" s="1">
        <v>1</v>
      </c>
      <c r="Q95" s="1">
        <f t="shared" si="3"/>
        <v>0.38162717717580164</v>
      </c>
      <c r="R95" s="1">
        <f t="shared" si="4"/>
        <v>0.1464247252004347</v>
      </c>
      <c r="S95" s="1">
        <f t="shared" si="5"/>
        <v>44.996453402792632</v>
      </c>
    </row>
    <row r="96" spans="1:19" x14ac:dyDescent="0.2">
      <c r="A96" s="1" t="s">
        <v>25</v>
      </c>
      <c r="B96" s="1">
        <v>4.5593000000000004</v>
      </c>
      <c r="C96" s="1">
        <v>0.59509999999999996</v>
      </c>
      <c r="D96" s="1">
        <v>0.65390000000000004</v>
      </c>
      <c r="E96" s="1">
        <v>1.8045572717540901</v>
      </c>
      <c r="F96" s="1">
        <v>1.51399296528521</v>
      </c>
      <c r="G96" s="1">
        <v>1.75</v>
      </c>
      <c r="H96" s="1">
        <v>5.5</v>
      </c>
      <c r="I96" s="1">
        <v>1.4160973106954799</v>
      </c>
      <c r="J96" s="1">
        <v>0.74252776169172996</v>
      </c>
      <c r="K96" s="1">
        <v>7.5231708807757494E-2</v>
      </c>
      <c r="L96" s="1" t="s">
        <v>26</v>
      </c>
      <c r="M96" s="1" t="s">
        <v>27</v>
      </c>
      <c r="N96" s="1" t="s">
        <v>28</v>
      </c>
      <c r="O96" s="1" t="s">
        <v>29</v>
      </c>
      <c r="P96" s="1">
        <v>1</v>
      </c>
      <c r="Q96" s="1">
        <f t="shared" si="3"/>
        <v>0.38504205892518423</v>
      </c>
      <c r="R96" s="1">
        <f t="shared" si="4"/>
        <v>0.14634651695590611</v>
      </c>
      <c r="S96" s="1">
        <f t="shared" si="5"/>
        <v>44.983777027074609</v>
      </c>
    </row>
    <row r="97" spans="1:19" x14ac:dyDescent="0.2">
      <c r="A97" s="1" t="s">
        <v>25</v>
      </c>
      <c r="B97" s="1">
        <v>4.6055999999999999</v>
      </c>
      <c r="C97" s="1">
        <v>0.60319999999999996</v>
      </c>
      <c r="D97" s="1">
        <v>0.62229999999999996</v>
      </c>
      <c r="E97" s="1">
        <v>1.8319138679093701</v>
      </c>
      <c r="F97" s="1">
        <v>1.5105254700305299</v>
      </c>
      <c r="G97" s="1">
        <v>1.75</v>
      </c>
      <c r="H97" s="1">
        <v>5.5</v>
      </c>
      <c r="I97" s="1">
        <v>1.4300221137586</v>
      </c>
      <c r="J97" s="1">
        <v>0.73999597931661798</v>
      </c>
      <c r="K97" s="1">
        <v>7.1968706848970901E-2</v>
      </c>
      <c r="L97" s="1" t="s">
        <v>26</v>
      </c>
      <c r="M97" s="1" t="s">
        <v>27</v>
      </c>
      <c r="N97" s="1" t="s">
        <v>28</v>
      </c>
      <c r="O97" s="1" t="s">
        <v>29</v>
      </c>
      <c r="P97" s="1">
        <v>1</v>
      </c>
      <c r="Q97" s="1">
        <f t="shared" si="3"/>
        <v>0.3881014837847831</v>
      </c>
      <c r="R97" s="1">
        <f t="shared" si="4"/>
        <v>0.14639315891082355</v>
      </c>
      <c r="S97" s="1">
        <f t="shared" si="5"/>
        <v>44.991337321459795</v>
      </c>
    </row>
    <row r="98" spans="1:19" x14ac:dyDescent="0.2">
      <c r="A98" s="1" t="s">
        <v>25</v>
      </c>
      <c r="B98" s="1">
        <v>4.6519000000000004</v>
      </c>
      <c r="C98" s="1">
        <v>0.61140000000000005</v>
      </c>
      <c r="D98" s="1">
        <v>0.59319999999999995</v>
      </c>
      <c r="E98" s="1">
        <v>1.8543492919757201</v>
      </c>
      <c r="F98" s="1">
        <v>1.5171948752528699</v>
      </c>
      <c r="G98" s="1">
        <v>1.75</v>
      </c>
      <c r="H98" s="1">
        <v>5.5</v>
      </c>
      <c r="I98" s="1">
        <v>1.4442413615366301</v>
      </c>
      <c r="J98" s="1">
        <v>0.73741066153879398</v>
      </c>
      <c r="K98" s="1">
        <v>6.8930828358722399E-2</v>
      </c>
      <c r="L98" s="1" t="s">
        <v>26</v>
      </c>
      <c r="M98" s="1" t="s">
        <v>27</v>
      </c>
      <c r="N98" s="1" t="s">
        <v>28</v>
      </c>
      <c r="O98" s="1" t="s">
        <v>29</v>
      </c>
      <c r="P98" s="1">
        <v>1</v>
      </c>
      <c r="Q98" s="1">
        <f t="shared" si="3"/>
        <v>0.39122929520739613</v>
      </c>
      <c r="R98" s="1">
        <f t="shared" si="4"/>
        <v>0.14640904604409299</v>
      </c>
      <c r="S98" s="1">
        <f t="shared" si="5"/>
        <v>44.993912273087069</v>
      </c>
    </row>
    <row r="99" spans="1:19" x14ac:dyDescent="0.2">
      <c r="A99" s="1" t="s">
        <v>25</v>
      </c>
      <c r="B99" s="1">
        <v>4.6981999999999999</v>
      </c>
      <c r="C99" s="1">
        <v>0.61970000000000003</v>
      </c>
      <c r="D99" s="1">
        <v>0.52110000000000001</v>
      </c>
      <c r="E99" s="1">
        <v>1.9573978123200899</v>
      </c>
      <c r="F99" s="1">
        <v>1.5160237958165399</v>
      </c>
      <c r="G99" s="1">
        <v>1.75</v>
      </c>
      <c r="H99" s="1">
        <v>5.5</v>
      </c>
      <c r="I99" s="1">
        <v>1.45873648195547</v>
      </c>
      <c r="J99" s="1">
        <v>0.73477518509900597</v>
      </c>
      <c r="K99" s="1">
        <v>6.0817305250310198E-2</v>
      </c>
      <c r="L99" s="1" t="s">
        <v>26</v>
      </c>
      <c r="M99" s="1" t="s">
        <v>27</v>
      </c>
      <c r="N99" s="1" t="s">
        <v>28</v>
      </c>
      <c r="O99" s="1" t="s">
        <v>29</v>
      </c>
      <c r="P99" s="1">
        <v>1</v>
      </c>
      <c r="Q99" s="1">
        <f t="shared" si="3"/>
        <v>0.39441922768033927</v>
      </c>
      <c r="R99" s="1">
        <f t="shared" si="4"/>
        <v>0.14639693193130443</v>
      </c>
      <c r="S99" s="1">
        <f t="shared" si="5"/>
        <v>44.991948854803908</v>
      </c>
    </row>
    <row r="100" spans="1:19" x14ac:dyDescent="0.2">
      <c r="A100" s="1" t="s">
        <v>25</v>
      </c>
      <c r="B100" s="1">
        <v>4.7445000000000004</v>
      </c>
      <c r="C100" s="1">
        <v>0.62809999999999999</v>
      </c>
      <c r="D100" s="1">
        <v>0.51060000000000005</v>
      </c>
      <c r="E100" s="1">
        <v>1.97806502154328</v>
      </c>
      <c r="F100" s="1">
        <v>1.50802976889933</v>
      </c>
      <c r="G100" s="1">
        <v>1.75</v>
      </c>
      <c r="H100" s="1">
        <v>5.5</v>
      </c>
      <c r="I100" s="1">
        <v>1.4734896151761001</v>
      </c>
      <c r="J100" s="1">
        <v>0.73209279724070897</v>
      </c>
      <c r="K100" s="1">
        <v>5.9829656318542597E-2</v>
      </c>
      <c r="L100" s="1" t="s">
        <v>26</v>
      </c>
      <c r="M100" s="1" t="s">
        <v>27</v>
      </c>
      <c r="N100" s="1" t="s">
        <v>28</v>
      </c>
      <c r="O100" s="1" t="s">
        <v>29</v>
      </c>
      <c r="P100" s="1">
        <v>1</v>
      </c>
      <c r="Q100" s="1">
        <f t="shared" si="3"/>
        <v>0.39766528016985397</v>
      </c>
      <c r="R100" s="1">
        <f t="shared" si="4"/>
        <v>0.14635942370270252</v>
      </c>
      <c r="S100" s="1">
        <f t="shared" si="5"/>
        <v>44.985869209190312</v>
      </c>
    </row>
    <row r="101" spans="1:19" x14ac:dyDescent="0.2">
      <c r="A101" s="1" t="s">
        <v>25</v>
      </c>
      <c r="B101" s="1">
        <v>4.7907999999999999</v>
      </c>
      <c r="C101" s="1">
        <v>0.63649999999999995</v>
      </c>
      <c r="D101" s="1">
        <v>0.50009999999999999</v>
      </c>
      <c r="E101" s="1">
        <v>1.9996000799839999</v>
      </c>
      <c r="F101" s="1">
        <v>1.51969606078784</v>
      </c>
      <c r="G101" s="1">
        <v>1.75</v>
      </c>
      <c r="H101" s="1">
        <v>5.5</v>
      </c>
      <c r="I101" s="1">
        <v>1.48785334912242</v>
      </c>
      <c r="J101" s="1">
        <v>0.72948120925047</v>
      </c>
      <c r="K101" s="1">
        <v>5.8849602698220101E-2</v>
      </c>
      <c r="L101" s="1" t="s">
        <v>26</v>
      </c>
      <c r="M101" s="1" t="s">
        <v>27</v>
      </c>
      <c r="N101" s="1" t="s">
        <v>28</v>
      </c>
      <c r="O101" s="1" t="s">
        <v>29</v>
      </c>
      <c r="P101" s="1">
        <v>1</v>
      </c>
      <c r="Q101" s="1">
        <f t="shared" si="3"/>
        <v>0.40078440920724329</v>
      </c>
      <c r="R101" s="1">
        <f t="shared" si="4"/>
        <v>0.14636095452020173</v>
      </c>
      <c r="S101" s="1">
        <f t="shared" si="5"/>
        <v>44.986117349453821</v>
      </c>
    </row>
    <row r="102" spans="1:19" x14ac:dyDescent="0.2">
      <c r="A102" s="1" t="s">
        <v>25</v>
      </c>
      <c r="B102" s="1">
        <v>4.8371000000000004</v>
      </c>
      <c r="C102" s="1">
        <v>0.64490000000000003</v>
      </c>
      <c r="D102" s="1">
        <v>0.46439999999999998</v>
      </c>
      <c r="E102" s="1">
        <v>2.0456503014642502</v>
      </c>
      <c r="F102" s="1">
        <v>1.5073212747631399</v>
      </c>
      <c r="G102" s="1">
        <v>1.75</v>
      </c>
      <c r="H102" s="1">
        <v>5.5</v>
      </c>
      <c r="I102" s="1">
        <v>1.5018428998925799</v>
      </c>
      <c r="J102" s="1">
        <v>0.72693765456498605</v>
      </c>
      <c r="K102" s="1">
        <v>5.4896275883445103E-2</v>
      </c>
      <c r="L102" s="1" t="s">
        <v>26</v>
      </c>
      <c r="M102" s="1" t="s">
        <v>27</v>
      </c>
      <c r="N102" s="1" t="s">
        <v>28</v>
      </c>
      <c r="O102" s="1" t="s">
        <v>29</v>
      </c>
      <c r="P102" s="1">
        <v>1</v>
      </c>
      <c r="Q102" s="1">
        <f t="shared" si="3"/>
        <v>0.40378217701104779</v>
      </c>
      <c r="R102" s="1">
        <f t="shared" si="4"/>
        <v>0.14639892217348965</v>
      </c>
      <c r="S102" s="1">
        <f t="shared" si="5"/>
        <v>44.992271431779336</v>
      </c>
    </row>
    <row r="103" spans="1:19" x14ac:dyDescent="0.2">
      <c r="A103" s="1" t="s">
        <v>25</v>
      </c>
      <c r="B103" s="1">
        <v>4.8834</v>
      </c>
      <c r="C103" s="1">
        <v>0.65349999999999997</v>
      </c>
      <c r="D103" s="1">
        <v>0.4466</v>
      </c>
      <c r="E103" s="1">
        <v>2.0600089565606798</v>
      </c>
      <c r="F103" s="1">
        <v>1.5226153157187601</v>
      </c>
      <c r="G103" s="1">
        <v>1.75</v>
      </c>
      <c r="H103" s="1">
        <v>5.5</v>
      </c>
      <c r="I103" s="1">
        <v>1.51669214317526</v>
      </c>
      <c r="J103" s="1">
        <v>0.72423779214995299</v>
      </c>
      <c r="K103" s="1">
        <v>5.2979822022897097E-2</v>
      </c>
      <c r="L103" s="1" t="s">
        <v>26</v>
      </c>
      <c r="M103" s="1" t="s">
        <v>27</v>
      </c>
      <c r="N103" s="1" t="s">
        <v>28</v>
      </c>
      <c r="O103" s="1" t="s">
        <v>29</v>
      </c>
      <c r="P103" s="1">
        <v>1</v>
      </c>
      <c r="Q103" s="1">
        <f t="shared" si="3"/>
        <v>0.40700420571640067</v>
      </c>
      <c r="R103" s="1">
        <f t="shared" si="4"/>
        <v>0.14635318595902913</v>
      </c>
      <c r="S103" s="1">
        <f t="shared" si="5"/>
        <v>44.984858081229135</v>
      </c>
    </row>
    <row r="104" spans="1:19" x14ac:dyDescent="0.2">
      <c r="A104" s="1" t="s">
        <v>25</v>
      </c>
      <c r="B104" s="1">
        <v>4.9295999999999998</v>
      </c>
      <c r="C104" s="1">
        <v>0.66200000000000003</v>
      </c>
      <c r="D104" s="1">
        <v>0.40489999999999998</v>
      </c>
      <c r="E104" s="1">
        <v>2.1239812299333201</v>
      </c>
      <c r="F104" s="1">
        <v>1.5065448258829299</v>
      </c>
      <c r="G104" s="1">
        <v>1.75</v>
      </c>
      <c r="H104" s="1">
        <v>5.5</v>
      </c>
      <c r="I104" s="1">
        <v>1.5306366312588999</v>
      </c>
      <c r="J104" s="1">
        <v>0.72170243068020001</v>
      </c>
      <c r="K104" s="1">
        <v>4.8240000422621401E-2</v>
      </c>
      <c r="L104" s="1" t="s">
        <v>26</v>
      </c>
      <c r="M104" s="1" t="s">
        <v>27</v>
      </c>
      <c r="N104" s="1" t="s">
        <v>28</v>
      </c>
      <c r="O104" s="1" t="s">
        <v>29</v>
      </c>
      <c r="P104" s="1">
        <v>1</v>
      </c>
      <c r="Q104" s="1">
        <f t="shared" si="3"/>
        <v>0.40995912618319569</v>
      </c>
      <c r="R104" s="1">
        <f t="shared" si="4"/>
        <v>0.14639184944138869</v>
      </c>
      <c r="S104" s="1">
        <f t="shared" si="5"/>
        <v>44.991125080369407</v>
      </c>
    </row>
    <row r="105" spans="1:19" x14ac:dyDescent="0.2">
      <c r="A105" s="1" t="s">
        <v>25</v>
      </c>
      <c r="B105" s="1">
        <v>4.9759000000000002</v>
      </c>
      <c r="C105" s="1">
        <v>0.67069999999999996</v>
      </c>
      <c r="D105" s="1">
        <v>0.39779999999999999</v>
      </c>
      <c r="E105" s="1">
        <v>2.1116138763197601</v>
      </c>
      <c r="F105" s="1">
        <v>1.5082956259426801</v>
      </c>
      <c r="G105" s="1">
        <v>1.75</v>
      </c>
      <c r="H105" s="1">
        <v>5.5</v>
      </c>
      <c r="I105" s="1">
        <v>1.54532768647338</v>
      </c>
      <c r="J105" s="1">
        <v>0.71903132973211303</v>
      </c>
      <c r="K105" s="1">
        <v>4.7559757498333299E-2</v>
      </c>
      <c r="L105" s="1" t="s">
        <v>26</v>
      </c>
      <c r="M105" s="1" t="s">
        <v>27</v>
      </c>
      <c r="N105" s="1" t="s">
        <v>28</v>
      </c>
      <c r="O105" s="1" t="s">
        <v>29</v>
      </c>
      <c r="P105" s="1">
        <v>1</v>
      </c>
      <c r="Q105" s="1">
        <f t="shared" si="3"/>
        <v>0.41310310452330512</v>
      </c>
      <c r="R105" s="1">
        <f t="shared" si="4"/>
        <v>0.1463620141585866</v>
      </c>
      <c r="S105" s="1">
        <f t="shared" si="5"/>
        <v>44.986289112570084</v>
      </c>
    </row>
    <row r="106" spans="1:19" x14ac:dyDescent="0.2">
      <c r="A106" s="1" t="s">
        <v>25</v>
      </c>
      <c r="B106" s="1">
        <v>4.9786000000000001</v>
      </c>
      <c r="C106" s="1">
        <v>0.67120000000000002</v>
      </c>
      <c r="D106" s="1">
        <v>0.4027</v>
      </c>
      <c r="E106" s="1">
        <v>1.2912838341196899</v>
      </c>
      <c r="F106" s="1">
        <v>1.5147752669481001</v>
      </c>
      <c r="G106" s="1">
        <v>1.75</v>
      </c>
      <c r="H106" s="1">
        <v>5.5</v>
      </c>
      <c r="I106" s="1">
        <v>1.5461293905070299</v>
      </c>
      <c r="J106" s="1">
        <v>0.71888556536235904</v>
      </c>
      <c r="K106" s="1">
        <v>4.8157843578219901E-2</v>
      </c>
      <c r="L106" s="1" t="s">
        <v>26</v>
      </c>
      <c r="M106" s="1" t="s">
        <v>27</v>
      </c>
      <c r="N106" s="1" t="s">
        <v>28</v>
      </c>
      <c r="O106" s="1" t="s">
        <v>29</v>
      </c>
      <c r="P106" s="1">
        <v>1</v>
      </c>
      <c r="Q106" s="1">
        <f t="shared" si="3"/>
        <v>0.41327068884955315</v>
      </c>
      <c r="R106" s="1">
        <f t="shared" si="4"/>
        <v>0.14636549915514399</v>
      </c>
      <c r="S106" s="1">
        <f t="shared" si="5"/>
        <v>44.986854012848752</v>
      </c>
    </row>
    <row r="107" spans="1:19" x14ac:dyDescent="0.2">
      <c r="A107" s="1" t="s">
        <v>25</v>
      </c>
      <c r="B107" s="1">
        <v>5.0324</v>
      </c>
      <c r="C107" s="1">
        <v>0.68130000000000002</v>
      </c>
      <c r="D107" s="1">
        <v>0.37330000000000002</v>
      </c>
      <c r="E107" s="1">
        <v>1.3126171979640999</v>
      </c>
      <c r="F107" s="1">
        <v>1.5269220466113</v>
      </c>
      <c r="G107" s="1">
        <v>1.75</v>
      </c>
      <c r="H107" s="1">
        <v>5.5</v>
      </c>
      <c r="I107" s="1">
        <v>1.5626508271375099</v>
      </c>
      <c r="J107" s="1">
        <v>0.71588166779317997</v>
      </c>
      <c r="K107" s="1">
        <v>4.4841296475790701E-2</v>
      </c>
      <c r="L107" s="1" t="s">
        <v>26</v>
      </c>
      <c r="M107" s="1" t="s">
        <v>27</v>
      </c>
      <c r="N107" s="1" t="s">
        <v>28</v>
      </c>
      <c r="O107" s="1" t="s">
        <v>29</v>
      </c>
      <c r="P107" s="1">
        <v>1</v>
      </c>
      <c r="Q107" s="1">
        <f t="shared" si="3"/>
        <v>0.41674979423939557</v>
      </c>
      <c r="R107" s="1">
        <f t="shared" si="4"/>
        <v>0.14638296065441206</v>
      </c>
      <c r="S107" s="1">
        <f t="shared" si="5"/>
        <v>44.98968434948069</v>
      </c>
    </row>
    <row r="108" spans="1:19" x14ac:dyDescent="0.2">
      <c r="A108" s="1" t="s">
        <v>25</v>
      </c>
      <c r="B108" s="1">
        <v>5.0861999999999998</v>
      </c>
      <c r="C108" s="1">
        <v>0.69159999999999999</v>
      </c>
      <c r="D108" s="1">
        <v>0.34939999999999999</v>
      </c>
      <c r="E108" s="1">
        <v>1.34516313680595</v>
      </c>
      <c r="F108" s="1">
        <v>1.5168860904407599</v>
      </c>
      <c r="G108" s="1">
        <v>1.75</v>
      </c>
      <c r="H108" s="1">
        <v>5.5</v>
      </c>
      <c r="I108" s="1">
        <v>1.5798235542933099</v>
      </c>
      <c r="J108" s="1">
        <v>0.712759353764853</v>
      </c>
      <c r="K108" s="1">
        <v>4.2124847926877797E-2</v>
      </c>
      <c r="L108" s="1" t="s">
        <v>26</v>
      </c>
      <c r="M108" s="1" t="s">
        <v>27</v>
      </c>
      <c r="N108" s="1" t="s">
        <v>28</v>
      </c>
      <c r="O108" s="1" t="s">
        <v>29</v>
      </c>
      <c r="P108" s="1">
        <v>1</v>
      </c>
      <c r="Q108" s="1">
        <f t="shared" si="3"/>
        <v>0.4203854823053087</v>
      </c>
      <c r="R108" s="1">
        <f t="shared" si="4"/>
        <v>0.14633970259693077</v>
      </c>
      <c r="S108" s="1">
        <f t="shared" si="5"/>
        <v>44.982672389464419</v>
      </c>
    </row>
    <row r="109" spans="1:19" x14ac:dyDescent="0.2">
      <c r="A109" s="1" t="s">
        <v>25</v>
      </c>
      <c r="B109" s="1">
        <v>5.1401000000000003</v>
      </c>
      <c r="C109" s="1">
        <v>0.70189999999999997</v>
      </c>
      <c r="D109" s="1">
        <v>0.32969999999999999</v>
      </c>
      <c r="E109" s="1">
        <v>1.3345465574764901</v>
      </c>
      <c r="F109" s="1">
        <v>1.5165301789505601</v>
      </c>
      <c r="G109" s="1">
        <v>1.75</v>
      </c>
      <c r="H109" s="1">
        <v>5.5</v>
      </c>
      <c r="I109" s="1">
        <v>1.5964163368936799</v>
      </c>
      <c r="J109" s="1">
        <v>0.70974248420115005</v>
      </c>
      <c r="K109" s="1">
        <v>3.9914601164907401E-2</v>
      </c>
      <c r="L109" s="1" t="s">
        <v>26</v>
      </c>
      <c r="M109" s="1" t="s">
        <v>27</v>
      </c>
      <c r="N109" s="1" t="s">
        <v>28</v>
      </c>
      <c r="O109" s="1" t="s">
        <v>29</v>
      </c>
      <c r="P109" s="1">
        <v>1</v>
      </c>
      <c r="Q109" s="1">
        <f t="shared" si="3"/>
        <v>0.42383729561982542</v>
      </c>
      <c r="R109" s="1">
        <f t="shared" si="4"/>
        <v>0.14635336891222844</v>
      </c>
      <c r="S109" s="1">
        <f t="shared" si="5"/>
        <v>44.984887737895129</v>
      </c>
    </row>
    <row r="110" spans="1:19" x14ac:dyDescent="0.2">
      <c r="A110" s="1" t="s">
        <v>25</v>
      </c>
      <c r="B110" s="1">
        <v>5.1939000000000002</v>
      </c>
      <c r="C110" s="1">
        <v>0.71230000000000004</v>
      </c>
      <c r="D110" s="1">
        <v>0.31080000000000002</v>
      </c>
      <c r="E110" s="1">
        <v>1.35135135135135</v>
      </c>
      <c r="F110" s="1">
        <v>1.5122265122265099</v>
      </c>
      <c r="G110" s="1">
        <v>1.75</v>
      </c>
      <c r="H110" s="1">
        <v>5.5</v>
      </c>
      <c r="I110" s="1">
        <v>1.6131497802697501</v>
      </c>
      <c r="J110" s="1">
        <v>0.70670003995095498</v>
      </c>
      <c r="K110" s="1">
        <v>3.7770698428088702E-2</v>
      </c>
      <c r="L110" s="1" t="s">
        <v>26</v>
      </c>
      <c r="M110" s="1" t="s">
        <v>27</v>
      </c>
      <c r="N110" s="1" t="s">
        <v>28</v>
      </c>
      <c r="O110" s="1" t="s">
        <v>29</v>
      </c>
      <c r="P110" s="1">
        <v>1</v>
      </c>
      <c r="Q110" s="1">
        <f t="shared" si="3"/>
        <v>0.42730715043179629</v>
      </c>
      <c r="R110" s="1">
        <f t="shared" si="4"/>
        <v>0.14635117366279862</v>
      </c>
      <c r="S110" s="1">
        <f t="shared" si="5"/>
        <v>44.984531887520411</v>
      </c>
    </row>
    <row r="111" spans="1:19" x14ac:dyDescent="0.2">
      <c r="A111" s="1" t="s">
        <v>25</v>
      </c>
      <c r="B111" s="1">
        <v>5.2477</v>
      </c>
      <c r="C111" s="1">
        <v>0.7228</v>
      </c>
      <c r="D111" s="1">
        <v>0.27860000000000001</v>
      </c>
      <c r="E111" s="1">
        <v>1.39985642498205</v>
      </c>
      <c r="F111" s="1">
        <v>1.50753768844221</v>
      </c>
      <c r="G111" s="1">
        <v>1.75</v>
      </c>
      <c r="H111" s="1">
        <v>5.5</v>
      </c>
      <c r="I111" s="1">
        <v>1.62993711968264</v>
      </c>
      <c r="J111" s="1">
        <v>0.70364779642133901</v>
      </c>
      <c r="K111" s="1">
        <v>3.3980878648851E-2</v>
      </c>
      <c r="L111" s="1" t="s">
        <v>26</v>
      </c>
      <c r="M111" s="1" t="s">
        <v>27</v>
      </c>
      <c r="N111" s="1" t="s">
        <v>28</v>
      </c>
      <c r="O111" s="1" t="s">
        <v>29</v>
      </c>
      <c r="P111" s="1">
        <v>1</v>
      </c>
      <c r="Q111" s="1">
        <f t="shared" si="3"/>
        <v>0.43076902733765732</v>
      </c>
      <c r="R111" s="1">
        <f t="shared" si="4"/>
        <v>0.14634418426415247</v>
      </c>
      <c r="S111" s="1">
        <f t="shared" si="5"/>
        <v>44.983398889863544</v>
      </c>
    </row>
    <row r="112" spans="1:19" x14ac:dyDescent="0.2">
      <c r="A112" s="1" t="s">
        <v>25</v>
      </c>
      <c r="B112" s="1">
        <v>5.3014999999999999</v>
      </c>
      <c r="C112" s="1">
        <v>0.73340000000000005</v>
      </c>
      <c r="D112" s="1">
        <v>0.25879999999999997</v>
      </c>
      <c r="E112" s="1">
        <v>1.4683153013910399</v>
      </c>
      <c r="F112" s="1">
        <v>1.50695517774343</v>
      </c>
      <c r="G112" s="1">
        <v>1.75</v>
      </c>
      <c r="H112" s="1">
        <v>5.5</v>
      </c>
      <c r="I112" s="1">
        <v>1.6467691733393499</v>
      </c>
      <c r="J112" s="1">
        <v>0.70058742302920896</v>
      </c>
      <c r="K112" s="1">
        <v>3.1675291961108402E-2</v>
      </c>
      <c r="L112" s="1" t="s">
        <v>26</v>
      </c>
      <c r="M112" s="1" t="s">
        <v>27</v>
      </c>
      <c r="N112" s="1" t="s">
        <v>28</v>
      </c>
      <c r="O112" s="1" t="s">
        <v>29</v>
      </c>
      <c r="P112" s="1">
        <v>1</v>
      </c>
      <c r="Q112" s="1">
        <f t="shared" si="3"/>
        <v>0.4342202329165441</v>
      </c>
      <c r="R112" s="1">
        <f t="shared" si="4"/>
        <v>0.14633336391560842</v>
      </c>
      <c r="S112" s="1">
        <f t="shared" si="5"/>
        <v>44.981644842166567</v>
      </c>
    </row>
    <row r="113" spans="1:19" x14ac:dyDescent="0.2">
      <c r="A113" s="1" t="s">
        <v>25</v>
      </c>
      <c r="B113" s="1">
        <v>5.3554000000000004</v>
      </c>
      <c r="C113" s="1">
        <v>0.74399999999999999</v>
      </c>
      <c r="D113" s="1">
        <v>0.2356</v>
      </c>
      <c r="E113" s="1">
        <v>1.48556876061121</v>
      </c>
      <c r="F113" s="1">
        <v>1.5280135823429499</v>
      </c>
      <c r="G113" s="1">
        <v>1.75</v>
      </c>
      <c r="H113" s="1">
        <v>5.5</v>
      </c>
      <c r="I113" s="1">
        <v>1.6630499575853399</v>
      </c>
      <c r="J113" s="1">
        <v>0.697627280439028</v>
      </c>
      <c r="K113" s="1">
        <v>2.89482162801767E-2</v>
      </c>
      <c r="L113" s="1" t="s">
        <v>26</v>
      </c>
      <c r="M113" s="1" t="s">
        <v>27</v>
      </c>
      <c r="N113" s="1" t="s">
        <v>28</v>
      </c>
      <c r="O113" s="1" t="s">
        <v>29</v>
      </c>
      <c r="P113" s="1">
        <v>1</v>
      </c>
      <c r="Q113" s="1">
        <f t="shared" si="3"/>
        <v>0.43749920574513507</v>
      </c>
      <c r="R113" s="1">
        <f t="shared" si="4"/>
        <v>0.14637399893910355</v>
      </c>
      <c r="S113" s="1">
        <f t="shared" si="5"/>
        <v>44.988231761381044</v>
      </c>
    </row>
    <row r="114" spans="1:19" x14ac:dyDescent="0.2">
      <c r="A114" s="1" t="s">
        <v>25</v>
      </c>
      <c r="B114" s="1">
        <v>5.4092000000000002</v>
      </c>
      <c r="C114" s="1">
        <v>0.75480000000000003</v>
      </c>
      <c r="D114" s="1">
        <v>0.20979999999999999</v>
      </c>
      <c r="E114" s="1">
        <v>1.57292659675882</v>
      </c>
      <c r="F114" s="1">
        <v>1.52526215443279</v>
      </c>
      <c r="G114" s="1">
        <v>1.75</v>
      </c>
      <c r="H114" s="1">
        <v>5.5</v>
      </c>
      <c r="I114" s="1">
        <v>1.6799564521250201</v>
      </c>
      <c r="J114" s="1">
        <v>0.69455337234090497</v>
      </c>
      <c r="K114" s="1">
        <v>2.58588912195474E-2</v>
      </c>
      <c r="L114" s="1" t="s">
        <v>26</v>
      </c>
      <c r="M114" s="1" t="s">
        <v>27</v>
      </c>
      <c r="N114" s="1" t="s">
        <v>28</v>
      </c>
      <c r="O114" s="1" t="s">
        <v>29</v>
      </c>
      <c r="P114" s="1">
        <v>1</v>
      </c>
      <c r="Q114" s="1">
        <f t="shared" si="3"/>
        <v>0.44092532881774099</v>
      </c>
      <c r="R114" s="1">
        <f t="shared" si="4"/>
        <v>0.14635660761427272</v>
      </c>
      <c r="S114" s="1">
        <f t="shared" si="5"/>
        <v>44.985412728111172</v>
      </c>
    </row>
    <row r="115" spans="1:19" x14ac:dyDescent="0.2">
      <c r="A115" s="1" t="s">
        <v>25</v>
      </c>
      <c r="B115" s="1">
        <v>5.4630000000000001</v>
      </c>
      <c r="C115" s="1">
        <v>0.76570000000000005</v>
      </c>
      <c r="D115" s="1">
        <v>0.1855</v>
      </c>
      <c r="E115" s="1">
        <v>1.6172506738544501</v>
      </c>
      <c r="F115" s="1">
        <v>1.5094339622641499</v>
      </c>
      <c r="G115" s="1">
        <v>1.75</v>
      </c>
      <c r="H115" s="1">
        <v>5.5</v>
      </c>
      <c r="I115" s="1">
        <v>1.69688271083249</v>
      </c>
      <c r="J115" s="1">
        <v>0.69147587075772998</v>
      </c>
      <c r="K115" s="1">
        <v>2.29320607727026E-2</v>
      </c>
      <c r="L115" s="1" t="s">
        <v>26</v>
      </c>
      <c r="M115" s="1" t="s">
        <v>27</v>
      </c>
      <c r="N115" s="1" t="s">
        <v>28</v>
      </c>
      <c r="O115" s="1" t="s">
        <v>29</v>
      </c>
      <c r="P115" s="1">
        <v>1</v>
      </c>
      <c r="Q115" s="1">
        <f t="shared" si="3"/>
        <v>0.4443336603562647</v>
      </c>
      <c r="R115" s="1">
        <f t="shared" si="4"/>
        <v>0.14633785837581964</v>
      </c>
      <c r="S115" s="1">
        <f t="shared" si="5"/>
        <v>44.98237342943365</v>
      </c>
    </row>
    <row r="116" spans="1:19" x14ac:dyDescent="0.2">
      <c r="A116" s="1" t="s">
        <v>25</v>
      </c>
      <c r="B116" s="1">
        <v>5.5167999999999999</v>
      </c>
      <c r="C116" s="1">
        <v>0.77659999999999996</v>
      </c>
      <c r="D116" s="1">
        <v>0.1656</v>
      </c>
      <c r="E116" s="1">
        <v>1.69082125603865</v>
      </c>
      <c r="F116" s="1">
        <v>1.5096618357487901</v>
      </c>
      <c r="G116" s="1">
        <v>1.75</v>
      </c>
      <c r="H116" s="1">
        <v>5.5</v>
      </c>
      <c r="I116" s="1">
        <v>1.71333383119354</v>
      </c>
      <c r="J116" s="1">
        <v>0.68848475796481101</v>
      </c>
      <c r="K116" s="1">
        <v>2.0539727647791502E-2</v>
      </c>
      <c r="L116" s="1" t="s">
        <v>26</v>
      </c>
      <c r="M116" s="1" t="s">
        <v>27</v>
      </c>
      <c r="N116" s="1" t="s">
        <v>28</v>
      </c>
      <c r="O116" s="1" t="s">
        <v>29</v>
      </c>
      <c r="P116" s="1">
        <v>1</v>
      </c>
      <c r="Q116" s="1">
        <f t="shared" si="3"/>
        <v>0.44759378938482086</v>
      </c>
      <c r="R116" s="1">
        <f t="shared" si="4"/>
        <v>0.14636005651563525</v>
      </c>
      <c r="S116" s="1">
        <f t="shared" si="5"/>
        <v>44.985971786125525</v>
      </c>
    </row>
    <row r="117" spans="1:19" x14ac:dyDescent="0.2">
      <c r="A117" s="1" t="s">
        <v>25</v>
      </c>
      <c r="B117" s="1">
        <v>5.5705999999999998</v>
      </c>
      <c r="C117" s="1">
        <v>0.78769999999999996</v>
      </c>
      <c r="D117" s="1">
        <v>0.1615</v>
      </c>
      <c r="E117" s="1">
        <v>1.73374613003096</v>
      </c>
      <c r="F117" s="1">
        <v>1.54798761609907</v>
      </c>
      <c r="G117" s="1">
        <v>1.75</v>
      </c>
      <c r="H117" s="1">
        <v>5.5</v>
      </c>
      <c r="I117" s="1">
        <v>1.7302869302086701</v>
      </c>
      <c r="J117" s="1">
        <v>0.68540237632569601</v>
      </c>
      <c r="K117" s="1">
        <v>2.00854840737292E-2</v>
      </c>
      <c r="L117" s="1" t="s">
        <v>26</v>
      </c>
      <c r="M117" s="1" t="s">
        <v>27</v>
      </c>
      <c r="N117" s="1" t="s">
        <v>28</v>
      </c>
      <c r="O117" s="1" t="s">
        <v>29</v>
      </c>
      <c r="P117" s="1">
        <v>1</v>
      </c>
      <c r="Q117" s="1">
        <f t="shared" si="3"/>
        <v>0.45096364759117796</v>
      </c>
      <c r="R117" s="1">
        <f t="shared" si="4"/>
        <v>0.14633936515867588</v>
      </c>
      <c r="S117" s="1">
        <f t="shared" si="5"/>
        <v>44.982617688682986</v>
      </c>
    </row>
    <row r="118" spans="1:19" x14ac:dyDescent="0.2">
      <c r="A118" s="1" t="s">
        <v>25</v>
      </c>
      <c r="B118" s="1">
        <v>5.6245000000000003</v>
      </c>
      <c r="C118" s="1">
        <v>0.79879999999999995</v>
      </c>
      <c r="D118" s="1">
        <v>0.15060000000000001</v>
      </c>
      <c r="E118" s="1">
        <v>1.7264276228419699</v>
      </c>
      <c r="F118" s="1">
        <v>1.5272244355909701</v>
      </c>
      <c r="G118" s="1">
        <v>1.75</v>
      </c>
      <c r="H118" s="1">
        <v>5.5</v>
      </c>
      <c r="I118" s="1">
        <v>1.74670214276639</v>
      </c>
      <c r="J118" s="1">
        <v>0.682417792224293</v>
      </c>
      <c r="K118" s="1">
        <v>1.8788451566418399E-2</v>
      </c>
      <c r="L118" s="1" t="s">
        <v>26</v>
      </c>
      <c r="M118" s="1" t="s">
        <v>27</v>
      </c>
      <c r="N118" s="1" t="s">
        <v>28</v>
      </c>
      <c r="O118" s="1" t="s">
        <v>29</v>
      </c>
      <c r="P118" s="1">
        <v>1</v>
      </c>
      <c r="Q118" s="1">
        <f t="shared" si="3"/>
        <v>0.45416814973037978</v>
      </c>
      <c r="R118" s="1">
        <f t="shared" si="4"/>
        <v>0.14636673571842276</v>
      </c>
      <c r="S118" s="1">
        <f t="shared" si="5"/>
        <v>44.987054452149543</v>
      </c>
    </row>
    <row r="119" spans="1:19" x14ac:dyDescent="0.2">
      <c r="A119" s="1" t="s">
        <v>25</v>
      </c>
      <c r="B119" s="1">
        <v>5.6783000000000001</v>
      </c>
      <c r="C119" s="1">
        <v>0.81010000000000004</v>
      </c>
      <c r="D119" s="1">
        <v>0.13200000000000001</v>
      </c>
      <c r="E119" s="1">
        <v>1.8181818181818199</v>
      </c>
      <c r="F119" s="1">
        <v>1.51515151515152</v>
      </c>
      <c r="G119" s="1">
        <v>1.75</v>
      </c>
      <c r="H119" s="1">
        <v>5.5</v>
      </c>
      <c r="I119" s="1">
        <v>1.7636558860168601</v>
      </c>
      <c r="J119" s="1">
        <v>0.67933529345148003</v>
      </c>
      <c r="K119" s="1">
        <v>1.65085773611847E-2</v>
      </c>
      <c r="L119" s="1" t="s">
        <v>26</v>
      </c>
      <c r="M119" s="1" t="s">
        <v>27</v>
      </c>
      <c r="N119" s="1" t="s">
        <v>28</v>
      </c>
      <c r="O119" s="1" t="s">
        <v>29</v>
      </c>
      <c r="P119" s="1">
        <v>1</v>
      </c>
      <c r="Q119" s="1">
        <f t="shared" si="3"/>
        <v>0.45749262610258312</v>
      </c>
      <c r="R119" s="1">
        <f t="shared" si="4"/>
        <v>0.14634631817971211</v>
      </c>
      <c r="S119" s="1">
        <f t="shared" si="5"/>
        <v>44.983744804879592</v>
      </c>
    </row>
    <row r="120" spans="1:19" x14ac:dyDescent="0.2">
      <c r="A120" s="1" t="s">
        <v>25</v>
      </c>
      <c r="B120" s="1">
        <v>5.7321</v>
      </c>
      <c r="C120" s="1">
        <v>0.82150000000000001</v>
      </c>
      <c r="D120" s="1">
        <v>0.11940000000000001</v>
      </c>
      <c r="E120" s="1">
        <v>1.84254606365159</v>
      </c>
      <c r="F120" s="1">
        <v>1.50753768844221</v>
      </c>
      <c r="G120" s="1">
        <v>1.75</v>
      </c>
      <c r="H120" s="1">
        <v>5.5</v>
      </c>
      <c r="I120" s="1">
        <v>1.78059597672882</v>
      </c>
      <c r="J120" s="1">
        <v>0.67625527695839605</v>
      </c>
      <c r="K120" s="1">
        <v>1.4968009883692899E-2</v>
      </c>
      <c r="L120" s="1" t="s">
        <v>26</v>
      </c>
      <c r="M120" s="1" t="s">
        <v>27</v>
      </c>
      <c r="N120" s="1" t="s">
        <v>28</v>
      </c>
      <c r="O120" s="1" t="s">
        <v>29</v>
      </c>
      <c r="P120" s="1">
        <v>1</v>
      </c>
      <c r="Q120" s="1">
        <f t="shared" si="3"/>
        <v>0.46079044692107429</v>
      </c>
      <c r="R120" s="1">
        <f t="shared" si="4"/>
        <v>0.14632741138653099</v>
      </c>
      <c r="S120" s="1">
        <f t="shared" si="5"/>
        <v>44.980679876224869</v>
      </c>
    </row>
    <row r="121" spans="1:19" x14ac:dyDescent="0.2">
      <c r="A121" s="1" t="s">
        <v>25</v>
      </c>
      <c r="B121" s="1">
        <v>5.7858999999999998</v>
      </c>
      <c r="C121" s="1">
        <v>0.83289999999999997</v>
      </c>
      <c r="D121" s="1">
        <v>9.9900000000000003E-2</v>
      </c>
      <c r="E121" s="1">
        <v>2.002002002002</v>
      </c>
      <c r="F121" s="1">
        <v>1.5015015015015001</v>
      </c>
      <c r="G121" s="1">
        <v>1.75</v>
      </c>
      <c r="H121" s="1">
        <v>5.5</v>
      </c>
      <c r="I121" s="1">
        <v>1.7970723454234601</v>
      </c>
      <c r="J121" s="1">
        <v>0.67325957355937105</v>
      </c>
      <c r="K121" s="1">
        <v>1.25569743489122E-2</v>
      </c>
      <c r="L121" s="1" t="s">
        <v>26</v>
      </c>
      <c r="M121" s="1" t="s">
        <v>27</v>
      </c>
      <c r="N121" s="1" t="s">
        <v>28</v>
      </c>
      <c r="O121" s="1" t="s">
        <v>29</v>
      </c>
      <c r="P121" s="1">
        <v>1</v>
      </c>
      <c r="Q121" s="1">
        <f t="shared" si="3"/>
        <v>0.46394620585572416</v>
      </c>
      <c r="R121" s="1">
        <f t="shared" si="4"/>
        <v>0.14634661493468287</v>
      </c>
      <c r="S121" s="1">
        <f t="shared" si="5"/>
        <v>44.983792909710559</v>
      </c>
    </row>
    <row r="122" spans="1:19" x14ac:dyDescent="0.2">
      <c r="A122" s="1" t="s">
        <v>25</v>
      </c>
      <c r="B122" s="1">
        <v>5.7892999999999999</v>
      </c>
      <c r="C122" s="1">
        <v>0.83360000000000001</v>
      </c>
      <c r="D122" s="1">
        <v>0.1043</v>
      </c>
      <c r="E122" s="1">
        <v>2.3010546500479401</v>
      </c>
      <c r="F122" s="1">
        <v>1.5340364333652901</v>
      </c>
      <c r="G122" s="1">
        <v>1.75</v>
      </c>
      <c r="H122" s="1">
        <v>5.5</v>
      </c>
      <c r="I122" s="1">
        <v>1.79800766526567</v>
      </c>
      <c r="J122" s="1">
        <v>0.67308951540624296</v>
      </c>
      <c r="K122" s="1">
        <v>1.31134799774051E-2</v>
      </c>
      <c r="L122" s="1" t="s">
        <v>26</v>
      </c>
      <c r="M122" s="1" t="s">
        <v>27</v>
      </c>
      <c r="N122" s="1" t="s">
        <v>28</v>
      </c>
      <c r="O122" s="1" t="s">
        <v>29</v>
      </c>
      <c r="P122" s="1">
        <v>1</v>
      </c>
      <c r="Q122" s="1">
        <f t="shared" si="3"/>
        <v>0.46411773415524898</v>
      </c>
      <c r="R122" s="1">
        <f t="shared" si="4"/>
        <v>0.1463564394543988</v>
      </c>
      <c r="S122" s="1">
        <f t="shared" si="5"/>
        <v>44.985385469689838</v>
      </c>
    </row>
    <row r="123" spans="1:19" x14ac:dyDescent="0.2">
      <c r="A123" s="1" t="s">
        <v>25</v>
      </c>
      <c r="B123" s="1">
        <v>5.8518999999999997</v>
      </c>
      <c r="C123" s="1">
        <v>0.84709999999999996</v>
      </c>
      <c r="D123" s="1">
        <v>9.2899999999999996E-2</v>
      </c>
      <c r="E123" s="1">
        <v>2.4757804090419802</v>
      </c>
      <c r="F123" s="1">
        <v>1.50699677072121</v>
      </c>
      <c r="G123" s="1">
        <v>1.75</v>
      </c>
      <c r="H123" s="1">
        <v>5.5</v>
      </c>
      <c r="I123" s="1">
        <v>1.8176134102578501</v>
      </c>
      <c r="J123" s="1">
        <v>0.66952483449857303</v>
      </c>
      <c r="K123" s="1">
        <v>1.17099941117272E-2</v>
      </c>
      <c r="L123" s="1" t="s">
        <v>26</v>
      </c>
      <c r="M123" s="1" t="s">
        <v>27</v>
      </c>
      <c r="N123" s="1" t="s">
        <v>28</v>
      </c>
      <c r="O123" s="1" t="s">
        <v>29</v>
      </c>
      <c r="P123" s="1">
        <v>1</v>
      </c>
      <c r="Q123" s="1">
        <f t="shared" si="3"/>
        <v>0.46787150789365622</v>
      </c>
      <c r="R123" s="1">
        <f t="shared" si="4"/>
        <v>0.14634325046475088</v>
      </c>
      <c r="S123" s="1">
        <f t="shared" si="5"/>
        <v>44.983247517127118</v>
      </c>
    </row>
    <row r="124" spans="1:19" x14ac:dyDescent="0.2">
      <c r="A124" s="1" t="s">
        <v>25</v>
      </c>
      <c r="B124" s="1">
        <v>5.9143999999999997</v>
      </c>
      <c r="C124" s="1">
        <v>0.86070000000000002</v>
      </c>
      <c r="D124" s="1">
        <v>7.5200000000000003E-2</v>
      </c>
      <c r="E124" s="1">
        <v>2.5265957446808498</v>
      </c>
      <c r="F124" s="1">
        <v>1.59574468085106</v>
      </c>
      <c r="G124" s="1">
        <v>1.75</v>
      </c>
      <c r="H124" s="1">
        <v>5.5</v>
      </c>
      <c r="I124" s="1">
        <v>1.8370916170529099</v>
      </c>
      <c r="J124" s="1">
        <v>0.66598334235401602</v>
      </c>
      <c r="K124" s="1">
        <v>9.5024580331286804E-3</v>
      </c>
      <c r="L124" s="1" t="s">
        <v>26</v>
      </c>
      <c r="M124" s="1" t="s">
        <v>27</v>
      </c>
      <c r="N124" s="1" t="s">
        <v>28</v>
      </c>
      <c r="O124" s="1" t="s">
        <v>29</v>
      </c>
      <c r="P124" s="1">
        <v>1</v>
      </c>
      <c r="Q124" s="1">
        <f t="shared" si="3"/>
        <v>0.47156410218026323</v>
      </c>
      <c r="R124" s="1">
        <f t="shared" si="4"/>
        <v>0.14633802753269048</v>
      </c>
      <c r="S124" s="1">
        <f t="shared" si="5"/>
        <v>44.982400850908711</v>
      </c>
    </row>
    <row r="125" spans="1:19" x14ac:dyDescent="0.2">
      <c r="A125" s="1" t="s">
        <v>25</v>
      </c>
      <c r="B125" s="1">
        <v>5.9770000000000003</v>
      </c>
      <c r="C125" s="1">
        <v>0.87439999999999996</v>
      </c>
      <c r="D125" s="1">
        <v>5.9400000000000001E-2</v>
      </c>
      <c r="E125" s="1">
        <v>2.8619528619528598</v>
      </c>
      <c r="F125" s="1">
        <v>1.6835016835016801</v>
      </c>
      <c r="G125" s="1">
        <v>1.75</v>
      </c>
      <c r="H125" s="1">
        <v>5.5</v>
      </c>
      <c r="I125" s="1">
        <v>1.85631963044534</v>
      </c>
      <c r="J125" s="1">
        <v>0.66248733991902897</v>
      </c>
      <c r="K125" s="1">
        <v>7.5253893835969497E-3</v>
      </c>
      <c r="L125" s="1" t="s">
        <v>26</v>
      </c>
      <c r="M125" s="1" t="s">
        <v>27</v>
      </c>
      <c r="N125" s="1" t="s">
        <v>28</v>
      </c>
      <c r="O125" s="1" t="s">
        <v>29</v>
      </c>
      <c r="P125" s="1">
        <v>1</v>
      </c>
      <c r="Q125" s="1">
        <f t="shared" si="3"/>
        <v>0.47516124593370512</v>
      </c>
      <c r="R125" s="1">
        <f t="shared" si="4"/>
        <v>0.14635508547449902</v>
      </c>
      <c r="S125" s="1">
        <f t="shared" si="5"/>
        <v>44.985165991444347</v>
      </c>
    </row>
    <row r="126" spans="1:19" x14ac:dyDescent="0.2">
      <c r="A126" s="1" t="s">
        <v>25</v>
      </c>
      <c r="B126" s="1">
        <v>6.0396000000000001</v>
      </c>
      <c r="C126" s="1">
        <v>0.88829999999999998</v>
      </c>
      <c r="D126" s="1">
        <v>5.2400000000000002E-2</v>
      </c>
      <c r="E126" s="1">
        <v>3.0534351145038201</v>
      </c>
      <c r="F126" s="1">
        <v>1.7175572519083999</v>
      </c>
      <c r="G126" s="1">
        <v>1.75</v>
      </c>
      <c r="H126" s="1">
        <v>5.5</v>
      </c>
      <c r="I126" s="1">
        <v>1.87577058980679</v>
      </c>
      <c r="J126" s="1">
        <v>0.65895080185331101</v>
      </c>
      <c r="K126" s="1">
        <v>6.6534039164762599E-3</v>
      </c>
      <c r="L126" s="1" t="s">
        <v>26</v>
      </c>
      <c r="M126" s="1" t="s">
        <v>27</v>
      </c>
      <c r="N126" s="1" t="s">
        <v>28</v>
      </c>
      <c r="O126" s="1" t="s">
        <v>29</v>
      </c>
      <c r="P126" s="1">
        <v>1</v>
      </c>
      <c r="Q126" s="1">
        <f t="shared" si="3"/>
        <v>0.47878453638242863</v>
      </c>
      <c r="R126" s="1">
        <f t="shared" si="4"/>
        <v>0.14635439654459551</v>
      </c>
      <c r="S126" s="1">
        <f t="shared" si="5"/>
        <v>44.985054316548947</v>
      </c>
    </row>
    <row r="127" spans="1:19" x14ac:dyDescent="0.2">
      <c r="A127" s="1" t="s">
        <v>25</v>
      </c>
      <c r="B127" s="1">
        <v>6.1021999999999998</v>
      </c>
      <c r="C127" s="1">
        <v>0.90239999999999998</v>
      </c>
      <c r="D127" s="1">
        <v>4.24E-2</v>
      </c>
      <c r="E127" s="1">
        <v>3.3018867924528301</v>
      </c>
      <c r="F127" s="1">
        <v>1.88679245283019</v>
      </c>
      <c r="G127" s="1">
        <v>1.75</v>
      </c>
      <c r="H127" s="1">
        <v>5.5</v>
      </c>
      <c r="I127" s="1">
        <v>1.8954212599615901</v>
      </c>
      <c r="J127" s="1">
        <v>0.65537795273425703</v>
      </c>
      <c r="K127" s="1">
        <v>5.3939289891975902E-3</v>
      </c>
      <c r="L127" s="1" t="s">
        <v>26</v>
      </c>
      <c r="M127" s="1" t="s">
        <v>27</v>
      </c>
      <c r="N127" s="1" t="s">
        <v>28</v>
      </c>
      <c r="O127" s="1" t="s">
        <v>29</v>
      </c>
      <c r="P127" s="1">
        <v>1</v>
      </c>
      <c r="Q127" s="1">
        <f t="shared" si="3"/>
        <v>0.48242717226727055</v>
      </c>
      <c r="R127" s="1">
        <f t="shared" si="4"/>
        <v>0.14633830121666364</v>
      </c>
      <c r="S127" s="1">
        <f t="shared" si="5"/>
        <v>44.982445216907593</v>
      </c>
    </row>
    <row r="128" spans="1:19" x14ac:dyDescent="0.2">
      <c r="A128" s="1" t="s">
        <v>25</v>
      </c>
      <c r="B128" s="1">
        <v>6.1647999999999996</v>
      </c>
      <c r="C128" s="1">
        <v>0.91659999999999997</v>
      </c>
      <c r="D128" s="1">
        <v>4.0399999999999998E-2</v>
      </c>
      <c r="E128" s="1">
        <v>3.4653465346534702</v>
      </c>
      <c r="F128" s="1">
        <v>1.98019801980198</v>
      </c>
      <c r="G128" s="1">
        <v>1.75</v>
      </c>
      <c r="H128" s="1">
        <v>5.5</v>
      </c>
      <c r="I128" s="1">
        <v>1.9148584715833601</v>
      </c>
      <c r="J128" s="1">
        <v>0.65184391425757104</v>
      </c>
      <c r="K128" s="1">
        <v>5.1495372529303503E-3</v>
      </c>
      <c r="L128" s="1" t="s">
        <v>26</v>
      </c>
      <c r="M128" s="1" t="s">
        <v>27</v>
      </c>
      <c r="N128" s="1" t="s">
        <v>28</v>
      </c>
      <c r="O128" s="1" t="s">
        <v>29</v>
      </c>
      <c r="P128" s="1">
        <v>1</v>
      </c>
      <c r="Q128" s="1">
        <f t="shared" si="3"/>
        <v>0.48598618522102127</v>
      </c>
      <c r="R128" s="1">
        <f t="shared" si="4"/>
        <v>0.14633884747966502</v>
      </c>
      <c r="S128" s="1">
        <f t="shared" si="5"/>
        <v>44.98253376968362</v>
      </c>
    </row>
    <row r="129" spans="1:19" x14ac:dyDescent="0.2">
      <c r="A129" s="1" t="s">
        <v>25</v>
      </c>
      <c r="B129" s="1">
        <v>6.2274000000000003</v>
      </c>
      <c r="C129" s="1">
        <v>0.93100000000000005</v>
      </c>
      <c r="D129" s="1">
        <v>3.5099999999999999E-2</v>
      </c>
      <c r="E129" s="1">
        <v>3.9886039886039901</v>
      </c>
      <c r="F129" s="1">
        <v>2.5641025641025599</v>
      </c>
      <c r="G129" s="1">
        <v>1.75</v>
      </c>
      <c r="H129" s="1">
        <v>5.5</v>
      </c>
      <c r="I129" s="1">
        <v>1.9344687487833201</v>
      </c>
      <c r="J129" s="1">
        <v>0.64827840931212399</v>
      </c>
      <c r="K129" s="1">
        <v>4.4813694691667599E-3</v>
      </c>
      <c r="L129" s="1" t="s">
        <v>26</v>
      </c>
      <c r="M129" s="1" t="s">
        <v>27</v>
      </c>
      <c r="N129" s="1" t="s">
        <v>28</v>
      </c>
      <c r="O129" s="1" t="s">
        <v>29</v>
      </c>
      <c r="P129" s="1">
        <v>1</v>
      </c>
      <c r="Q129" s="1">
        <f t="shared" si="3"/>
        <v>0.48955748941380478</v>
      </c>
      <c r="R129" s="1">
        <f t="shared" si="4"/>
        <v>0.14632629063750377</v>
      </c>
      <c r="S129" s="1">
        <f t="shared" si="5"/>
        <v>44.980498189507259</v>
      </c>
    </row>
    <row r="130" spans="1:19" x14ac:dyDescent="0.2">
      <c r="A130" s="1" t="s">
        <v>25</v>
      </c>
      <c r="B130" s="1">
        <v>6.29</v>
      </c>
      <c r="C130" s="1">
        <v>0.94550000000000001</v>
      </c>
      <c r="D130" s="1">
        <v>2.58E-2</v>
      </c>
      <c r="E130" s="1">
        <v>3.87596899224806</v>
      </c>
      <c r="F130" s="1">
        <v>3.1007751937984498</v>
      </c>
      <c r="G130" s="1">
        <v>1.75</v>
      </c>
      <c r="H130" s="1">
        <v>5.5</v>
      </c>
      <c r="I130" s="1">
        <v>1.95385672679137</v>
      </c>
      <c r="J130" s="1">
        <v>0.64475332240157002</v>
      </c>
      <c r="K130" s="1">
        <v>3.2996300481669401E-3</v>
      </c>
      <c r="L130" s="1" t="s">
        <v>26</v>
      </c>
      <c r="M130" s="1" t="s">
        <v>27</v>
      </c>
      <c r="N130" s="1" t="s">
        <v>28</v>
      </c>
      <c r="O130" s="1" t="s">
        <v>29</v>
      </c>
      <c r="P130" s="1">
        <v>1</v>
      </c>
      <c r="Q130" s="1">
        <f t="shared" ref="Q130:Q193" si="6">1/(1+2*(1+(H130-I130)^2/B130)*(R130/(1-R130)))</f>
        <v>0.49304390542396892</v>
      </c>
      <c r="R130" s="1">
        <f t="shared" ref="R130:R193" si="7">B130/4/H130/I130</f>
        <v>0.14633063263477447</v>
      </c>
      <c r="S130" s="1">
        <f t="shared" ref="S130:S193" si="8">ASIN(SQRT(R130))*2/PI()*180</f>
        <v>44.981202075582935</v>
      </c>
    </row>
    <row r="131" spans="1:19" x14ac:dyDescent="0.2">
      <c r="A131" s="1" t="s">
        <v>25</v>
      </c>
      <c r="B131" s="1">
        <v>6.3525</v>
      </c>
      <c r="C131" s="1">
        <v>0.96020000000000005</v>
      </c>
      <c r="D131" s="1">
        <v>1.29E-2</v>
      </c>
      <c r="E131" s="1">
        <v>10.077519379845</v>
      </c>
      <c r="F131" s="1">
        <v>4.65116279069768</v>
      </c>
      <c r="G131" s="1">
        <v>1.75</v>
      </c>
      <c r="H131" s="1">
        <v>5.5</v>
      </c>
      <c r="I131" s="1">
        <v>1.9734492503116601</v>
      </c>
      <c r="J131" s="1">
        <v>0.64119104539787997</v>
      </c>
      <c r="K131" s="1">
        <v>1.6520494383540499E-3</v>
      </c>
      <c r="L131" s="1" t="s">
        <v>26</v>
      </c>
      <c r="M131" s="1" t="s">
        <v>27</v>
      </c>
      <c r="N131" s="1" t="s">
        <v>28</v>
      </c>
      <c r="O131" s="1" t="s">
        <v>29</v>
      </c>
      <c r="P131" s="1">
        <v>1</v>
      </c>
      <c r="Q131" s="1">
        <f t="shared" si="6"/>
        <v>0.49655193929253649</v>
      </c>
      <c r="R131" s="1">
        <f t="shared" si="7"/>
        <v>0.1463174185778523</v>
      </c>
      <c r="S131" s="1">
        <f t="shared" si="8"/>
        <v>44.979059903003211</v>
      </c>
    </row>
    <row r="132" spans="1:19" x14ac:dyDescent="0.2">
      <c r="A132" s="1" t="s">
        <v>25</v>
      </c>
      <c r="B132" s="1">
        <v>5.0148999999999999</v>
      </c>
      <c r="C132" s="1">
        <v>0.60319999999999996</v>
      </c>
      <c r="D132" s="1">
        <v>0.33160000000000001</v>
      </c>
      <c r="E132" s="1">
        <v>1.4776839565741899</v>
      </c>
      <c r="F132" s="1">
        <v>1.50784077201448</v>
      </c>
      <c r="G132" s="1">
        <v>1.75</v>
      </c>
      <c r="H132" s="1">
        <v>5.5</v>
      </c>
      <c r="I132" s="1">
        <v>1.0683228891540799</v>
      </c>
      <c r="J132" s="1">
        <v>0.80575947469925902</v>
      </c>
      <c r="K132" s="1">
        <v>6.7638035374557107E-2</v>
      </c>
      <c r="L132" s="1" t="s">
        <v>26</v>
      </c>
      <c r="M132" s="1" t="s">
        <v>27</v>
      </c>
      <c r="N132" s="1" t="s">
        <v>28</v>
      </c>
      <c r="O132" s="1" t="s">
        <v>29</v>
      </c>
      <c r="P132" s="1">
        <v>1</v>
      </c>
      <c r="Q132" s="1">
        <f t="shared" si="6"/>
        <v>0.2726973123994747</v>
      </c>
      <c r="R132" s="1">
        <f t="shared" si="7"/>
        <v>0.21337182074278638</v>
      </c>
      <c r="S132" s="1">
        <f t="shared" si="8"/>
        <v>55.022384857162926</v>
      </c>
    </row>
    <row r="133" spans="1:19" x14ac:dyDescent="0.2">
      <c r="A133" s="1" t="s">
        <v>25</v>
      </c>
      <c r="B133" s="1">
        <v>5.0690999999999997</v>
      </c>
      <c r="C133" s="1">
        <v>0.61129999999999995</v>
      </c>
      <c r="D133" s="1">
        <v>0.30609999999999998</v>
      </c>
      <c r="E133" s="1">
        <v>1.53544593270173</v>
      </c>
      <c r="F133" s="1">
        <v>1.50277687030382</v>
      </c>
      <c r="G133" s="1">
        <v>1.75</v>
      </c>
      <c r="H133" s="1">
        <v>5.5</v>
      </c>
      <c r="I133" s="1">
        <v>1.0797826087714799</v>
      </c>
      <c r="J133" s="1">
        <v>0.80367588931427703</v>
      </c>
      <c r="K133" s="1">
        <v>6.2857429147578095E-2</v>
      </c>
      <c r="L133" s="1" t="s">
        <v>26</v>
      </c>
      <c r="M133" s="1" t="s">
        <v>27</v>
      </c>
      <c r="N133" s="1" t="s">
        <v>28</v>
      </c>
      <c r="O133" s="1" t="s">
        <v>29</v>
      </c>
      <c r="P133" s="1">
        <v>1</v>
      </c>
      <c r="Q133" s="1">
        <f t="shared" si="6"/>
        <v>0.27519665594669002</v>
      </c>
      <c r="R133" s="1">
        <f t="shared" si="7"/>
        <v>0.21338891226057893</v>
      </c>
      <c r="S133" s="1">
        <f t="shared" si="8"/>
        <v>55.024775108911754</v>
      </c>
    </row>
    <row r="134" spans="1:19" x14ac:dyDescent="0.2">
      <c r="A134" s="1" t="s">
        <v>25</v>
      </c>
      <c r="B134" s="1">
        <v>5.1233000000000004</v>
      </c>
      <c r="C134" s="1">
        <v>0.61950000000000005</v>
      </c>
      <c r="D134" s="1">
        <v>0.29160000000000003</v>
      </c>
      <c r="E134" s="1">
        <v>1.5432098765432101</v>
      </c>
      <c r="F134" s="1">
        <v>1.50891632373114</v>
      </c>
      <c r="G134" s="1">
        <v>1.75</v>
      </c>
      <c r="H134" s="1">
        <v>5.5</v>
      </c>
      <c r="I134" s="1">
        <v>1.0916543192030199</v>
      </c>
      <c r="J134" s="1">
        <v>0.80151739650854203</v>
      </c>
      <c r="K134" s="1">
        <v>6.0245687961277897E-2</v>
      </c>
      <c r="L134" s="1" t="s">
        <v>26</v>
      </c>
      <c r="M134" s="1" t="s">
        <v>27</v>
      </c>
      <c r="N134" s="1" t="s">
        <v>28</v>
      </c>
      <c r="O134" s="1" t="s">
        <v>29</v>
      </c>
      <c r="P134" s="1">
        <v>1</v>
      </c>
      <c r="Q134" s="1">
        <f t="shared" si="6"/>
        <v>0.27781218522644968</v>
      </c>
      <c r="R134" s="1">
        <f t="shared" si="7"/>
        <v>0.21332510542099864</v>
      </c>
      <c r="S134" s="1">
        <f t="shared" si="8"/>
        <v>55.015851355279189</v>
      </c>
    </row>
    <row r="135" spans="1:19" x14ac:dyDescent="0.2">
      <c r="A135" s="1" t="s">
        <v>25</v>
      </c>
      <c r="B135" s="1">
        <v>5.1775000000000002</v>
      </c>
      <c r="C135" s="1">
        <v>0.62770000000000004</v>
      </c>
      <c r="D135" s="1">
        <v>0.27750000000000002</v>
      </c>
      <c r="E135" s="1">
        <v>1.5495495495495499</v>
      </c>
      <c r="F135" s="1">
        <v>1.51351351351351</v>
      </c>
      <c r="G135" s="1">
        <v>1.75</v>
      </c>
      <c r="H135" s="1">
        <v>5.5</v>
      </c>
      <c r="I135" s="1">
        <v>1.10321585590335</v>
      </c>
      <c r="J135" s="1">
        <v>0.79941529892666396</v>
      </c>
      <c r="K135" s="1">
        <v>5.7697435214713502E-2</v>
      </c>
      <c r="L135" s="1" t="s">
        <v>26</v>
      </c>
      <c r="M135" s="1" t="s">
        <v>27</v>
      </c>
      <c r="N135" s="1" t="s">
        <v>28</v>
      </c>
      <c r="O135" s="1" t="s">
        <v>29</v>
      </c>
      <c r="P135" s="1">
        <v>1</v>
      </c>
      <c r="Q135" s="1">
        <f t="shared" si="6"/>
        <v>0.28032272155252375</v>
      </c>
      <c r="R135" s="1">
        <f t="shared" si="7"/>
        <v>0.21332263113477834</v>
      </c>
      <c r="S135" s="1">
        <f t="shared" si="8"/>
        <v>55.015505292527322</v>
      </c>
    </row>
    <row r="136" spans="1:19" x14ac:dyDescent="0.2">
      <c r="A136" s="1" t="s">
        <v>25</v>
      </c>
      <c r="B136" s="1">
        <v>5.2317999999999998</v>
      </c>
      <c r="C136" s="1">
        <v>0.63590000000000002</v>
      </c>
      <c r="D136" s="1">
        <v>0.26240000000000002</v>
      </c>
      <c r="E136" s="1">
        <v>1.6006097560975601</v>
      </c>
      <c r="F136" s="1">
        <v>1.5243902439024399</v>
      </c>
      <c r="G136" s="1">
        <v>1.75</v>
      </c>
      <c r="H136" s="1">
        <v>5.5</v>
      </c>
      <c r="I136" s="1">
        <v>1.11439539212258</v>
      </c>
      <c r="J136" s="1">
        <v>0.79738265597771396</v>
      </c>
      <c r="K136" s="1">
        <v>5.4925376208653898E-2</v>
      </c>
      <c r="L136" s="1" t="s">
        <v>26</v>
      </c>
      <c r="M136" s="1" t="s">
        <v>27</v>
      </c>
      <c r="N136" s="1" t="s">
        <v>28</v>
      </c>
      <c r="O136" s="1" t="s">
        <v>29</v>
      </c>
      <c r="P136" s="1">
        <v>1</v>
      </c>
      <c r="Q136" s="1">
        <f t="shared" si="6"/>
        <v>0.28270529879180978</v>
      </c>
      <c r="R136" s="1">
        <f t="shared" si="7"/>
        <v>0.21339741046141425</v>
      </c>
      <c r="S136" s="1">
        <f t="shared" si="8"/>
        <v>55.025963557817903</v>
      </c>
    </row>
    <row r="137" spans="1:19" x14ac:dyDescent="0.2">
      <c r="A137" s="1" t="s">
        <v>25</v>
      </c>
      <c r="B137" s="1">
        <v>5.2859999999999996</v>
      </c>
      <c r="C137" s="1">
        <v>0.64419999999999999</v>
      </c>
      <c r="D137" s="1">
        <v>0.23419999999999999</v>
      </c>
      <c r="E137" s="1">
        <v>1.6652433817250201</v>
      </c>
      <c r="F137" s="1">
        <v>1.53714773697694</v>
      </c>
      <c r="G137" s="1">
        <v>1.75</v>
      </c>
      <c r="H137" s="1">
        <v>5.5</v>
      </c>
      <c r="I137" s="1">
        <v>1.12605211402516</v>
      </c>
      <c r="J137" s="1">
        <v>0.79526325199542502</v>
      </c>
      <c r="K137" s="1">
        <v>4.9316928783714603E-2</v>
      </c>
      <c r="L137" s="1" t="s">
        <v>26</v>
      </c>
      <c r="M137" s="1" t="s">
        <v>27</v>
      </c>
      <c r="N137" s="1" t="s">
        <v>28</v>
      </c>
      <c r="O137" s="1" t="s">
        <v>29</v>
      </c>
      <c r="P137" s="1">
        <v>1</v>
      </c>
      <c r="Q137" s="1">
        <f t="shared" si="6"/>
        <v>0.2852251148143522</v>
      </c>
      <c r="R137" s="1">
        <f t="shared" si="7"/>
        <v>0.21337620548826455</v>
      </c>
      <c r="S137" s="1">
        <f t="shared" si="8"/>
        <v>55.022998071236785</v>
      </c>
    </row>
    <row r="138" spans="1:19" x14ac:dyDescent="0.2">
      <c r="A138" s="1" t="s">
        <v>25</v>
      </c>
      <c r="B138" s="1">
        <v>5.3402000000000003</v>
      </c>
      <c r="C138" s="1">
        <v>0.65259999999999996</v>
      </c>
      <c r="D138" s="1">
        <v>0.22359999999999999</v>
      </c>
      <c r="E138" s="1">
        <v>1.6994633273702999</v>
      </c>
      <c r="F138" s="1">
        <v>1.52057245080501</v>
      </c>
      <c r="G138" s="1">
        <v>1.75</v>
      </c>
      <c r="H138" s="1">
        <v>5.5</v>
      </c>
      <c r="I138" s="1">
        <v>1.1380807751444599</v>
      </c>
      <c r="J138" s="1">
        <v>0.79307622270100697</v>
      </c>
      <c r="K138" s="1">
        <v>4.7341374371265503E-2</v>
      </c>
      <c r="L138" s="1" t="s">
        <v>26</v>
      </c>
      <c r="M138" s="1" t="s">
        <v>27</v>
      </c>
      <c r="N138" s="1" t="s">
        <v>28</v>
      </c>
      <c r="O138" s="1" t="s">
        <v>29</v>
      </c>
      <c r="P138" s="1">
        <v>1</v>
      </c>
      <c r="Q138" s="1">
        <f t="shared" si="6"/>
        <v>0.28784726452276832</v>
      </c>
      <c r="R138" s="1">
        <f t="shared" si="7"/>
        <v>0.21328570777900399</v>
      </c>
      <c r="S138" s="1">
        <f t="shared" si="8"/>
        <v>55.010340882672786</v>
      </c>
    </row>
    <row r="139" spans="1:19" x14ac:dyDescent="0.2">
      <c r="A139" s="1" t="s">
        <v>25</v>
      </c>
      <c r="B139" s="1">
        <v>5.3944000000000001</v>
      </c>
      <c r="C139" s="1">
        <v>0.66090000000000004</v>
      </c>
      <c r="D139" s="1">
        <v>0.21709999999999999</v>
      </c>
      <c r="E139" s="1">
        <v>1.70428374021188</v>
      </c>
      <c r="F139" s="1">
        <v>1.52003684937817</v>
      </c>
      <c r="G139" s="1">
        <v>1.75</v>
      </c>
      <c r="H139" s="1">
        <v>5.5</v>
      </c>
      <c r="I139" s="1">
        <v>1.1491454923037401</v>
      </c>
      <c r="J139" s="1">
        <v>0.79106445594477504</v>
      </c>
      <c r="K139" s="1">
        <v>4.6262643698795999E-2</v>
      </c>
      <c r="L139" s="1" t="s">
        <v>26</v>
      </c>
      <c r="M139" s="1" t="s">
        <v>27</v>
      </c>
      <c r="N139" s="1" t="s">
        <v>28</v>
      </c>
      <c r="O139" s="1" t="s">
        <v>29</v>
      </c>
      <c r="P139" s="1">
        <v>1</v>
      </c>
      <c r="Q139" s="1">
        <f t="shared" si="6"/>
        <v>0.29016800527261166</v>
      </c>
      <c r="R139" s="1">
        <f t="shared" si="7"/>
        <v>0.21337594033322735</v>
      </c>
      <c r="S139" s="1">
        <f t="shared" si="8"/>
        <v>55.022960988986632</v>
      </c>
    </row>
    <row r="140" spans="1:19" x14ac:dyDescent="0.2">
      <c r="A140" s="1" t="s">
        <v>25</v>
      </c>
      <c r="B140" s="1">
        <v>5.4485999999999999</v>
      </c>
      <c r="C140" s="1">
        <v>0.6694</v>
      </c>
      <c r="D140" s="1">
        <v>0.20200000000000001</v>
      </c>
      <c r="E140" s="1">
        <v>1.73267326732673</v>
      </c>
      <c r="F140" s="1">
        <v>1.53465346534653</v>
      </c>
      <c r="G140" s="1">
        <v>1.75</v>
      </c>
      <c r="H140" s="1">
        <v>5.5</v>
      </c>
      <c r="I140" s="1">
        <v>1.1612324437821999</v>
      </c>
      <c r="J140" s="1">
        <v>0.78886682840323696</v>
      </c>
      <c r="K140" s="1">
        <v>4.3266964034952102E-2</v>
      </c>
      <c r="L140" s="1" t="s">
        <v>26</v>
      </c>
      <c r="M140" s="1" t="s">
        <v>27</v>
      </c>
      <c r="N140" s="1" t="s">
        <v>28</v>
      </c>
      <c r="O140" s="1" t="s">
        <v>29</v>
      </c>
      <c r="P140" s="1">
        <v>1</v>
      </c>
      <c r="Q140" s="1">
        <f t="shared" si="6"/>
        <v>0.29278696266686915</v>
      </c>
      <c r="R140" s="1">
        <f t="shared" si="7"/>
        <v>0.21327653880990602</v>
      </c>
      <c r="S140" s="1">
        <f t="shared" si="8"/>
        <v>55.009058383344424</v>
      </c>
    </row>
    <row r="141" spans="1:19" x14ac:dyDescent="0.2">
      <c r="A141" s="1" t="s">
        <v>25</v>
      </c>
      <c r="B141" s="1">
        <v>5.5027999999999997</v>
      </c>
      <c r="C141" s="1">
        <v>0.67779999999999996</v>
      </c>
      <c r="D141" s="1">
        <v>0.19</v>
      </c>
      <c r="E141" s="1">
        <v>1.7894736842105301</v>
      </c>
      <c r="F141" s="1">
        <v>1.5263157894736801</v>
      </c>
      <c r="G141" s="1">
        <v>1.75</v>
      </c>
      <c r="H141" s="1">
        <v>5.5</v>
      </c>
      <c r="I141" s="1">
        <v>1.1723778988965301</v>
      </c>
      <c r="J141" s="1">
        <v>0.78684038201881301</v>
      </c>
      <c r="K141" s="1">
        <v>4.0946733290002202E-2</v>
      </c>
      <c r="L141" s="1" t="s">
        <v>26</v>
      </c>
      <c r="M141" s="1" t="s">
        <v>27</v>
      </c>
      <c r="N141" s="1" t="s">
        <v>28</v>
      </c>
      <c r="O141" s="1" t="s">
        <v>29</v>
      </c>
      <c r="P141" s="1">
        <v>1</v>
      </c>
      <c r="Q141" s="1">
        <f t="shared" si="6"/>
        <v>0.2951127318730154</v>
      </c>
      <c r="R141" s="1">
        <f t="shared" si="7"/>
        <v>0.21335038212738267</v>
      </c>
      <c r="S141" s="1">
        <f t="shared" si="8"/>
        <v>55.01938656441353</v>
      </c>
    </row>
    <row r="142" spans="1:19" x14ac:dyDescent="0.2">
      <c r="A142" s="1" t="s">
        <v>25</v>
      </c>
      <c r="B142" s="1">
        <v>5.5571000000000002</v>
      </c>
      <c r="C142" s="1">
        <v>0.68640000000000001</v>
      </c>
      <c r="D142" s="1">
        <v>0.17560000000000001</v>
      </c>
      <c r="E142" s="1">
        <v>1.8223234624145801</v>
      </c>
      <c r="F142" s="1">
        <v>1.5375854214122999</v>
      </c>
      <c r="G142" s="1">
        <v>1.75</v>
      </c>
      <c r="H142" s="1">
        <v>5.5</v>
      </c>
      <c r="I142" s="1">
        <v>1.1844306191321099</v>
      </c>
      <c r="J142" s="1">
        <v>0.784648978339616</v>
      </c>
      <c r="K142" s="1">
        <v>3.80333514066458E-2</v>
      </c>
      <c r="L142" s="1" t="s">
        <v>26</v>
      </c>
      <c r="M142" s="1" t="s">
        <v>27</v>
      </c>
      <c r="N142" s="1" t="s">
        <v>28</v>
      </c>
      <c r="O142" s="1" t="s">
        <v>29</v>
      </c>
      <c r="P142" s="1">
        <v>1</v>
      </c>
      <c r="Q142" s="1">
        <f t="shared" si="6"/>
        <v>0.29769858624915185</v>
      </c>
      <c r="R142" s="1">
        <f t="shared" si="7"/>
        <v>0.21326319200574498</v>
      </c>
      <c r="S142" s="1">
        <f t="shared" si="8"/>
        <v>55.007191478080131</v>
      </c>
    </row>
    <row r="143" spans="1:19" x14ac:dyDescent="0.2">
      <c r="A143" s="1" t="s">
        <v>25</v>
      </c>
      <c r="B143" s="1">
        <v>5.6113</v>
      </c>
      <c r="C143" s="1">
        <v>0.69489999999999996</v>
      </c>
      <c r="D143" s="1">
        <v>0.1661</v>
      </c>
      <c r="E143" s="1">
        <v>1.8663455749548501</v>
      </c>
      <c r="F143" s="1">
        <v>1.5051173991571301</v>
      </c>
      <c r="G143" s="1">
        <v>1.75</v>
      </c>
      <c r="H143" s="1">
        <v>5.5</v>
      </c>
      <c r="I143" s="1">
        <v>1.19564242189746</v>
      </c>
      <c r="J143" s="1">
        <v>0.782610468745916</v>
      </c>
      <c r="K143" s="1">
        <v>3.6186030298558797E-2</v>
      </c>
      <c r="L143" s="1" t="s">
        <v>26</v>
      </c>
      <c r="M143" s="1" t="s">
        <v>27</v>
      </c>
      <c r="N143" s="1" t="s">
        <v>28</v>
      </c>
      <c r="O143" s="1" t="s">
        <v>29</v>
      </c>
      <c r="P143" s="1">
        <v>1</v>
      </c>
      <c r="Q143" s="1">
        <f t="shared" si="6"/>
        <v>0.30002474685640568</v>
      </c>
      <c r="R143" s="1">
        <f t="shared" si="7"/>
        <v>0.21332388867929039</v>
      </c>
      <c r="S143" s="1">
        <f t="shared" si="8"/>
        <v>55.015681177501001</v>
      </c>
    </row>
    <row r="144" spans="1:19" x14ac:dyDescent="0.2">
      <c r="A144" s="1" t="s">
        <v>25</v>
      </c>
      <c r="B144" s="1">
        <v>5.6654999999999998</v>
      </c>
      <c r="C144" s="1">
        <v>0.70350000000000001</v>
      </c>
      <c r="D144" s="1">
        <v>0.15590000000000001</v>
      </c>
      <c r="E144" s="1">
        <v>1.92431045542014</v>
      </c>
      <c r="F144" s="1">
        <v>1.5394483643361101</v>
      </c>
      <c r="G144" s="1">
        <v>1.75</v>
      </c>
      <c r="H144" s="1">
        <v>5.5</v>
      </c>
      <c r="I144" s="1">
        <v>1.2071935479471401</v>
      </c>
      <c r="J144" s="1">
        <v>0.78051026400961199</v>
      </c>
      <c r="K144" s="1">
        <v>3.4145543568867801E-2</v>
      </c>
      <c r="L144" s="1" t="s">
        <v>26</v>
      </c>
      <c r="M144" s="1" t="s">
        <v>27</v>
      </c>
      <c r="N144" s="1" t="s">
        <v>28</v>
      </c>
      <c r="O144" s="1" t="s">
        <v>29</v>
      </c>
      <c r="P144" s="1">
        <v>1</v>
      </c>
      <c r="Q144" s="1">
        <f t="shared" si="6"/>
        <v>0.30244235630923766</v>
      </c>
      <c r="R144" s="1">
        <f t="shared" si="7"/>
        <v>0.21332347883290997</v>
      </c>
      <c r="S144" s="1">
        <f t="shared" si="8"/>
        <v>55.015623854863954</v>
      </c>
    </row>
    <row r="145" spans="1:19" x14ac:dyDescent="0.2">
      <c r="A145" s="1" t="s">
        <v>25</v>
      </c>
      <c r="B145" s="1">
        <v>5.7196999999999996</v>
      </c>
      <c r="C145" s="1">
        <v>0.71220000000000006</v>
      </c>
      <c r="D145" s="1">
        <v>0.1459</v>
      </c>
      <c r="E145" s="1">
        <v>1.9876627827279001</v>
      </c>
      <c r="F145" s="1">
        <v>1.5078821110349601</v>
      </c>
      <c r="G145" s="1">
        <v>1.75</v>
      </c>
      <c r="H145" s="1">
        <v>5.5</v>
      </c>
      <c r="I145" s="1">
        <v>1.2190668393500099</v>
      </c>
      <c r="J145" s="1">
        <v>0.77835148375454399</v>
      </c>
      <c r="K145" s="1">
        <v>3.2111260393670897E-2</v>
      </c>
      <c r="L145" s="1" t="s">
        <v>26</v>
      </c>
      <c r="M145" s="1" t="s">
        <v>27</v>
      </c>
      <c r="N145" s="1" t="s">
        <v>28</v>
      </c>
      <c r="O145" s="1" t="s">
        <v>29</v>
      </c>
      <c r="P145" s="1">
        <v>1</v>
      </c>
      <c r="Q145" s="1">
        <f t="shared" si="6"/>
        <v>0.30494546115143345</v>
      </c>
      <c r="R145" s="1">
        <f t="shared" si="7"/>
        <v>0.2132667014180985</v>
      </c>
      <c r="S145" s="1">
        <f t="shared" si="8"/>
        <v>55.007682366789524</v>
      </c>
    </row>
    <row r="146" spans="1:19" x14ac:dyDescent="0.2">
      <c r="A146" s="1" t="s">
        <v>25</v>
      </c>
      <c r="B146" s="1">
        <v>5.7739000000000003</v>
      </c>
      <c r="C146" s="1">
        <v>0.72089999999999999</v>
      </c>
      <c r="D146" s="1">
        <v>0.1421</v>
      </c>
      <c r="E146" s="1">
        <v>1.97044334975369</v>
      </c>
      <c r="F146" s="1">
        <v>1.5482054890921899</v>
      </c>
      <c r="G146" s="1">
        <v>1.75</v>
      </c>
      <c r="H146" s="1">
        <v>5.5</v>
      </c>
      <c r="I146" s="1">
        <v>1.2306535511018699</v>
      </c>
      <c r="J146" s="1">
        <v>0.77624480889056902</v>
      </c>
      <c r="K146" s="1">
        <v>3.1434521931279498E-2</v>
      </c>
      <c r="L146" s="1" t="s">
        <v>26</v>
      </c>
      <c r="M146" s="1" t="s">
        <v>27</v>
      </c>
      <c r="N146" s="1" t="s">
        <v>28</v>
      </c>
      <c r="O146" s="1" t="s">
        <v>29</v>
      </c>
      <c r="P146" s="1">
        <v>1</v>
      </c>
      <c r="Q146" s="1">
        <f t="shared" si="6"/>
        <v>0.30735327246753286</v>
      </c>
      <c r="R146" s="1">
        <f t="shared" si="7"/>
        <v>0.2132606693126709</v>
      </c>
      <c r="S146" s="1">
        <f t="shared" si="8"/>
        <v>55.006838607626172</v>
      </c>
    </row>
    <row r="147" spans="1:19" x14ac:dyDescent="0.2">
      <c r="A147" s="1" t="s">
        <v>25</v>
      </c>
      <c r="B147" s="1">
        <v>5.8281000000000001</v>
      </c>
      <c r="C147" s="1">
        <v>0.72960000000000003</v>
      </c>
      <c r="D147" s="1">
        <v>0.1313</v>
      </c>
      <c r="E147" s="1">
        <v>1.98019801980198</v>
      </c>
      <c r="F147" s="1">
        <v>1.52322924600152</v>
      </c>
      <c r="G147" s="1">
        <v>1.75</v>
      </c>
      <c r="H147" s="1">
        <v>5.5</v>
      </c>
      <c r="I147" s="1">
        <v>1.2419639350241301</v>
      </c>
      <c r="J147" s="1">
        <v>0.77418837545015895</v>
      </c>
      <c r="K147" s="1">
        <v>2.91996828035242E-2</v>
      </c>
      <c r="L147" s="1" t="s">
        <v>26</v>
      </c>
      <c r="M147" s="1" t="s">
        <v>27</v>
      </c>
      <c r="N147" s="1" t="s">
        <v>28</v>
      </c>
      <c r="O147" s="1" t="s">
        <v>29</v>
      </c>
      <c r="P147" s="1">
        <v>1</v>
      </c>
      <c r="Q147" s="1">
        <f t="shared" si="6"/>
        <v>0.30966953522841062</v>
      </c>
      <c r="R147" s="1">
        <f t="shared" si="7"/>
        <v>0.21330219734479597</v>
      </c>
      <c r="S147" s="1">
        <f t="shared" si="8"/>
        <v>55.012647291740784</v>
      </c>
    </row>
    <row r="148" spans="1:19" x14ac:dyDescent="0.2">
      <c r="A148" s="1" t="s">
        <v>25</v>
      </c>
      <c r="B148" s="1">
        <v>5.8316999999999997</v>
      </c>
      <c r="C148" s="1">
        <v>0.73019999999999996</v>
      </c>
      <c r="D148" s="1">
        <v>0.13730000000000001</v>
      </c>
      <c r="E148" s="1">
        <v>1.0924981791696999</v>
      </c>
      <c r="F148" s="1">
        <v>1.52949745083758</v>
      </c>
      <c r="G148" s="1">
        <v>1.75</v>
      </c>
      <c r="H148" s="1">
        <v>5.5</v>
      </c>
      <c r="I148" s="1">
        <v>1.24283471712923</v>
      </c>
      <c r="J148" s="1">
        <v>0.77403005143104997</v>
      </c>
      <c r="K148" s="1">
        <v>3.0540594889064E-2</v>
      </c>
      <c r="L148" s="1" t="s">
        <v>26</v>
      </c>
      <c r="M148" s="1" t="s">
        <v>27</v>
      </c>
      <c r="N148" s="1" t="s">
        <v>28</v>
      </c>
      <c r="O148" s="1" t="s">
        <v>29</v>
      </c>
      <c r="P148" s="1">
        <v>1</v>
      </c>
      <c r="Q148" s="1">
        <f t="shared" si="6"/>
        <v>0.30985827242961872</v>
      </c>
      <c r="R148" s="1">
        <f t="shared" si="7"/>
        <v>0.21328441270096093</v>
      </c>
      <c r="S148" s="1">
        <f t="shared" si="8"/>
        <v>55.010159736294284</v>
      </c>
    </row>
    <row r="149" spans="1:19" x14ac:dyDescent="0.2">
      <c r="A149" s="1" t="s">
        <v>25</v>
      </c>
      <c r="B149" s="1">
        <v>5.8948</v>
      </c>
      <c r="C149" s="1">
        <v>0.74039999999999995</v>
      </c>
      <c r="D149" s="1">
        <v>0.1232</v>
      </c>
      <c r="E149" s="1">
        <v>1.0551948051948099</v>
      </c>
      <c r="F149" s="1">
        <v>1.5422077922077899</v>
      </c>
      <c r="G149" s="1">
        <v>1.75</v>
      </c>
      <c r="H149" s="1">
        <v>5.5</v>
      </c>
      <c r="I149" s="1">
        <v>1.2560541815119799</v>
      </c>
      <c r="J149" s="1">
        <v>0.77162651245236702</v>
      </c>
      <c r="K149" s="1">
        <v>2.7568457487290601E-2</v>
      </c>
      <c r="L149" s="1" t="s">
        <v>26</v>
      </c>
      <c r="M149" s="1" t="s">
        <v>27</v>
      </c>
      <c r="N149" s="1" t="s">
        <v>28</v>
      </c>
      <c r="O149" s="1" t="s">
        <v>29</v>
      </c>
      <c r="P149" s="1">
        <v>1</v>
      </c>
      <c r="Q149" s="1">
        <f t="shared" si="6"/>
        <v>0.31255710881695326</v>
      </c>
      <c r="R149" s="1">
        <f t="shared" si="7"/>
        <v>0.21332316590269554</v>
      </c>
      <c r="S149" s="1">
        <f t="shared" si="8"/>
        <v>55.015580087254826</v>
      </c>
    </row>
    <row r="150" spans="1:19" x14ac:dyDescent="0.2">
      <c r="A150" s="1" t="s">
        <v>25</v>
      </c>
      <c r="B150" s="1">
        <v>5.9577999999999998</v>
      </c>
      <c r="C150" s="1">
        <v>0.75070000000000003</v>
      </c>
      <c r="D150" s="1">
        <v>0.1116</v>
      </c>
      <c r="E150" s="1">
        <v>1.1648745519713299</v>
      </c>
      <c r="F150" s="1">
        <v>1.5232974910394299</v>
      </c>
      <c r="G150" s="1">
        <v>1.75</v>
      </c>
      <c r="H150" s="1">
        <v>5.5</v>
      </c>
      <c r="I150" s="1">
        <v>1.2695489895287499</v>
      </c>
      <c r="J150" s="1">
        <v>0.76917291099477303</v>
      </c>
      <c r="K150" s="1">
        <v>2.5110602080518601E-2</v>
      </c>
      <c r="L150" s="1" t="s">
        <v>26</v>
      </c>
      <c r="M150" s="1" t="s">
        <v>27</v>
      </c>
      <c r="N150" s="1" t="s">
        <v>28</v>
      </c>
      <c r="O150" s="1" t="s">
        <v>29</v>
      </c>
      <c r="P150" s="1">
        <v>1</v>
      </c>
      <c r="Q150" s="1">
        <f t="shared" si="6"/>
        <v>0.31532527156387108</v>
      </c>
      <c r="R150" s="1">
        <f t="shared" si="7"/>
        <v>0.2133112571021098</v>
      </c>
      <c r="S150" s="1">
        <f t="shared" si="8"/>
        <v>55.013914459756059</v>
      </c>
    </row>
    <row r="151" spans="1:19" x14ac:dyDescent="0.2">
      <c r="A151" s="1" t="s">
        <v>25</v>
      </c>
      <c r="B151" s="1">
        <v>6.0209000000000001</v>
      </c>
      <c r="C151" s="1">
        <v>0.7611</v>
      </c>
      <c r="D151" s="1">
        <v>0.1037</v>
      </c>
      <c r="E151" s="1">
        <v>1.15718418514947</v>
      </c>
      <c r="F151" s="1">
        <v>1.54291224686596</v>
      </c>
      <c r="G151" s="1">
        <v>1.75</v>
      </c>
      <c r="H151" s="1">
        <v>5.5</v>
      </c>
      <c r="I151" s="1">
        <v>1.2831625699421101</v>
      </c>
      <c r="J151" s="1">
        <v>0.76669771455597902</v>
      </c>
      <c r="K151" s="1">
        <v>2.3456595088000999E-2</v>
      </c>
      <c r="L151" s="1" t="s">
        <v>26</v>
      </c>
      <c r="M151" s="1" t="s">
        <v>27</v>
      </c>
      <c r="N151" s="1" t="s">
        <v>28</v>
      </c>
      <c r="O151" s="1" t="s">
        <v>29</v>
      </c>
      <c r="P151" s="1">
        <v>1</v>
      </c>
      <c r="Q151" s="1">
        <f t="shared" si="6"/>
        <v>0.31811247625878708</v>
      </c>
      <c r="R151" s="1">
        <f t="shared" si="7"/>
        <v>0.21328339770666757</v>
      </c>
      <c r="S151" s="1">
        <f t="shared" si="8"/>
        <v>55.01001776577418</v>
      </c>
    </row>
    <row r="152" spans="1:19" x14ac:dyDescent="0.2">
      <c r="A152" s="1" t="s">
        <v>25</v>
      </c>
      <c r="B152" s="1">
        <v>6.0838999999999999</v>
      </c>
      <c r="C152" s="1">
        <v>0.77149999999999996</v>
      </c>
      <c r="D152" s="1">
        <v>9.1800000000000007E-2</v>
      </c>
      <c r="E152" s="1">
        <v>1.1982570806100199</v>
      </c>
      <c r="F152" s="1">
        <v>1.52505446623094</v>
      </c>
      <c r="G152" s="1">
        <v>1.75</v>
      </c>
      <c r="H152" s="1">
        <v>5.5</v>
      </c>
      <c r="I152" s="1">
        <v>1.2964782144273499</v>
      </c>
      <c r="J152" s="1">
        <v>0.76427668828593598</v>
      </c>
      <c r="K152" s="1">
        <v>2.0878274837756401E-2</v>
      </c>
      <c r="L152" s="1" t="s">
        <v>26</v>
      </c>
      <c r="M152" s="1" t="s">
        <v>27</v>
      </c>
      <c r="N152" s="1" t="s">
        <v>28</v>
      </c>
      <c r="O152" s="1" t="s">
        <v>29</v>
      </c>
      <c r="P152" s="1">
        <v>1</v>
      </c>
      <c r="Q152" s="1">
        <f t="shared" si="6"/>
        <v>0.32080097992530487</v>
      </c>
      <c r="R152" s="1">
        <f t="shared" si="7"/>
        <v>0.21330162436478445</v>
      </c>
      <c r="S152" s="1">
        <f t="shared" si="8"/>
        <v>55.012567149647182</v>
      </c>
    </row>
    <row r="153" spans="1:19" x14ac:dyDescent="0.2">
      <c r="A153" s="1" t="s">
        <v>25</v>
      </c>
      <c r="B153" s="1">
        <v>6.1468999999999996</v>
      </c>
      <c r="C153" s="1">
        <v>0.78200000000000003</v>
      </c>
      <c r="D153" s="1">
        <v>8.1600000000000006E-2</v>
      </c>
      <c r="E153" s="1">
        <v>1.2254901960784299</v>
      </c>
      <c r="F153" s="1">
        <v>1.47058823529412</v>
      </c>
      <c r="G153" s="1">
        <v>1.75</v>
      </c>
      <c r="H153" s="1">
        <v>5.5</v>
      </c>
      <c r="I153" s="1">
        <v>1.30997551518985</v>
      </c>
      <c r="J153" s="1">
        <v>0.76182263360184499</v>
      </c>
      <c r="K153" s="1">
        <v>1.8653842425813898E-2</v>
      </c>
      <c r="L153" s="1" t="s">
        <v>26</v>
      </c>
      <c r="M153" s="1" t="s">
        <v>27</v>
      </c>
      <c r="N153" s="1" t="s">
        <v>28</v>
      </c>
      <c r="O153" s="1" t="s">
        <v>29</v>
      </c>
      <c r="P153" s="1">
        <v>1</v>
      </c>
      <c r="Q153" s="1">
        <f t="shared" si="6"/>
        <v>0.32352873884877326</v>
      </c>
      <c r="R153" s="1">
        <f t="shared" si="7"/>
        <v>0.21328989909712348</v>
      </c>
      <c r="S153" s="1">
        <f t="shared" si="8"/>
        <v>55.010927131929208</v>
      </c>
    </row>
    <row r="154" spans="1:19" x14ac:dyDescent="0.2">
      <c r="A154" s="1" t="s">
        <v>25</v>
      </c>
      <c r="B154" s="1">
        <v>6.21</v>
      </c>
      <c r="C154" s="1">
        <v>0.79259999999999997</v>
      </c>
      <c r="D154" s="1">
        <v>7.3700000000000002E-2</v>
      </c>
      <c r="E154" s="1">
        <v>1.3568521031207601</v>
      </c>
      <c r="F154" s="1">
        <v>1.4925373134328399</v>
      </c>
      <c r="G154" s="1">
        <v>1.75</v>
      </c>
      <c r="H154" s="1">
        <v>5.5</v>
      </c>
      <c r="I154" s="1">
        <v>1.3235748907673199</v>
      </c>
      <c r="J154" s="1">
        <v>0.759350019860488</v>
      </c>
      <c r="K154" s="1">
        <v>1.69311005393953E-2</v>
      </c>
      <c r="L154" s="1" t="s">
        <v>26</v>
      </c>
      <c r="M154" s="1" t="s">
        <v>27</v>
      </c>
      <c r="N154" s="1" t="s">
        <v>28</v>
      </c>
      <c r="O154" s="1" t="s">
        <v>29</v>
      </c>
      <c r="P154" s="1">
        <v>1</v>
      </c>
      <c r="Q154" s="1">
        <f t="shared" si="6"/>
        <v>0.32627033294324403</v>
      </c>
      <c r="R154" s="1">
        <f t="shared" si="7"/>
        <v>0.21326539906562031</v>
      </c>
      <c r="S154" s="1">
        <f t="shared" si="8"/>
        <v>55.007500196996659</v>
      </c>
    </row>
    <row r="155" spans="1:19" x14ac:dyDescent="0.2">
      <c r="A155" s="1" t="s">
        <v>25</v>
      </c>
      <c r="B155" s="1">
        <v>6.2729999999999997</v>
      </c>
      <c r="C155" s="1">
        <v>0.80320000000000003</v>
      </c>
      <c r="D155" s="1">
        <v>6.3200000000000006E-2</v>
      </c>
      <c r="E155" s="1">
        <v>1.42405063291139</v>
      </c>
      <c r="F155" s="1">
        <v>1.58227848101266</v>
      </c>
      <c r="G155" s="1">
        <v>1.75</v>
      </c>
      <c r="H155" s="1">
        <v>5.5</v>
      </c>
      <c r="I155" s="1">
        <v>1.33688168435002</v>
      </c>
      <c r="J155" s="1">
        <v>0.75693060284545099</v>
      </c>
      <c r="K155" s="1">
        <v>1.45930113522812E-2</v>
      </c>
      <c r="L155" s="1" t="s">
        <v>26</v>
      </c>
      <c r="M155" s="1" t="s">
        <v>27</v>
      </c>
      <c r="N155" s="1" t="s">
        <v>28</v>
      </c>
      <c r="O155" s="1" t="s">
        <v>29</v>
      </c>
      <c r="P155" s="1">
        <v>1</v>
      </c>
      <c r="Q155" s="1">
        <f t="shared" si="6"/>
        <v>0.32891567319910275</v>
      </c>
      <c r="R155" s="1">
        <f t="shared" si="7"/>
        <v>0.21328466608097366</v>
      </c>
      <c r="S155" s="1">
        <f t="shared" si="8"/>
        <v>55.010195177334133</v>
      </c>
    </row>
    <row r="156" spans="1:19" x14ac:dyDescent="0.2">
      <c r="A156" s="1" t="s">
        <v>25</v>
      </c>
      <c r="B156" s="1">
        <v>6.3361000000000001</v>
      </c>
      <c r="C156" s="1">
        <v>0.81389999999999996</v>
      </c>
      <c r="D156" s="1">
        <v>5.8700000000000002E-2</v>
      </c>
      <c r="E156" s="1">
        <v>1.5332197614991501</v>
      </c>
      <c r="F156" s="1">
        <v>1.5332197614991501</v>
      </c>
      <c r="G156" s="1">
        <v>1.75</v>
      </c>
      <c r="H156" s="1">
        <v>5.5</v>
      </c>
      <c r="I156" s="1">
        <v>1.3502862445185499</v>
      </c>
      <c r="J156" s="1">
        <v>0.75449341008753701</v>
      </c>
      <c r="K156" s="1">
        <v>1.36204806150964E-2</v>
      </c>
      <c r="L156" s="1" t="s">
        <v>26</v>
      </c>
      <c r="M156" s="1" t="s">
        <v>27</v>
      </c>
      <c r="N156" s="1" t="s">
        <v>28</v>
      </c>
      <c r="O156" s="1" t="s">
        <v>29</v>
      </c>
      <c r="P156" s="1">
        <v>1</v>
      </c>
      <c r="Q156" s="1">
        <f t="shared" si="6"/>
        <v>0.33157378083933542</v>
      </c>
      <c r="R156" s="1">
        <f t="shared" si="7"/>
        <v>0.21329147551024238</v>
      </c>
      <c r="S156" s="1">
        <f t="shared" si="8"/>
        <v>55.011147627352969</v>
      </c>
    </row>
    <row r="157" spans="1:19" x14ac:dyDescent="0.2">
      <c r="A157" s="1" t="s">
        <v>25</v>
      </c>
      <c r="B157" s="1">
        <v>6.3990999999999998</v>
      </c>
      <c r="C157" s="1">
        <v>0.82469999999999999</v>
      </c>
      <c r="D157" s="1">
        <v>5.4699999999999999E-2</v>
      </c>
      <c r="E157" s="1">
        <v>1.4625228519195601</v>
      </c>
      <c r="F157" s="1">
        <v>1.4625228519195601</v>
      </c>
      <c r="G157" s="1">
        <v>1.75</v>
      </c>
      <c r="H157" s="1">
        <v>5.5</v>
      </c>
      <c r="I157" s="1">
        <v>1.36390916073894</v>
      </c>
      <c r="J157" s="1">
        <v>0.75201651622928301</v>
      </c>
      <c r="K157" s="1">
        <v>1.2749838939915799E-2</v>
      </c>
      <c r="L157" s="1" t="s">
        <v>26</v>
      </c>
      <c r="M157" s="1" t="s">
        <v>27</v>
      </c>
      <c r="N157" s="1" t="s">
        <v>28</v>
      </c>
      <c r="O157" s="1" t="s">
        <v>29</v>
      </c>
      <c r="P157" s="1">
        <v>1</v>
      </c>
      <c r="Q157" s="1">
        <f t="shared" si="6"/>
        <v>0.33428258926008231</v>
      </c>
      <c r="R157" s="1">
        <f t="shared" si="7"/>
        <v>0.21326067027850665</v>
      </c>
      <c r="S157" s="1">
        <f t="shared" si="8"/>
        <v>55.006838742726103</v>
      </c>
    </row>
    <row r="158" spans="1:19" x14ac:dyDescent="0.2">
      <c r="A158" s="1" t="s">
        <v>25</v>
      </c>
      <c r="B158" s="1">
        <v>6.4622000000000002</v>
      </c>
      <c r="C158" s="1">
        <v>0.83550000000000002</v>
      </c>
      <c r="D158" s="1">
        <v>4.8099999999999997E-2</v>
      </c>
      <c r="E158" s="1">
        <v>1.66320166320166</v>
      </c>
      <c r="F158" s="1">
        <v>1.45530145530146</v>
      </c>
      <c r="G158" s="1">
        <v>1.75</v>
      </c>
      <c r="H158" s="1">
        <v>5.5</v>
      </c>
      <c r="I158" s="1">
        <v>1.3771160866608201</v>
      </c>
      <c r="J158" s="1">
        <v>0.74961525697076004</v>
      </c>
      <c r="K158" s="1">
        <v>1.1266236807186299E-2</v>
      </c>
      <c r="L158" s="1" t="s">
        <v>26</v>
      </c>
      <c r="M158" s="1" t="s">
        <v>27</v>
      </c>
      <c r="N158" s="1" t="s">
        <v>28</v>
      </c>
      <c r="O158" s="1" t="s">
        <v>29</v>
      </c>
      <c r="P158" s="1">
        <v>1</v>
      </c>
      <c r="Q158" s="1">
        <f t="shared" si="6"/>
        <v>0.33685705725089266</v>
      </c>
      <c r="R158" s="1">
        <f t="shared" si="7"/>
        <v>0.21329818631964764</v>
      </c>
      <c r="S158" s="1">
        <f t="shared" si="8"/>
        <v>55.012086272350054</v>
      </c>
    </row>
    <row r="159" spans="1:19" x14ac:dyDescent="0.2">
      <c r="A159" s="1" t="s">
        <v>25</v>
      </c>
      <c r="B159" s="1">
        <v>6.5251999999999999</v>
      </c>
      <c r="C159" s="1">
        <v>0.84650000000000003</v>
      </c>
      <c r="D159" s="1">
        <v>4.1799999999999997E-2</v>
      </c>
      <c r="E159" s="1">
        <v>1.67464114832536</v>
      </c>
      <c r="F159" s="1">
        <v>1.4354066985645899</v>
      </c>
      <c r="G159" s="1">
        <v>1.75</v>
      </c>
      <c r="H159" s="1">
        <v>5.5</v>
      </c>
      <c r="I159" s="1">
        <v>1.39101996556749</v>
      </c>
      <c r="J159" s="1">
        <v>0.74708727898772997</v>
      </c>
      <c r="K159" s="1">
        <v>9.8298917906726006E-3</v>
      </c>
      <c r="L159" s="1" t="s">
        <v>26</v>
      </c>
      <c r="M159" s="1" t="s">
        <v>27</v>
      </c>
      <c r="N159" s="1" t="s">
        <v>28</v>
      </c>
      <c r="O159" s="1" t="s">
        <v>29</v>
      </c>
      <c r="P159" s="1">
        <v>1</v>
      </c>
      <c r="Q159" s="1">
        <f t="shared" si="6"/>
        <v>0.33961794795226241</v>
      </c>
      <c r="R159" s="1">
        <f t="shared" si="7"/>
        <v>0.21322483310223159</v>
      </c>
      <c r="S159" s="1">
        <f t="shared" si="8"/>
        <v>55.001825728924729</v>
      </c>
    </row>
    <row r="160" spans="1:19" x14ac:dyDescent="0.2">
      <c r="A160" s="1" t="s">
        <v>25</v>
      </c>
      <c r="B160" s="1">
        <v>6.5883000000000003</v>
      </c>
      <c r="C160" s="1">
        <v>0.85740000000000005</v>
      </c>
      <c r="D160" s="1">
        <v>3.8100000000000002E-2</v>
      </c>
      <c r="E160" s="1">
        <v>1.8372703412073501</v>
      </c>
      <c r="F160" s="1">
        <v>1.5748031496063</v>
      </c>
      <c r="G160" s="1">
        <v>1.75</v>
      </c>
      <c r="H160" s="1">
        <v>5.5</v>
      </c>
      <c r="I160" s="1">
        <v>1.4040272992728999</v>
      </c>
      <c r="J160" s="1">
        <v>0.744722309223108</v>
      </c>
      <c r="K160" s="1">
        <v>9.0033922213493805E-3</v>
      </c>
      <c r="L160" s="1" t="s">
        <v>26</v>
      </c>
      <c r="M160" s="1" t="s">
        <v>27</v>
      </c>
      <c r="N160" s="1" t="s">
        <v>28</v>
      </c>
      <c r="O160" s="1" t="s">
        <v>29</v>
      </c>
      <c r="P160" s="1">
        <v>1</v>
      </c>
      <c r="Q160" s="1">
        <f t="shared" si="6"/>
        <v>0.34210893580321766</v>
      </c>
      <c r="R160" s="1">
        <f t="shared" si="7"/>
        <v>0.21329227855702426</v>
      </c>
      <c r="S160" s="1">
        <f t="shared" si="8"/>
        <v>55.011259950562142</v>
      </c>
    </row>
    <row r="161" spans="1:19" x14ac:dyDescent="0.2">
      <c r="A161" s="1" t="s">
        <v>25</v>
      </c>
      <c r="B161" s="1">
        <v>6.6513</v>
      </c>
      <c r="C161" s="1">
        <v>0.86850000000000005</v>
      </c>
      <c r="D161" s="1">
        <v>3.1399999999999997E-2</v>
      </c>
      <c r="E161" s="1">
        <v>1.9108280254777099</v>
      </c>
      <c r="F161" s="1">
        <v>1.5923566878980899</v>
      </c>
      <c r="G161" s="1">
        <v>1.75</v>
      </c>
      <c r="H161" s="1">
        <v>5.5</v>
      </c>
      <c r="I161" s="1">
        <v>1.4177097488132999</v>
      </c>
      <c r="J161" s="1">
        <v>0.74223459112485501</v>
      </c>
      <c r="K161" s="1">
        <v>7.4499914321125302E-3</v>
      </c>
      <c r="L161" s="1" t="s">
        <v>26</v>
      </c>
      <c r="M161" s="1" t="s">
        <v>27</v>
      </c>
      <c r="N161" s="1" t="s">
        <v>28</v>
      </c>
      <c r="O161" s="1" t="s">
        <v>29</v>
      </c>
      <c r="P161" s="1">
        <v>1</v>
      </c>
      <c r="Q161" s="1">
        <f t="shared" si="6"/>
        <v>0.34477918468741886</v>
      </c>
      <c r="R161" s="1">
        <f t="shared" si="7"/>
        <v>0.2132536779371704</v>
      </c>
      <c r="S161" s="1">
        <f t="shared" si="8"/>
        <v>55.005860656749384</v>
      </c>
    </row>
    <row r="162" spans="1:19" x14ac:dyDescent="0.2">
      <c r="A162" s="1" t="s">
        <v>25</v>
      </c>
      <c r="B162" s="1">
        <v>6.7144000000000004</v>
      </c>
      <c r="C162" s="1">
        <v>0.87960000000000005</v>
      </c>
      <c r="D162" s="1">
        <v>2.7199999999999998E-2</v>
      </c>
      <c r="E162" s="1">
        <v>2.2058823529411802</v>
      </c>
      <c r="F162" s="1">
        <v>1.47058823529412</v>
      </c>
      <c r="G162" s="1">
        <v>1.75</v>
      </c>
      <c r="H162" s="1">
        <v>5.5</v>
      </c>
      <c r="I162" s="1">
        <v>1.4309862691997</v>
      </c>
      <c r="J162" s="1">
        <v>0.73982067832732701</v>
      </c>
      <c r="K162" s="1">
        <v>6.4816819627359799E-3</v>
      </c>
      <c r="L162" s="1" t="s">
        <v>26</v>
      </c>
      <c r="M162" s="1" t="s">
        <v>27</v>
      </c>
      <c r="N162" s="1" t="s">
        <v>28</v>
      </c>
      <c r="O162" s="1" t="s">
        <v>29</v>
      </c>
      <c r="P162" s="1">
        <v>1</v>
      </c>
      <c r="Q162" s="1">
        <f t="shared" si="6"/>
        <v>0.34731948269235552</v>
      </c>
      <c r="R162" s="1">
        <f t="shared" si="7"/>
        <v>0.21327947484128384</v>
      </c>
      <c r="S162" s="1">
        <f t="shared" si="8"/>
        <v>55.009469059646456</v>
      </c>
    </row>
    <row r="163" spans="1:19" x14ac:dyDescent="0.2">
      <c r="A163" s="1" t="s">
        <v>25</v>
      </c>
      <c r="B163" s="1">
        <v>6.7774000000000001</v>
      </c>
      <c r="C163" s="1">
        <v>0.89080000000000004</v>
      </c>
      <c r="D163" s="1">
        <v>2.3300000000000001E-2</v>
      </c>
      <c r="E163" s="1">
        <v>2.1459227467811202</v>
      </c>
      <c r="F163" s="1">
        <v>1.7167381974248901</v>
      </c>
      <c r="G163" s="1">
        <v>1.75</v>
      </c>
      <c r="H163" s="1">
        <v>5.5</v>
      </c>
      <c r="I163" s="1">
        <v>1.44444705078112</v>
      </c>
      <c r="J163" s="1">
        <v>0.73737326349434196</v>
      </c>
      <c r="K163" s="1">
        <v>5.5747707666052798E-3</v>
      </c>
      <c r="L163" s="1" t="s">
        <v>26</v>
      </c>
      <c r="M163" s="1" t="s">
        <v>27</v>
      </c>
      <c r="N163" s="1" t="s">
        <v>28</v>
      </c>
      <c r="O163" s="1" t="s">
        <v>29</v>
      </c>
      <c r="P163" s="1">
        <v>1</v>
      </c>
      <c r="Q163" s="1">
        <f t="shared" si="6"/>
        <v>0.34989987466642203</v>
      </c>
      <c r="R163" s="1">
        <f t="shared" si="7"/>
        <v>0.21327444034521267</v>
      </c>
      <c r="S163" s="1">
        <f t="shared" si="8"/>
        <v>55.008764860109714</v>
      </c>
    </row>
    <row r="164" spans="1:19" x14ac:dyDescent="0.2">
      <c r="A164" s="1" t="s">
        <v>25</v>
      </c>
      <c r="B164" s="1">
        <v>6.3849</v>
      </c>
      <c r="C164" s="1">
        <v>0.82230000000000003</v>
      </c>
      <c r="D164" s="1">
        <v>5.9200000000000003E-2</v>
      </c>
      <c r="E164" s="1">
        <v>1.52027027027027</v>
      </c>
      <c r="F164" s="1">
        <v>1.52027027027027</v>
      </c>
      <c r="G164" s="1">
        <v>1.75</v>
      </c>
      <c r="H164" s="1">
        <v>5.5</v>
      </c>
      <c r="I164" s="1">
        <v>1.3610424191130699</v>
      </c>
      <c r="J164" s="1">
        <v>0.75253774197944301</v>
      </c>
      <c r="K164" s="1">
        <v>1.37818533141029E-2</v>
      </c>
      <c r="L164" s="1" t="s">
        <v>26</v>
      </c>
      <c r="M164" s="1" t="s">
        <v>27</v>
      </c>
      <c r="N164" s="1" t="s">
        <v>28</v>
      </c>
      <c r="O164" s="1" t="s">
        <v>29</v>
      </c>
      <c r="P164" s="1">
        <v>1</v>
      </c>
      <c r="Q164" s="1">
        <f t="shared" si="6"/>
        <v>0.33373153420912705</v>
      </c>
      <c r="R164" s="1">
        <f t="shared" si="7"/>
        <v>0.2132356223414788</v>
      </c>
      <c r="S164" s="1">
        <f t="shared" si="8"/>
        <v>55.003334993010007</v>
      </c>
    </row>
    <row r="165" spans="1:19" x14ac:dyDescent="0.2">
      <c r="A165" s="1" t="s">
        <v>25</v>
      </c>
      <c r="B165" s="1">
        <v>6.4539999999999997</v>
      </c>
      <c r="C165" s="1">
        <v>0.83409999999999995</v>
      </c>
      <c r="D165" s="1">
        <v>5.1700000000000003E-2</v>
      </c>
      <c r="E165" s="1">
        <v>1.5473887814313301</v>
      </c>
      <c r="F165" s="1">
        <v>1.5473887814313301</v>
      </c>
      <c r="G165" s="1">
        <v>1.75</v>
      </c>
      <c r="H165" s="1">
        <v>5.5</v>
      </c>
      <c r="I165" s="1">
        <v>1.3754363895663799</v>
      </c>
      <c r="J165" s="1">
        <v>0.74992065644247696</v>
      </c>
      <c r="K165" s="1">
        <v>1.2101397235897499E-2</v>
      </c>
      <c r="L165" s="1" t="s">
        <v>26</v>
      </c>
      <c r="M165" s="1" t="s">
        <v>27</v>
      </c>
      <c r="N165" s="1" t="s">
        <v>28</v>
      </c>
      <c r="O165" s="1" t="s">
        <v>29</v>
      </c>
      <c r="P165" s="1">
        <v>1</v>
      </c>
      <c r="Q165" s="1">
        <f t="shared" si="6"/>
        <v>0.33653366197900875</v>
      </c>
      <c r="R165" s="1">
        <f t="shared" si="7"/>
        <v>0.21328767988763345</v>
      </c>
      <c r="S165" s="1">
        <f t="shared" si="8"/>
        <v>55.010616726542587</v>
      </c>
    </row>
    <row r="166" spans="1:19" x14ac:dyDescent="0.2">
      <c r="A166" s="1" t="s">
        <v>25</v>
      </c>
      <c r="B166" s="1">
        <v>6.5229999999999997</v>
      </c>
      <c r="C166" s="1">
        <v>0.84609999999999996</v>
      </c>
      <c r="D166" s="1">
        <v>4.2900000000000001E-2</v>
      </c>
      <c r="E166" s="1">
        <v>1.63170163170163</v>
      </c>
      <c r="F166" s="1">
        <v>1.63170163170163</v>
      </c>
      <c r="G166" s="1">
        <v>1.75</v>
      </c>
      <c r="H166" s="1">
        <v>5.5</v>
      </c>
      <c r="I166" s="1">
        <v>1.3904634307315999</v>
      </c>
      <c r="J166" s="1">
        <v>0.74718846713970999</v>
      </c>
      <c r="K166" s="1">
        <v>1.0087926371857001E-2</v>
      </c>
      <c r="L166" s="1" t="s">
        <v>26</v>
      </c>
      <c r="M166" s="1" t="s">
        <v>27</v>
      </c>
      <c r="N166" s="1" t="s">
        <v>28</v>
      </c>
      <c r="O166" s="1" t="s">
        <v>29</v>
      </c>
      <c r="P166" s="1">
        <v>1</v>
      </c>
      <c r="Q166" s="1">
        <f t="shared" si="6"/>
        <v>0.33950163844710562</v>
      </c>
      <c r="R166" s="1">
        <f t="shared" si="7"/>
        <v>0.21323825815684694</v>
      </c>
      <c r="S166" s="1">
        <f t="shared" si="8"/>
        <v>55.003703702585767</v>
      </c>
    </row>
    <row r="167" spans="1:19" x14ac:dyDescent="0.2">
      <c r="A167" s="1" t="s">
        <v>25</v>
      </c>
      <c r="B167" s="1">
        <v>6.5919999999999996</v>
      </c>
      <c r="C167" s="1">
        <v>0.85809999999999997</v>
      </c>
      <c r="D167" s="1">
        <v>3.7999999999999999E-2</v>
      </c>
      <c r="E167" s="1">
        <v>1.8421052631579</v>
      </c>
      <c r="F167" s="1">
        <v>1.57894736842105</v>
      </c>
      <c r="G167" s="1">
        <v>1.75</v>
      </c>
      <c r="H167" s="1">
        <v>5.5</v>
      </c>
      <c r="I167" s="1">
        <v>1.4050701840655999</v>
      </c>
      <c r="J167" s="1">
        <v>0.74453269380625398</v>
      </c>
      <c r="K167" s="1">
        <v>8.9796819797608902E-3</v>
      </c>
      <c r="L167" s="1" t="s">
        <v>26</v>
      </c>
      <c r="M167" s="1" t="s">
        <v>27</v>
      </c>
      <c r="N167" s="1" t="s">
        <v>28</v>
      </c>
      <c r="O167" s="1" t="s">
        <v>29</v>
      </c>
      <c r="P167" s="1">
        <v>1</v>
      </c>
      <c r="Q167" s="1">
        <f t="shared" si="6"/>
        <v>0.34233378239224133</v>
      </c>
      <c r="R167" s="1">
        <f t="shared" si="7"/>
        <v>0.21325366307991789</v>
      </c>
      <c r="S167" s="1">
        <f t="shared" si="8"/>
        <v>55.005858578510257</v>
      </c>
    </row>
    <row r="168" spans="1:19" x14ac:dyDescent="0.2">
      <c r="A168" s="1" t="s">
        <v>25</v>
      </c>
      <c r="B168" s="1">
        <v>6.6609999999999996</v>
      </c>
      <c r="C168" s="1">
        <v>0.87019999999999997</v>
      </c>
      <c r="D168" s="1">
        <v>3.2599999999999997E-2</v>
      </c>
      <c r="E168" s="1">
        <v>1.8404907975460101</v>
      </c>
      <c r="F168" s="1">
        <v>1.53374233128834</v>
      </c>
      <c r="G168" s="1">
        <v>1.75</v>
      </c>
      <c r="H168" s="1">
        <v>5.5</v>
      </c>
      <c r="I168" s="1">
        <v>1.41974297994873</v>
      </c>
      <c r="J168" s="1">
        <v>0.74186491273659405</v>
      </c>
      <c r="K168" s="1">
        <v>7.7400038374548698E-3</v>
      </c>
      <c r="L168" s="1" t="s">
        <v>26</v>
      </c>
      <c r="M168" s="1" t="s">
        <v>27</v>
      </c>
      <c r="N168" s="1" t="s">
        <v>28</v>
      </c>
      <c r="O168" s="1" t="s">
        <v>29</v>
      </c>
      <c r="P168" s="1">
        <v>1</v>
      </c>
      <c r="Q168" s="1">
        <f t="shared" si="6"/>
        <v>0.34516839128676097</v>
      </c>
      <c r="R168" s="1">
        <f t="shared" si="7"/>
        <v>0.21325883032974111</v>
      </c>
      <c r="S168" s="1">
        <f t="shared" si="8"/>
        <v>55.006581372544147</v>
      </c>
    </row>
    <row r="169" spans="1:19" x14ac:dyDescent="0.2">
      <c r="A169" s="1" t="s">
        <v>25</v>
      </c>
      <c r="B169" s="1">
        <v>6.7301000000000002</v>
      </c>
      <c r="C169" s="1">
        <v>0.88239999999999996</v>
      </c>
      <c r="D169" s="1">
        <v>2.7099999999999999E-2</v>
      </c>
      <c r="E169" s="1">
        <v>2.2140221402214002</v>
      </c>
      <c r="F169" s="1">
        <v>1.4760147601475999</v>
      </c>
      <c r="G169" s="1">
        <v>1.75</v>
      </c>
      <c r="H169" s="1">
        <v>5.5</v>
      </c>
      <c r="I169" s="1">
        <v>1.43441370404808</v>
      </c>
      <c r="J169" s="1">
        <v>0.73919750835489495</v>
      </c>
      <c r="K169" s="1">
        <v>6.4639293402778001E-3</v>
      </c>
      <c r="L169" s="1" t="s">
        <v>26</v>
      </c>
      <c r="M169" s="1" t="s">
        <v>27</v>
      </c>
      <c r="N169" s="1" t="s">
        <v>28</v>
      </c>
      <c r="O169" s="1" t="s">
        <v>29</v>
      </c>
      <c r="P169" s="1">
        <v>1</v>
      </c>
      <c r="Q169" s="1">
        <f t="shared" si="6"/>
        <v>0.34798425945223965</v>
      </c>
      <c r="R169" s="1">
        <f t="shared" si="7"/>
        <v>0.21326736875164606</v>
      </c>
      <c r="S169" s="1">
        <f t="shared" si="8"/>
        <v>55.007775711572577</v>
      </c>
    </row>
    <row r="170" spans="1:19" x14ac:dyDescent="0.2">
      <c r="A170" s="1" t="s">
        <v>25</v>
      </c>
      <c r="B170" s="1">
        <v>6.7991000000000001</v>
      </c>
      <c r="C170" s="1">
        <v>0.89470000000000005</v>
      </c>
      <c r="D170" s="1">
        <v>2.3400000000000001E-2</v>
      </c>
      <c r="E170" s="1">
        <v>2.1367521367521398</v>
      </c>
      <c r="F170" s="1">
        <v>1.70940170940171</v>
      </c>
      <c r="G170" s="1">
        <v>1.75</v>
      </c>
      <c r="H170" s="1">
        <v>5.5</v>
      </c>
      <c r="I170" s="1">
        <v>1.44919667895017</v>
      </c>
      <c r="J170" s="1">
        <v>0.73650969473633299</v>
      </c>
      <c r="K170" s="1">
        <v>5.6057029035853799E-3</v>
      </c>
      <c r="L170" s="1" t="s">
        <v>26</v>
      </c>
      <c r="M170" s="1" t="s">
        <v>27</v>
      </c>
      <c r="N170" s="1" t="s">
        <v>28</v>
      </c>
      <c r="O170" s="1" t="s">
        <v>29</v>
      </c>
      <c r="P170" s="1">
        <v>1</v>
      </c>
      <c r="Q170" s="1">
        <f t="shared" si="6"/>
        <v>0.35081710045910935</v>
      </c>
      <c r="R170" s="1">
        <f t="shared" si="7"/>
        <v>0.21325607799755836</v>
      </c>
      <c r="S170" s="1">
        <f t="shared" si="8"/>
        <v>55.006196377577055</v>
      </c>
    </row>
    <row r="171" spans="1:19" x14ac:dyDescent="0.2">
      <c r="A171" s="1" t="s">
        <v>25</v>
      </c>
      <c r="B171" s="1">
        <v>6.8681000000000001</v>
      </c>
      <c r="C171" s="1">
        <v>0.90710000000000002</v>
      </c>
      <c r="D171" s="1">
        <v>1.9900000000000001E-2</v>
      </c>
      <c r="E171" s="1">
        <v>2.5125628140703502</v>
      </c>
      <c r="F171" s="1">
        <v>1.50753768844221</v>
      </c>
      <c r="G171" s="1">
        <v>1.75</v>
      </c>
      <c r="H171" s="1">
        <v>5.5</v>
      </c>
      <c r="I171" s="1">
        <v>1.46402368521818</v>
      </c>
      <c r="J171" s="1">
        <v>0.73381387541487697</v>
      </c>
      <c r="K171" s="1">
        <v>4.78719937728258E-3</v>
      </c>
      <c r="L171" s="1" t="s">
        <v>26</v>
      </c>
      <c r="M171" s="1" t="s">
        <v>27</v>
      </c>
      <c r="N171" s="1" t="s">
        <v>28</v>
      </c>
      <c r="O171" s="1" t="s">
        <v>29</v>
      </c>
      <c r="P171" s="1">
        <v>1</v>
      </c>
      <c r="Q171" s="1">
        <f t="shared" si="6"/>
        <v>0.35364567645510703</v>
      </c>
      <c r="R171" s="1">
        <f t="shared" si="7"/>
        <v>0.2132386017988768</v>
      </c>
      <c r="S171" s="1">
        <f t="shared" si="8"/>
        <v>55.003751772638758</v>
      </c>
    </row>
    <row r="172" spans="1:19" x14ac:dyDescent="0.2">
      <c r="A172" s="1" t="s">
        <v>25</v>
      </c>
      <c r="B172" s="1">
        <v>6.9371</v>
      </c>
      <c r="C172" s="1">
        <v>0.91959999999999997</v>
      </c>
      <c r="D172" s="1">
        <v>1.6899999999999998E-2</v>
      </c>
      <c r="E172" s="1">
        <v>2.9585798816567999</v>
      </c>
      <c r="F172" s="1">
        <v>1.7751479289940799</v>
      </c>
      <c r="G172" s="1">
        <v>1.75</v>
      </c>
      <c r="H172" s="1">
        <v>5.5</v>
      </c>
      <c r="I172" s="1">
        <v>1.4788881046825799</v>
      </c>
      <c r="J172" s="1">
        <v>0.73111125369407703</v>
      </c>
      <c r="K172" s="1">
        <v>4.0818847128186401E-3</v>
      </c>
      <c r="L172" s="1" t="s">
        <v>26</v>
      </c>
      <c r="M172" s="1" t="s">
        <v>27</v>
      </c>
      <c r="N172" s="1" t="s">
        <v>28</v>
      </c>
      <c r="O172" s="1" t="s">
        <v>29</v>
      </c>
      <c r="P172" s="1">
        <v>1</v>
      </c>
      <c r="Q172" s="1">
        <f t="shared" si="6"/>
        <v>0.35646800928263206</v>
      </c>
      <c r="R172" s="1">
        <f t="shared" si="7"/>
        <v>0.21321608191608676</v>
      </c>
      <c r="S172" s="1">
        <f t="shared" si="8"/>
        <v>55.000601539596659</v>
      </c>
    </row>
    <row r="173" spans="1:19" x14ac:dyDescent="0.2">
      <c r="A173" s="1" t="s">
        <v>25</v>
      </c>
      <c r="B173" s="1">
        <v>7.0061999999999998</v>
      </c>
      <c r="C173" s="1">
        <v>0.93210000000000004</v>
      </c>
      <c r="D173" s="1">
        <v>1.6799999999999999E-2</v>
      </c>
      <c r="E173" s="1">
        <v>2.9761904761904798</v>
      </c>
      <c r="F173" s="1">
        <v>2.38095238095238</v>
      </c>
      <c r="G173" s="1">
        <v>1.75</v>
      </c>
      <c r="H173" s="1">
        <v>5.5</v>
      </c>
      <c r="I173" s="1">
        <v>1.4932966552588101</v>
      </c>
      <c r="J173" s="1">
        <v>0.72849151722567096</v>
      </c>
      <c r="K173" s="1">
        <v>4.0755651577614096E-3</v>
      </c>
      <c r="L173" s="1" t="s">
        <v>26</v>
      </c>
      <c r="M173" s="1" t="s">
        <v>27</v>
      </c>
      <c r="N173" s="1" t="s">
        <v>28</v>
      </c>
      <c r="O173" s="1" t="s">
        <v>29</v>
      </c>
      <c r="P173" s="1">
        <v>1</v>
      </c>
      <c r="Q173" s="1">
        <f t="shared" si="6"/>
        <v>0.35914600431963162</v>
      </c>
      <c r="R173" s="1">
        <f t="shared" si="7"/>
        <v>0.21326213732692112</v>
      </c>
      <c r="S173" s="1">
        <f t="shared" si="8"/>
        <v>55.007043951402267</v>
      </c>
    </row>
    <row r="174" spans="1:19" x14ac:dyDescent="0.2">
      <c r="A174" s="1" t="s">
        <v>25</v>
      </c>
      <c r="B174" s="1">
        <v>7.0751999999999997</v>
      </c>
      <c r="C174" s="1">
        <v>0.94479999999999997</v>
      </c>
      <c r="D174" s="1">
        <v>1.37E-2</v>
      </c>
      <c r="E174" s="1">
        <v>2.9197080291970798</v>
      </c>
      <c r="F174" s="1">
        <v>2.9197080291970798</v>
      </c>
      <c r="G174" s="1">
        <v>1.75</v>
      </c>
      <c r="H174" s="1">
        <v>5.5</v>
      </c>
      <c r="I174" s="1">
        <v>1.5082254747792401</v>
      </c>
      <c r="J174" s="1">
        <v>0.72577718640377398</v>
      </c>
      <c r="K174" s="1">
        <v>3.3359073335891198E-3</v>
      </c>
      <c r="L174" s="1" t="s">
        <v>26</v>
      </c>
      <c r="M174" s="1" t="s">
        <v>27</v>
      </c>
      <c r="N174" s="1" t="s">
        <v>28</v>
      </c>
      <c r="O174" s="1" t="s">
        <v>29</v>
      </c>
      <c r="P174" s="1">
        <v>1</v>
      </c>
      <c r="Q174" s="1">
        <f t="shared" si="6"/>
        <v>0.36195318287163109</v>
      </c>
      <c r="R174" s="1">
        <f t="shared" si="7"/>
        <v>0.2132307174078682</v>
      </c>
      <c r="S174" s="1">
        <f t="shared" si="8"/>
        <v>55.002648864661296</v>
      </c>
    </row>
    <row r="175" spans="1:19" x14ac:dyDescent="0.2">
      <c r="A175" s="1" t="s">
        <v>25</v>
      </c>
      <c r="B175" s="1">
        <v>7.1441999999999997</v>
      </c>
      <c r="C175" s="1">
        <v>0.95750000000000002</v>
      </c>
      <c r="D175" s="1">
        <v>7.3000000000000001E-3</v>
      </c>
      <c r="E175" s="1">
        <v>5.4794520547945202</v>
      </c>
      <c r="F175" s="1">
        <v>4.10958904109589</v>
      </c>
      <c r="G175" s="1">
        <v>1.75</v>
      </c>
      <c r="H175" s="1">
        <v>5.5</v>
      </c>
      <c r="I175" s="1">
        <v>1.5227582713066501</v>
      </c>
      <c r="J175" s="1">
        <v>0.72313485976242697</v>
      </c>
      <c r="K175" s="1">
        <v>1.7846473181188801E-3</v>
      </c>
      <c r="L175" s="1" t="s">
        <v>26</v>
      </c>
      <c r="M175" s="1" t="s">
        <v>27</v>
      </c>
      <c r="N175" s="1" t="s">
        <v>28</v>
      </c>
      <c r="O175" s="1" t="s">
        <v>29</v>
      </c>
      <c r="P175" s="1">
        <v>1</v>
      </c>
      <c r="Q175" s="1">
        <f t="shared" si="6"/>
        <v>0.36463518138577822</v>
      </c>
      <c r="R175" s="1">
        <f t="shared" si="7"/>
        <v>0.21325536019430941</v>
      </c>
      <c r="S175" s="1">
        <f t="shared" si="8"/>
        <v>55.006095971289099</v>
      </c>
    </row>
    <row r="176" spans="1:19" x14ac:dyDescent="0.2">
      <c r="A176" s="1" t="s">
        <v>25</v>
      </c>
      <c r="B176" s="1">
        <v>4.5251000000000001</v>
      </c>
      <c r="C176" s="1">
        <v>0.51559999999999995</v>
      </c>
      <c r="D176" s="1">
        <v>0.5071</v>
      </c>
      <c r="E176" s="1">
        <v>2.56359692368369</v>
      </c>
      <c r="F176" s="1">
        <v>1.51843817787419</v>
      </c>
      <c r="G176" s="1">
        <v>1.75</v>
      </c>
      <c r="H176" s="1">
        <v>5.5</v>
      </c>
      <c r="I176" s="1">
        <v>0.82176064154457595</v>
      </c>
      <c r="J176" s="1">
        <v>0.85058897426462299</v>
      </c>
      <c r="K176" s="1">
        <v>0.118053337931255</v>
      </c>
      <c r="L176" s="1" t="s">
        <v>26</v>
      </c>
      <c r="M176" s="1" t="s">
        <v>27</v>
      </c>
      <c r="N176" s="1" t="s">
        <v>28</v>
      </c>
      <c r="O176" s="1" t="s">
        <v>29</v>
      </c>
      <c r="P176" s="1">
        <v>1</v>
      </c>
      <c r="Q176" s="1">
        <f t="shared" si="6"/>
        <v>0.20419578207789199</v>
      </c>
      <c r="R176" s="1">
        <f t="shared" si="7"/>
        <v>0.25029960457799111</v>
      </c>
      <c r="S176" s="1">
        <f t="shared" si="8"/>
        <v>60.039635446751973</v>
      </c>
    </row>
    <row r="177" spans="1:19" x14ac:dyDescent="0.2">
      <c r="A177" s="1" t="s">
        <v>25</v>
      </c>
      <c r="B177" s="1">
        <v>4.5739999999999998</v>
      </c>
      <c r="C177" s="1">
        <v>0.5222</v>
      </c>
      <c r="D177" s="1">
        <v>0.44869999999999999</v>
      </c>
      <c r="E177" s="1">
        <v>2.7189659014931999</v>
      </c>
      <c r="F177" s="1">
        <v>1.51548919099621</v>
      </c>
      <c r="G177" s="1">
        <v>1.75</v>
      </c>
      <c r="H177" s="1">
        <v>5.5</v>
      </c>
      <c r="I177" s="1">
        <v>0.830972211220529</v>
      </c>
      <c r="J177" s="1">
        <v>0.84891414341444904</v>
      </c>
      <c r="K177" s="1">
        <v>0.105210886396779</v>
      </c>
      <c r="L177" s="1" t="s">
        <v>26</v>
      </c>
      <c r="M177" s="1" t="s">
        <v>27</v>
      </c>
      <c r="N177" s="1" t="s">
        <v>28</v>
      </c>
      <c r="O177" s="1" t="s">
        <v>29</v>
      </c>
      <c r="P177" s="1">
        <v>1</v>
      </c>
      <c r="Q177" s="1">
        <f t="shared" si="6"/>
        <v>0.20626563140263943</v>
      </c>
      <c r="R177" s="1">
        <f t="shared" si="7"/>
        <v>0.25019981186099444</v>
      </c>
      <c r="S177" s="1">
        <f t="shared" si="8"/>
        <v>60.02643537263355</v>
      </c>
    </row>
    <row r="178" spans="1:19" x14ac:dyDescent="0.2">
      <c r="A178" s="1" t="s">
        <v>25</v>
      </c>
      <c r="B178" s="1">
        <v>4.6228999999999996</v>
      </c>
      <c r="C178" s="1">
        <v>0.52880000000000005</v>
      </c>
      <c r="D178" s="1">
        <v>0.45800000000000002</v>
      </c>
      <c r="E178" s="1">
        <v>2.62008733624454</v>
      </c>
      <c r="F178" s="1">
        <v>1.5283842794759801</v>
      </c>
      <c r="G178" s="1">
        <v>1.75</v>
      </c>
      <c r="H178" s="1">
        <v>5.5</v>
      </c>
      <c r="I178" s="1">
        <v>0.839953840049805</v>
      </c>
      <c r="J178" s="1">
        <v>0.84728111999094402</v>
      </c>
      <c r="K178" s="1">
        <v>0.108189767639489</v>
      </c>
      <c r="L178" s="1" t="s">
        <v>26</v>
      </c>
      <c r="M178" s="1" t="s">
        <v>27</v>
      </c>
      <c r="N178" s="1" t="s">
        <v>28</v>
      </c>
      <c r="O178" s="1" t="s">
        <v>29</v>
      </c>
      <c r="P178" s="1">
        <v>1</v>
      </c>
      <c r="Q178" s="1">
        <f t="shared" si="6"/>
        <v>0.20825586849688757</v>
      </c>
      <c r="R178" s="1">
        <f t="shared" si="7"/>
        <v>0.25017067386626679</v>
      </c>
      <c r="S178" s="1">
        <f t="shared" si="8"/>
        <v>60.022580815773274</v>
      </c>
    </row>
    <row r="179" spans="1:19" x14ac:dyDescent="0.2">
      <c r="A179" s="1" t="s">
        <v>25</v>
      </c>
      <c r="B179" s="1">
        <v>4.6718000000000002</v>
      </c>
      <c r="C179" s="1">
        <v>0.53539999999999999</v>
      </c>
      <c r="D179" s="1">
        <v>0.42630000000000001</v>
      </c>
      <c r="E179" s="1">
        <v>2.6741731175228698</v>
      </c>
      <c r="F179" s="1">
        <v>1.52474783016655</v>
      </c>
      <c r="G179" s="1">
        <v>1.75</v>
      </c>
      <c r="H179" s="1">
        <v>5.5</v>
      </c>
      <c r="I179" s="1">
        <v>0.84871403163487702</v>
      </c>
      <c r="J179" s="1">
        <v>0.84568835788456798</v>
      </c>
      <c r="K179" s="1">
        <v>0.10147063548942099</v>
      </c>
      <c r="L179" s="1" t="s">
        <v>26</v>
      </c>
      <c r="M179" s="1" t="s">
        <v>27</v>
      </c>
      <c r="N179" s="1" t="s">
        <v>28</v>
      </c>
      <c r="O179" s="1" t="s">
        <v>29</v>
      </c>
      <c r="P179" s="1">
        <v>1</v>
      </c>
      <c r="Q179" s="1">
        <f t="shared" si="6"/>
        <v>0.21016961072652196</v>
      </c>
      <c r="R179" s="1">
        <f t="shared" si="7"/>
        <v>0.25020741679678266</v>
      </c>
      <c r="S179" s="1">
        <f t="shared" si="8"/>
        <v>60.02744137666955</v>
      </c>
    </row>
    <row r="180" spans="1:19" x14ac:dyDescent="0.2">
      <c r="A180" s="1" t="s">
        <v>25</v>
      </c>
      <c r="B180" s="1">
        <v>4.7207999999999997</v>
      </c>
      <c r="C180" s="1">
        <v>0.54200000000000004</v>
      </c>
      <c r="D180" s="1">
        <v>0.39119999999999999</v>
      </c>
      <c r="E180" s="1">
        <v>2.7607361963190198</v>
      </c>
      <c r="F180" s="1">
        <v>1.53374233128834</v>
      </c>
      <c r="G180" s="1">
        <v>1.75</v>
      </c>
      <c r="H180" s="1">
        <v>5.5</v>
      </c>
      <c r="I180" s="1">
        <v>0.85716252684914995</v>
      </c>
      <c r="J180" s="1">
        <v>0.84415226784560904</v>
      </c>
      <c r="K180" s="1">
        <v>9.3861645165879803E-2</v>
      </c>
      <c r="L180" s="1" t="s">
        <v>26</v>
      </c>
      <c r="M180" s="1" t="s">
        <v>27</v>
      </c>
      <c r="N180" s="1" t="s">
        <v>28</v>
      </c>
      <c r="O180" s="1" t="s">
        <v>29</v>
      </c>
      <c r="P180" s="1">
        <v>1</v>
      </c>
      <c r="Q180" s="1">
        <f t="shared" si="6"/>
        <v>0.21197663060927954</v>
      </c>
      <c r="R180" s="1">
        <f t="shared" si="7"/>
        <v>0.2503397097521296</v>
      </c>
      <c r="S180" s="1">
        <f t="shared" si="8"/>
        <v>60.04493986181572</v>
      </c>
    </row>
    <row r="181" spans="1:19" x14ac:dyDescent="0.2">
      <c r="A181" s="1" t="s">
        <v>25</v>
      </c>
      <c r="B181" s="1">
        <v>4.7697000000000003</v>
      </c>
      <c r="C181" s="1">
        <v>0.54869999999999997</v>
      </c>
      <c r="D181" s="1">
        <v>0.39560000000000001</v>
      </c>
      <c r="E181" s="1">
        <v>2.6794742163801799</v>
      </c>
      <c r="F181" s="1">
        <v>1.5166835187057599</v>
      </c>
      <c r="G181" s="1">
        <v>1.75</v>
      </c>
      <c r="H181" s="1">
        <v>5.5</v>
      </c>
      <c r="I181" s="1">
        <v>0.86634953794644598</v>
      </c>
      <c r="J181" s="1">
        <v>0.84248190219155505</v>
      </c>
      <c r="K181" s="1">
        <v>9.5561287102697498E-2</v>
      </c>
      <c r="L181" s="1" t="s">
        <v>26</v>
      </c>
      <c r="M181" s="1" t="s">
        <v>27</v>
      </c>
      <c r="N181" s="1" t="s">
        <v>28</v>
      </c>
      <c r="O181" s="1" t="s">
        <v>29</v>
      </c>
      <c r="P181" s="1">
        <v>1</v>
      </c>
      <c r="Q181" s="1">
        <f t="shared" si="6"/>
        <v>0.2140154813644865</v>
      </c>
      <c r="R181" s="1">
        <f t="shared" si="7"/>
        <v>0.25025066206931756</v>
      </c>
      <c r="S181" s="1">
        <f t="shared" si="8"/>
        <v>60.033161799205828</v>
      </c>
    </row>
    <row r="182" spans="1:19" x14ac:dyDescent="0.2">
      <c r="A182" s="1" t="s">
        <v>25</v>
      </c>
      <c r="B182" s="1">
        <v>4.8186</v>
      </c>
      <c r="C182" s="1">
        <v>0.5554</v>
      </c>
      <c r="D182" s="1">
        <v>0.37809999999999999</v>
      </c>
      <c r="E182" s="1">
        <v>2.7770431102882802</v>
      </c>
      <c r="F182" s="1">
        <v>1.533985718064</v>
      </c>
      <c r="G182" s="1">
        <v>1.75</v>
      </c>
      <c r="H182" s="1">
        <v>5.5</v>
      </c>
      <c r="I182" s="1">
        <v>0.87531489627330095</v>
      </c>
      <c r="J182" s="1">
        <v>0.84085183704121802</v>
      </c>
      <c r="K182" s="1">
        <v>9.1972685217586198E-2</v>
      </c>
      <c r="L182" s="1" t="s">
        <v>26</v>
      </c>
      <c r="M182" s="1" t="s">
        <v>27</v>
      </c>
      <c r="N182" s="1" t="s">
        <v>28</v>
      </c>
      <c r="O182" s="1" t="s">
        <v>29</v>
      </c>
      <c r="P182" s="1">
        <v>1</v>
      </c>
      <c r="Q182" s="1">
        <f t="shared" si="6"/>
        <v>0.21597789131859252</v>
      </c>
      <c r="R182" s="1">
        <f t="shared" si="7"/>
        <v>0.25022683112076904</v>
      </c>
      <c r="S182" s="1">
        <f t="shared" si="8"/>
        <v>60.03000951629916</v>
      </c>
    </row>
    <row r="183" spans="1:19" x14ac:dyDescent="0.2">
      <c r="A183" s="1" t="s">
        <v>25</v>
      </c>
      <c r="B183" s="1">
        <v>4.8674999999999997</v>
      </c>
      <c r="C183" s="1">
        <v>0.56210000000000004</v>
      </c>
      <c r="D183" s="1">
        <v>0.3579</v>
      </c>
      <c r="E183" s="1">
        <v>2.7661357921206999</v>
      </c>
      <c r="F183" s="1">
        <v>1.50880134115675</v>
      </c>
      <c r="G183" s="1">
        <v>1.75</v>
      </c>
      <c r="H183" s="1">
        <v>5.5</v>
      </c>
      <c r="I183" s="1">
        <v>0.88406652785833195</v>
      </c>
      <c r="J183" s="1">
        <v>0.83926063129848505</v>
      </c>
      <c r="K183" s="1">
        <v>8.7684609926760707E-2</v>
      </c>
      <c r="L183" s="1" t="s">
        <v>26</v>
      </c>
      <c r="M183" s="1" t="s">
        <v>27</v>
      </c>
      <c r="N183" s="1" t="s">
        <v>28</v>
      </c>
      <c r="O183" s="1" t="s">
        <v>29</v>
      </c>
      <c r="P183" s="1">
        <v>1</v>
      </c>
      <c r="Q183" s="1">
        <f t="shared" si="6"/>
        <v>0.21786676525210547</v>
      </c>
      <c r="R183" s="1">
        <f t="shared" si="7"/>
        <v>0.25026397112441562</v>
      </c>
      <c r="S183" s="1">
        <f t="shared" si="8"/>
        <v>60.034922235629367</v>
      </c>
    </row>
    <row r="184" spans="1:19" x14ac:dyDescent="0.2">
      <c r="A184" s="1" t="s">
        <v>25</v>
      </c>
      <c r="B184" s="1">
        <v>4.9164000000000003</v>
      </c>
      <c r="C184" s="1">
        <v>0.56889999999999996</v>
      </c>
      <c r="D184" s="1">
        <v>0.35149999999999998</v>
      </c>
      <c r="E184" s="1">
        <v>2.7311522048364201</v>
      </c>
      <c r="F184" s="1">
        <v>1.5078236130867699</v>
      </c>
      <c r="G184" s="1">
        <v>1.75</v>
      </c>
      <c r="H184" s="1">
        <v>5.5</v>
      </c>
      <c r="I184" s="1">
        <v>0.89342186188810802</v>
      </c>
      <c r="J184" s="1">
        <v>0.83755966147489003</v>
      </c>
      <c r="K184" s="1">
        <v>8.6653080230242596E-2</v>
      </c>
      <c r="L184" s="1" t="s">
        <v>26</v>
      </c>
      <c r="M184" s="1" t="s">
        <v>27</v>
      </c>
      <c r="N184" s="1" t="s">
        <v>28</v>
      </c>
      <c r="O184" s="1" t="s">
        <v>29</v>
      </c>
      <c r="P184" s="1">
        <v>1</v>
      </c>
      <c r="Q184" s="1">
        <f t="shared" si="6"/>
        <v>0.21994126208119519</v>
      </c>
      <c r="R184" s="1">
        <f t="shared" si="7"/>
        <v>0.2501312502029584</v>
      </c>
      <c r="S184" s="1">
        <f t="shared" si="8"/>
        <v>60.017365367987765</v>
      </c>
    </row>
    <row r="185" spans="1:19" x14ac:dyDescent="0.2">
      <c r="A185" s="1" t="s">
        <v>25</v>
      </c>
      <c r="B185" s="1">
        <v>4.9653999999999998</v>
      </c>
      <c r="C185" s="1">
        <v>0.5756</v>
      </c>
      <c r="D185" s="1">
        <v>0.32</v>
      </c>
      <c r="E185" s="1">
        <v>2.90625</v>
      </c>
      <c r="F185" s="1">
        <v>1.53125</v>
      </c>
      <c r="G185" s="1">
        <v>1.75</v>
      </c>
      <c r="H185" s="1">
        <v>5.5</v>
      </c>
      <c r="I185" s="1">
        <v>0.90166486143688396</v>
      </c>
      <c r="J185" s="1">
        <v>0.83606093428420303</v>
      </c>
      <c r="K185" s="1">
        <v>7.9496365325952195E-2</v>
      </c>
      <c r="L185" s="1" t="s">
        <v>26</v>
      </c>
      <c r="M185" s="1" t="s">
        <v>27</v>
      </c>
      <c r="N185" s="1" t="s">
        <v>28</v>
      </c>
      <c r="O185" s="1" t="s">
        <v>29</v>
      </c>
      <c r="P185" s="1">
        <v>1</v>
      </c>
      <c r="Q185" s="1">
        <f t="shared" si="6"/>
        <v>0.22165623557355568</v>
      </c>
      <c r="R185" s="1">
        <f t="shared" si="7"/>
        <v>0.2503147340579811</v>
      </c>
      <c r="S185" s="1">
        <f t="shared" si="8"/>
        <v>60.041636544533326</v>
      </c>
    </row>
    <row r="186" spans="1:19" x14ac:dyDescent="0.2">
      <c r="A186" s="1" t="s">
        <v>25</v>
      </c>
      <c r="B186" s="1">
        <v>5.0143000000000004</v>
      </c>
      <c r="C186" s="1">
        <v>0.58240000000000003</v>
      </c>
      <c r="D186" s="1">
        <v>0.28870000000000001</v>
      </c>
      <c r="E186" s="1">
        <v>3.0135088326982999</v>
      </c>
      <c r="F186" s="1">
        <v>1.5240734326290299</v>
      </c>
      <c r="G186" s="1">
        <v>1.75</v>
      </c>
      <c r="H186" s="1">
        <v>5.5</v>
      </c>
      <c r="I186" s="1">
        <v>0.91059786428922895</v>
      </c>
      <c r="J186" s="1">
        <v>0.83443675194741296</v>
      </c>
      <c r="K186" s="1">
        <v>7.2194552506129397E-2</v>
      </c>
      <c r="L186" s="1" t="s">
        <v>26</v>
      </c>
      <c r="M186" s="1" t="s">
        <v>27</v>
      </c>
      <c r="N186" s="1" t="s">
        <v>28</v>
      </c>
      <c r="O186" s="1" t="s">
        <v>29</v>
      </c>
      <c r="P186" s="1">
        <v>1</v>
      </c>
      <c r="Q186" s="1">
        <f t="shared" si="6"/>
        <v>0.22358574495367808</v>
      </c>
      <c r="R186" s="1">
        <f t="shared" si="7"/>
        <v>0.25030008987626318</v>
      </c>
      <c r="S186" s="1">
        <f t="shared" si="8"/>
        <v>60.039699635260611</v>
      </c>
    </row>
    <row r="187" spans="1:19" x14ac:dyDescent="0.2">
      <c r="A187" s="1" t="s">
        <v>25</v>
      </c>
      <c r="B187" s="1">
        <v>5.0632000000000001</v>
      </c>
      <c r="C187" s="1">
        <v>0.58930000000000005</v>
      </c>
      <c r="D187" s="1">
        <v>0.29399999999999998</v>
      </c>
      <c r="E187" s="1">
        <v>2.9591836734693899</v>
      </c>
      <c r="F187" s="1">
        <v>1.53061224489796</v>
      </c>
      <c r="G187" s="1">
        <v>1.75</v>
      </c>
      <c r="H187" s="1">
        <v>5.5</v>
      </c>
      <c r="I187" s="1">
        <v>0.92010198215004801</v>
      </c>
      <c r="J187" s="1">
        <v>0.83270873051817296</v>
      </c>
      <c r="K187" s="1">
        <v>7.3940786602237601E-2</v>
      </c>
      <c r="L187" s="1" t="s">
        <v>26</v>
      </c>
      <c r="M187" s="1" t="s">
        <v>27</v>
      </c>
      <c r="N187" s="1" t="s">
        <v>28</v>
      </c>
      <c r="O187" s="1" t="s">
        <v>29</v>
      </c>
      <c r="P187" s="1">
        <v>1</v>
      </c>
      <c r="Q187" s="1">
        <f t="shared" si="6"/>
        <v>0.22568929021499373</v>
      </c>
      <c r="R187" s="1">
        <f t="shared" si="7"/>
        <v>0.25013037577384872</v>
      </c>
      <c r="S187" s="1">
        <f t="shared" si="8"/>
        <v>60.017249684629469</v>
      </c>
    </row>
    <row r="188" spans="1:19" x14ac:dyDescent="0.2">
      <c r="A188" s="1" t="s">
        <v>25</v>
      </c>
      <c r="B188" s="1">
        <v>5.1120999999999999</v>
      </c>
      <c r="C188" s="1">
        <v>0.59609999999999996</v>
      </c>
      <c r="D188" s="1">
        <v>0.28070000000000001</v>
      </c>
      <c r="E188" s="1">
        <v>3.0281439258995402</v>
      </c>
      <c r="F188" s="1">
        <v>1.53188457427859</v>
      </c>
      <c r="G188" s="1">
        <v>1.75</v>
      </c>
      <c r="H188" s="1">
        <v>5.5</v>
      </c>
      <c r="I188" s="1">
        <v>0.92861935916792404</v>
      </c>
      <c r="J188" s="1">
        <v>0.83116011651492305</v>
      </c>
      <c r="K188" s="1">
        <v>7.1088388026453606E-2</v>
      </c>
      <c r="L188" s="1" t="s">
        <v>26</v>
      </c>
      <c r="M188" s="1" t="s">
        <v>27</v>
      </c>
      <c r="N188" s="1" t="s">
        <v>28</v>
      </c>
      <c r="O188" s="1" t="s">
        <v>29</v>
      </c>
      <c r="P188" s="1">
        <v>1</v>
      </c>
      <c r="Q188" s="1">
        <f t="shared" si="6"/>
        <v>0.22747640547166634</v>
      </c>
      <c r="R188" s="1">
        <f t="shared" si="7"/>
        <v>0.25022974109261725</v>
      </c>
      <c r="S188" s="1">
        <f t="shared" si="8"/>
        <v>60.030394443581294</v>
      </c>
    </row>
    <row r="189" spans="1:19" x14ac:dyDescent="0.2">
      <c r="A189" s="1" t="s">
        <v>25</v>
      </c>
      <c r="B189" s="1">
        <v>5.1609999999999996</v>
      </c>
      <c r="C189" s="1">
        <v>0.60299999999999998</v>
      </c>
      <c r="D189" s="1">
        <v>0.27500000000000002</v>
      </c>
      <c r="E189" s="1">
        <v>3.0181818181818199</v>
      </c>
      <c r="F189" s="1">
        <v>1.52727272727273</v>
      </c>
      <c r="G189" s="1">
        <v>1.75</v>
      </c>
      <c r="H189" s="1">
        <v>5.5</v>
      </c>
      <c r="I189" s="1">
        <v>0.93770132988221599</v>
      </c>
      <c r="J189" s="1">
        <v>0.82950884911232403</v>
      </c>
      <c r="K189" s="1">
        <v>7.0070274309893696E-2</v>
      </c>
      <c r="L189" s="1" t="s">
        <v>26</v>
      </c>
      <c r="M189" s="1" t="s">
        <v>27</v>
      </c>
      <c r="N189" s="1" t="s">
        <v>28</v>
      </c>
      <c r="O189" s="1" t="s">
        <v>29</v>
      </c>
      <c r="P189" s="1">
        <v>1</v>
      </c>
      <c r="Q189" s="1">
        <f t="shared" si="6"/>
        <v>0.22943530810663093</v>
      </c>
      <c r="R189" s="1">
        <f t="shared" si="7"/>
        <v>0.25017657714143998</v>
      </c>
      <c r="S189" s="1">
        <f t="shared" si="8"/>
        <v>60.023361750153491</v>
      </c>
    </row>
    <row r="190" spans="1:19" x14ac:dyDescent="0.2">
      <c r="A190" s="1" t="s">
        <v>25</v>
      </c>
      <c r="B190" s="1">
        <v>5.21</v>
      </c>
      <c r="C190" s="1">
        <v>0.6099</v>
      </c>
      <c r="D190" s="1">
        <v>0.26250000000000001</v>
      </c>
      <c r="E190" s="1">
        <v>3.0857142857142899</v>
      </c>
      <c r="F190" s="1">
        <v>1.52380952380952</v>
      </c>
      <c r="G190" s="1">
        <v>1.75</v>
      </c>
      <c r="H190" s="1">
        <v>5.5</v>
      </c>
      <c r="I190" s="1">
        <v>0.94649040651566096</v>
      </c>
      <c r="J190" s="1">
        <v>0.82791083517897102</v>
      </c>
      <c r="K190" s="1">
        <v>6.7316316983468905E-2</v>
      </c>
      <c r="L190" s="1" t="s">
        <v>26</v>
      </c>
      <c r="M190" s="1" t="s">
        <v>27</v>
      </c>
      <c r="N190" s="1" t="s">
        <v>28</v>
      </c>
      <c r="O190" s="1" t="s">
        <v>29</v>
      </c>
      <c r="P190" s="1">
        <v>1</v>
      </c>
      <c r="Q190" s="1">
        <f t="shared" si="6"/>
        <v>0.2312947922411126</v>
      </c>
      <c r="R190" s="1">
        <f t="shared" si="7"/>
        <v>0.25020663726533326</v>
      </c>
      <c r="S190" s="1">
        <f t="shared" si="8"/>
        <v>60.027338258347093</v>
      </c>
    </row>
    <row r="191" spans="1:19" x14ac:dyDescent="0.2">
      <c r="A191" s="1" t="s">
        <v>25</v>
      </c>
      <c r="B191" s="1">
        <v>5.2588999999999997</v>
      </c>
      <c r="C191" s="1">
        <v>0.61680000000000001</v>
      </c>
      <c r="D191" s="1">
        <v>0.25319999999999998</v>
      </c>
      <c r="E191" s="1">
        <v>3.0805687203791501</v>
      </c>
      <c r="F191" s="1">
        <v>1.5402843601895699</v>
      </c>
      <c r="G191" s="1">
        <v>1.75</v>
      </c>
      <c r="H191" s="1">
        <v>5.5</v>
      </c>
      <c r="I191" s="1">
        <v>0.95516926208313602</v>
      </c>
      <c r="J191" s="1">
        <v>0.82633286143942997</v>
      </c>
      <c r="K191" s="1">
        <v>6.5350631575542606E-2</v>
      </c>
      <c r="L191" s="1" t="s">
        <v>26</v>
      </c>
      <c r="M191" s="1" t="s">
        <v>27</v>
      </c>
      <c r="N191" s="1" t="s">
        <v>28</v>
      </c>
      <c r="O191" s="1" t="s">
        <v>29</v>
      </c>
      <c r="P191" s="1">
        <v>1</v>
      </c>
      <c r="Q191" s="1">
        <f t="shared" si="6"/>
        <v>0.23311608954626242</v>
      </c>
      <c r="R191" s="1">
        <f t="shared" si="7"/>
        <v>0.25026026127514084</v>
      </c>
      <c r="S191" s="1">
        <f t="shared" si="8"/>
        <v>60.034431523702899</v>
      </c>
    </row>
    <row r="192" spans="1:19" x14ac:dyDescent="0.2">
      <c r="A192" s="1" t="s">
        <v>25</v>
      </c>
      <c r="B192" s="1">
        <v>5.2622</v>
      </c>
      <c r="C192" s="1">
        <v>0.61729999999999996</v>
      </c>
      <c r="D192" s="1">
        <v>0.25009999999999999</v>
      </c>
      <c r="E192" s="1">
        <v>1.8392642942822901</v>
      </c>
      <c r="F192" s="1">
        <v>1.51939224310276</v>
      </c>
      <c r="G192" s="1">
        <v>1.75</v>
      </c>
      <c r="H192" s="1">
        <v>5.5</v>
      </c>
      <c r="I192" s="1">
        <v>0.956000873188384</v>
      </c>
      <c r="J192" s="1">
        <v>0.82618165942029398</v>
      </c>
      <c r="K192" s="1">
        <v>6.4557335811563296E-2</v>
      </c>
      <c r="L192" s="1" t="s">
        <v>26</v>
      </c>
      <c r="M192" s="1" t="s">
        <v>27</v>
      </c>
      <c r="N192" s="1" t="s">
        <v>28</v>
      </c>
      <c r="O192" s="1" t="s">
        <v>29</v>
      </c>
      <c r="P192" s="1">
        <v>1</v>
      </c>
      <c r="Q192" s="1">
        <f t="shared" si="6"/>
        <v>0.23331560337865018</v>
      </c>
      <c r="R192" s="1">
        <f t="shared" si="7"/>
        <v>0.25019946717535635</v>
      </c>
      <c r="S192" s="1">
        <f t="shared" si="8"/>
        <v>60.026389776327683</v>
      </c>
    </row>
    <row r="193" spans="1:19" x14ac:dyDescent="0.2">
      <c r="A193" s="1" t="s">
        <v>25</v>
      </c>
      <c r="B193" s="1">
        <v>5.319</v>
      </c>
      <c r="C193" s="1">
        <v>0.62539999999999996</v>
      </c>
      <c r="D193" s="1">
        <v>0.23130000000000001</v>
      </c>
      <c r="E193" s="1">
        <v>1.8590575010808501</v>
      </c>
      <c r="F193" s="1">
        <v>1.51318633808906</v>
      </c>
      <c r="G193" s="1">
        <v>1.75</v>
      </c>
      <c r="H193" s="1">
        <v>5.5</v>
      </c>
      <c r="I193" s="1">
        <v>0.96644092343799803</v>
      </c>
      <c r="J193" s="1">
        <v>0.82428346846581801</v>
      </c>
      <c r="K193" s="1">
        <v>6.0116598463257599E-2</v>
      </c>
      <c r="L193" s="1" t="s">
        <v>26</v>
      </c>
      <c r="M193" s="1" t="s">
        <v>27</v>
      </c>
      <c r="N193" s="1" t="s">
        <v>28</v>
      </c>
      <c r="O193" s="1" t="s">
        <v>29</v>
      </c>
      <c r="P193" s="1">
        <v>1</v>
      </c>
      <c r="Q193" s="1">
        <f t="shared" si="6"/>
        <v>0.23553557580497159</v>
      </c>
      <c r="R193" s="1">
        <f t="shared" si="7"/>
        <v>0.25016813900289914</v>
      </c>
      <c r="S193" s="1">
        <f t="shared" si="8"/>
        <v>60.022245481061951</v>
      </c>
    </row>
    <row r="194" spans="1:19" x14ac:dyDescent="0.2">
      <c r="A194" s="1" t="s">
        <v>25</v>
      </c>
      <c r="B194" s="1">
        <v>5.3758999999999997</v>
      </c>
      <c r="C194" s="1">
        <v>0.63349999999999995</v>
      </c>
      <c r="D194" s="1">
        <v>0.22020000000000001</v>
      </c>
      <c r="E194" s="1">
        <v>1.8619436875567701</v>
      </c>
      <c r="F194" s="1">
        <v>1.49863760217984</v>
      </c>
      <c r="G194" s="1">
        <v>1.75</v>
      </c>
      <c r="H194" s="1">
        <v>5.5</v>
      </c>
      <c r="I194" s="1">
        <v>0.97652985495344302</v>
      </c>
      <c r="J194" s="1">
        <v>0.82244911728119197</v>
      </c>
      <c r="K194" s="1">
        <v>5.7648034654951802E-2</v>
      </c>
      <c r="L194" s="1" t="s">
        <v>26</v>
      </c>
      <c r="M194" s="1" t="s">
        <v>27</v>
      </c>
      <c r="N194" s="1" t="s">
        <v>28</v>
      </c>
      <c r="O194" s="1" t="s">
        <v>29</v>
      </c>
      <c r="P194" s="1">
        <v>1</v>
      </c>
      <c r="Q194" s="1">
        <f t="shared" ref="Q194:Q257" si="9">1/(1+2*(1+(H194-I194)^2/B194)*(R194/(1-R194)))</f>
        <v>0.23763669397271761</v>
      </c>
      <c r="R194" s="1">
        <f t="shared" ref="R194:R257" si="10">B194/4/H194/I194</f>
        <v>0.25023207398071912</v>
      </c>
      <c r="S194" s="1">
        <f t="shared" ref="S194:S257" si="11">ASIN(SQRT(R194))*2/PI()*180</f>
        <v>60.030703033900856</v>
      </c>
    </row>
    <row r="195" spans="1:19" x14ac:dyDescent="0.2">
      <c r="A195" s="1" t="s">
        <v>25</v>
      </c>
      <c r="B195" s="1">
        <v>5.4328000000000003</v>
      </c>
      <c r="C195" s="1">
        <v>0.64170000000000005</v>
      </c>
      <c r="D195" s="1">
        <v>0.2029</v>
      </c>
      <c r="E195" s="1">
        <v>1.9221291276490899</v>
      </c>
      <c r="F195" s="1">
        <v>1.5278462296697899</v>
      </c>
      <c r="G195" s="1">
        <v>1.75</v>
      </c>
      <c r="H195" s="1">
        <v>5.5</v>
      </c>
      <c r="I195" s="1">
        <v>0.98706743448323098</v>
      </c>
      <c r="J195" s="1">
        <v>0.82053319373032196</v>
      </c>
      <c r="K195" s="1">
        <v>5.3467622333832399E-2</v>
      </c>
      <c r="L195" s="1" t="s">
        <v>26</v>
      </c>
      <c r="M195" s="1" t="s">
        <v>27</v>
      </c>
      <c r="N195" s="1" t="s">
        <v>28</v>
      </c>
      <c r="O195" s="1" t="s">
        <v>29</v>
      </c>
      <c r="P195" s="1">
        <v>1</v>
      </c>
      <c r="Q195" s="1">
        <f t="shared" si="9"/>
        <v>0.23986957460334987</v>
      </c>
      <c r="R195" s="1">
        <f t="shared" si="10"/>
        <v>0.25018093588989726</v>
      </c>
      <c r="S195" s="1">
        <f t="shared" si="11"/>
        <v>60.023938357742523</v>
      </c>
    </row>
    <row r="196" spans="1:19" x14ac:dyDescent="0.2">
      <c r="A196" s="1" t="s">
        <v>25</v>
      </c>
      <c r="B196" s="1">
        <v>5.4897</v>
      </c>
      <c r="C196" s="1">
        <v>0.64990000000000003</v>
      </c>
      <c r="D196" s="1">
        <v>0.18940000000000001</v>
      </c>
      <c r="E196" s="1">
        <v>1.9535374868004201</v>
      </c>
      <c r="F196" s="1">
        <v>1.5311510031679001</v>
      </c>
      <c r="G196" s="1">
        <v>1.75</v>
      </c>
      <c r="H196" s="1">
        <v>5.5</v>
      </c>
      <c r="I196" s="1">
        <v>0.99733910186608998</v>
      </c>
      <c r="J196" s="1">
        <v>0.818665617842529</v>
      </c>
      <c r="K196" s="1">
        <v>5.0249131252762903E-2</v>
      </c>
      <c r="L196" s="1" t="s">
        <v>26</v>
      </c>
      <c r="M196" s="1" t="s">
        <v>27</v>
      </c>
      <c r="N196" s="1" t="s">
        <v>28</v>
      </c>
      <c r="O196" s="1" t="s">
        <v>29</v>
      </c>
      <c r="P196" s="1">
        <v>1</v>
      </c>
      <c r="Q196" s="1">
        <f t="shared" si="9"/>
        <v>0.24201213849405895</v>
      </c>
      <c r="R196" s="1">
        <f t="shared" si="10"/>
        <v>0.25019756842474844</v>
      </c>
      <c r="S196" s="1">
        <f t="shared" si="11"/>
        <v>60.026138602117818</v>
      </c>
    </row>
    <row r="197" spans="1:19" x14ac:dyDescent="0.2">
      <c r="A197" s="1" t="s">
        <v>25</v>
      </c>
      <c r="B197" s="1">
        <v>5.5465999999999998</v>
      </c>
      <c r="C197" s="1">
        <v>0.65820000000000001</v>
      </c>
      <c r="D197" s="1">
        <v>0.17580000000000001</v>
      </c>
      <c r="E197" s="1">
        <v>1.9908987485779299</v>
      </c>
      <c r="F197" s="1">
        <v>1.5358361774744</v>
      </c>
      <c r="G197" s="1">
        <v>1.75</v>
      </c>
      <c r="H197" s="1">
        <v>5.5</v>
      </c>
      <c r="I197" s="1">
        <v>1.0080373623483101</v>
      </c>
      <c r="J197" s="1">
        <v>0.81672047957303495</v>
      </c>
      <c r="K197" s="1">
        <v>4.6926683836121398E-2</v>
      </c>
      <c r="L197" s="1" t="s">
        <v>26</v>
      </c>
      <c r="M197" s="1" t="s">
        <v>27</v>
      </c>
      <c r="N197" s="1" t="s">
        <v>28</v>
      </c>
      <c r="O197" s="1" t="s">
        <v>29</v>
      </c>
      <c r="P197" s="1">
        <v>1</v>
      </c>
      <c r="Q197" s="1">
        <f t="shared" si="9"/>
        <v>0.24427872935014996</v>
      </c>
      <c r="R197" s="1">
        <f t="shared" si="10"/>
        <v>0.25010797340968666</v>
      </c>
      <c r="S197" s="1">
        <f t="shared" si="11"/>
        <v>60.014285898457977</v>
      </c>
    </row>
    <row r="198" spans="1:19" x14ac:dyDescent="0.2">
      <c r="A198" s="1" t="s">
        <v>25</v>
      </c>
      <c r="B198" s="1">
        <v>5.6035000000000004</v>
      </c>
      <c r="C198" s="1">
        <v>0.66649999999999998</v>
      </c>
      <c r="D198" s="1">
        <v>0.16819999999999999</v>
      </c>
      <c r="E198" s="1">
        <v>2.0214030915576702</v>
      </c>
      <c r="F198" s="1">
        <v>1.5457788347205701</v>
      </c>
      <c r="G198" s="1">
        <v>1.75</v>
      </c>
      <c r="H198" s="1">
        <v>5.5</v>
      </c>
      <c r="I198" s="1">
        <v>1.01846916953119</v>
      </c>
      <c r="J198" s="1">
        <v>0.81482378735796601</v>
      </c>
      <c r="K198" s="1">
        <v>4.5183388843545398E-2</v>
      </c>
      <c r="L198" s="1" t="s">
        <v>26</v>
      </c>
      <c r="M198" s="1" t="s">
        <v>27</v>
      </c>
      <c r="N198" s="1" t="s">
        <v>28</v>
      </c>
      <c r="O198" s="1" t="s">
        <v>29</v>
      </c>
      <c r="P198" s="1">
        <v>1</v>
      </c>
      <c r="Q198" s="1">
        <f t="shared" si="9"/>
        <v>0.24645497394819996</v>
      </c>
      <c r="R198" s="1">
        <f t="shared" si="10"/>
        <v>0.25008567080316052</v>
      </c>
      <c r="S198" s="1">
        <f t="shared" si="11"/>
        <v>60.011335222138868</v>
      </c>
    </row>
    <row r="199" spans="1:19" x14ac:dyDescent="0.2">
      <c r="A199" s="1" t="s">
        <v>25</v>
      </c>
      <c r="B199" s="1">
        <v>5.6604000000000001</v>
      </c>
      <c r="C199" s="1">
        <v>0.67479999999999996</v>
      </c>
      <c r="D199" s="1">
        <v>0.1492</v>
      </c>
      <c r="E199" s="1">
        <v>2.1447721179624701</v>
      </c>
      <c r="F199" s="1">
        <v>1.54155495978552</v>
      </c>
      <c r="G199" s="1">
        <v>1.75</v>
      </c>
      <c r="H199" s="1">
        <v>5.5</v>
      </c>
      <c r="I199" s="1">
        <v>1.0286443554941</v>
      </c>
      <c r="J199" s="1">
        <v>0.81297375354652701</v>
      </c>
      <c r="K199" s="1">
        <v>4.0342723966546201E-2</v>
      </c>
      <c r="L199" s="1" t="s">
        <v>26</v>
      </c>
      <c r="M199" s="1" t="s">
        <v>27</v>
      </c>
      <c r="N199" s="1" t="s">
        <v>28</v>
      </c>
      <c r="O199" s="1" t="s">
        <v>29</v>
      </c>
      <c r="P199" s="1">
        <v>1</v>
      </c>
      <c r="Q199" s="1">
        <f t="shared" si="9"/>
        <v>0.24854446827516924</v>
      </c>
      <c r="R199" s="1">
        <f t="shared" si="10"/>
        <v>0.25012620515214096</v>
      </c>
      <c r="S199" s="1">
        <f t="shared" si="11"/>
        <v>60.016697926755299</v>
      </c>
    </row>
    <row r="200" spans="1:19" x14ac:dyDescent="0.2">
      <c r="A200" s="1" t="s">
        <v>25</v>
      </c>
      <c r="B200" s="1">
        <v>5.7172999999999998</v>
      </c>
      <c r="C200" s="1">
        <v>0.68310000000000004</v>
      </c>
      <c r="D200" s="1">
        <v>0.13739999999999999</v>
      </c>
      <c r="E200" s="1">
        <v>2.2561863173216898</v>
      </c>
      <c r="F200" s="1">
        <v>1.5283842794759801</v>
      </c>
      <c r="G200" s="1">
        <v>1.75</v>
      </c>
      <c r="H200" s="1">
        <v>5.5</v>
      </c>
      <c r="I200" s="1">
        <v>1.0385722744580601</v>
      </c>
      <c r="J200" s="1">
        <v>0.81116867737126097</v>
      </c>
      <c r="K200" s="1">
        <v>3.7403431303832398E-2</v>
      </c>
      <c r="L200" s="1" t="s">
        <v>26</v>
      </c>
      <c r="M200" s="1" t="s">
        <v>27</v>
      </c>
      <c r="N200" s="1" t="s">
        <v>28</v>
      </c>
      <c r="O200" s="1" t="s">
        <v>29</v>
      </c>
      <c r="P200" s="1">
        <v>1</v>
      </c>
      <c r="Q200" s="1">
        <f t="shared" si="9"/>
        <v>0.25055062659023558</v>
      </c>
      <c r="R200" s="1">
        <f t="shared" si="10"/>
        <v>0.25022550583962</v>
      </c>
      <c r="S200" s="1">
        <f t="shared" si="11"/>
        <v>60.029834209342418</v>
      </c>
    </row>
    <row r="201" spans="1:19" x14ac:dyDescent="0.2">
      <c r="A201" s="1" t="s">
        <v>25</v>
      </c>
      <c r="B201" s="1">
        <v>5.7740999999999998</v>
      </c>
      <c r="C201" s="1">
        <v>0.6915</v>
      </c>
      <c r="D201" s="1">
        <v>0.13719999999999999</v>
      </c>
      <c r="E201" s="1">
        <v>2.2594752186588898</v>
      </c>
      <c r="F201" s="1">
        <v>1.53061224489796</v>
      </c>
      <c r="G201" s="1">
        <v>1.75</v>
      </c>
      <c r="H201" s="1">
        <v>5.5</v>
      </c>
      <c r="I201" s="1">
        <v>1.04898269729752</v>
      </c>
      <c r="J201" s="1">
        <v>0.80927587321863204</v>
      </c>
      <c r="K201" s="1">
        <v>3.7573607968260501E-2</v>
      </c>
      <c r="L201" s="1" t="s">
        <v>26</v>
      </c>
      <c r="M201" s="1" t="s">
        <v>27</v>
      </c>
      <c r="N201" s="1" t="s">
        <v>28</v>
      </c>
      <c r="O201" s="1" t="s">
        <v>29</v>
      </c>
      <c r="P201" s="1">
        <v>1</v>
      </c>
      <c r="Q201" s="1">
        <f t="shared" si="9"/>
        <v>0.25269897701906224</v>
      </c>
      <c r="R201" s="1">
        <f t="shared" si="10"/>
        <v>0.25020345100568459</v>
      </c>
      <c r="S201" s="1">
        <f t="shared" si="11"/>
        <v>60.026916771032404</v>
      </c>
    </row>
    <row r="202" spans="1:19" x14ac:dyDescent="0.2">
      <c r="A202" s="1" t="s">
        <v>25</v>
      </c>
      <c r="B202" s="1">
        <v>5.8310000000000004</v>
      </c>
      <c r="C202" s="1">
        <v>0.7</v>
      </c>
      <c r="D202" s="1">
        <v>0.12640000000000001</v>
      </c>
      <c r="E202" s="1">
        <v>2.2943037974683498</v>
      </c>
      <c r="F202" s="1">
        <v>1.50316455696203</v>
      </c>
      <c r="G202" s="1">
        <v>1.75</v>
      </c>
      <c r="H202" s="1">
        <v>5.5</v>
      </c>
      <c r="I202" s="1">
        <v>1.0597014925373101</v>
      </c>
      <c r="J202" s="1">
        <v>0.80732700135685198</v>
      </c>
      <c r="K202" s="1">
        <v>3.4808386928224903E-2</v>
      </c>
      <c r="L202" s="1" t="s">
        <v>26</v>
      </c>
      <c r="M202" s="1" t="s">
        <v>27</v>
      </c>
      <c r="N202" s="1" t="s">
        <v>28</v>
      </c>
      <c r="O202" s="1" t="s">
        <v>29</v>
      </c>
      <c r="P202" s="1">
        <v>1</v>
      </c>
      <c r="Q202" s="1">
        <f t="shared" si="9"/>
        <v>0.25493167581215681</v>
      </c>
      <c r="R202" s="1">
        <f t="shared" si="10"/>
        <v>0.25011331626120442</v>
      </c>
      <c r="S202" s="1">
        <f t="shared" si="11"/>
        <v>60.014992754630939</v>
      </c>
    </row>
    <row r="203" spans="1:19" x14ac:dyDescent="0.2">
      <c r="A203" s="1" t="s">
        <v>25</v>
      </c>
      <c r="B203" s="1">
        <v>5.8879000000000001</v>
      </c>
      <c r="C203" s="1">
        <v>0.70850000000000002</v>
      </c>
      <c r="D203" s="1">
        <v>0.1172</v>
      </c>
      <c r="E203" s="1">
        <v>2.3890784982935198</v>
      </c>
      <c r="F203" s="1">
        <v>1.5358361774744</v>
      </c>
      <c r="G203" s="1">
        <v>1.75</v>
      </c>
      <c r="H203" s="1">
        <v>5.5</v>
      </c>
      <c r="I203" s="1">
        <v>1.0701630972067799</v>
      </c>
      <c r="J203" s="1">
        <v>0.80542489141694995</v>
      </c>
      <c r="K203" s="1">
        <v>3.2461326178821803E-2</v>
      </c>
      <c r="L203" s="1" t="s">
        <v>26</v>
      </c>
      <c r="M203" s="1" t="s">
        <v>27</v>
      </c>
      <c r="N203" s="1" t="s">
        <v>28</v>
      </c>
      <c r="O203" s="1" t="s">
        <v>29</v>
      </c>
      <c r="P203" s="1">
        <v>1</v>
      </c>
      <c r="Q203" s="1">
        <f t="shared" si="9"/>
        <v>0.25707775115057779</v>
      </c>
      <c r="R203" s="1">
        <f t="shared" si="10"/>
        <v>0.25008507477071562</v>
      </c>
      <c r="S203" s="1">
        <f t="shared" si="11"/>
        <v>60.011256364734898</v>
      </c>
    </row>
    <row r="204" spans="1:19" x14ac:dyDescent="0.2">
      <c r="A204" s="1" t="s">
        <v>25</v>
      </c>
      <c r="B204" s="1">
        <v>5.9447999999999999</v>
      </c>
      <c r="C204" s="1">
        <v>0.71699999999999997</v>
      </c>
      <c r="D204" s="1">
        <v>0.1145</v>
      </c>
      <c r="E204" s="1">
        <v>2.3580786026200902</v>
      </c>
      <c r="F204" s="1">
        <v>1.4847161572052401</v>
      </c>
      <c r="G204" s="1">
        <v>1.75</v>
      </c>
      <c r="H204" s="1">
        <v>5.5</v>
      </c>
      <c r="I204" s="1">
        <v>1.08037665825089</v>
      </c>
      <c r="J204" s="1">
        <v>0.80356788031802096</v>
      </c>
      <c r="K204" s="1">
        <v>3.1903104266652299E-2</v>
      </c>
      <c r="L204" s="1" t="s">
        <v>26</v>
      </c>
      <c r="M204" s="1" t="s">
        <v>27</v>
      </c>
      <c r="N204" s="1" t="s">
        <v>28</v>
      </c>
      <c r="O204" s="1" t="s">
        <v>29</v>
      </c>
      <c r="P204" s="1">
        <v>1</v>
      </c>
      <c r="Q204" s="1">
        <f t="shared" si="9"/>
        <v>0.25914054494365779</v>
      </c>
      <c r="R204" s="1">
        <f t="shared" si="10"/>
        <v>0.25011479075793813</v>
      </c>
      <c r="S204" s="1">
        <f t="shared" si="11"/>
        <v>60.015187828812081</v>
      </c>
    </row>
    <row r="205" spans="1:19" x14ac:dyDescent="0.2">
      <c r="A205" s="1" t="s">
        <v>25</v>
      </c>
      <c r="B205" s="1">
        <v>6.0016999999999996</v>
      </c>
      <c r="C205" s="1">
        <v>0.72560000000000002</v>
      </c>
      <c r="D205" s="1">
        <v>0.1101</v>
      </c>
      <c r="E205" s="1">
        <v>2.4523160762942799</v>
      </c>
      <c r="F205" s="1">
        <v>1.54405086285195</v>
      </c>
      <c r="G205" s="1">
        <v>1.75</v>
      </c>
      <c r="H205" s="1">
        <v>5.5</v>
      </c>
      <c r="I205" s="1">
        <v>1.09095861846853</v>
      </c>
      <c r="J205" s="1">
        <v>0.80164388755117599</v>
      </c>
      <c r="K205" s="1">
        <v>3.0843645869205301E-2</v>
      </c>
      <c r="L205" s="1" t="s">
        <v>26</v>
      </c>
      <c r="M205" s="1" t="s">
        <v>27</v>
      </c>
      <c r="N205" s="1" t="s">
        <v>28</v>
      </c>
      <c r="O205" s="1" t="s">
        <v>29</v>
      </c>
      <c r="P205" s="1">
        <v>1</v>
      </c>
      <c r="Q205" s="1">
        <f t="shared" si="9"/>
        <v>0.26130728393667862</v>
      </c>
      <c r="R205" s="1">
        <f t="shared" si="10"/>
        <v>0.25005948056719512</v>
      </c>
      <c r="S205" s="1">
        <f t="shared" si="11"/>
        <v>60.007870093257274</v>
      </c>
    </row>
    <row r="206" spans="1:19" x14ac:dyDescent="0.2">
      <c r="A206" s="1" t="s">
        <v>25</v>
      </c>
      <c r="B206" s="1">
        <v>6.0586000000000002</v>
      </c>
      <c r="C206" s="1">
        <v>0.73419999999999996</v>
      </c>
      <c r="D206" s="1">
        <v>9.7299999999999998E-2</v>
      </c>
      <c r="E206" s="1">
        <v>2.5693730729701998</v>
      </c>
      <c r="F206" s="1">
        <v>1.5416238437821199</v>
      </c>
      <c r="G206" s="1">
        <v>1.75</v>
      </c>
      <c r="H206" s="1">
        <v>5.5</v>
      </c>
      <c r="I206" s="1">
        <v>1.10129267659446</v>
      </c>
      <c r="J206" s="1">
        <v>0.79976496789191698</v>
      </c>
      <c r="K206" s="1">
        <v>2.7411304110042702E-2</v>
      </c>
      <c r="L206" s="1" t="s">
        <v>26</v>
      </c>
      <c r="M206" s="1" t="s">
        <v>27</v>
      </c>
      <c r="N206" s="1" t="s">
        <v>28</v>
      </c>
      <c r="O206" s="1" t="s">
        <v>29</v>
      </c>
      <c r="P206" s="1">
        <v>1</v>
      </c>
      <c r="Q206" s="1">
        <f t="shared" si="9"/>
        <v>0.2633909632226813</v>
      </c>
      <c r="R206" s="1">
        <f t="shared" si="10"/>
        <v>0.25006150948220557</v>
      </c>
      <c r="S206" s="1">
        <f t="shared" si="11"/>
        <v>60.008138535481415</v>
      </c>
    </row>
    <row r="207" spans="1:19" x14ac:dyDescent="0.2">
      <c r="A207" s="1" t="s">
        <v>25</v>
      </c>
      <c r="B207" s="1">
        <v>6.1154999999999999</v>
      </c>
      <c r="C207" s="1">
        <v>0.74280000000000002</v>
      </c>
      <c r="D207" s="1">
        <v>9.2600000000000002E-2</v>
      </c>
      <c r="E207" s="1">
        <v>2.59179265658747</v>
      </c>
      <c r="F207" s="1">
        <v>1.5118790496760299</v>
      </c>
      <c r="G207" s="1">
        <v>1.75</v>
      </c>
      <c r="H207" s="1">
        <v>5.5</v>
      </c>
      <c r="I207" s="1">
        <v>1.11138744312134</v>
      </c>
      <c r="J207" s="1">
        <v>0.79792955579612002</v>
      </c>
      <c r="K207" s="1">
        <v>2.62390240059487E-2</v>
      </c>
      <c r="L207" s="1" t="s">
        <v>26</v>
      </c>
      <c r="M207" s="1" t="s">
        <v>27</v>
      </c>
      <c r="N207" s="1" t="s">
        <v>28</v>
      </c>
      <c r="O207" s="1" t="s">
        <v>29</v>
      </c>
      <c r="P207" s="1">
        <v>1</v>
      </c>
      <c r="Q207" s="1">
        <f t="shared" si="9"/>
        <v>0.26539472275841097</v>
      </c>
      <c r="R207" s="1">
        <f t="shared" si="10"/>
        <v>0.25011734156953536</v>
      </c>
      <c r="S207" s="1">
        <f t="shared" si="11"/>
        <v>60.01552529727703</v>
      </c>
    </row>
    <row r="208" spans="1:19" x14ac:dyDescent="0.2">
      <c r="A208" s="1" t="s">
        <v>25</v>
      </c>
      <c r="B208" s="1">
        <v>6.0683999999999996</v>
      </c>
      <c r="C208" s="1">
        <v>0.73560000000000003</v>
      </c>
      <c r="D208" s="1">
        <v>9.9599999999999994E-2</v>
      </c>
      <c r="E208" s="1">
        <v>1.2048192771084301</v>
      </c>
      <c r="F208" s="1">
        <v>1.50602409638554</v>
      </c>
      <c r="G208" s="1">
        <v>1.75</v>
      </c>
      <c r="H208" s="1">
        <v>5.5</v>
      </c>
      <c r="I208" s="1">
        <v>1.10256280935105</v>
      </c>
      <c r="J208" s="1">
        <v>0.79953403466344497</v>
      </c>
      <c r="K208" s="1">
        <v>2.8103285453013101E-2</v>
      </c>
      <c r="L208" s="1" t="s">
        <v>26</v>
      </c>
      <c r="M208" s="1" t="s">
        <v>27</v>
      </c>
      <c r="N208" s="1" t="s">
        <v>28</v>
      </c>
      <c r="O208" s="1" t="s">
        <v>29</v>
      </c>
      <c r="P208" s="1">
        <v>1</v>
      </c>
      <c r="Q208" s="1">
        <f t="shared" si="9"/>
        <v>0.26359512540241364</v>
      </c>
      <c r="R208" s="1">
        <f t="shared" si="10"/>
        <v>0.25017746045571432</v>
      </c>
      <c r="S208" s="1">
        <f t="shared" si="11"/>
        <v>60.023478601790536</v>
      </c>
    </row>
    <row r="209" spans="1:19" x14ac:dyDescent="0.2">
      <c r="A209" s="1" t="s">
        <v>25</v>
      </c>
      <c r="B209" s="1">
        <v>6.1340000000000003</v>
      </c>
      <c r="C209" s="1">
        <v>0.74560000000000004</v>
      </c>
      <c r="D209" s="1">
        <v>9.4100000000000003E-2</v>
      </c>
      <c r="E209" s="1">
        <v>1.2752391073326199</v>
      </c>
      <c r="F209" s="1">
        <v>1.4877789585547301</v>
      </c>
      <c r="G209" s="1">
        <v>1.75</v>
      </c>
      <c r="H209" s="1">
        <v>5.5</v>
      </c>
      <c r="I209" s="1">
        <v>1.11464214793598</v>
      </c>
      <c r="J209" s="1">
        <v>0.79733779128436699</v>
      </c>
      <c r="K209" s="1">
        <v>2.6714706118783401E-2</v>
      </c>
      <c r="L209" s="1" t="s">
        <v>26</v>
      </c>
      <c r="M209" s="1" t="s">
        <v>27</v>
      </c>
      <c r="N209" s="1" t="s">
        <v>28</v>
      </c>
      <c r="O209" s="1" t="s">
        <v>29</v>
      </c>
      <c r="P209" s="1">
        <v>1</v>
      </c>
      <c r="Q209" s="1">
        <f t="shared" si="9"/>
        <v>0.26603634359780826</v>
      </c>
      <c r="R209" s="1">
        <f t="shared" si="10"/>
        <v>0.25014143089284641</v>
      </c>
      <c r="S209" s="1">
        <f t="shared" si="11"/>
        <v>60.01871222127842</v>
      </c>
    </row>
    <row r="210" spans="1:19" x14ac:dyDescent="0.2">
      <c r="A210" s="1" t="s">
        <v>25</v>
      </c>
      <c r="B210" s="1">
        <v>6.1996000000000002</v>
      </c>
      <c r="C210" s="1">
        <v>0.75560000000000005</v>
      </c>
      <c r="D210" s="1">
        <v>8.3500000000000005E-2</v>
      </c>
      <c r="E210" s="1">
        <v>1.31736526946108</v>
      </c>
      <c r="F210" s="1">
        <v>1.55688622754491</v>
      </c>
      <c r="G210" s="1">
        <v>1.75</v>
      </c>
      <c r="H210" s="1">
        <v>5.5</v>
      </c>
      <c r="I210" s="1">
        <v>1.12640175813062</v>
      </c>
      <c r="J210" s="1">
        <v>0.79519968033988697</v>
      </c>
      <c r="K210" s="1">
        <v>2.3857246159267799E-2</v>
      </c>
      <c r="L210" s="1" t="s">
        <v>26</v>
      </c>
      <c r="M210" s="1" t="s">
        <v>27</v>
      </c>
      <c r="N210" s="1" t="s">
        <v>28</v>
      </c>
      <c r="O210" s="1" t="s">
        <v>29</v>
      </c>
      <c r="P210" s="1">
        <v>1</v>
      </c>
      <c r="Q210" s="1">
        <f t="shared" si="9"/>
        <v>0.26837088905271222</v>
      </c>
      <c r="R210" s="1">
        <f t="shared" si="10"/>
        <v>0.2501771663315549</v>
      </c>
      <c r="S210" s="1">
        <f t="shared" si="11"/>
        <v>60.023439692789466</v>
      </c>
    </row>
    <row r="211" spans="1:19" x14ac:dyDescent="0.2">
      <c r="A211" s="1" t="s">
        <v>25</v>
      </c>
      <c r="B211" s="1">
        <v>6.2652000000000001</v>
      </c>
      <c r="C211" s="1">
        <v>0.76570000000000005</v>
      </c>
      <c r="D211" s="1">
        <v>7.5899999999999995E-2</v>
      </c>
      <c r="E211" s="1">
        <v>1.3175230566534899</v>
      </c>
      <c r="F211" s="1">
        <v>1.5810276679841899</v>
      </c>
      <c r="G211" s="1">
        <v>1.75</v>
      </c>
      <c r="H211" s="1">
        <v>5.5</v>
      </c>
      <c r="I211" s="1">
        <v>1.1384238623298</v>
      </c>
      <c r="J211" s="1">
        <v>0.79301384321276402</v>
      </c>
      <c r="K211" s="1">
        <v>2.1815222465718698E-2</v>
      </c>
      <c r="L211" s="1" t="s">
        <v>26</v>
      </c>
      <c r="M211" s="1" t="s">
        <v>27</v>
      </c>
      <c r="N211" s="1" t="s">
        <v>28</v>
      </c>
      <c r="O211" s="1" t="s">
        <v>29</v>
      </c>
      <c r="P211" s="1">
        <v>1</v>
      </c>
      <c r="Q211" s="1">
        <f t="shared" si="9"/>
        <v>0.27077390893405701</v>
      </c>
      <c r="R211" s="1">
        <f t="shared" si="10"/>
        <v>0.25015447023308901</v>
      </c>
      <c r="S211" s="1">
        <f t="shared" si="11"/>
        <v>60.020437232736917</v>
      </c>
    </row>
    <row r="212" spans="1:19" x14ac:dyDescent="0.2">
      <c r="A212" s="1" t="s">
        <v>25</v>
      </c>
      <c r="B212" s="1">
        <v>6.3308</v>
      </c>
      <c r="C212" s="1">
        <v>0.77590000000000003</v>
      </c>
      <c r="D212" s="1">
        <v>6.9500000000000006E-2</v>
      </c>
      <c r="E212" s="1">
        <v>1.2949640287769799</v>
      </c>
      <c r="F212" s="1">
        <v>1.58273381294964</v>
      </c>
      <c r="G212" s="1">
        <v>1.75</v>
      </c>
      <c r="H212" s="1">
        <v>5.5</v>
      </c>
      <c r="I212" s="1">
        <v>1.1506935614491001</v>
      </c>
      <c r="J212" s="1">
        <v>0.79078298882743603</v>
      </c>
      <c r="K212" s="1">
        <v>2.00867187656385E-2</v>
      </c>
      <c r="L212" s="1" t="s">
        <v>26</v>
      </c>
      <c r="M212" s="1" t="s">
        <v>27</v>
      </c>
      <c r="N212" s="1" t="s">
        <v>28</v>
      </c>
      <c r="O212" s="1" t="s">
        <v>29</v>
      </c>
      <c r="P212" s="1">
        <v>1</v>
      </c>
      <c r="Q212" s="1">
        <f t="shared" si="9"/>
        <v>0.27324026996432044</v>
      </c>
      <c r="R212" s="1">
        <f t="shared" si="10"/>
        <v>0.25007842748441883</v>
      </c>
      <c r="S212" s="1">
        <f t="shared" si="11"/>
        <v>60.010376898734314</v>
      </c>
    </row>
    <row r="213" spans="1:19" x14ac:dyDescent="0.2">
      <c r="A213" s="1" t="s">
        <v>25</v>
      </c>
      <c r="B213" s="1">
        <v>6.3963999999999999</v>
      </c>
      <c r="C213" s="1">
        <v>0.78610000000000002</v>
      </c>
      <c r="D213" s="1">
        <v>6.2199999999999998E-2</v>
      </c>
      <c r="E213" s="1">
        <v>1.4469453376205801</v>
      </c>
      <c r="F213" s="1">
        <v>1.6077170418006399</v>
      </c>
      <c r="G213" s="1">
        <v>1.75</v>
      </c>
      <c r="H213" s="1">
        <v>5.5</v>
      </c>
      <c r="I213" s="1">
        <v>1.1626448508723899</v>
      </c>
      <c r="J213" s="1">
        <v>0.78861002711410999</v>
      </c>
      <c r="K213" s="1">
        <v>1.8081363790562799E-2</v>
      </c>
      <c r="L213" s="1" t="s">
        <v>26</v>
      </c>
      <c r="M213" s="1" t="s">
        <v>27</v>
      </c>
      <c r="N213" s="1" t="s">
        <v>28</v>
      </c>
      <c r="O213" s="1" t="s">
        <v>29</v>
      </c>
      <c r="P213" s="1">
        <v>1</v>
      </c>
      <c r="Q213" s="1">
        <f t="shared" si="9"/>
        <v>0.27560083492148735</v>
      </c>
      <c r="R213" s="1">
        <f t="shared" si="10"/>
        <v>0.25007245705968922</v>
      </c>
      <c r="S213" s="1">
        <f t="shared" si="11"/>
        <v>60.009586977935093</v>
      </c>
    </row>
    <row r="214" spans="1:19" x14ac:dyDescent="0.2">
      <c r="A214" s="1" t="s">
        <v>25</v>
      </c>
      <c r="B214" s="1">
        <v>6.4619999999999997</v>
      </c>
      <c r="C214" s="1">
        <v>0.79630000000000001</v>
      </c>
      <c r="D214" s="1">
        <v>5.5500000000000001E-2</v>
      </c>
      <c r="E214" s="1">
        <v>1.44144144144144</v>
      </c>
      <c r="F214" s="1">
        <v>1.44144144144144</v>
      </c>
      <c r="G214" s="1">
        <v>1.75</v>
      </c>
      <c r="H214" s="1">
        <v>5.5</v>
      </c>
      <c r="I214" s="1">
        <v>1.1742899663609401</v>
      </c>
      <c r="J214" s="1">
        <v>0.78649273338891901</v>
      </c>
      <c r="K214" s="1">
        <v>1.62312620675358E-2</v>
      </c>
      <c r="L214" s="1" t="s">
        <v>26</v>
      </c>
      <c r="M214" s="1" t="s">
        <v>27</v>
      </c>
      <c r="N214" s="1" t="s">
        <v>28</v>
      </c>
      <c r="O214" s="1" t="s">
        <v>29</v>
      </c>
      <c r="P214" s="1">
        <v>1</v>
      </c>
      <c r="Q214" s="1">
        <f t="shared" si="9"/>
        <v>0.27786005733693753</v>
      </c>
      <c r="R214" s="1">
        <f t="shared" si="10"/>
        <v>0.25013180827689208</v>
      </c>
      <c r="S214" s="1">
        <f t="shared" si="11"/>
        <v>60.017439198792921</v>
      </c>
    </row>
    <row r="215" spans="1:19" x14ac:dyDescent="0.2">
      <c r="A215" s="1" t="s">
        <v>25</v>
      </c>
      <c r="B215" s="1">
        <v>6.5275999999999996</v>
      </c>
      <c r="C215" s="1">
        <v>0.80659999999999998</v>
      </c>
      <c r="D215" s="1">
        <v>5.0299999999999997E-2</v>
      </c>
      <c r="E215" s="1">
        <v>1.59045725646123</v>
      </c>
      <c r="F215" s="1">
        <v>1.59045725646123</v>
      </c>
      <c r="G215" s="1">
        <v>1.75</v>
      </c>
      <c r="H215" s="1">
        <v>5.5</v>
      </c>
      <c r="I215" s="1">
        <v>1.18617540683815</v>
      </c>
      <c r="J215" s="1">
        <v>0.78433174421124596</v>
      </c>
      <c r="K215" s="1">
        <v>1.47936205815337E-2</v>
      </c>
      <c r="L215" s="1" t="s">
        <v>26</v>
      </c>
      <c r="M215" s="1" t="s">
        <v>27</v>
      </c>
      <c r="N215" s="1" t="s">
        <v>28</v>
      </c>
      <c r="O215" s="1" t="s">
        <v>29</v>
      </c>
      <c r="P215" s="1">
        <v>1</v>
      </c>
      <c r="Q215" s="1">
        <f t="shared" si="9"/>
        <v>0.28018046797943363</v>
      </c>
      <c r="R215" s="1">
        <f t="shared" si="10"/>
        <v>0.25013930418604263</v>
      </c>
      <c r="S215" s="1">
        <f t="shared" si="11"/>
        <v>60.018430870336296</v>
      </c>
    </row>
    <row r="216" spans="1:19" x14ac:dyDescent="0.2">
      <c r="A216" s="1" t="s">
        <v>25</v>
      </c>
      <c r="B216" s="1">
        <v>6.5932000000000004</v>
      </c>
      <c r="C216" s="1">
        <v>0.81699999999999995</v>
      </c>
      <c r="D216" s="1">
        <v>4.5199999999999997E-2</v>
      </c>
      <c r="E216" s="1">
        <v>1.76991150442478</v>
      </c>
      <c r="F216" s="1">
        <v>1.54867256637168</v>
      </c>
      <c r="G216" s="1">
        <v>1.75</v>
      </c>
      <c r="H216" s="1">
        <v>5.5</v>
      </c>
      <c r="I216" s="1">
        <v>1.1982877186023</v>
      </c>
      <c r="J216" s="1">
        <v>0.78212950570867201</v>
      </c>
      <c r="K216" s="1">
        <v>1.33638199575827E-2</v>
      </c>
      <c r="L216" s="1" t="s">
        <v>26</v>
      </c>
      <c r="M216" s="1" t="s">
        <v>27</v>
      </c>
      <c r="N216" s="1" t="s">
        <v>28</v>
      </c>
      <c r="O216" s="1" t="s">
        <v>29</v>
      </c>
      <c r="P216" s="1">
        <v>1</v>
      </c>
      <c r="Q216" s="1">
        <f t="shared" si="9"/>
        <v>0.28255747169370715</v>
      </c>
      <c r="R216" s="1">
        <f t="shared" si="10"/>
        <v>0.25009929121235835</v>
      </c>
      <c r="S216" s="1">
        <f t="shared" si="11"/>
        <v>60.01313723802879</v>
      </c>
    </row>
    <row r="217" spans="1:19" x14ac:dyDescent="0.2">
      <c r="A217" s="1" t="s">
        <v>25</v>
      </c>
      <c r="B217" s="1">
        <v>6.6588000000000003</v>
      </c>
      <c r="C217" s="1">
        <v>0.82740000000000002</v>
      </c>
      <c r="D217" s="1">
        <v>4.2200000000000001E-2</v>
      </c>
      <c r="E217" s="1">
        <v>1.6587677725118499</v>
      </c>
      <c r="F217" s="1">
        <v>1.6587677725118499</v>
      </c>
      <c r="G217" s="1">
        <v>1.75</v>
      </c>
      <c r="H217" s="1">
        <v>5.5</v>
      </c>
      <c r="I217" s="1">
        <v>1.2100955390869099</v>
      </c>
      <c r="J217" s="1">
        <v>0.77998262925692496</v>
      </c>
      <c r="K217" s="1">
        <v>1.2545622172481801E-2</v>
      </c>
      <c r="L217" s="1" t="s">
        <v>26</v>
      </c>
      <c r="M217" s="1" t="s">
        <v>27</v>
      </c>
      <c r="N217" s="1" t="s">
        <v>28</v>
      </c>
      <c r="O217" s="1" t="s">
        <v>29</v>
      </c>
      <c r="P217" s="1">
        <v>1</v>
      </c>
      <c r="Q217" s="1">
        <f t="shared" si="9"/>
        <v>0.28483413678417452</v>
      </c>
      <c r="R217" s="1">
        <f t="shared" si="10"/>
        <v>0.2501230006195313</v>
      </c>
      <c r="S217" s="1">
        <f t="shared" si="11"/>
        <v>60.016273976823967</v>
      </c>
    </row>
    <row r="218" spans="1:19" x14ac:dyDescent="0.2">
      <c r="A218" s="1" t="s">
        <v>25</v>
      </c>
      <c r="B218" s="1">
        <v>6.7244000000000002</v>
      </c>
      <c r="C218" s="1">
        <v>0.83789999999999998</v>
      </c>
      <c r="D218" s="1">
        <v>3.6700000000000003E-2</v>
      </c>
      <c r="E218" s="1">
        <v>1.9073569482288799</v>
      </c>
      <c r="F218" s="1">
        <v>1.6348773841961901</v>
      </c>
      <c r="G218" s="1">
        <v>1.75</v>
      </c>
      <c r="H218" s="1">
        <v>5.5</v>
      </c>
      <c r="I218" s="1">
        <v>1.2221208163061701</v>
      </c>
      <c r="J218" s="1">
        <v>0.77779621521705999</v>
      </c>
      <c r="K218" s="1">
        <v>1.0966778965032601E-2</v>
      </c>
      <c r="L218" s="1" t="s">
        <v>26</v>
      </c>
      <c r="M218" s="1" t="s">
        <v>27</v>
      </c>
      <c r="N218" s="1" t="s">
        <v>28</v>
      </c>
      <c r="O218" s="1" t="s">
        <v>29</v>
      </c>
      <c r="P218" s="1">
        <v>1</v>
      </c>
      <c r="Q218" s="1">
        <f t="shared" si="9"/>
        <v>0.28716436960965991</v>
      </c>
      <c r="R218" s="1">
        <f t="shared" si="10"/>
        <v>0.25010174229613302</v>
      </c>
      <c r="S218" s="1">
        <f t="shared" si="11"/>
        <v>60.013461519373912</v>
      </c>
    </row>
    <row r="219" spans="1:19" x14ac:dyDescent="0.2">
      <c r="A219" s="1" t="s">
        <v>25</v>
      </c>
      <c r="B219" s="1">
        <v>6.79</v>
      </c>
      <c r="C219" s="1">
        <v>0.84850000000000003</v>
      </c>
      <c r="D219" s="1">
        <v>3.09E-2</v>
      </c>
      <c r="E219" s="1">
        <v>1.94174757281553</v>
      </c>
      <c r="F219" s="1">
        <v>1.61812297734628</v>
      </c>
      <c r="G219" s="1">
        <v>1.75</v>
      </c>
      <c r="H219" s="1">
        <v>5.5</v>
      </c>
      <c r="I219" s="1">
        <v>1.23435122560445</v>
      </c>
      <c r="J219" s="1">
        <v>0.77557250443555503</v>
      </c>
      <c r="K219" s="1">
        <v>9.2781031630401207E-3</v>
      </c>
      <c r="L219" s="1" t="s">
        <v>26</v>
      </c>
      <c r="M219" s="1" t="s">
        <v>27</v>
      </c>
      <c r="N219" s="1" t="s">
        <v>28</v>
      </c>
      <c r="O219" s="1" t="s">
        <v>29</v>
      </c>
      <c r="P219" s="1">
        <v>1</v>
      </c>
      <c r="Q219" s="1">
        <f t="shared" si="9"/>
        <v>0.28954399200279912</v>
      </c>
      <c r="R219" s="1">
        <f t="shared" si="10"/>
        <v>0.25003933826470448</v>
      </c>
      <c r="S219" s="1">
        <f t="shared" si="11"/>
        <v>60.005205060791916</v>
      </c>
    </row>
    <row r="220" spans="1:19" x14ac:dyDescent="0.2">
      <c r="A220" s="1" t="s">
        <v>25</v>
      </c>
      <c r="B220" s="1">
        <v>6.8555999999999999</v>
      </c>
      <c r="C220" s="1">
        <v>0.85909999999999997</v>
      </c>
      <c r="D220" s="1">
        <v>2.7300000000000001E-2</v>
      </c>
      <c r="E220" s="1">
        <v>2.1978021978022002</v>
      </c>
      <c r="F220" s="1">
        <v>1.46520146520147</v>
      </c>
      <c r="G220" s="1">
        <v>1.75</v>
      </c>
      <c r="H220" s="1">
        <v>5.5</v>
      </c>
      <c r="I220" s="1">
        <v>1.2462798252448</v>
      </c>
      <c r="J220" s="1">
        <v>0.77340366813730999</v>
      </c>
      <c r="K220" s="1">
        <v>8.2385730264279006E-3</v>
      </c>
      <c r="L220" s="1" t="s">
        <v>26</v>
      </c>
      <c r="M220" s="1" t="s">
        <v>27</v>
      </c>
      <c r="N220" s="1" t="s">
        <v>28</v>
      </c>
      <c r="O220" s="1" t="s">
        <v>29</v>
      </c>
      <c r="P220" s="1">
        <v>1</v>
      </c>
      <c r="Q220" s="1">
        <f t="shared" si="9"/>
        <v>0.29182464779375689</v>
      </c>
      <c r="R220" s="1">
        <f t="shared" si="10"/>
        <v>0.2500386955690086</v>
      </c>
      <c r="S220" s="1">
        <f t="shared" si="11"/>
        <v>60.005120024405322</v>
      </c>
    </row>
    <row r="221" spans="1:19" x14ac:dyDescent="0.2">
      <c r="A221" s="1" t="s">
        <v>25</v>
      </c>
      <c r="B221" s="1">
        <v>6.9211999999999998</v>
      </c>
      <c r="C221" s="1">
        <v>0.86970000000000003</v>
      </c>
      <c r="D221" s="1">
        <v>2.4199999999999999E-2</v>
      </c>
      <c r="E221" s="1">
        <v>2.06611570247934</v>
      </c>
      <c r="F221" s="1">
        <v>1.65289256198347</v>
      </c>
      <c r="G221" s="1">
        <v>1.75</v>
      </c>
      <c r="H221" s="1">
        <v>5.5</v>
      </c>
      <c r="I221" s="1">
        <v>1.25791765069591</v>
      </c>
      <c r="J221" s="1">
        <v>0.77128769987347101</v>
      </c>
      <c r="K221" s="1">
        <v>7.3415404352125801E-3</v>
      </c>
      <c r="L221" s="1" t="s">
        <v>26</v>
      </c>
      <c r="M221" s="1" t="s">
        <v>27</v>
      </c>
      <c r="N221" s="1" t="s">
        <v>28</v>
      </c>
      <c r="O221" s="1" t="s">
        <v>29</v>
      </c>
      <c r="P221" s="1">
        <v>1</v>
      </c>
      <c r="Q221" s="1">
        <f t="shared" si="9"/>
        <v>0.29401033786352365</v>
      </c>
      <c r="R221" s="1">
        <f t="shared" si="10"/>
        <v>0.25009586265520306</v>
      </c>
      <c r="S221" s="1">
        <f t="shared" si="11"/>
        <v>60.01268363399744</v>
      </c>
    </row>
    <row r="222" spans="1:19" x14ac:dyDescent="0.2">
      <c r="A222" s="1" t="s">
        <v>25</v>
      </c>
      <c r="B222" s="1">
        <v>6.9867999999999997</v>
      </c>
      <c r="C222" s="1">
        <v>0.88039999999999996</v>
      </c>
      <c r="D222" s="1">
        <v>2.1299999999999999E-2</v>
      </c>
      <c r="E222" s="1">
        <v>2.3474178403755901</v>
      </c>
      <c r="F222" s="1">
        <v>1.40845070422535</v>
      </c>
      <c r="G222" s="1">
        <v>1.75</v>
      </c>
      <c r="H222" s="1">
        <v>5.5</v>
      </c>
      <c r="I222" s="1">
        <v>1.26975575165001</v>
      </c>
      <c r="J222" s="1">
        <v>0.76913531788181699</v>
      </c>
      <c r="K222" s="1">
        <v>6.4937039148068396E-3</v>
      </c>
      <c r="L222" s="1" t="s">
        <v>26</v>
      </c>
      <c r="M222" s="1" t="s">
        <v>27</v>
      </c>
      <c r="N222" s="1" t="s">
        <v>28</v>
      </c>
      <c r="O222" s="1" t="s">
        <v>29</v>
      </c>
      <c r="P222" s="1">
        <v>1</v>
      </c>
      <c r="Q222" s="1">
        <f t="shared" si="9"/>
        <v>0.29624414991457859</v>
      </c>
      <c r="R222" s="1">
        <f t="shared" si="10"/>
        <v>0.25011252579020021</v>
      </c>
      <c r="S222" s="1">
        <f t="shared" si="11"/>
        <v>60.014888176090345</v>
      </c>
    </row>
    <row r="223" spans="1:19" x14ac:dyDescent="0.2">
      <c r="A223" s="1" t="s">
        <v>25</v>
      </c>
      <c r="B223" s="1">
        <v>7.0523999999999996</v>
      </c>
      <c r="C223" s="1">
        <v>0.89119999999999999</v>
      </c>
      <c r="D223" s="1">
        <v>1.8599999999999998E-2</v>
      </c>
      <c r="E223" s="1">
        <v>2.6881720430107499</v>
      </c>
      <c r="F223" s="1">
        <v>1.61290322580645</v>
      </c>
      <c r="G223" s="1">
        <v>1.75</v>
      </c>
      <c r="H223" s="1">
        <v>5.5</v>
      </c>
      <c r="I223" s="1">
        <v>1.2817829294155001</v>
      </c>
      <c r="J223" s="1">
        <v>0.76694855828809005</v>
      </c>
      <c r="K223" s="1">
        <v>5.6968279294823303E-3</v>
      </c>
      <c r="L223" s="1" t="s">
        <v>26</v>
      </c>
      <c r="M223" s="1" t="s">
        <v>27</v>
      </c>
      <c r="N223" s="1" t="s">
        <v>28</v>
      </c>
      <c r="O223" s="1" t="s">
        <v>29</v>
      </c>
      <c r="P223" s="1">
        <v>1</v>
      </c>
      <c r="Q223" s="1">
        <f t="shared" si="9"/>
        <v>0.29852232495571518</v>
      </c>
      <c r="R223" s="1">
        <f t="shared" si="10"/>
        <v>0.25009198438132973</v>
      </c>
      <c r="S223" s="1">
        <f t="shared" si="11"/>
        <v>60.012170529169993</v>
      </c>
    </row>
    <row r="224" spans="1:19" x14ac:dyDescent="0.2">
      <c r="A224" s="1" t="s">
        <v>25</v>
      </c>
      <c r="B224" s="1">
        <v>6.6635999999999997</v>
      </c>
      <c r="C224" s="1">
        <v>0.82820000000000005</v>
      </c>
      <c r="D224" s="1">
        <v>4.2000000000000003E-2</v>
      </c>
      <c r="E224" s="1">
        <v>1.19047619047619</v>
      </c>
      <c r="F224" s="1">
        <v>1.6666666666666701</v>
      </c>
      <c r="G224" s="1">
        <v>1.75</v>
      </c>
      <c r="H224" s="1">
        <v>5.5</v>
      </c>
      <c r="I224" s="1">
        <v>1.2111499802536301</v>
      </c>
      <c r="J224" s="1">
        <v>0.77979091268115797</v>
      </c>
      <c r="K224" s="1">
        <v>1.24884498675428E-2</v>
      </c>
      <c r="L224" s="1" t="s">
        <v>26</v>
      </c>
      <c r="M224" s="1" t="s">
        <v>27</v>
      </c>
      <c r="N224" s="1" t="s">
        <v>28</v>
      </c>
      <c r="O224" s="1" t="s">
        <v>29</v>
      </c>
      <c r="P224" s="1">
        <v>1</v>
      </c>
      <c r="Q224" s="1">
        <f t="shared" si="9"/>
        <v>0.28505634347052716</v>
      </c>
      <c r="R224" s="1">
        <f t="shared" si="10"/>
        <v>0.25008538498880206</v>
      </c>
      <c r="S224" s="1">
        <f t="shared" si="11"/>
        <v>60.011297407798615</v>
      </c>
    </row>
    <row r="225" spans="1:19" x14ac:dyDescent="0.2">
      <c r="A225" s="1" t="s">
        <v>25</v>
      </c>
      <c r="B225" s="1">
        <v>6.7355999999999998</v>
      </c>
      <c r="C225" s="1">
        <v>0.83979999999999999</v>
      </c>
      <c r="D225" s="1">
        <v>3.6600000000000001E-2</v>
      </c>
      <c r="E225" s="1">
        <v>1.36612021857924</v>
      </c>
      <c r="F225" s="1">
        <v>1.63934426229508</v>
      </c>
      <c r="G225" s="1">
        <v>1.75</v>
      </c>
      <c r="H225" s="1">
        <v>5.5</v>
      </c>
      <c r="I225" s="1">
        <v>1.2246902628354499</v>
      </c>
      <c r="J225" s="1">
        <v>0.77732904312082696</v>
      </c>
      <c r="K225" s="1">
        <v>1.09400555116066E-2</v>
      </c>
      <c r="L225" s="1" t="s">
        <v>26</v>
      </c>
      <c r="M225" s="1" t="s">
        <v>27</v>
      </c>
      <c r="N225" s="1" t="s">
        <v>28</v>
      </c>
      <c r="O225" s="1" t="s">
        <v>29</v>
      </c>
      <c r="P225" s="1">
        <v>1</v>
      </c>
      <c r="Q225" s="1">
        <f t="shared" si="9"/>
        <v>0.28771253824705567</v>
      </c>
      <c r="R225" s="1">
        <f t="shared" si="10"/>
        <v>0.24999270889505937</v>
      </c>
      <c r="S225" s="1">
        <f t="shared" si="11"/>
        <v>59.999035244070512</v>
      </c>
    </row>
    <row r="226" spans="1:19" x14ac:dyDescent="0.2">
      <c r="A226" s="1" t="s">
        <v>25</v>
      </c>
      <c r="B226" s="1">
        <v>6.8076999999999996</v>
      </c>
      <c r="C226" s="1">
        <v>0.85129999999999995</v>
      </c>
      <c r="D226" s="1">
        <v>0.03</v>
      </c>
      <c r="E226" s="1">
        <v>1.3333333333333299</v>
      </c>
      <c r="F226" s="1">
        <v>1.6666666666666701</v>
      </c>
      <c r="G226" s="1">
        <v>1.75</v>
      </c>
      <c r="H226" s="1">
        <v>5.5</v>
      </c>
      <c r="I226" s="1">
        <v>1.23729830483768</v>
      </c>
      <c r="J226" s="1">
        <v>0.77503667184769498</v>
      </c>
      <c r="K226" s="1">
        <v>9.0229433623661599E-3</v>
      </c>
      <c r="L226" s="1" t="s">
        <v>26</v>
      </c>
      <c r="M226" s="1" t="s">
        <v>27</v>
      </c>
      <c r="N226" s="1" t="s">
        <v>28</v>
      </c>
      <c r="O226" s="1" t="s">
        <v>29</v>
      </c>
      <c r="P226" s="1">
        <v>1</v>
      </c>
      <c r="Q226" s="1">
        <f t="shared" si="9"/>
        <v>0.29008105201954498</v>
      </c>
      <c r="R226" s="1">
        <f t="shared" si="10"/>
        <v>0.2500940216930988</v>
      </c>
      <c r="S226" s="1">
        <f t="shared" si="11"/>
        <v>60.012440070677371</v>
      </c>
    </row>
    <row r="227" spans="1:19" x14ac:dyDescent="0.2">
      <c r="A227" s="1" t="s">
        <v>25</v>
      </c>
      <c r="B227" s="1">
        <v>6.8796999999999997</v>
      </c>
      <c r="C227" s="1">
        <v>0.86299999999999999</v>
      </c>
      <c r="D227" s="1">
        <v>2.5899999999999999E-2</v>
      </c>
      <c r="E227" s="1">
        <v>1.54440154440154</v>
      </c>
      <c r="F227" s="1">
        <v>1.54440154440154</v>
      </c>
      <c r="G227" s="1">
        <v>1.75</v>
      </c>
      <c r="H227" s="1">
        <v>5.5</v>
      </c>
      <c r="I227" s="1">
        <v>1.2506170521338</v>
      </c>
      <c r="J227" s="1">
        <v>0.77261508143021795</v>
      </c>
      <c r="K227" s="1">
        <v>7.8307507284527504E-3</v>
      </c>
      <c r="L227" s="1" t="s">
        <v>26</v>
      </c>
      <c r="M227" s="1" t="s">
        <v>27</v>
      </c>
      <c r="N227" s="1" t="s">
        <v>28</v>
      </c>
      <c r="O227" s="1" t="s">
        <v>29</v>
      </c>
      <c r="P227" s="1">
        <v>1</v>
      </c>
      <c r="Q227" s="1">
        <f t="shared" si="9"/>
        <v>0.29264676018126506</v>
      </c>
      <c r="R227" s="1">
        <f t="shared" si="10"/>
        <v>0.25004747522839632</v>
      </c>
      <c r="S227" s="1">
        <f t="shared" si="11"/>
        <v>60.006281672858556</v>
      </c>
    </row>
    <row r="228" spans="1:19" x14ac:dyDescent="0.2">
      <c r="A228" s="1" t="s">
        <v>25</v>
      </c>
      <c r="B228" s="1">
        <v>6.9518000000000004</v>
      </c>
      <c r="C228" s="1">
        <v>0.87480000000000002</v>
      </c>
      <c r="D228" s="1">
        <v>2.2100000000000002E-2</v>
      </c>
      <c r="E228" s="1">
        <v>1.80995475113122</v>
      </c>
      <c r="F228" s="1">
        <v>1.80995475113122</v>
      </c>
      <c r="G228" s="1">
        <v>1.75</v>
      </c>
      <c r="H228" s="1">
        <v>5.5</v>
      </c>
      <c r="I228" s="1">
        <v>1.26400283512869</v>
      </c>
      <c r="J228" s="1">
        <v>0.77018130270387497</v>
      </c>
      <c r="K228" s="1">
        <v>6.7158288417749398E-3</v>
      </c>
      <c r="L228" s="1" t="s">
        <v>26</v>
      </c>
      <c r="M228" s="1" t="s">
        <v>27</v>
      </c>
      <c r="N228" s="1" t="s">
        <v>28</v>
      </c>
      <c r="O228" s="1" t="s">
        <v>29</v>
      </c>
      <c r="P228" s="1">
        <v>1</v>
      </c>
      <c r="Q228" s="1">
        <f t="shared" si="9"/>
        <v>0.29521708578401096</v>
      </c>
      <c r="R228" s="1">
        <f t="shared" si="10"/>
        <v>0.24999224709708628</v>
      </c>
      <c r="S228" s="1">
        <f t="shared" si="11"/>
        <v>59.998974138841717</v>
      </c>
    </row>
    <row r="229" spans="1:19" x14ac:dyDescent="0.2">
      <c r="A229" s="1" t="s">
        <v>25</v>
      </c>
      <c r="B229" s="1">
        <v>7.0237999999999996</v>
      </c>
      <c r="C229" s="1">
        <v>0.88660000000000005</v>
      </c>
      <c r="D229" s="1">
        <v>1.9099999999999999E-2</v>
      </c>
      <c r="E229" s="1">
        <v>1.5706806282722501</v>
      </c>
      <c r="F229" s="1">
        <v>1.5706806282722501</v>
      </c>
      <c r="G229" s="1">
        <v>1.75</v>
      </c>
      <c r="H229" s="1">
        <v>5.5</v>
      </c>
      <c r="I229" s="1">
        <v>1.27709243092007</v>
      </c>
      <c r="J229" s="1">
        <v>0.76780137619635103</v>
      </c>
      <c r="K229" s="1">
        <v>5.8347379615806601E-3</v>
      </c>
      <c r="L229" s="1" t="s">
        <v>26</v>
      </c>
      <c r="M229" s="1" t="s">
        <v>27</v>
      </c>
      <c r="N229" s="1" t="s">
        <v>28</v>
      </c>
      <c r="O229" s="1" t="s">
        <v>29</v>
      </c>
      <c r="P229" s="1">
        <v>1</v>
      </c>
      <c r="Q229" s="1">
        <f t="shared" si="9"/>
        <v>0.29769041633574639</v>
      </c>
      <c r="R229" s="1">
        <f t="shared" si="10"/>
        <v>0.24999258364848792</v>
      </c>
      <c r="S229" s="1">
        <f t="shared" si="11"/>
        <v>59.999018671415072</v>
      </c>
    </row>
    <row r="230" spans="1:19" x14ac:dyDescent="0.2">
      <c r="A230" s="1" t="s">
        <v>25</v>
      </c>
      <c r="B230" s="1">
        <v>7.0957999999999997</v>
      </c>
      <c r="C230" s="1">
        <v>0.89839999999999998</v>
      </c>
      <c r="D230" s="1">
        <v>1.5800000000000002E-2</v>
      </c>
      <c r="E230" s="1">
        <v>1.89873417721519</v>
      </c>
      <c r="F230" s="1">
        <v>1.89873417721519</v>
      </c>
      <c r="G230" s="1">
        <v>1.75</v>
      </c>
      <c r="H230" s="1">
        <v>5.5</v>
      </c>
      <c r="I230" s="1">
        <v>1.28983817713367</v>
      </c>
      <c r="J230" s="1">
        <v>0.76548396779387895</v>
      </c>
      <c r="K230" s="1">
        <v>4.8532812516364496E-3</v>
      </c>
      <c r="L230" s="1" t="s">
        <v>26</v>
      </c>
      <c r="M230" s="1" t="s">
        <v>27</v>
      </c>
      <c r="N230" s="1" t="s">
        <v>28</v>
      </c>
      <c r="O230" s="1" t="s">
        <v>29</v>
      </c>
      <c r="P230" s="1">
        <v>1</v>
      </c>
      <c r="Q230" s="1">
        <f t="shared" si="9"/>
        <v>0.3000520335354947</v>
      </c>
      <c r="R230" s="1">
        <f t="shared" si="10"/>
        <v>0.25005955735712276</v>
      </c>
      <c r="S230" s="1">
        <f t="shared" si="11"/>
        <v>60.007880253212583</v>
      </c>
    </row>
    <row r="231" spans="1:19" x14ac:dyDescent="0.2">
      <c r="A231" s="1" t="s">
        <v>25</v>
      </c>
      <c r="B231" s="1">
        <v>7.1679000000000004</v>
      </c>
      <c r="C231" s="1">
        <v>0.91039999999999999</v>
      </c>
      <c r="D231" s="1">
        <v>1.3599999999999999E-2</v>
      </c>
      <c r="E231" s="1">
        <v>2.2058823529411802</v>
      </c>
      <c r="F231" s="1">
        <v>1.47058823529412</v>
      </c>
      <c r="G231" s="1">
        <v>1.75</v>
      </c>
      <c r="H231" s="1">
        <v>5.5</v>
      </c>
      <c r="I231" s="1">
        <v>1.30311707218365</v>
      </c>
      <c r="J231" s="1">
        <v>0.76306962323933702</v>
      </c>
      <c r="K231" s="1">
        <v>4.1977440907829903E-3</v>
      </c>
      <c r="L231" s="1" t="s">
        <v>26</v>
      </c>
      <c r="M231" s="1" t="s">
        <v>27</v>
      </c>
      <c r="N231" s="1" t="s">
        <v>28</v>
      </c>
      <c r="O231" s="1" t="s">
        <v>29</v>
      </c>
      <c r="P231" s="1">
        <v>1</v>
      </c>
      <c r="Q231" s="1">
        <f t="shared" si="9"/>
        <v>0.30255314643726139</v>
      </c>
      <c r="R231" s="1">
        <f t="shared" si="10"/>
        <v>0.25002637392944771</v>
      </c>
      <c r="S231" s="1">
        <f t="shared" si="11"/>
        <v>60.003489708898698</v>
      </c>
    </row>
    <row r="232" spans="1:19" x14ac:dyDescent="0.2">
      <c r="A232" s="1" t="s">
        <v>25</v>
      </c>
      <c r="B232" s="1">
        <v>7.2398999999999996</v>
      </c>
      <c r="C232" s="1">
        <v>0.9224</v>
      </c>
      <c r="D232" s="1">
        <v>1.0500000000000001E-2</v>
      </c>
      <c r="E232" s="1">
        <v>1.9047619047619</v>
      </c>
      <c r="F232" s="1">
        <v>1.9047619047619</v>
      </c>
      <c r="G232" s="1">
        <v>1.75</v>
      </c>
      <c r="H232" s="1">
        <v>5.5</v>
      </c>
      <c r="I232" s="1">
        <v>1.3161082519505101</v>
      </c>
      <c r="J232" s="1">
        <v>0.76070759055445303</v>
      </c>
      <c r="K232" s="1">
        <v>3.25715141496829E-3</v>
      </c>
      <c r="L232" s="1" t="s">
        <v>26</v>
      </c>
      <c r="M232" s="1" t="s">
        <v>27</v>
      </c>
      <c r="N232" s="1" t="s">
        <v>28</v>
      </c>
      <c r="O232" s="1" t="s">
        <v>29</v>
      </c>
      <c r="P232" s="1">
        <v>1</v>
      </c>
      <c r="Q232" s="1">
        <f t="shared" si="9"/>
        <v>0.30496076178623799</v>
      </c>
      <c r="R232" s="1">
        <f t="shared" si="10"/>
        <v>0.25004505757687351</v>
      </c>
      <c r="S232" s="1">
        <f t="shared" si="11"/>
        <v>60.005961791514693</v>
      </c>
    </row>
    <row r="233" spans="1:19" x14ac:dyDescent="0.2">
      <c r="A233" s="1" t="s">
        <v>25</v>
      </c>
      <c r="B233" s="1">
        <v>7.3120000000000003</v>
      </c>
      <c r="C233" s="1">
        <v>0.9345</v>
      </c>
      <c r="D233" s="1">
        <v>1.2500000000000001E-2</v>
      </c>
      <c r="E233" s="1">
        <v>2.4</v>
      </c>
      <c r="F233" s="1">
        <v>2.4</v>
      </c>
      <c r="G233" s="1">
        <v>1.75</v>
      </c>
      <c r="H233" s="1">
        <v>5.5</v>
      </c>
      <c r="I233" s="1">
        <v>1.3291550730639401</v>
      </c>
      <c r="J233" s="1">
        <v>0.75833544126110197</v>
      </c>
      <c r="K233" s="1">
        <v>3.8964180636705701E-3</v>
      </c>
      <c r="L233" s="1" t="s">
        <v>26</v>
      </c>
      <c r="M233" s="1" t="s">
        <v>27</v>
      </c>
      <c r="N233" s="1" t="s">
        <v>28</v>
      </c>
      <c r="O233" s="1" t="s">
        <v>29</v>
      </c>
      <c r="P233" s="1">
        <v>1</v>
      </c>
      <c r="Q233" s="1">
        <f t="shared" si="9"/>
        <v>0.30737006691633034</v>
      </c>
      <c r="R233" s="1">
        <f t="shared" si="10"/>
        <v>0.25005632758672675</v>
      </c>
      <c r="S233" s="1">
        <f t="shared" si="11"/>
        <v>60.007452926442525</v>
      </c>
    </row>
    <row r="234" spans="1:19" x14ac:dyDescent="0.2">
      <c r="A234" s="1" t="s">
        <v>25</v>
      </c>
      <c r="B234" s="1">
        <v>7.3840000000000003</v>
      </c>
      <c r="C234" s="1">
        <v>0.94669999999999999</v>
      </c>
      <c r="D234" s="1">
        <v>1.18E-2</v>
      </c>
      <c r="E234" s="1">
        <v>2.5423728813559299</v>
      </c>
      <c r="F234" s="1">
        <v>2.5423728813559299</v>
      </c>
      <c r="G234" s="1">
        <v>1.75</v>
      </c>
      <c r="H234" s="1">
        <v>5.5</v>
      </c>
      <c r="I234" s="1">
        <v>1.34236387964657</v>
      </c>
      <c r="J234" s="1">
        <v>0.75593384006426001</v>
      </c>
      <c r="K234" s="1">
        <v>3.6949567755905901E-3</v>
      </c>
      <c r="L234" s="1" t="s">
        <v>26</v>
      </c>
      <c r="M234" s="1" t="s">
        <v>27</v>
      </c>
      <c r="N234" s="1" t="s">
        <v>28</v>
      </c>
      <c r="O234" s="1" t="s">
        <v>29</v>
      </c>
      <c r="P234" s="1">
        <v>1</v>
      </c>
      <c r="Q234" s="1">
        <f t="shared" si="9"/>
        <v>0.3098148226745559</v>
      </c>
      <c r="R234" s="1">
        <f t="shared" si="10"/>
        <v>0.25003381625907062</v>
      </c>
      <c r="S234" s="1">
        <f t="shared" si="11"/>
        <v>60.004474430517078</v>
      </c>
    </row>
    <row r="235" spans="1:19" x14ac:dyDescent="0.2">
      <c r="A235" s="1" t="s">
        <v>25</v>
      </c>
      <c r="B235" s="1">
        <v>5.383</v>
      </c>
      <c r="C235" s="1">
        <v>0.60319999999999996</v>
      </c>
      <c r="D235" s="1">
        <v>0.1842</v>
      </c>
      <c r="E235" s="1">
        <v>2.8230184581976099</v>
      </c>
      <c r="F235" s="1">
        <v>1.5200868621064101</v>
      </c>
      <c r="G235" s="1">
        <v>1.75</v>
      </c>
      <c r="H235" s="1">
        <v>5.5</v>
      </c>
      <c r="I235" s="1">
        <v>0.74303218654736902</v>
      </c>
      <c r="J235" s="1">
        <v>0.86490323880956899</v>
      </c>
      <c r="K235" s="1">
        <v>6.7619098262687402E-2</v>
      </c>
      <c r="L235" s="1" t="s">
        <v>26</v>
      </c>
      <c r="M235" s="1" t="s">
        <v>27</v>
      </c>
      <c r="N235" s="1" t="s">
        <v>28</v>
      </c>
      <c r="O235" s="1" t="s">
        <v>29</v>
      </c>
      <c r="P235" s="1">
        <v>1</v>
      </c>
      <c r="Q235" s="1">
        <f t="shared" si="9"/>
        <v>0.16366871792852175</v>
      </c>
      <c r="R235" s="1">
        <f t="shared" si="10"/>
        <v>0.32930177536288935</v>
      </c>
      <c r="S235" s="1">
        <f t="shared" si="11"/>
        <v>70.038023842464256</v>
      </c>
    </row>
    <row r="236" spans="1:19" x14ac:dyDescent="0.2">
      <c r="A236" s="1" t="s">
        <v>25</v>
      </c>
      <c r="B236" s="1">
        <v>5.4412000000000003</v>
      </c>
      <c r="C236" s="1">
        <v>0.61080000000000001</v>
      </c>
      <c r="D236" s="1">
        <v>0.1691</v>
      </c>
      <c r="E236" s="1">
        <v>2.83855706682436</v>
      </c>
      <c r="F236" s="1">
        <v>1.5375517445298601</v>
      </c>
      <c r="G236" s="1">
        <v>1.75</v>
      </c>
      <c r="H236" s="1">
        <v>5.5</v>
      </c>
      <c r="I236" s="1">
        <v>0.75143019117156196</v>
      </c>
      <c r="J236" s="1">
        <v>0.86337632887789795</v>
      </c>
      <c r="K236" s="1">
        <v>6.2528189084824201E-2</v>
      </c>
      <c r="L236" s="1" t="s">
        <v>26</v>
      </c>
      <c r="M236" s="1" t="s">
        <v>27</v>
      </c>
      <c r="N236" s="1" t="s">
        <v>28</v>
      </c>
      <c r="O236" s="1" t="s">
        <v>29</v>
      </c>
      <c r="P236" s="1">
        <v>1</v>
      </c>
      <c r="Q236" s="1">
        <f t="shared" si="9"/>
        <v>0.16535235443342483</v>
      </c>
      <c r="R236" s="1">
        <f t="shared" si="10"/>
        <v>0.32914204889966214</v>
      </c>
      <c r="S236" s="1">
        <f t="shared" si="11"/>
        <v>70.018549369619677</v>
      </c>
    </row>
    <row r="237" spans="1:19" x14ac:dyDescent="0.2">
      <c r="A237" s="1" t="s">
        <v>25</v>
      </c>
      <c r="B237" s="1">
        <v>5.4993999999999996</v>
      </c>
      <c r="C237" s="1">
        <v>0.61829999999999996</v>
      </c>
      <c r="D237" s="1">
        <v>0.16880000000000001</v>
      </c>
      <c r="E237" s="1">
        <v>2.78436018957346</v>
      </c>
      <c r="F237" s="1">
        <v>1.5402843601895699</v>
      </c>
      <c r="G237" s="1">
        <v>1.75</v>
      </c>
      <c r="H237" s="1">
        <v>5.5</v>
      </c>
      <c r="I237" s="1">
        <v>0.75885509721786804</v>
      </c>
      <c r="J237" s="1">
        <v>0.86202634596038796</v>
      </c>
      <c r="K237" s="1">
        <v>6.2961395773050599E-2</v>
      </c>
      <c r="L237" s="1" t="s">
        <v>26</v>
      </c>
      <c r="M237" s="1" t="s">
        <v>27</v>
      </c>
      <c r="N237" s="1" t="s">
        <v>28</v>
      </c>
      <c r="O237" s="1" t="s">
        <v>29</v>
      </c>
      <c r="P237" s="1">
        <v>1</v>
      </c>
      <c r="Q237" s="1">
        <f t="shared" si="9"/>
        <v>0.16671965837387459</v>
      </c>
      <c r="R237" s="1">
        <f t="shared" si="10"/>
        <v>0.32940771985216022</v>
      </c>
      <c r="S237" s="1">
        <f t="shared" si="11"/>
        <v>70.05093968120616</v>
      </c>
    </row>
    <row r="238" spans="1:19" x14ac:dyDescent="0.2">
      <c r="A238" s="1" t="s">
        <v>25</v>
      </c>
      <c r="B238" s="1">
        <v>5.5575999999999999</v>
      </c>
      <c r="C238" s="1">
        <v>0.62590000000000001</v>
      </c>
      <c r="D238" s="1">
        <v>0.15340000000000001</v>
      </c>
      <c r="E238" s="1">
        <v>2.8683181225554102</v>
      </c>
      <c r="F238" s="1">
        <v>1.4993481095176</v>
      </c>
      <c r="G238" s="1">
        <v>1.75</v>
      </c>
      <c r="H238" s="1">
        <v>5.5</v>
      </c>
      <c r="I238" s="1">
        <v>0.76685836787350203</v>
      </c>
      <c r="J238" s="1">
        <v>0.86057120584118096</v>
      </c>
      <c r="K238" s="1">
        <v>5.7656352602046997E-2</v>
      </c>
      <c r="L238" s="1" t="s">
        <v>26</v>
      </c>
      <c r="M238" s="1" t="s">
        <v>27</v>
      </c>
      <c r="N238" s="1" t="s">
        <v>28</v>
      </c>
      <c r="O238" s="1" t="s">
        <v>29</v>
      </c>
      <c r="P238" s="1">
        <v>1</v>
      </c>
      <c r="Q238" s="1">
        <f t="shared" si="9"/>
        <v>0.16826794853496072</v>
      </c>
      <c r="R238" s="1">
        <f t="shared" si="10"/>
        <v>0.32941960654180763</v>
      </c>
      <c r="S238" s="1">
        <f t="shared" si="11"/>
        <v>70.052388737980877</v>
      </c>
    </row>
    <row r="239" spans="1:19" x14ac:dyDescent="0.2">
      <c r="A239" s="1" t="s">
        <v>25</v>
      </c>
      <c r="B239" s="1">
        <v>5.6158000000000001</v>
      </c>
      <c r="C239" s="1">
        <v>0.63360000000000005</v>
      </c>
      <c r="D239" s="1">
        <v>0.1517</v>
      </c>
      <c r="E239" s="1">
        <v>2.8345418589320999</v>
      </c>
      <c r="F239" s="1">
        <v>1.5161502966381</v>
      </c>
      <c r="G239" s="1">
        <v>1.75</v>
      </c>
      <c r="H239" s="1">
        <v>5.5</v>
      </c>
      <c r="I239" s="1">
        <v>0.77541540134823805</v>
      </c>
      <c r="J239" s="1">
        <v>0.85901538157304802</v>
      </c>
      <c r="K239" s="1">
        <v>5.73990698169696E-2</v>
      </c>
      <c r="L239" s="1" t="s">
        <v>26</v>
      </c>
      <c r="M239" s="1" t="s">
        <v>27</v>
      </c>
      <c r="N239" s="1" t="s">
        <v>28</v>
      </c>
      <c r="O239" s="1" t="s">
        <v>29</v>
      </c>
      <c r="P239" s="1">
        <v>1</v>
      </c>
      <c r="Q239" s="1">
        <f t="shared" si="9"/>
        <v>0.16998843338173225</v>
      </c>
      <c r="R239" s="1">
        <f t="shared" si="10"/>
        <v>0.3291959843972686</v>
      </c>
      <c r="S239" s="1">
        <f t="shared" si="11"/>
        <v>70.025125664687963</v>
      </c>
    </row>
    <row r="240" spans="1:19" x14ac:dyDescent="0.2">
      <c r="A240" s="1" t="s">
        <v>25</v>
      </c>
      <c r="B240" s="1">
        <v>5.6740000000000004</v>
      </c>
      <c r="C240" s="1">
        <v>0.64119999999999999</v>
      </c>
      <c r="D240" s="1">
        <v>0.1396</v>
      </c>
      <c r="E240" s="1">
        <v>2.8653295128939802</v>
      </c>
      <c r="F240" s="1">
        <v>1.50429799426934</v>
      </c>
      <c r="G240" s="1">
        <v>1.75</v>
      </c>
      <c r="H240" s="1">
        <v>5.5</v>
      </c>
      <c r="I240" s="1">
        <v>0.78303141630764295</v>
      </c>
      <c r="J240" s="1">
        <v>0.85763065158042895</v>
      </c>
      <c r="K240" s="1">
        <v>5.3245926445249697E-2</v>
      </c>
      <c r="L240" s="1" t="s">
        <v>26</v>
      </c>
      <c r="M240" s="1" t="s">
        <v>27</v>
      </c>
      <c r="N240" s="1" t="s">
        <v>28</v>
      </c>
      <c r="O240" s="1" t="s">
        <v>29</v>
      </c>
      <c r="P240" s="1">
        <v>1</v>
      </c>
      <c r="Q240" s="1">
        <f t="shared" si="9"/>
        <v>0.1714042104304597</v>
      </c>
      <c r="R240" s="1">
        <f t="shared" si="10"/>
        <v>0.32937259672830516</v>
      </c>
      <c r="S240" s="1">
        <f t="shared" si="11"/>
        <v>70.046657889891648</v>
      </c>
    </row>
    <row r="241" spans="1:19" x14ac:dyDescent="0.2">
      <c r="A241" s="1" t="s">
        <v>25</v>
      </c>
      <c r="B241" s="1">
        <v>5.7321999999999997</v>
      </c>
      <c r="C241" s="1">
        <v>0.64890000000000003</v>
      </c>
      <c r="D241" s="1">
        <v>0.127</v>
      </c>
      <c r="E241" s="1">
        <v>3.0708661417322798</v>
      </c>
      <c r="F241" s="1">
        <v>1.49606299212598</v>
      </c>
      <c r="G241" s="1">
        <v>1.75</v>
      </c>
      <c r="H241" s="1">
        <v>5.5</v>
      </c>
      <c r="I241" s="1">
        <v>0.79119477574152897</v>
      </c>
      <c r="J241" s="1">
        <v>0.85614640441063095</v>
      </c>
      <c r="K241" s="1">
        <v>4.87833846659078E-2</v>
      </c>
      <c r="L241" s="1" t="s">
        <v>26</v>
      </c>
      <c r="M241" s="1" t="s">
        <v>27</v>
      </c>
      <c r="N241" s="1" t="s">
        <v>28</v>
      </c>
      <c r="O241" s="1" t="s">
        <v>29</v>
      </c>
      <c r="P241" s="1">
        <v>1</v>
      </c>
      <c r="Q241" s="1">
        <f t="shared" si="9"/>
        <v>0.17298995634804232</v>
      </c>
      <c r="R241" s="1">
        <f t="shared" si="10"/>
        <v>0.32931782848331714</v>
      </c>
      <c r="S241" s="1">
        <f t="shared" si="11"/>
        <v>70.039980968469465</v>
      </c>
    </row>
    <row r="242" spans="1:19" x14ac:dyDescent="0.2">
      <c r="A242" s="1" t="s">
        <v>25</v>
      </c>
      <c r="B242" s="1">
        <v>5.7904</v>
      </c>
      <c r="C242" s="1">
        <v>0.65659999999999996</v>
      </c>
      <c r="D242" s="1">
        <v>0.1181</v>
      </c>
      <c r="E242" s="1">
        <v>3.1329381879762899</v>
      </c>
      <c r="F242" s="1">
        <v>1.5241320914479299</v>
      </c>
      <c r="G242" s="1">
        <v>1.75</v>
      </c>
      <c r="H242" s="1">
        <v>5.5</v>
      </c>
      <c r="I242" s="1">
        <v>0.79916667045521605</v>
      </c>
      <c r="J242" s="1">
        <v>0.85469696900814296</v>
      </c>
      <c r="K242" s="1">
        <v>4.5694649199392499E-2</v>
      </c>
      <c r="L242" s="1" t="s">
        <v>26</v>
      </c>
      <c r="M242" s="1" t="s">
        <v>27</v>
      </c>
      <c r="N242" s="1" t="s">
        <v>28</v>
      </c>
      <c r="O242" s="1" t="s">
        <v>29</v>
      </c>
      <c r="P242" s="1">
        <v>1</v>
      </c>
      <c r="Q242" s="1">
        <f t="shared" si="9"/>
        <v>0.17451031614980725</v>
      </c>
      <c r="R242" s="1">
        <f t="shared" si="10"/>
        <v>0.32934306413213871</v>
      </c>
      <c r="S242" s="1">
        <f t="shared" si="11"/>
        <v>70.043057538964064</v>
      </c>
    </row>
    <row r="243" spans="1:19" x14ac:dyDescent="0.2">
      <c r="A243" s="1" t="s">
        <v>25</v>
      </c>
      <c r="B243" s="1">
        <v>5.8486000000000002</v>
      </c>
      <c r="C243" s="1">
        <v>0.66439999999999999</v>
      </c>
      <c r="D243" s="1">
        <v>0.10929999999999999</v>
      </c>
      <c r="E243" s="1">
        <v>3.20219579139982</v>
      </c>
      <c r="F243" s="1">
        <v>1.55535224153705</v>
      </c>
      <c r="G243" s="1">
        <v>1.75</v>
      </c>
      <c r="H243" s="1">
        <v>5.5</v>
      </c>
      <c r="I243" s="1">
        <v>0.80766011689210304</v>
      </c>
      <c r="J243" s="1">
        <v>0.85315270601961801</v>
      </c>
      <c r="K243" s="1">
        <v>4.2559496299032398E-2</v>
      </c>
      <c r="L243" s="1" t="s">
        <v>26</v>
      </c>
      <c r="M243" s="1" t="s">
        <v>27</v>
      </c>
      <c r="N243" s="1" t="s">
        <v>28</v>
      </c>
      <c r="O243" s="1" t="s">
        <v>29</v>
      </c>
      <c r="P243" s="1">
        <v>1</v>
      </c>
      <c r="Q243" s="1">
        <f t="shared" si="9"/>
        <v>0.17619147850594857</v>
      </c>
      <c r="R243" s="1">
        <f t="shared" si="10"/>
        <v>0.32915510990988972</v>
      </c>
      <c r="S243" s="1">
        <f t="shared" si="11"/>
        <v>70.020141909209684</v>
      </c>
    </row>
    <row r="244" spans="1:19" x14ac:dyDescent="0.2">
      <c r="A244" s="1" t="s">
        <v>25</v>
      </c>
      <c r="B244" s="1">
        <v>5.9067999999999996</v>
      </c>
      <c r="C244" s="1">
        <v>0.67210000000000003</v>
      </c>
      <c r="D244" s="1">
        <v>0.11269999999999999</v>
      </c>
      <c r="E244" s="1">
        <v>3.1055900621118</v>
      </c>
      <c r="F244" s="1">
        <v>1.50842945874002</v>
      </c>
      <c r="G244" s="1">
        <v>1.75</v>
      </c>
      <c r="H244" s="1">
        <v>5.5</v>
      </c>
      <c r="I244" s="1">
        <v>0.81525952612011698</v>
      </c>
      <c r="J244" s="1">
        <v>0.85177099525088795</v>
      </c>
      <c r="K244" s="1">
        <v>4.4217901402132102E-2</v>
      </c>
      <c r="L244" s="1" t="s">
        <v>26</v>
      </c>
      <c r="M244" s="1" t="s">
        <v>27</v>
      </c>
      <c r="N244" s="1" t="s">
        <v>28</v>
      </c>
      <c r="O244" s="1" t="s">
        <v>29</v>
      </c>
      <c r="P244" s="1">
        <v>1</v>
      </c>
      <c r="Q244" s="1">
        <f t="shared" si="9"/>
        <v>0.17758492519153224</v>
      </c>
      <c r="R244" s="1">
        <f t="shared" si="10"/>
        <v>0.32933182684620443</v>
      </c>
      <c r="S244" s="1">
        <f t="shared" si="11"/>
        <v>70.041687567634568</v>
      </c>
    </row>
    <row r="245" spans="1:19" x14ac:dyDescent="0.2">
      <c r="A245" s="1" t="s">
        <v>25</v>
      </c>
      <c r="B245" s="1">
        <v>5.9649999999999999</v>
      </c>
      <c r="C245" s="1">
        <v>0.67989999999999995</v>
      </c>
      <c r="D245" s="1">
        <v>9.9400000000000002E-2</v>
      </c>
      <c r="E245" s="1">
        <v>3.3199195171026199</v>
      </c>
      <c r="F245" s="1">
        <v>1.5090543259557301</v>
      </c>
      <c r="G245" s="1">
        <v>1.75</v>
      </c>
      <c r="H245" s="1">
        <v>5.5</v>
      </c>
      <c r="I245" s="1">
        <v>0.82337472179371596</v>
      </c>
      <c r="J245" s="1">
        <v>0.85029550512841501</v>
      </c>
      <c r="K245" s="1">
        <v>3.9262596269372702E-2</v>
      </c>
      <c r="L245" s="1" t="s">
        <v>26</v>
      </c>
      <c r="M245" s="1" t="s">
        <v>27</v>
      </c>
      <c r="N245" s="1" t="s">
        <v>28</v>
      </c>
      <c r="O245" s="1" t="s">
        <v>29</v>
      </c>
      <c r="P245" s="1">
        <v>1</v>
      </c>
      <c r="Q245" s="1">
        <f t="shared" si="9"/>
        <v>0.1791371883408619</v>
      </c>
      <c r="R245" s="1">
        <f t="shared" si="10"/>
        <v>0.32929886776909423</v>
      </c>
      <c r="S245" s="1">
        <f t="shared" si="11"/>
        <v>70.037669358789373</v>
      </c>
    </row>
    <row r="246" spans="1:19" x14ac:dyDescent="0.2">
      <c r="A246" s="1" t="s">
        <v>25</v>
      </c>
      <c r="B246" s="1">
        <v>6.0232000000000001</v>
      </c>
      <c r="C246" s="1">
        <v>0.68769999999999998</v>
      </c>
      <c r="D246" s="1">
        <v>9.8500000000000004E-2</v>
      </c>
      <c r="E246" s="1">
        <v>3.2487309644670002</v>
      </c>
      <c r="F246" s="1">
        <v>1.5228426395939101</v>
      </c>
      <c r="G246" s="1">
        <v>1.75</v>
      </c>
      <c r="H246" s="1">
        <v>5.5</v>
      </c>
      <c r="I246" s="1">
        <v>0.831305829852792</v>
      </c>
      <c r="J246" s="1">
        <v>0.84885348548131001</v>
      </c>
      <c r="K246" s="1">
        <v>3.91761420324344E-2</v>
      </c>
      <c r="L246" s="1" t="s">
        <v>26</v>
      </c>
      <c r="M246" s="1" t="s">
        <v>27</v>
      </c>
      <c r="N246" s="1" t="s">
        <v>28</v>
      </c>
      <c r="O246" s="1" t="s">
        <v>29</v>
      </c>
      <c r="P246" s="1">
        <v>1</v>
      </c>
      <c r="Q246" s="1">
        <f t="shared" si="9"/>
        <v>0.18062686203686312</v>
      </c>
      <c r="R246" s="1">
        <f t="shared" si="10"/>
        <v>0.3293394661147746</v>
      </c>
      <c r="S246" s="1">
        <f t="shared" si="11"/>
        <v>70.042618895139128</v>
      </c>
    </row>
    <row r="247" spans="1:19" x14ac:dyDescent="0.2">
      <c r="A247" s="1" t="s">
        <v>25</v>
      </c>
      <c r="B247" s="1">
        <v>6.0814000000000004</v>
      </c>
      <c r="C247" s="1">
        <v>0.6956</v>
      </c>
      <c r="D247" s="1">
        <v>8.9599999999999999E-2</v>
      </c>
      <c r="E247" s="1">
        <v>3.4598214285714302</v>
      </c>
      <c r="F247" s="1">
        <v>1.5625</v>
      </c>
      <c r="G247" s="1">
        <v>1.75</v>
      </c>
      <c r="H247" s="1">
        <v>5.5</v>
      </c>
      <c r="I247" s="1">
        <v>0.83972910441630599</v>
      </c>
      <c r="J247" s="1">
        <v>0.84732198101521705</v>
      </c>
      <c r="K247" s="1">
        <v>3.5853491728263499E-2</v>
      </c>
      <c r="L247" s="1" t="s">
        <v>26</v>
      </c>
      <c r="M247" s="1" t="s">
        <v>27</v>
      </c>
      <c r="N247" s="1" t="s">
        <v>28</v>
      </c>
      <c r="O247" s="1" t="s">
        <v>29</v>
      </c>
      <c r="P247" s="1">
        <v>1</v>
      </c>
      <c r="Q247" s="1">
        <f t="shared" si="9"/>
        <v>0.18226698451723736</v>
      </c>
      <c r="R247" s="1">
        <f t="shared" si="10"/>
        <v>0.32918624741417862</v>
      </c>
      <c r="S247" s="1">
        <f t="shared" si="11"/>
        <v>70.023938465496144</v>
      </c>
    </row>
    <row r="248" spans="1:19" x14ac:dyDescent="0.2">
      <c r="A248" s="1" t="s">
        <v>25</v>
      </c>
      <c r="B248" s="1">
        <v>6.1395999999999997</v>
      </c>
      <c r="C248" s="1">
        <v>0.70340000000000003</v>
      </c>
      <c r="D248" s="1">
        <v>8.6900000000000005E-2</v>
      </c>
      <c r="E248" s="1">
        <v>3.3371691599539699</v>
      </c>
      <c r="F248" s="1">
        <v>1.4959723820483299</v>
      </c>
      <c r="G248" s="1">
        <v>1.75</v>
      </c>
      <c r="H248" s="1">
        <v>5.5</v>
      </c>
      <c r="I248" s="1">
        <v>0.84730183519221003</v>
      </c>
      <c r="J248" s="1">
        <v>0.84594512087414397</v>
      </c>
      <c r="K248" s="1">
        <v>3.5024858453136798E-2</v>
      </c>
      <c r="L248" s="1" t="s">
        <v>26</v>
      </c>
      <c r="M248" s="1" t="s">
        <v>27</v>
      </c>
      <c r="N248" s="1" t="s">
        <v>28</v>
      </c>
      <c r="O248" s="1" t="s">
        <v>29</v>
      </c>
      <c r="P248" s="1">
        <v>1</v>
      </c>
      <c r="Q248" s="1">
        <f t="shared" si="9"/>
        <v>0.18363509993251448</v>
      </c>
      <c r="R248" s="1">
        <f t="shared" si="10"/>
        <v>0.32936636707439648</v>
      </c>
      <c r="S248" s="1">
        <f t="shared" si="11"/>
        <v>70.045898432842378</v>
      </c>
    </row>
    <row r="249" spans="1:19" x14ac:dyDescent="0.2">
      <c r="A249" s="1" t="s">
        <v>25</v>
      </c>
      <c r="B249" s="1">
        <v>6.1978</v>
      </c>
      <c r="C249" s="1">
        <v>0.71130000000000004</v>
      </c>
      <c r="D249" s="1">
        <v>8.7900000000000006E-2</v>
      </c>
      <c r="E249" s="1">
        <v>3.2992036405005698</v>
      </c>
      <c r="F249" s="1">
        <v>1.4789533560864601</v>
      </c>
      <c r="G249" s="1">
        <v>1.75</v>
      </c>
      <c r="H249" s="1">
        <v>5.5</v>
      </c>
      <c r="I249" s="1">
        <v>0.85536153060089704</v>
      </c>
      <c r="J249" s="1">
        <v>0.84447972170892804</v>
      </c>
      <c r="K249" s="1">
        <v>3.5655774352658098E-2</v>
      </c>
      <c r="L249" s="1" t="s">
        <v>26</v>
      </c>
      <c r="M249" s="1" t="s">
        <v>27</v>
      </c>
      <c r="N249" s="1" t="s">
        <v>28</v>
      </c>
      <c r="O249" s="1" t="s">
        <v>29</v>
      </c>
      <c r="P249" s="1">
        <v>1</v>
      </c>
      <c r="Q249" s="1">
        <f t="shared" si="9"/>
        <v>0.1851518848209403</v>
      </c>
      <c r="R249" s="1">
        <f t="shared" si="10"/>
        <v>0.32935568381275337</v>
      </c>
      <c r="S249" s="1">
        <f t="shared" si="11"/>
        <v>70.044596028007973</v>
      </c>
    </row>
    <row r="250" spans="1:19" x14ac:dyDescent="0.2">
      <c r="A250" s="1" t="s">
        <v>25</v>
      </c>
      <c r="B250" s="1">
        <v>6.2560000000000002</v>
      </c>
      <c r="C250" s="1">
        <v>0.71930000000000005</v>
      </c>
      <c r="D250" s="1">
        <v>7.8399999999999997E-2</v>
      </c>
      <c r="E250" s="1">
        <v>3.4438775510204098</v>
      </c>
      <c r="F250" s="1">
        <v>1.53061224489796</v>
      </c>
      <c r="G250" s="1">
        <v>1.75</v>
      </c>
      <c r="H250" s="1">
        <v>5.5</v>
      </c>
      <c r="I250" s="1">
        <v>0.86388878431618998</v>
      </c>
      <c r="J250" s="1">
        <v>0.84292931194251097</v>
      </c>
      <c r="K250" s="1">
        <v>3.1982465817215602E-2</v>
      </c>
      <c r="L250" s="1" t="s">
        <v>26</v>
      </c>
      <c r="M250" s="1" t="s">
        <v>27</v>
      </c>
      <c r="N250" s="1" t="s">
        <v>28</v>
      </c>
      <c r="O250" s="1" t="s">
        <v>29</v>
      </c>
      <c r="P250" s="1">
        <v>1</v>
      </c>
      <c r="Q250" s="1">
        <f t="shared" si="9"/>
        <v>0.18681045213184119</v>
      </c>
      <c r="R250" s="1">
        <f t="shared" si="10"/>
        <v>0.32916695010541669</v>
      </c>
      <c r="S250" s="1">
        <f t="shared" si="11"/>
        <v>70.021585579964011</v>
      </c>
    </row>
    <row r="251" spans="1:19" x14ac:dyDescent="0.2">
      <c r="A251" s="1" t="s">
        <v>25</v>
      </c>
      <c r="B251" s="1">
        <v>6.1173999999999999</v>
      </c>
      <c r="C251" s="1">
        <v>0.70040000000000002</v>
      </c>
      <c r="D251" s="1">
        <v>8.4400000000000003E-2</v>
      </c>
      <c r="E251" s="1">
        <v>2.4881516587677699</v>
      </c>
      <c r="F251" s="1">
        <v>1.5402843601895699</v>
      </c>
      <c r="G251" s="1">
        <v>1.75</v>
      </c>
      <c r="H251" s="1">
        <v>5.5</v>
      </c>
      <c r="I251" s="1">
        <v>0.84426870298909296</v>
      </c>
      <c r="J251" s="1">
        <v>0.846496599456528</v>
      </c>
      <c r="K251" s="1">
        <v>3.3931283470780602E-2</v>
      </c>
      <c r="L251" s="1" t="s">
        <v>26</v>
      </c>
      <c r="M251" s="1" t="s">
        <v>27</v>
      </c>
      <c r="N251" s="1" t="s">
        <v>28</v>
      </c>
      <c r="O251" s="1" t="s">
        <v>29</v>
      </c>
      <c r="P251" s="1">
        <v>1</v>
      </c>
      <c r="Q251" s="1">
        <f t="shared" si="9"/>
        <v>0.183068284142271</v>
      </c>
      <c r="R251" s="1">
        <f t="shared" si="10"/>
        <v>0.32935442872531617</v>
      </c>
      <c r="S251" s="1">
        <f t="shared" si="11"/>
        <v>70.044443018605179</v>
      </c>
    </row>
    <row r="252" spans="1:19" x14ac:dyDescent="0.2">
      <c r="A252" s="1" t="s">
        <v>25</v>
      </c>
      <c r="B252" s="1">
        <v>6.1835000000000004</v>
      </c>
      <c r="C252" s="1">
        <v>0.70940000000000003</v>
      </c>
      <c r="D252" s="1">
        <v>8.0600000000000005E-2</v>
      </c>
      <c r="E252" s="1">
        <v>2.4813895781637698</v>
      </c>
      <c r="F252" s="1">
        <v>1.48883374689826</v>
      </c>
      <c r="G252" s="1">
        <v>1.75</v>
      </c>
      <c r="H252" s="1">
        <v>5.5</v>
      </c>
      <c r="I252" s="1">
        <v>0.85366684239601798</v>
      </c>
      <c r="J252" s="1">
        <v>0.84478784683708796</v>
      </c>
      <c r="K252" s="1">
        <v>3.2630026591573602E-2</v>
      </c>
      <c r="L252" s="1" t="s">
        <v>26</v>
      </c>
      <c r="M252" s="1" t="s">
        <v>27</v>
      </c>
      <c r="N252" s="1" t="s">
        <v>28</v>
      </c>
      <c r="O252" s="1" t="s">
        <v>29</v>
      </c>
      <c r="P252" s="1">
        <v>1</v>
      </c>
      <c r="Q252" s="1">
        <f t="shared" si="9"/>
        <v>0.18486919201596017</v>
      </c>
      <c r="R252" s="1">
        <f t="shared" si="10"/>
        <v>0.3292480952279902</v>
      </c>
      <c r="S252" s="1">
        <f t="shared" si="11"/>
        <v>70.03147921957796</v>
      </c>
    </row>
    <row r="253" spans="1:19" x14ac:dyDescent="0.2">
      <c r="A253" s="1" t="s">
        <v>25</v>
      </c>
      <c r="B253" s="1">
        <v>6.2496</v>
      </c>
      <c r="C253" s="1">
        <v>0.71840000000000004</v>
      </c>
      <c r="D253" s="1">
        <v>7.6499999999999999E-2</v>
      </c>
      <c r="E253" s="1">
        <v>2.4836601307189499</v>
      </c>
      <c r="F253" s="1">
        <v>1.5686274509803899</v>
      </c>
      <c r="G253" s="1">
        <v>1.75</v>
      </c>
      <c r="H253" s="1">
        <v>5.5</v>
      </c>
      <c r="I253" s="1">
        <v>0.86282950503606703</v>
      </c>
      <c r="J253" s="1">
        <v>0.843121908175261</v>
      </c>
      <c r="K253" s="1">
        <v>3.1193517853322101E-2</v>
      </c>
      <c r="L253" s="1" t="s">
        <v>26</v>
      </c>
      <c r="M253" s="1" t="s">
        <v>27</v>
      </c>
      <c r="N253" s="1" t="s">
        <v>28</v>
      </c>
      <c r="O253" s="1" t="s">
        <v>29</v>
      </c>
      <c r="P253" s="1">
        <v>1</v>
      </c>
      <c r="Q253" s="1">
        <f t="shared" si="9"/>
        <v>0.18659026609316837</v>
      </c>
      <c r="R253" s="1">
        <f t="shared" si="10"/>
        <v>0.32923390497738342</v>
      </c>
      <c r="S253" s="1">
        <f t="shared" si="11"/>
        <v>70.029749114473617</v>
      </c>
    </row>
    <row r="254" spans="1:19" x14ac:dyDescent="0.2">
      <c r="A254" s="1" t="s">
        <v>25</v>
      </c>
      <c r="B254" s="1">
        <v>6.3158000000000003</v>
      </c>
      <c r="C254" s="1">
        <v>0.72740000000000005</v>
      </c>
      <c r="D254" s="1">
        <v>7.1499999999999994E-2</v>
      </c>
      <c r="E254" s="1">
        <v>2.5174825174825202</v>
      </c>
      <c r="F254" s="1">
        <v>1.5384615384615401</v>
      </c>
      <c r="G254" s="1">
        <v>1.75</v>
      </c>
      <c r="H254" s="1">
        <v>5.5</v>
      </c>
      <c r="I254" s="1">
        <v>0.87169215003579004</v>
      </c>
      <c r="J254" s="1">
        <v>0.84151051817531097</v>
      </c>
      <c r="K254" s="1">
        <v>2.93748548471842E-2</v>
      </c>
      <c r="L254" s="1" t="s">
        <v>26</v>
      </c>
      <c r="M254" s="1" t="s">
        <v>27</v>
      </c>
      <c r="N254" s="1" t="s">
        <v>28</v>
      </c>
      <c r="O254" s="1" t="s">
        <v>29</v>
      </c>
      <c r="P254" s="1">
        <v>1</v>
      </c>
      <c r="Q254" s="1">
        <f t="shared" si="9"/>
        <v>0.18821005704347879</v>
      </c>
      <c r="R254" s="1">
        <f t="shared" si="10"/>
        <v>0.32933853788866996</v>
      </c>
      <c r="S254" s="1">
        <f t="shared" si="11"/>
        <v>70.042505732438741</v>
      </c>
    </row>
    <row r="255" spans="1:19" x14ac:dyDescent="0.2">
      <c r="A255" s="1" t="s">
        <v>25</v>
      </c>
      <c r="B255" s="1">
        <v>6.3818999999999999</v>
      </c>
      <c r="C255" s="1">
        <v>0.73650000000000004</v>
      </c>
      <c r="D255" s="1">
        <v>6.2E-2</v>
      </c>
      <c r="E255" s="1">
        <v>2.5806451612903198</v>
      </c>
      <c r="F255" s="1">
        <v>1.45161290322581</v>
      </c>
      <c r="G255" s="1">
        <v>1.75</v>
      </c>
      <c r="H255" s="1">
        <v>5.5</v>
      </c>
      <c r="I255" s="1">
        <v>0.88103778460041904</v>
      </c>
      <c r="J255" s="1">
        <v>0.83981131189083302</v>
      </c>
      <c r="K255" s="1">
        <v>2.5642925025344199E-2</v>
      </c>
      <c r="L255" s="1" t="s">
        <v>26</v>
      </c>
      <c r="M255" s="1" t="s">
        <v>27</v>
      </c>
      <c r="N255" s="1" t="s">
        <v>28</v>
      </c>
      <c r="O255" s="1" t="s">
        <v>29</v>
      </c>
      <c r="P255" s="1">
        <v>1</v>
      </c>
      <c r="Q255" s="1">
        <f t="shared" si="9"/>
        <v>0.18997667518913972</v>
      </c>
      <c r="R255" s="1">
        <f t="shared" si="10"/>
        <v>0.3292553040366229</v>
      </c>
      <c r="S255" s="1">
        <f t="shared" si="11"/>
        <v>70.032358125368916</v>
      </c>
    </row>
    <row r="256" spans="1:19" x14ac:dyDescent="0.2">
      <c r="A256" s="1" t="s">
        <v>25</v>
      </c>
      <c r="B256" s="1">
        <v>6.4480000000000004</v>
      </c>
      <c r="C256" s="1">
        <v>0.74560000000000004</v>
      </c>
      <c r="D256" s="1">
        <v>5.9400000000000001E-2</v>
      </c>
      <c r="E256" s="1">
        <v>2.6936026936026898</v>
      </c>
      <c r="F256" s="1">
        <v>1.51515151515152</v>
      </c>
      <c r="G256" s="1">
        <v>1.75</v>
      </c>
      <c r="H256" s="1">
        <v>5.5</v>
      </c>
      <c r="I256" s="1">
        <v>0.89015529342862598</v>
      </c>
      <c r="J256" s="1">
        <v>0.83815358301297704</v>
      </c>
      <c r="K256" s="1">
        <v>2.4737683526844498E-2</v>
      </c>
      <c r="L256" s="1" t="s">
        <v>26</v>
      </c>
      <c r="M256" s="1" t="s">
        <v>27</v>
      </c>
      <c r="N256" s="1" t="s">
        <v>28</v>
      </c>
      <c r="O256" s="1" t="s">
        <v>29</v>
      </c>
      <c r="P256" s="1">
        <v>1</v>
      </c>
      <c r="Q256" s="1">
        <f t="shared" si="9"/>
        <v>0.19166626030577105</v>
      </c>
      <c r="R256" s="1">
        <f t="shared" si="10"/>
        <v>0.3292581769210246</v>
      </c>
      <c r="S256" s="1">
        <f t="shared" si="11"/>
        <v>70.032708389195491</v>
      </c>
    </row>
    <row r="257" spans="1:19" x14ac:dyDescent="0.2">
      <c r="A257" s="1" t="s">
        <v>25</v>
      </c>
      <c r="B257" s="1">
        <v>6.5141999999999998</v>
      </c>
      <c r="C257" s="1">
        <v>0.75480000000000003</v>
      </c>
      <c r="D257" s="1">
        <v>5.2600000000000001E-2</v>
      </c>
      <c r="E257" s="1">
        <v>2.8517110266159702</v>
      </c>
      <c r="F257" s="1">
        <v>1.5209125475285199</v>
      </c>
      <c r="G257" s="1">
        <v>1.75</v>
      </c>
      <c r="H257" s="1">
        <v>5.5</v>
      </c>
      <c r="I257" s="1">
        <v>0.89959186579028605</v>
      </c>
      <c r="J257" s="1">
        <v>0.836437842583584</v>
      </c>
      <c r="K257" s="1">
        <v>2.2045891718602401E-2</v>
      </c>
      <c r="L257" s="1" t="s">
        <v>26</v>
      </c>
      <c r="M257" s="1" t="s">
        <v>27</v>
      </c>
      <c r="N257" s="1" t="s">
        <v>28</v>
      </c>
      <c r="O257" s="1" t="s">
        <v>29</v>
      </c>
      <c r="P257" s="1">
        <v>1</v>
      </c>
      <c r="Q257" s="1">
        <f t="shared" si="9"/>
        <v>0.193447366063802</v>
      </c>
      <c r="R257" s="1">
        <f t="shared" si="10"/>
        <v>0.32914926341611361</v>
      </c>
      <c r="S257" s="1">
        <f t="shared" si="11"/>
        <v>70.01942904346258</v>
      </c>
    </row>
    <row r="258" spans="1:19" x14ac:dyDescent="0.2">
      <c r="A258" s="1" t="s">
        <v>25</v>
      </c>
      <c r="B258" s="1">
        <v>6.5803000000000003</v>
      </c>
      <c r="C258" s="1">
        <v>0.76400000000000001</v>
      </c>
      <c r="D258" s="1">
        <v>4.7600000000000003E-2</v>
      </c>
      <c r="E258" s="1">
        <v>2.9411764705882302</v>
      </c>
      <c r="F258" s="1">
        <v>1.47058823529412</v>
      </c>
      <c r="G258" s="1">
        <v>1.75</v>
      </c>
      <c r="H258" s="1">
        <v>5.5</v>
      </c>
      <c r="I258" s="1">
        <v>0.90887094073387698</v>
      </c>
      <c r="J258" s="1">
        <v>0.83475073804838595</v>
      </c>
      <c r="K258" s="1">
        <v>2.00795672022266E-2</v>
      </c>
      <c r="L258" s="1" t="s">
        <v>26</v>
      </c>
      <c r="M258" s="1" t="s">
        <v>27</v>
      </c>
      <c r="N258" s="1" t="s">
        <v>28</v>
      </c>
      <c r="O258" s="1" t="s">
        <v>29</v>
      </c>
      <c r="P258" s="1">
        <v>1</v>
      </c>
      <c r="Q258" s="1">
        <f t="shared" ref="Q258:Q321" si="12">1/(1+2*(1+(H258-I258)^2/B258)*(R258/(1-R258)))</f>
        <v>0.19517523186323277</v>
      </c>
      <c r="R258" s="1">
        <f t="shared" ref="R258:R266" si="13">B258/4/H258/I258</f>
        <v>0.32909462944544193</v>
      </c>
      <c r="S258" s="1">
        <f t="shared" ref="S258:S321" si="14">ASIN(SQRT(R258))*2/PI()*180</f>
        <v>70.012767341728363</v>
      </c>
    </row>
    <row r="259" spans="1:19" x14ac:dyDescent="0.2">
      <c r="A259" s="1" t="s">
        <v>25</v>
      </c>
      <c r="B259" s="1">
        <v>6.6463999999999999</v>
      </c>
      <c r="C259" s="1">
        <v>0.7732</v>
      </c>
      <c r="D259" s="1">
        <v>4.3999999999999997E-2</v>
      </c>
      <c r="E259" s="1">
        <v>2.9545454545454501</v>
      </c>
      <c r="F259" s="1">
        <v>1.5909090909090899</v>
      </c>
      <c r="G259" s="1">
        <v>1.75</v>
      </c>
      <c r="H259" s="1">
        <v>5.5</v>
      </c>
      <c r="I259" s="1">
        <v>0.91792919961569697</v>
      </c>
      <c r="J259" s="1">
        <v>0.83310378188805501</v>
      </c>
      <c r="K259" s="1">
        <v>1.8684893831256998E-2</v>
      </c>
      <c r="L259" s="1" t="s">
        <v>26</v>
      </c>
      <c r="M259" s="1" t="s">
        <v>27</v>
      </c>
      <c r="N259" s="1" t="s">
        <v>28</v>
      </c>
      <c r="O259" s="1" t="s">
        <v>29</v>
      </c>
      <c r="P259" s="1">
        <v>1</v>
      </c>
      <c r="Q259" s="1">
        <f t="shared" si="12"/>
        <v>0.19682885110017859</v>
      </c>
      <c r="R259" s="1">
        <f t="shared" si="13"/>
        <v>0.32912025353978586</v>
      </c>
      <c r="S259" s="1">
        <f t="shared" si="14"/>
        <v>70.015891807840106</v>
      </c>
    </row>
    <row r="260" spans="1:19" x14ac:dyDescent="0.2">
      <c r="A260" s="1" t="s">
        <v>25</v>
      </c>
      <c r="B260" s="1">
        <v>6.7126000000000001</v>
      </c>
      <c r="C260" s="1">
        <v>0.78239999999999998</v>
      </c>
      <c r="D260" s="1">
        <v>4.0300000000000002E-2</v>
      </c>
      <c r="E260" s="1">
        <v>3.2258064516128999</v>
      </c>
      <c r="F260" s="1">
        <v>1.48883374689826</v>
      </c>
      <c r="G260" s="1">
        <v>1.75</v>
      </c>
      <c r="H260" s="1">
        <v>5.5</v>
      </c>
      <c r="I260" s="1">
        <v>0.92670630196955595</v>
      </c>
      <c r="J260" s="1">
        <v>0.83150794509644499</v>
      </c>
      <c r="K260" s="1">
        <v>1.7233139472768898E-2</v>
      </c>
      <c r="L260" s="1" t="s">
        <v>26</v>
      </c>
      <c r="M260" s="1" t="s">
        <v>27</v>
      </c>
      <c r="N260" s="1" t="s">
        <v>28</v>
      </c>
      <c r="O260" s="1" t="s">
        <v>29</v>
      </c>
      <c r="P260" s="1">
        <v>1</v>
      </c>
      <c r="Q260" s="1">
        <f t="shared" si="12"/>
        <v>0.19838829374569195</v>
      </c>
      <c r="R260" s="1">
        <f t="shared" si="13"/>
        <v>0.32925014232632849</v>
      </c>
      <c r="S260" s="1">
        <f t="shared" si="14"/>
        <v>70.031728804532435</v>
      </c>
    </row>
    <row r="261" spans="1:19" x14ac:dyDescent="0.2">
      <c r="A261" s="1" t="s">
        <v>25</v>
      </c>
      <c r="B261" s="1">
        <v>6.7786999999999997</v>
      </c>
      <c r="C261" s="1">
        <v>0.79169999999999996</v>
      </c>
      <c r="D261" s="1">
        <v>3.7400000000000003E-2</v>
      </c>
      <c r="E261" s="1">
        <v>3.2085561497326198</v>
      </c>
      <c r="F261" s="1">
        <v>1.6042780748663099</v>
      </c>
      <c r="G261" s="1">
        <v>1.75</v>
      </c>
      <c r="H261" s="1">
        <v>5.5</v>
      </c>
      <c r="I261" s="1">
        <v>0.93592329049280698</v>
      </c>
      <c r="J261" s="1">
        <v>0.82983212900130798</v>
      </c>
      <c r="K261" s="1">
        <v>1.6092948426618198E-2</v>
      </c>
      <c r="L261" s="1" t="s">
        <v>26</v>
      </c>
      <c r="M261" s="1" t="s">
        <v>27</v>
      </c>
      <c r="N261" s="1" t="s">
        <v>28</v>
      </c>
      <c r="O261" s="1" t="s">
        <v>29</v>
      </c>
      <c r="P261" s="1">
        <v>1</v>
      </c>
      <c r="Q261" s="1">
        <f t="shared" si="12"/>
        <v>0.20007955063673583</v>
      </c>
      <c r="R261" s="1">
        <f t="shared" si="13"/>
        <v>0.3292179288651812</v>
      </c>
      <c r="S261" s="1">
        <f t="shared" si="14"/>
        <v>70.027801250661071</v>
      </c>
    </row>
    <row r="262" spans="1:19" x14ac:dyDescent="0.2">
      <c r="A262" s="1" t="s">
        <v>25</v>
      </c>
      <c r="B262" s="1">
        <v>6.8448000000000002</v>
      </c>
      <c r="C262" s="1">
        <v>0.80110000000000003</v>
      </c>
      <c r="D262" s="1">
        <v>3.4700000000000002E-2</v>
      </c>
      <c r="E262" s="1">
        <v>3.4582132564841501</v>
      </c>
      <c r="F262" s="1">
        <v>1.44092219020173</v>
      </c>
      <c r="G262" s="1">
        <v>1.75</v>
      </c>
      <c r="H262" s="1">
        <v>5.5</v>
      </c>
      <c r="I262" s="1">
        <v>0.94549485395747201</v>
      </c>
      <c r="J262" s="1">
        <v>0.82809184473500497</v>
      </c>
      <c r="K262" s="1">
        <v>1.50158376715895E-2</v>
      </c>
      <c r="L262" s="1" t="s">
        <v>26</v>
      </c>
      <c r="M262" s="1" t="s">
        <v>27</v>
      </c>
      <c r="N262" s="1" t="s">
        <v>28</v>
      </c>
      <c r="O262" s="1" t="s">
        <v>29</v>
      </c>
      <c r="P262" s="1">
        <v>1</v>
      </c>
      <c r="Q262" s="1">
        <f t="shared" si="12"/>
        <v>0.2018738244000215</v>
      </c>
      <c r="R262" s="1">
        <f t="shared" si="13"/>
        <v>0.32906289381165382</v>
      </c>
      <c r="S262" s="1">
        <f t="shared" si="14"/>
        <v>70.008897581013898</v>
      </c>
    </row>
    <row r="263" spans="1:19" x14ac:dyDescent="0.2">
      <c r="A263" s="1" t="s">
        <v>25</v>
      </c>
      <c r="B263" s="1">
        <v>6.9109999999999996</v>
      </c>
      <c r="C263" s="1">
        <v>0.81040000000000001</v>
      </c>
      <c r="D263" s="1">
        <v>3.2899999999999999E-2</v>
      </c>
      <c r="E263" s="1">
        <v>3.3434650455927102</v>
      </c>
      <c r="F263" s="1">
        <v>1.5197568389057801</v>
      </c>
      <c r="G263" s="1">
        <v>1.75</v>
      </c>
      <c r="H263" s="1">
        <v>5.5</v>
      </c>
      <c r="I263" s="1">
        <v>0.95421777026586196</v>
      </c>
      <c r="J263" s="1">
        <v>0.82650585995166104</v>
      </c>
      <c r="K263" s="1">
        <v>1.43328225483611E-2</v>
      </c>
      <c r="L263" s="1" t="s">
        <v>26</v>
      </c>
      <c r="M263" s="1" t="s">
        <v>27</v>
      </c>
      <c r="N263" s="1" t="s">
        <v>28</v>
      </c>
      <c r="O263" s="1" t="s">
        <v>29</v>
      </c>
      <c r="P263" s="1">
        <v>1</v>
      </c>
      <c r="Q263" s="1">
        <f t="shared" si="12"/>
        <v>0.20339984559251828</v>
      </c>
      <c r="R263" s="1">
        <f t="shared" si="13"/>
        <v>0.32920825143388355</v>
      </c>
      <c r="S263" s="1">
        <f t="shared" si="14"/>
        <v>70.026621332482591</v>
      </c>
    </row>
    <row r="264" spans="1:19" x14ac:dyDescent="0.2">
      <c r="A264" s="1" t="s">
        <v>25</v>
      </c>
      <c r="B264" s="1">
        <v>6.9771000000000001</v>
      </c>
      <c r="C264" s="1">
        <v>0.81979999999999997</v>
      </c>
      <c r="D264" s="1">
        <v>2.9399999999999999E-2</v>
      </c>
      <c r="E264" s="1">
        <v>3.40136054421769</v>
      </c>
      <c r="F264" s="1">
        <v>1.7006802721088401</v>
      </c>
      <c r="G264" s="1">
        <v>1.75</v>
      </c>
      <c r="H264" s="1">
        <v>5.5</v>
      </c>
      <c r="I264" s="1">
        <v>0.96336123377119898</v>
      </c>
      <c r="J264" s="1">
        <v>0.82484341204160005</v>
      </c>
      <c r="K264" s="1">
        <v>1.28854922824295E-2</v>
      </c>
      <c r="L264" s="1" t="s">
        <v>26</v>
      </c>
      <c r="M264" s="1" t="s">
        <v>27</v>
      </c>
      <c r="N264" s="1" t="s">
        <v>28</v>
      </c>
      <c r="O264" s="1" t="s">
        <v>29</v>
      </c>
      <c r="P264" s="1">
        <v>1</v>
      </c>
      <c r="Q264" s="1">
        <f t="shared" si="12"/>
        <v>0.20505098633973015</v>
      </c>
      <c r="R264" s="1">
        <f t="shared" si="13"/>
        <v>0.3292024818659362</v>
      </c>
      <c r="S264" s="1">
        <f t="shared" si="14"/>
        <v>70.025917875278083</v>
      </c>
    </row>
    <row r="265" spans="1:19" x14ac:dyDescent="0.2">
      <c r="A265" s="1" t="s">
        <v>25</v>
      </c>
      <c r="B265" s="1">
        <v>7.0431999999999997</v>
      </c>
      <c r="C265" s="1">
        <v>0.82930000000000004</v>
      </c>
      <c r="D265" s="1">
        <v>2.9100000000000001E-2</v>
      </c>
      <c r="E265" s="1">
        <v>3.7800687285223402</v>
      </c>
      <c r="F265" s="1">
        <v>1.7182130584192401</v>
      </c>
      <c r="G265" s="1">
        <v>1.75</v>
      </c>
      <c r="H265" s="1">
        <v>5.5</v>
      </c>
      <c r="I265" s="1">
        <v>0.97284335930037802</v>
      </c>
      <c r="J265" s="1">
        <v>0.82311938921811301</v>
      </c>
      <c r="K265" s="1">
        <v>1.28242159794779E-2</v>
      </c>
      <c r="L265" s="1" t="s">
        <v>26</v>
      </c>
      <c r="M265" s="1" t="s">
        <v>27</v>
      </c>
      <c r="N265" s="1" t="s">
        <v>28</v>
      </c>
      <c r="O265" s="1" t="s">
        <v>29</v>
      </c>
      <c r="P265" s="1">
        <v>1</v>
      </c>
      <c r="Q265" s="1">
        <f t="shared" si="12"/>
        <v>0.20679969892829886</v>
      </c>
      <c r="R265" s="1">
        <f t="shared" si="13"/>
        <v>0.32908222221477429</v>
      </c>
      <c r="S265" s="1">
        <f t="shared" si="14"/>
        <v>70.011254447581479</v>
      </c>
    </row>
    <row r="266" spans="1:19" x14ac:dyDescent="0.2">
      <c r="A266" s="1" t="s">
        <v>25</v>
      </c>
      <c r="B266" s="1">
        <v>7.1093999999999999</v>
      </c>
      <c r="C266" s="1">
        <v>0.83879999999999999</v>
      </c>
      <c r="D266" s="1">
        <v>2.7099999999999999E-2</v>
      </c>
      <c r="E266" s="1">
        <v>4.0590405904059104</v>
      </c>
      <c r="F266" s="1">
        <v>1.4760147601475999</v>
      </c>
      <c r="G266" s="1">
        <v>1.75</v>
      </c>
      <c r="H266" s="1">
        <v>5.5</v>
      </c>
      <c r="I266" s="1">
        <v>0.98204715234373696</v>
      </c>
      <c r="J266" s="1">
        <v>0.82144597230113803</v>
      </c>
      <c r="K266" s="1">
        <v>1.20121591926272E-2</v>
      </c>
      <c r="L266" s="1" t="s">
        <v>26</v>
      </c>
      <c r="M266" s="1" t="s">
        <v>27</v>
      </c>
      <c r="N266" s="1" t="s">
        <v>28</v>
      </c>
      <c r="O266" s="1" t="s">
        <v>29</v>
      </c>
      <c r="P266" s="1">
        <v>1</v>
      </c>
      <c r="Q266" s="1">
        <f t="shared" si="12"/>
        <v>0.20845564634840655</v>
      </c>
      <c r="R266" s="1">
        <f t="shared" si="13"/>
        <v>0.32906214806825757</v>
      </c>
      <c r="S266" s="1">
        <f t="shared" si="14"/>
        <v>70.008806645858726</v>
      </c>
    </row>
    <row r="267" spans="1:19" x14ac:dyDescent="0.2">
      <c r="D267" s="1" t="s">
        <v>14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format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Shujie Li</dc:creator>
  <dc:description/>
  <cp:lastModifiedBy>SHUJIE LI</cp:lastModifiedBy>
  <cp:revision>2</cp:revision>
  <dcterms:created xsi:type="dcterms:W3CDTF">2017-07-11T02:41:46Z</dcterms:created>
  <dcterms:modified xsi:type="dcterms:W3CDTF">2023-10-01T19:38:29Z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