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C5EC3BDB-D6A7-6044-A5E7-F52F6FD8F25A}" xr6:coauthVersionLast="47" xr6:coauthVersionMax="47" xr10:uidLastSave="{00000000-0000-0000-0000-000000000000}"/>
  <bookViews>
    <workbookView xWindow="0" yWindow="740" windowWidth="16380" windowHeight="8200" tabRatio="985" xr2:uid="{00000000-000D-0000-FFFF-FFFF00000000}"/>
  </bookViews>
  <sheets>
    <sheet name="format" sheetId="1" r:id="rId1"/>
    <sheet name="table 3" sheetId="2" r:id="rId2"/>
    <sheet name="old" sheetId="3" r:id="rId3"/>
    <sheet name="F2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93" i="2" l="1"/>
  <c r="AC293" i="2"/>
  <c r="Z293" i="2"/>
  <c r="AA293" i="2" s="1"/>
  <c r="AB293" i="2" s="1"/>
  <c r="Y293" i="2"/>
  <c r="X293" i="2"/>
  <c r="O293" i="2"/>
  <c r="N293" i="2"/>
  <c r="M293" i="2"/>
  <c r="L293" i="2"/>
  <c r="J293" i="2"/>
  <c r="I293" i="2"/>
  <c r="H293" i="2"/>
  <c r="G293" i="2"/>
  <c r="AD292" i="2"/>
  <c r="AC292" i="2"/>
  <c r="Z292" i="2"/>
  <c r="AA292" i="2" s="1"/>
  <c r="AB292" i="2" s="1"/>
  <c r="Y292" i="2"/>
  <c r="X292" i="2"/>
  <c r="O292" i="2"/>
  <c r="N292" i="2"/>
  <c r="M292" i="2"/>
  <c r="L292" i="2"/>
  <c r="J292" i="2"/>
  <c r="I292" i="2"/>
  <c r="H292" i="2"/>
  <c r="G292" i="2"/>
  <c r="AD291" i="2"/>
  <c r="AC291" i="2"/>
  <c r="Z291" i="2"/>
  <c r="AA291" i="2" s="1"/>
  <c r="AB291" i="2" s="1"/>
  <c r="Y291" i="2"/>
  <c r="X291" i="2"/>
  <c r="O291" i="2"/>
  <c r="N291" i="2"/>
  <c r="M291" i="2"/>
  <c r="L291" i="2"/>
  <c r="J291" i="2"/>
  <c r="I291" i="2"/>
  <c r="H291" i="2"/>
  <c r="G291" i="2"/>
  <c r="AD290" i="2"/>
  <c r="AC290" i="2"/>
  <c r="Z290" i="2"/>
  <c r="AA290" i="2" s="1"/>
  <c r="AB290" i="2" s="1"/>
  <c r="Y290" i="2"/>
  <c r="X290" i="2"/>
  <c r="O290" i="2"/>
  <c r="N290" i="2"/>
  <c r="M290" i="2"/>
  <c r="L290" i="2"/>
  <c r="J290" i="2"/>
  <c r="I290" i="2"/>
  <c r="H290" i="2"/>
  <c r="G290" i="2"/>
  <c r="AD289" i="2"/>
  <c r="AC289" i="2"/>
  <c r="AA289" i="2"/>
  <c r="AB289" i="2" s="1"/>
  <c r="Z289" i="2"/>
  <c r="Y289" i="2"/>
  <c r="X289" i="2"/>
  <c r="O289" i="2"/>
  <c r="N289" i="2"/>
  <c r="M289" i="2"/>
  <c r="L289" i="2"/>
  <c r="J289" i="2"/>
  <c r="I289" i="2"/>
  <c r="H289" i="2"/>
  <c r="G289" i="2"/>
  <c r="AD288" i="2"/>
  <c r="AC288" i="2"/>
  <c r="Z288" i="2"/>
  <c r="AA288" i="2" s="1"/>
  <c r="AB288" i="2" s="1"/>
  <c r="Y288" i="2"/>
  <c r="X288" i="2"/>
  <c r="O288" i="2"/>
  <c r="N288" i="2"/>
  <c r="M288" i="2"/>
  <c r="L288" i="2"/>
  <c r="J288" i="2"/>
  <c r="I288" i="2"/>
  <c r="H288" i="2"/>
  <c r="G288" i="2"/>
  <c r="AD287" i="2"/>
  <c r="AC287" i="2"/>
  <c r="AB287" i="2"/>
  <c r="AA287" i="2"/>
  <c r="Z287" i="2"/>
  <c r="Y287" i="2"/>
  <c r="X287" i="2"/>
  <c r="O287" i="2"/>
  <c r="N287" i="2"/>
  <c r="M287" i="2"/>
  <c r="L287" i="2"/>
  <c r="J287" i="2"/>
  <c r="I287" i="2"/>
  <c r="H287" i="2"/>
  <c r="G287" i="2"/>
  <c r="AD286" i="2"/>
  <c r="AC286" i="2"/>
  <c r="AA286" i="2"/>
  <c r="AB286" i="2" s="1"/>
  <c r="Z286" i="2"/>
  <c r="Y286" i="2"/>
  <c r="X286" i="2"/>
  <c r="O286" i="2"/>
  <c r="N286" i="2"/>
  <c r="M286" i="2"/>
  <c r="L286" i="2"/>
  <c r="J286" i="2"/>
  <c r="I286" i="2"/>
  <c r="H286" i="2"/>
  <c r="G286" i="2"/>
  <c r="AD285" i="2"/>
  <c r="AC285" i="2"/>
  <c r="Z285" i="2"/>
  <c r="AA285" i="2" s="1"/>
  <c r="AB285" i="2" s="1"/>
  <c r="Y285" i="2"/>
  <c r="X285" i="2"/>
  <c r="O285" i="2"/>
  <c r="N285" i="2"/>
  <c r="M285" i="2"/>
  <c r="L285" i="2"/>
  <c r="J285" i="2"/>
  <c r="I285" i="2"/>
  <c r="H285" i="2"/>
  <c r="G285" i="2"/>
  <c r="AD284" i="2"/>
  <c r="AC284" i="2"/>
  <c r="Z284" i="2"/>
  <c r="AA284" i="2" s="1"/>
  <c r="AB284" i="2" s="1"/>
  <c r="Y284" i="2"/>
  <c r="X284" i="2"/>
  <c r="O284" i="2"/>
  <c r="N284" i="2"/>
  <c r="M284" i="2"/>
  <c r="L284" i="2"/>
  <c r="J284" i="2"/>
  <c r="I284" i="2"/>
  <c r="H284" i="2"/>
  <c r="G284" i="2"/>
  <c r="AD283" i="2"/>
  <c r="AC283" i="2"/>
  <c r="AA283" i="2"/>
  <c r="AB283" i="2" s="1"/>
  <c r="Z283" i="2"/>
  <c r="Y283" i="2"/>
  <c r="X283" i="2"/>
  <c r="O283" i="2"/>
  <c r="N283" i="2"/>
  <c r="M283" i="2"/>
  <c r="L283" i="2"/>
  <c r="J283" i="2"/>
  <c r="I283" i="2"/>
  <c r="H283" i="2"/>
  <c r="G283" i="2"/>
  <c r="AD282" i="2"/>
  <c r="AC282" i="2"/>
  <c r="Z282" i="2"/>
  <c r="AA282" i="2" s="1"/>
  <c r="AB282" i="2" s="1"/>
  <c r="Y282" i="2"/>
  <c r="X282" i="2"/>
  <c r="O282" i="2"/>
  <c r="N282" i="2"/>
  <c r="M282" i="2"/>
  <c r="L282" i="2"/>
  <c r="J282" i="2"/>
  <c r="I282" i="2"/>
  <c r="H282" i="2"/>
  <c r="G282" i="2"/>
  <c r="AD281" i="2"/>
  <c r="AC281" i="2"/>
  <c r="AA281" i="2"/>
  <c r="AB281" i="2" s="1"/>
  <c r="Z281" i="2"/>
  <c r="Y281" i="2"/>
  <c r="X281" i="2"/>
  <c r="O281" i="2"/>
  <c r="N281" i="2"/>
  <c r="M281" i="2"/>
  <c r="L281" i="2"/>
  <c r="J281" i="2"/>
  <c r="I281" i="2"/>
  <c r="H281" i="2"/>
  <c r="G281" i="2"/>
  <c r="AD280" i="2"/>
  <c r="AC280" i="2"/>
  <c r="Z280" i="2"/>
  <c r="AA280" i="2" s="1"/>
  <c r="AB280" i="2" s="1"/>
  <c r="Y280" i="2"/>
  <c r="X280" i="2"/>
  <c r="O280" i="2"/>
  <c r="N280" i="2"/>
  <c r="M280" i="2"/>
  <c r="L280" i="2"/>
  <c r="J280" i="2"/>
  <c r="I280" i="2"/>
  <c r="H280" i="2"/>
  <c r="G280" i="2"/>
  <c r="AD279" i="2"/>
  <c r="AC279" i="2"/>
  <c r="AB279" i="2"/>
  <c r="AA279" i="2"/>
  <c r="Z279" i="2"/>
  <c r="Y279" i="2"/>
  <c r="X279" i="2"/>
  <c r="O279" i="2"/>
  <c r="N279" i="2"/>
  <c r="M279" i="2"/>
  <c r="L279" i="2"/>
  <c r="J279" i="2"/>
  <c r="I279" i="2"/>
  <c r="H279" i="2"/>
  <c r="G279" i="2"/>
  <c r="AD278" i="2"/>
  <c r="AC278" i="2"/>
  <c r="AA278" i="2"/>
  <c r="AB278" i="2" s="1"/>
  <c r="Z278" i="2"/>
  <c r="Y278" i="2"/>
  <c r="X278" i="2"/>
  <c r="O278" i="2"/>
  <c r="N278" i="2"/>
  <c r="M278" i="2"/>
  <c r="L278" i="2"/>
  <c r="J278" i="2"/>
  <c r="I278" i="2"/>
  <c r="H278" i="2"/>
  <c r="G278" i="2"/>
  <c r="AD277" i="2"/>
  <c r="AC277" i="2"/>
  <c r="Z277" i="2"/>
  <c r="AA277" i="2" s="1"/>
  <c r="AB277" i="2" s="1"/>
  <c r="Y277" i="2"/>
  <c r="X277" i="2"/>
  <c r="O277" i="2"/>
  <c r="N277" i="2"/>
  <c r="M277" i="2"/>
  <c r="L277" i="2"/>
  <c r="J277" i="2"/>
  <c r="I277" i="2"/>
  <c r="H277" i="2"/>
  <c r="G277" i="2"/>
  <c r="AD276" i="2"/>
  <c r="AC276" i="2"/>
  <c r="Z276" i="2"/>
  <c r="AA276" i="2" s="1"/>
  <c r="AB276" i="2" s="1"/>
  <c r="Y276" i="2"/>
  <c r="X276" i="2"/>
  <c r="O276" i="2"/>
  <c r="N276" i="2"/>
  <c r="M276" i="2"/>
  <c r="L276" i="2"/>
  <c r="J276" i="2"/>
  <c r="I276" i="2"/>
  <c r="H276" i="2"/>
  <c r="G276" i="2"/>
  <c r="AD275" i="2"/>
  <c r="AC275" i="2"/>
  <c r="AA275" i="2"/>
  <c r="AB275" i="2" s="1"/>
  <c r="Z275" i="2"/>
  <c r="Y275" i="2"/>
  <c r="X275" i="2"/>
  <c r="O275" i="2"/>
  <c r="N275" i="2"/>
  <c r="M275" i="2"/>
  <c r="L275" i="2"/>
  <c r="J275" i="2"/>
  <c r="I275" i="2"/>
  <c r="H275" i="2"/>
  <c r="G275" i="2"/>
  <c r="AD274" i="2"/>
  <c r="AC274" i="2"/>
  <c r="Z274" i="2"/>
  <c r="AA274" i="2" s="1"/>
  <c r="AB274" i="2" s="1"/>
  <c r="Y274" i="2"/>
  <c r="X274" i="2"/>
  <c r="O274" i="2"/>
  <c r="N274" i="2"/>
  <c r="M274" i="2"/>
  <c r="L274" i="2"/>
  <c r="J274" i="2"/>
  <c r="I274" i="2"/>
  <c r="H274" i="2"/>
  <c r="G274" i="2"/>
  <c r="AD273" i="2"/>
  <c r="AC273" i="2"/>
  <c r="AA273" i="2"/>
  <c r="AB273" i="2" s="1"/>
  <c r="Z273" i="2"/>
  <c r="Y273" i="2"/>
  <c r="X273" i="2"/>
  <c r="O273" i="2"/>
  <c r="N273" i="2"/>
  <c r="M273" i="2"/>
  <c r="L273" i="2"/>
  <c r="J273" i="2"/>
  <c r="I273" i="2"/>
  <c r="H273" i="2"/>
  <c r="G273" i="2"/>
  <c r="AD272" i="2"/>
  <c r="AC272" i="2"/>
  <c r="Z272" i="2"/>
  <c r="AA272" i="2" s="1"/>
  <c r="AB272" i="2" s="1"/>
  <c r="Y272" i="2"/>
  <c r="X272" i="2"/>
  <c r="O272" i="2"/>
  <c r="N272" i="2"/>
  <c r="M272" i="2"/>
  <c r="L272" i="2"/>
  <c r="J272" i="2"/>
  <c r="I272" i="2"/>
  <c r="H272" i="2"/>
  <c r="G272" i="2"/>
  <c r="AD271" i="2"/>
  <c r="AC271" i="2"/>
  <c r="AB271" i="2"/>
  <c r="AA271" i="2"/>
  <c r="Z271" i="2"/>
  <c r="Y271" i="2"/>
  <c r="X271" i="2"/>
  <c r="O271" i="2"/>
  <c r="N271" i="2"/>
  <c r="M271" i="2"/>
  <c r="L271" i="2"/>
  <c r="J271" i="2"/>
  <c r="I271" i="2"/>
  <c r="H271" i="2"/>
  <c r="G271" i="2"/>
  <c r="AD270" i="2"/>
  <c r="AC270" i="2"/>
  <c r="AA270" i="2"/>
  <c r="AB270" i="2" s="1"/>
  <c r="Z270" i="2"/>
  <c r="Y270" i="2"/>
  <c r="X270" i="2"/>
  <c r="O270" i="2"/>
  <c r="N270" i="2"/>
  <c r="M270" i="2"/>
  <c r="L270" i="2"/>
  <c r="J270" i="2"/>
  <c r="I270" i="2"/>
  <c r="H270" i="2"/>
  <c r="G270" i="2"/>
  <c r="AD269" i="2"/>
  <c r="AC269" i="2"/>
  <c r="Z269" i="2"/>
  <c r="AA269" i="2" s="1"/>
  <c r="AB269" i="2" s="1"/>
  <c r="Y269" i="2"/>
  <c r="X269" i="2"/>
  <c r="O269" i="2"/>
  <c r="N269" i="2"/>
  <c r="M269" i="2"/>
  <c r="L269" i="2"/>
  <c r="J269" i="2"/>
  <c r="I269" i="2"/>
  <c r="H269" i="2"/>
  <c r="G269" i="2"/>
  <c r="AD268" i="2"/>
  <c r="AC268" i="2"/>
  <c r="Z268" i="2"/>
  <c r="AA268" i="2" s="1"/>
  <c r="AB268" i="2" s="1"/>
  <c r="Y268" i="2"/>
  <c r="X268" i="2"/>
  <c r="O268" i="2"/>
  <c r="N268" i="2"/>
  <c r="M268" i="2"/>
  <c r="L268" i="2"/>
  <c r="J268" i="2"/>
  <c r="I268" i="2"/>
  <c r="H268" i="2"/>
  <c r="G268" i="2"/>
  <c r="AD267" i="2"/>
  <c r="AC267" i="2"/>
  <c r="AA267" i="2"/>
  <c r="AB267" i="2" s="1"/>
  <c r="Z267" i="2"/>
  <c r="Y267" i="2"/>
  <c r="X267" i="2"/>
  <c r="O267" i="2"/>
  <c r="N267" i="2"/>
  <c r="M267" i="2"/>
  <c r="L267" i="2"/>
  <c r="J267" i="2"/>
  <c r="I267" i="2"/>
  <c r="H267" i="2"/>
  <c r="G267" i="2"/>
  <c r="AD266" i="2"/>
  <c r="AC266" i="2"/>
  <c r="Z266" i="2"/>
  <c r="AA266" i="2" s="1"/>
  <c r="AB266" i="2" s="1"/>
  <c r="Y266" i="2"/>
  <c r="X266" i="2"/>
  <c r="O266" i="2"/>
  <c r="N266" i="2"/>
  <c r="M266" i="2"/>
  <c r="L266" i="2"/>
  <c r="J266" i="2"/>
  <c r="I266" i="2"/>
  <c r="H266" i="2"/>
  <c r="G266" i="2"/>
  <c r="AD265" i="2"/>
  <c r="AC265" i="2"/>
  <c r="AA265" i="2"/>
  <c r="AB265" i="2" s="1"/>
  <c r="Z265" i="2"/>
  <c r="Y265" i="2"/>
  <c r="X265" i="2"/>
  <c r="O265" i="2"/>
  <c r="N265" i="2"/>
  <c r="M265" i="2"/>
  <c r="L265" i="2"/>
  <c r="J265" i="2"/>
  <c r="I265" i="2"/>
  <c r="H265" i="2"/>
  <c r="G265" i="2"/>
  <c r="AD264" i="2"/>
  <c r="AC264" i="2"/>
  <c r="Z264" i="2"/>
  <c r="AA264" i="2" s="1"/>
  <c r="AB264" i="2" s="1"/>
  <c r="Y264" i="2"/>
  <c r="X264" i="2"/>
  <c r="O264" i="2"/>
  <c r="N264" i="2"/>
  <c r="M264" i="2"/>
  <c r="L264" i="2"/>
  <c r="J264" i="2"/>
  <c r="I264" i="2"/>
  <c r="H264" i="2"/>
  <c r="G264" i="2"/>
  <c r="AD263" i="2"/>
  <c r="AC263" i="2"/>
  <c r="AB263" i="2"/>
  <c r="AA263" i="2"/>
  <c r="Z263" i="2"/>
  <c r="Y263" i="2"/>
  <c r="X263" i="2"/>
  <c r="O263" i="2"/>
  <c r="N263" i="2"/>
  <c r="M263" i="2"/>
  <c r="L263" i="2"/>
  <c r="J263" i="2"/>
  <c r="I263" i="2"/>
  <c r="H263" i="2"/>
  <c r="G263" i="2"/>
  <c r="AD262" i="2"/>
  <c r="AC262" i="2"/>
  <c r="AA262" i="2"/>
  <c r="AB262" i="2" s="1"/>
  <c r="Z262" i="2"/>
  <c r="Y262" i="2"/>
  <c r="X262" i="2"/>
  <c r="O262" i="2"/>
  <c r="N262" i="2"/>
  <c r="M262" i="2"/>
  <c r="L262" i="2"/>
  <c r="J262" i="2"/>
  <c r="I262" i="2"/>
  <c r="H262" i="2"/>
  <c r="G262" i="2"/>
  <c r="AD261" i="2"/>
  <c r="AC261" i="2"/>
  <c r="Z261" i="2"/>
  <c r="AA261" i="2" s="1"/>
  <c r="AB261" i="2" s="1"/>
  <c r="Y261" i="2"/>
  <c r="X261" i="2"/>
  <c r="O261" i="2"/>
  <c r="N261" i="2"/>
  <c r="M261" i="2"/>
  <c r="L261" i="2"/>
  <c r="J261" i="2"/>
  <c r="I261" i="2"/>
  <c r="H261" i="2"/>
  <c r="G261" i="2"/>
  <c r="AD260" i="2"/>
  <c r="AC260" i="2"/>
  <c r="Z260" i="2"/>
  <c r="AA260" i="2" s="1"/>
  <c r="AB260" i="2" s="1"/>
  <c r="Y260" i="2"/>
  <c r="X260" i="2"/>
  <c r="O260" i="2"/>
  <c r="N260" i="2"/>
  <c r="M260" i="2"/>
  <c r="L260" i="2"/>
  <c r="J260" i="2"/>
  <c r="I260" i="2"/>
  <c r="H260" i="2"/>
  <c r="G260" i="2"/>
  <c r="AD259" i="2"/>
  <c r="AC259" i="2"/>
  <c r="AA259" i="2"/>
  <c r="AB259" i="2" s="1"/>
  <c r="Z259" i="2"/>
  <c r="Y259" i="2"/>
  <c r="X259" i="2"/>
  <c r="O259" i="2"/>
  <c r="N259" i="2"/>
  <c r="M259" i="2"/>
  <c r="L259" i="2"/>
  <c r="J259" i="2"/>
  <c r="I259" i="2"/>
  <c r="H259" i="2"/>
  <c r="G259" i="2"/>
  <c r="AD258" i="2"/>
  <c r="AC258" i="2"/>
  <c r="Z258" i="2"/>
  <c r="AA258" i="2" s="1"/>
  <c r="AB258" i="2" s="1"/>
  <c r="Y258" i="2"/>
  <c r="X258" i="2"/>
  <c r="O258" i="2"/>
  <c r="N258" i="2"/>
  <c r="M258" i="2"/>
  <c r="L258" i="2"/>
  <c r="J258" i="2"/>
  <c r="I258" i="2"/>
  <c r="H258" i="2"/>
  <c r="G258" i="2"/>
  <c r="AD257" i="2"/>
  <c r="AC257" i="2"/>
  <c r="AA257" i="2"/>
  <c r="AB257" i="2" s="1"/>
  <c r="Z257" i="2"/>
  <c r="Y257" i="2"/>
  <c r="X257" i="2"/>
  <c r="O257" i="2"/>
  <c r="N257" i="2"/>
  <c r="M257" i="2"/>
  <c r="L257" i="2"/>
  <c r="J257" i="2"/>
  <c r="I257" i="2"/>
  <c r="H257" i="2"/>
  <c r="G257" i="2"/>
  <c r="AD256" i="2"/>
  <c r="AC256" i="2"/>
  <c r="Z256" i="2"/>
  <c r="AA256" i="2" s="1"/>
  <c r="AB256" i="2" s="1"/>
  <c r="Y256" i="2"/>
  <c r="X256" i="2"/>
  <c r="O256" i="2"/>
  <c r="N256" i="2"/>
  <c r="M256" i="2"/>
  <c r="L256" i="2"/>
  <c r="J256" i="2"/>
  <c r="I256" i="2"/>
  <c r="H256" i="2"/>
  <c r="G256" i="2"/>
  <c r="AD255" i="2"/>
  <c r="AC255" i="2"/>
  <c r="AB255" i="2"/>
  <c r="AA255" i="2"/>
  <c r="Z255" i="2"/>
  <c r="Y255" i="2"/>
  <c r="X255" i="2"/>
  <c r="O255" i="2"/>
  <c r="N255" i="2"/>
  <c r="M255" i="2"/>
  <c r="L255" i="2"/>
  <c r="J255" i="2"/>
  <c r="I255" i="2"/>
  <c r="H255" i="2"/>
  <c r="G255" i="2"/>
  <c r="AD254" i="2"/>
  <c r="AC254" i="2"/>
  <c r="AA254" i="2"/>
  <c r="AB254" i="2" s="1"/>
  <c r="Z254" i="2"/>
  <c r="Y254" i="2"/>
  <c r="X254" i="2"/>
  <c r="O254" i="2"/>
  <c r="N254" i="2"/>
  <c r="M254" i="2"/>
  <c r="L254" i="2"/>
  <c r="J254" i="2"/>
  <c r="I254" i="2"/>
  <c r="H254" i="2"/>
  <c r="G254" i="2"/>
  <c r="AD253" i="2"/>
  <c r="AC253" i="2"/>
  <c r="Z253" i="2"/>
  <c r="AA253" i="2" s="1"/>
  <c r="AB253" i="2" s="1"/>
  <c r="Y253" i="2"/>
  <c r="X253" i="2"/>
  <c r="O253" i="2"/>
  <c r="N253" i="2"/>
  <c r="M253" i="2"/>
  <c r="L253" i="2"/>
  <c r="J253" i="2"/>
  <c r="I253" i="2"/>
  <c r="H253" i="2"/>
  <c r="G253" i="2"/>
  <c r="AD252" i="2"/>
  <c r="AC252" i="2"/>
  <c r="Z252" i="2"/>
  <c r="AA252" i="2" s="1"/>
  <c r="AB252" i="2" s="1"/>
  <c r="Y252" i="2"/>
  <c r="X252" i="2"/>
  <c r="O252" i="2"/>
  <c r="N252" i="2"/>
  <c r="M252" i="2"/>
  <c r="L252" i="2"/>
  <c r="J252" i="2"/>
  <c r="I252" i="2"/>
  <c r="H252" i="2"/>
  <c r="G252" i="2"/>
  <c r="AD251" i="2"/>
  <c r="AC251" i="2"/>
  <c r="AA251" i="2"/>
  <c r="AB251" i="2" s="1"/>
  <c r="Z251" i="2"/>
  <c r="Y251" i="2"/>
  <c r="X251" i="2"/>
  <c r="O251" i="2"/>
  <c r="N251" i="2"/>
  <c r="M251" i="2"/>
  <c r="L251" i="2"/>
  <c r="J251" i="2"/>
  <c r="I251" i="2"/>
  <c r="H251" i="2"/>
  <c r="G251" i="2"/>
  <c r="AD250" i="2"/>
  <c r="AC250" i="2"/>
  <c r="Z250" i="2"/>
  <c r="AA250" i="2" s="1"/>
  <c r="AB250" i="2" s="1"/>
  <c r="Y250" i="2"/>
  <c r="X250" i="2"/>
  <c r="O250" i="2"/>
  <c r="N250" i="2"/>
  <c r="M250" i="2"/>
  <c r="L250" i="2"/>
  <c r="J250" i="2"/>
  <c r="I250" i="2"/>
  <c r="H250" i="2"/>
  <c r="G250" i="2"/>
  <c r="AD249" i="2"/>
  <c r="AC249" i="2"/>
  <c r="AA249" i="2"/>
  <c r="AB249" i="2" s="1"/>
  <c r="Z249" i="2"/>
  <c r="Y249" i="2"/>
  <c r="X249" i="2"/>
  <c r="O249" i="2"/>
  <c r="N249" i="2"/>
  <c r="M249" i="2"/>
  <c r="L249" i="2"/>
  <c r="J249" i="2"/>
  <c r="I249" i="2"/>
  <c r="H249" i="2"/>
  <c r="G249" i="2"/>
  <c r="AD248" i="2"/>
  <c r="AC248" i="2"/>
  <c r="Z248" i="2"/>
  <c r="AA248" i="2" s="1"/>
  <c r="AB248" i="2" s="1"/>
  <c r="Y248" i="2"/>
  <c r="X248" i="2"/>
  <c r="O248" i="2"/>
  <c r="N248" i="2"/>
  <c r="M248" i="2"/>
  <c r="L248" i="2"/>
  <c r="J248" i="2"/>
  <c r="I248" i="2"/>
  <c r="H248" i="2"/>
  <c r="G248" i="2"/>
  <c r="AD247" i="2"/>
  <c r="AC247" i="2"/>
  <c r="AB247" i="2"/>
  <c r="AA247" i="2"/>
  <c r="Z247" i="2"/>
  <c r="Y247" i="2"/>
  <c r="X247" i="2"/>
  <c r="O247" i="2"/>
  <c r="N247" i="2"/>
  <c r="M247" i="2"/>
  <c r="L247" i="2"/>
  <c r="J247" i="2"/>
  <c r="I247" i="2"/>
  <c r="H247" i="2"/>
  <c r="G247" i="2"/>
  <c r="AD246" i="2"/>
  <c r="AC246" i="2"/>
  <c r="AA246" i="2"/>
  <c r="AB246" i="2" s="1"/>
  <c r="Z246" i="2"/>
  <c r="Y246" i="2"/>
  <c r="X246" i="2"/>
  <c r="O246" i="2"/>
  <c r="N246" i="2"/>
  <c r="M246" i="2"/>
  <c r="L246" i="2"/>
  <c r="J246" i="2"/>
  <c r="I246" i="2"/>
  <c r="H246" i="2"/>
  <c r="G246" i="2"/>
  <c r="AD245" i="2"/>
  <c r="AC245" i="2"/>
  <c r="Z245" i="2"/>
  <c r="AA245" i="2" s="1"/>
  <c r="AB245" i="2" s="1"/>
  <c r="Y245" i="2"/>
  <c r="X245" i="2"/>
  <c r="O245" i="2"/>
  <c r="N245" i="2"/>
  <c r="M245" i="2"/>
  <c r="L245" i="2"/>
  <c r="J245" i="2"/>
  <c r="I245" i="2"/>
  <c r="H245" i="2"/>
  <c r="G245" i="2"/>
  <c r="AD244" i="2"/>
  <c r="AC244" i="2"/>
  <c r="Z244" i="2"/>
  <c r="AA244" i="2" s="1"/>
  <c r="AB244" i="2" s="1"/>
  <c r="Y244" i="2"/>
  <c r="X244" i="2"/>
  <c r="O244" i="2"/>
  <c r="N244" i="2"/>
  <c r="M244" i="2"/>
  <c r="L244" i="2"/>
  <c r="J244" i="2"/>
  <c r="I244" i="2"/>
  <c r="H244" i="2"/>
  <c r="G244" i="2"/>
  <c r="AD243" i="2"/>
  <c r="AC243" i="2"/>
  <c r="AA243" i="2"/>
  <c r="AB243" i="2" s="1"/>
  <c r="Z243" i="2"/>
  <c r="Y243" i="2"/>
  <c r="X243" i="2"/>
  <c r="O243" i="2"/>
  <c r="N243" i="2"/>
  <c r="M243" i="2"/>
  <c r="L243" i="2"/>
  <c r="J243" i="2"/>
  <c r="I243" i="2"/>
  <c r="H243" i="2"/>
  <c r="G243" i="2"/>
  <c r="AD242" i="2"/>
  <c r="AC242" i="2"/>
  <c r="Z242" i="2"/>
  <c r="AA242" i="2" s="1"/>
  <c r="AB242" i="2" s="1"/>
  <c r="Y242" i="2"/>
  <c r="X242" i="2"/>
  <c r="O242" i="2"/>
  <c r="N242" i="2"/>
  <c r="M242" i="2"/>
  <c r="L242" i="2"/>
  <c r="J242" i="2"/>
  <c r="I242" i="2"/>
  <c r="H242" i="2"/>
  <c r="G242" i="2"/>
  <c r="AD241" i="2"/>
  <c r="AC241" i="2"/>
  <c r="AA241" i="2"/>
  <c r="AB241" i="2" s="1"/>
  <c r="Z241" i="2"/>
  <c r="Y241" i="2"/>
  <c r="X241" i="2"/>
  <c r="O241" i="2"/>
  <c r="N241" i="2"/>
  <c r="M241" i="2"/>
  <c r="L241" i="2"/>
  <c r="J241" i="2"/>
  <c r="I241" i="2"/>
  <c r="H241" i="2"/>
  <c r="G241" i="2"/>
  <c r="AD240" i="2"/>
  <c r="AC240" i="2"/>
  <c r="Z240" i="2"/>
  <c r="AA240" i="2" s="1"/>
  <c r="AB240" i="2" s="1"/>
  <c r="Y240" i="2"/>
  <c r="X240" i="2"/>
  <c r="O240" i="2"/>
  <c r="N240" i="2"/>
  <c r="M240" i="2"/>
  <c r="L240" i="2"/>
  <c r="J240" i="2"/>
  <c r="I240" i="2"/>
  <c r="H240" i="2"/>
  <c r="G240" i="2"/>
  <c r="AD239" i="2"/>
  <c r="AC239" i="2"/>
  <c r="AB239" i="2"/>
  <c r="AA239" i="2"/>
  <c r="Z239" i="2"/>
  <c r="Y239" i="2"/>
  <c r="X239" i="2"/>
  <c r="O239" i="2"/>
  <c r="N239" i="2"/>
  <c r="M239" i="2"/>
  <c r="L239" i="2"/>
  <c r="J239" i="2"/>
  <c r="I239" i="2"/>
  <c r="H239" i="2"/>
  <c r="G239" i="2"/>
  <c r="AD238" i="2"/>
  <c r="AC238" i="2"/>
  <c r="AA238" i="2"/>
  <c r="AB238" i="2" s="1"/>
  <c r="Z238" i="2"/>
  <c r="Y238" i="2"/>
  <c r="X238" i="2"/>
  <c r="O238" i="2"/>
  <c r="N238" i="2"/>
  <c r="M238" i="2"/>
  <c r="L238" i="2"/>
  <c r="J238" i="2"/>
  <c r="I238" i="2"/>
  <c r="H238" i="2"/>
  <c r="G238" i="2"/>
  <c r="AD237" i="2"/>
  <c r="AC237" i="2"/>
  <c r="Z237" i="2"/>
  <c r="AA237" i="2" s="1"/>
  <c r="AB237" i="2" s="1"/>
  <c r="Y237" i="2"/>
  <c r="X237" i="2"/>
  <c r="O237" i="2"/>
  <c r="N237" i="2"/>
  <c r="M237" i="2"/>
  <c r="L237" i="2"/>
  <c r="J237" i="2"/>
  <c r="I237" i="2"/>
  <c r="H237" i="2"/>
  <c r="G237" i="2"/>
  <c r="AD236" i="2"/>
  <c r="AC236" i="2"/>
  <c r="Z236" i="2"/>
  <c r="AA236" i="2" s="1"/>
  <c r="AB236" i="2" s="1"/>
  <c r="Y236" i="2"/>
  <c r="X236" i="2"/>
  <c r="O236" i="2"/>
  <c r="N236" i="2"/>
  <c r="M236" i="2"/>
  <c r="L236" i="2"/>
  <c r="J236" i="2"/>
  <c r="I236" i="2"/>
  <c r="H236" i="2"/>
  <c r="G236" i="2"/>
  <c r="AD235" i="2"/>
  <c r="AC235" i="2"/>
  <c r="AA235" i="2"/>
  <c r="AB235" i="2" s="1"/>
  <c r="Z235" i="2"/>
  <c r="Y235" i="2"/>
  <c r="X235" i="2"/>
  <c r="O235" i="2"/>
  <c r="N235" i="2"/>
  <c r="M235" i="2"/>
  <c r="L235" i="2"/>
  <c r="J235" i="2"/>
  <c r="I235" i="2"/>
  <c r="H235" i="2"/>
  <c r="G235" i="2"/>
  <c r="AD234" i="2"/>
  <c r="AC234" i="2"/>
  <c r="Z234" i="2"/>
  <c r="AA234" i="2" s="1"/>
  <c r="AB234" i="2" s="1"/>
  <c r="Y234" i="2"/>
  <c r="X234" i="2"/>
  <c r="O234" i="2"/>
  <c r="N234" i="2"/>
  <c r="M234" i="2"/>
  <c r="L234" i="2"/>
  <c r="J234" i="2"/>
  <c r="I234" i="2"/>
  <c r="H234" i="2"/>
  <c r="G234" i="2"/>
  <c r="AD233" i="2"/>
  <c r="AC233" i="2"/>
  <c r="AA233" i="2"/>
  <c r="AB233" i="2" s="1"/>
  <c r="Z233" i="2"/>
  <c r="Y233" i="2"/>
  <c r="X233" i="2"/>
  <c r="O233" i="2"/>
  <c r="N233" i="2"/>
  <c r="M233" i="2"/>
  <c r="L233" i="2"/>
  <c r="J233" i="2"/>
  <c r="I233" i="2"/>
  <c r="H233" i="2"/>
  <c r="G233" i="2"/>
  <c r="AD232" i="2"/>
  <c r="AC232" i="2"/>
  <c r="Z232" i="2"/>
  <c r="AA232" i="2" s="1"/>
  <c r="AB232" i="2" s="1"/>
  <c r="Y232" i="2"/>
  <c r="X232" i="2"/>
  <c r="O232" i="2"/>
  <c r="N232" i="2"/>
  <c r="M232" i="2"/>
  <c r="L232" i="2"/>
  <c r="J232" i="2"/>
  <c r="I232" i="2"/>
  <c r="H232" i="2"/>
  <c r="G232" i="2"/>
  <c r="AD231" i="2"/>
  <c r="AC231" i="2"/>
  <c r="AB231" i="2"/>
  <c r="AA231" i="2"/>
  <c r="Z231" i="2"/>
  <c r="Y231" i="2"/>
  <c r="X231" i="2"/>
  <c r="O231" i="2"/>
  <c r="N231" i="2"/>
  <c r="M231" i="2"/>
  <c r="L231" i="2"/>
  <c r="J231" i="2"/>
  <c r="I231" i="2"/>
  <c r="H231" i="2"/>
  <c r="G231" i="2"/>
  <c r="AD230" i="2"/>
  <c r="AC230" i="2"/>
  <c r="AA230" i="2"/>
  <c r="AB230" i="2" s="1"/>
  <c r="Z230" i="2"/>
  <c r="Y230" i="2"/>
  <c r="X230" i="2"/>
  <c r="O230" i="2"/>
  <c r="N230" i="2"/>
  <c r="M230" i="2"/>
  <c r="L230" i="2"/>
  <c r="J230" i="2"/>
  <c r="I230" i="2"/>
  <c r="H230" i="2"/>
  <c r="G230" i="2"/>
  <c r="AD229" i="2"/>
  <c r="AC229" i="2"/>
  <c r="Z229" i="2"/>
  <c r="AA229" i="2" s="1"/>
  <c r="AB229" i="2" s="1"/>
  <c r="Y229" i="2"/>
  <c r="X229" i="2"/>
  <c r="O229" i="2"/>
  <c r="N229" i="2"/>
  <c r="M229" i="2"/>
  <c r="L229" i="2"/>
  <c r="J229" i="2"/>
  <c r="I229" i="2"/>
  <c r="H229" i="2"/>
  <c r="G229" i="2"/>
  <c r="AD228" i="2"/>
  <c r="AC228" i="2"/>
  <c r="AA228" i="2"/>
  <c r="Z228" i="2"/>
  <c r="Y228" i="2"/>
  <c r="AB228" i="2" s="1"/>
  <c r="X228" i="2"/>
  <c r="O228" i="2"/>
  <c r="N228" i="2"/>
  <c r="M228" i="2"/>
  <c r="L228" i="2"/>
  <c r="J228" i="2"/>
  <c r="I228" i="2"/>
  <c r="H228" i="2"/>
  <c r="G228" i="2"/>
  <c r="AD227" i="2"/>
  <c r="AC227" i="2"/>
  <c r="AA227" i="2"/>
  <c r="AB227" i="2" s="1"/>
  <c r="Z227" i="2"/>
  <c r="Y227" i="2"/>
  <c r="X227" i="2"/>
  <c r="O227" i="2"/>
  <c r="N227" i="2"/>
  <c r="M227" i="2"/>
  <c r="L227" i="2"/>
  <c r="J227" i="2"/>
  <c r="I227" i="2"/>
  <c r="H227" i="2"/>
  <c r="G227" i="2"/>
  <c r="AD226" i="2"/>
  <c r="AC226" i="2"/>
  <c r="Z226" i="2"/>
  <c r="AA226" i="2" s="1"/>
  <c r="AB226" i="2" s="1"/>
  <c r="Y226" i="2"/>
  <c r="X226" i="2"/>
  <c r="O226" i="2"/>
  <c r="N226" i="2"/>
  <c r="M226" i="2"/>
  <c r="L226" i="2"/>
  <c r="J226" i="2"/>
  <c r="I226" i="2"/>
  <c r="H226" i="2"/>
  <c r="G226" i="2"/>
  <c r="AD225" i="2"/>
  <c r="AC225" i="2"/>
  <c r="AA225" i="2"/>
  <c r="AB225" i="2" s="1"/>
  <c r="Z225" i="2"/>
  <c r="Y225" i="2"/>
  <c r="X225" i="2"/>
  <c r="O225" i="2"/>
  <c r="N225" i="2"/>
  <c r="M225" i="2"/>
  <c r="L225" i="2"/>
  <c r="J225" i="2"/>
  <c r="I225" i="2"/>
  <c r="H225" i="2"/>
  <c r="G225" i="2"/>
  <c r="AD224" i="2"/>
  <c r="AC224" i="2"/>
  <c r="Z224" i="2"/>
  <c r="AA224" i="2" s="1"/>
  <c r="AB224" i="2" s="1"/>
  <c r="Y224" i="2"/>
  <c r="X224" i="2"/>
  <c r="O224" i="2"/>
  <c r="N224" i="2"/>
  <c r="M224" i="2"/>
  <c r="L224" i="2"/>
  <c r="J224" i="2"/>
  <c r="I224" i="2"/>
  <c r="H224" i="2"/>
  <c r="G224" i="2"/>
  <c r="AD223" i="2"/>
  <c r="AC223" i="2"/>
  <c r="AB223" i="2"/>
  <c r="AA223" i="2"/>
  <c r="Z223" i="2"/>
  <c r="Y223" i="2"/>
  <c r="X223" i="2"/>
  <c r="O223" i="2"/>
  <c r="N223" i="2"/>
  <c r="M223" i="2"/>
  <c r="L223" i="2"/>
  <c r="J223" i="2"/>
  <c r="I223" i="2"/>
  <c r="H223" i="2"/>
  <c r="G223" i="2"/>
  <c r="AD222" i="2"/>
  <c r="AC222" i="2"/>
  <c r="AA222" i="2"/>
  <c r="AB222" i="2" s="1"/>
  <c r="Z222" i="2"/>
  <c r="Y222" i="2"/>
  <c r="X222" i="2"/>
  <c r="O222" i="2"/>
  <c r="N222" i="2"/>
  <c r="M222" i="2"/>
  <c r="L222" i="2"/>
  <c r="J222" i="2"/>
  <c r="I222" i="2"/>
  <c r="H222" i="2"/>
  <c r="G222" i="2"/>
  <c r="AD221" i="2"/>
  <c r="AC221" i="2"/>
  <c r="Z221" i="2"/>
  <c r="AA221" i="2" s="1"/>
  <c r="AB221" i="2" s="1"/>
  <c r="Y221" i="2"/>
  <c r="X221" i="2"/>
  <c r="O221" i="2"/>
  <c r="N221" i="2"/>
  <c r="M221" i="2"/>
  <c r="L221" i="2"/>
  <c r="J221" i="2"/>
  <c r="I221" i="2"/>
  <c r="H221" i="2"/>
  <c r="G221" i="2"/>
  <c r="AD220" i="2"/>
  <c r="AC220" i="2"/>
  <c r="Z220" i="2"/>
  <c r="AA220" i="2" s="1"/>
  <c r="AB220" i="2" s="1"/>
  <c r="Y220" i="2"/>
  <c r="X220" i="2"/>
  <c r="O220" i="2"/>
  <c r="N220" i="2"/>
  <c r="M220" i="2"/>
  <c r="L220" i="2"/>
  <c r="J220" i="2"/>
  <c r="I220" i="2"/>
  <c r="H220" i="2"/>
  <c r="G220" i="2"/>
  <c r="AD219" i="2"/>
  <c r="AC219" i="2"/>
  <c r="AA219" i="2"/>
  <c r="AB219" i="2" s="1"/>
  <c r="Z219" i="2"/>
  <c r="Y219" i="2"/>
  <c r="X219" i="2"/>
  <c r="O219" i="2"/>
  <c r="N219" i="2"/>
  <c r="M219" i="2"/>
  <c r="L219" i="2"/>
  <c r="J219" i="2"/>
  <c r="I219" i="2"/>
  <c r="H219" i="2"/>
  <c r="G219" i="2"/>
  <c r="AD218" i="2"/>
  <c r="AC218" i="2"/>
  <c r="Z218" i="2"/>
  <c r="AA218" i="2" s="1"/>
  <c r="AB218" i="2" s="1"/>
  <c r="Y218" i="2"/>
  <c r="X218" i="2"/>
  <c r="O218" i="2"/>
  <c r="N218" i="2"/>
  <c r="M218" i="2"/>
  <c r="L218" i="2"/>
  <c r="J218" i="2"/>
  <c r="I218" i="2"/>
  <c r="H218" i="2"/>
  <c r="G218" i="2"/>
  <c r="AD217" i="2"/>
  <c r="AC217" i="2"/>
  <c r="AA217" i="2"/>
  <c r="AB217" i="2" s="1"/>
  <c r="Z217" i="2"/>
  <c r="Y217" i="2"/>
  <c r="X217" i="2"/>
  <c r="O217" i="2"/>
  <c r="N217" i="2"/>
  <c r="M217" i="2"/>
  <c r="L217" i="2"/>
  <c r="J217" i="2"/>
  <c r="I217" i="2"/>
  <c r="H217" i="2"/>
  <c r="G217" i="2"/>
  <c r="AD216" i="2"/>
  <c r="AC216" i="2"/>
  <c r="Z216" i="2"/>
  <c r="AA216" i="2" s="1"/>
  <c r="AB216" i="2" s="1"/>
  <c r="Y216" i="2"/>
  <c r="X216" i="2"/>
  <c r="O216" i="2"/>
  <c r="N216" i="2"/>
  <c r="M216" i="2"/>
  <c r="L216" i="2"/>
  <c r="J216" i="2"/>
  <c r="I216" i="2"/>
  <c r="H216" i="2"/>
  <c r="G216" i="2"/>
  <c r="AD215" i="2"/>
  <c r="AC215" i="2"/>
  <c r="AB215" i="2"/>
  <c r="AA215" i="2"/>
  <c r="Z215" i="2"/>
  <c r="Y215" i="2"/>
  <c r="X215" i="2"/>
  <c r="O215" i="2"/>
  <c r="N215" i="2"/>
  <c r="M215" i="2"/>
  <c r="L215" i="2"/>
  <c r="J215" i="2"/>
  <c r="I215" i="2"/>
  <c r="H215" i="2"/>
  <c r="G215" i="2"/>
  <c r="AD214" i="2"/>
  <c r="AC214" i="2"/>
  <c r="AA214" i="2"/>
  <c r="AB214" i="2" s="1"/>
  <c r="Z214" i="2"/>
  <c r="Y214" i="2"/>
  <c r="X214" i="2"/>
  <c r="O214" i="2"/>
  <c r="N214" i="2"/>
  <c r="M214" i="2"/>
  <c r="L214" i="2"/>
  <c r="J214" i="2"/>
  <c r="I214" i="2"/>
  <c r="H214" i="2"/>
  <c r="G214" i="2"/>
  <c r="AD213" i="2"/>
  <c r="AC213" i="2"/>
  <c r="Z213" i="2"/>
  <c r="AA213" i="2" s="1"/>
  <c r="AB213" i="2" s="1"/>
  <c r="Y213" i="2"/>
  <c r="X213" i="2"/>
  <c r="O213" i="2"/>
  <c r="N213" i="2"/>
  <c r="M213" i="2"/>
  <c r="L213" i="2"/>
  <c r="J213" i="2"/>
  <c r="I213" i="2"/>
  <c r="H213" i="2"/>
  <c r="G213" i="2"/>
  <c r="AD212" i="2"/>
  <c r="AC212" i="2"/>
  <c r="Z212" i="2"/>
  <c r="AA212" i="2" s="1"/>
  <c r="AB212" i="2" s="1"/>
  <c r="Y212" i="2"/>
  <c r="X212" i="2"/>
  <c r="O212" i="2"/>
  <c r="N212" i="2"/>
  <c r="M212" i="2"/>
  <c r="L212" i="2"/>
  <c r="J212" i="2"/>
  <c r="I212" i="2"/>
  <c r="H212" i="2"/>
  <c r="G212" i="2"/>
  <c r="AD211" i="2"/>
  <c r="AC211" i="2"/>
  <c r="AA211" i="2"/>
  <c r="AB211" i="2" s="1"/>
  <c r="Z211" i="2"/>
  <c r="Y211" i="2"/>
  <c r="X211" i="2"/>
  <c r="O211" i="2"/>
  <c r="N211" i="2"/>
  <c r="M211" i="2"/>
  <c r="L211" i="2"/>
  <c r="J211" i="2"/>
  <c r="I211" i="2"/>
  <c r="H211" i="2"/>
  <c r="G211" i="2"/>
  <c r="AD210" i="2"/>
  <c r="AC210" i="2"/>
  <c r="Z210" i="2"/>
  <c r="AA210" i="2" s="1"/>
  <c r="AB210" i="2" s="1"/>
  <c r="Y210" i="2"/>
  <c r="X210" i="2"/>
  <c r="O210" i="2"/>
  <c r="N210" i="2"/>
  <c r="M210" i="2"/>
  <c r="L210" i="2"/>
  <c r="J210" i="2"/>
  <c r="I210" i="2"/>
  <c r="H210" i="2"/>
  <c r="G210" i="2"/>
  <c r="AD209" i="2"/>
  <c r="AC209" i="2"/>
  <c r="AA209" i="2"/>
  <c r="AB209" i="2" s="1"/>
  <c r="Z209" i="2"/>
  <c r="Y209" i="2"/>
  <c r="X209" i="2"/>
  <c r="O209" i="2"/>
  <c r="N209" i="2"/>
  <c r="M209" i="2"/>
  <c r="L209" i="2"/>
  <c r="J209" i="2"/>
  <c r="I209" i="2"/>
  <c r="H209" i="2"/>
  <c r="G209" i="2"/>
  <c r="AD208" i="2"/>
  <c r="AC208" i="2"/>
  <c r="Z208" i="2"/>
  <c r="AA208" i="2" s="1"/>
  <c r="AB208" i="2" s="1"/>
  <c r="Y208" i="2"/>
  <c r="X208" i="2"/>
  <c r="O208" i="2"/>
  <c r="N208" i="2"/>
  <c r="M208" i="2"/>
  <c r="L208" i="2"/>
  <c r="J208" i="2"/>
  <c r="I208" i="2"/>
  <c r="H208" i="2"/>
  <c r="G208" i="2"/>
  <c r="AD207" i="2"/>
  <c r="AC207" i="2"/>
  <c r="AB207" i="2"/>
  <c r="AA207" i="2"/>
  <c r="Z207" i="2"/>
  <c r="Y207" i="2"/>
  <c r="X207" i="2"/>
  <c r="O207" i="2"/>
  <c r="N207" i="2"/>
  <c r="M207" i="2"/>
  <c r="L207" i="2"/>
  <c r="J207" i="2"/>
  <c r="I207" i="2"/>
  <c r="H207" i="2"/>
  <c r="G207" i="2"/>
  <c r="AD206" i="2"/>
  <c r="AC206" i="2"/>
  <c r="AA206" i="2"/>
  <c r="AB206" i="2" s="1"/>
  <c r="Z206" i="2"/>
  <c r="Y206" i="2"/>
  <c r="X206" i="2"/>
  <c r="O206" i="2"/>
  <c r="N206" i="2"/>
  <c r="M206" i="2"/>
  <c r="L206" i="2"/>
  <c r="J206" i="2"/>
  <c r="I206" i="2"/>
  <c r="H206" i="2"/>
  <c r="G206" i="2"/>
  <c r="AD205" i="2"/>
  <c r="AC205" i="2"/>
  <c r="Z205" i="2"/>
  <c r="AA205" i="2" s="1"/>
  <c r="AB205" i="2" s="1"/>
  <c r="Y205" i="2"/>
  <c r="X205" i="2"/>
  <c r="O205" i="2"/>
  <c r="N205" i="2"/>
  <c r="M205" i="2"/>
  <c r="L205" i="2"/>
  <c r="J205" i="2"/>
  <c r="I205" i="2"/>
  <c r="H205" i="2"/>
  <c r="G205" i="2"/>
  <c r="AD204" i="2"/>
  <c r="AC204" i="2"/>
  <c r="Z204" i="2"/>
  <c r="AA204" i="2" s="1"/>
  <c r="AB204" i="2" s="1"/>
  <c r="Y204" i="2"/>
  <c r="X204" i="2"/>
  <c r="O204" i="2"/>
  <c r="N204" i="2"/>
  <c r="M204" i="2"/>
  <c r="L204" i="2"/>
  <c r="J204" i="2"/>
  <c r="I204" i="2"/>
  <c r="H204" i="2"/>
  <c r="G204" i="2"/>
  <c r="AD203" i="2"/>
  <c r="AC203" i="2"/>
  <c r="AA203" i="2"/>
  <c r="AB203" i="2" s="1"/>
  <c r="Z203" i="2"/>
  <c r="Y203" i="2"/>
  <c r="X203" i="2"/>
  <c r="O203" i="2"/>
  <c r="N203" i="2"/>
  <c r="M203" i="2"/>
  <c r="L203" i="2"/>
  <c r="J203" i="2"/>
  <c r="I203" i="2"/>
  <c r="H203" i="2"/>
  <c r="G203" i="2"/>
  <c r="AD202" i="2"/>
  <c r="AC202" i="2"/>
  <c r="Z202" i="2"/>
  <c r="AA202" i="2" s="1"/>
  <c r="AB202" i="2" s="1"/>
  <c r="Y202" i="2"/>
  <c r="X202" i="2"/>
  <c r="O202" i="2"/>
  <c r="N202" i="2"/>
  <c r="M202" i="2"/>
  <c r="L202" i="2"/>
  <c r="J202" i="2"/>
  <c r="I202" i="2"/>
  <c r="H202" i="2"/>
  <c r="G202" i="2"/>
  <c r="AD201" i="2"/>
  <c r="AC201" i="2"/>
  <c r="AA201" i="2"/>
  <c r="AB201" i="2" s="1"/>
  <c r="Z201" i="2"/>
  <c r="Y201" i="2"/>
  <c r="X201" i="2"/>
  <c r="O201" i="2"/>
  <c r="N201" i="2"/>
  <c r="M201" i="2"/>
  <c r="L201" i="2"/>
  <c r="J201" i="2"/>
  <c r="I201" i="2"/>
  <c r="H201" i="2"/>
  <c r="G201" i="2"/>
  <c r="AD200" i="2"/>
  <c r="AC200" i="2"/>
  <c r="Z200" i="2"/>
  <c r="AA200" i="2" s="1"/>
  <c r="AB200" i="2" s="1"/>
  <c r="Y200" i="2"/>
  <c r="X200" i="2"/>
  <c r="O200" i="2"/>
  <c r="N200" i="2"/>
  <c r="M200" i="2"/>
  <c r="L200" i="2"/>
  <c r="J200" i="2"/>
  <c r="I200" i="2"/>
  <c r="H200" i="2"/>
  <c r="G200" i="2"/>
  <c r="AD199" i="2"/>
  <c r="AC199" i="2"/>
  <c r="AB199" i="2"/>
  <c r="AA199" i="2"/>
  <c r="Z199" i="2"/>
  <c r="Y199" i="2"/>
  <c r="X199" i="2"/>
  <c r="O199" i="2"/>
  <c r="N199" i="2"/>
  <c r="M199" i="2"/>
  <c r="L199" i="2"/>
  <c r="J199" i="2"/>
  <c r="I199" i="2"/>
  <c r="H199" i="2"/>
  <c r="G199" i="2"/>
  <c r="AD198" i="2"/>
  <c r="AC198" i="2"/>
  <c r="AA198" i="2"/>
  <c r="AB198" i="2" s="1"/>
  <c r="Z198" i="2"/>
  <c r="Y198" i="2"/>
  <c r="X198" i="2"/>
  <c r="O198" i="2"/>
  <c r="N198" i="2"/>
  <c r="M198" i="2"/>
  <c r="L198" i="2"/>
  <c r="J198" i="2"/>
  <c r="I198" i="2"/>
  <c r="H198" i="2"/>
  <c r="G198" i="2"/>
  <c r="AD197" i="2"/>
  <c r="AC197" i="2"/>
  <c r="Z197" i="2"/>
  <c r="AA197" i="2" s="1"/>
  <c r="AB197" i="2" s="1"/>
  <c r="Y197" i="2"/>
  <c r="X197" i="2"/>
  <c r="O197" i="2"/>
  <c r="N197" i="2"/>
  <c r="M197" i="2"/>
  <c r="L197" i="2"/>
  <c r="J197" i="2"/>
  <c r="I197" i="2"/>
  <c r="H197" i="2"/>
  <c r="G197" i="2"/>
  <c r="AD196" i="2"/>
  <c r="AC196" i="2"/>
  <c r="AA196" i="2"/>
  <c r="Z196" i="2"/>
  <c r="Y196" i="2"/>
  <c r="AB196" i="2" s="1"/>
  <c r="X196" i="2"/>
  <c r="O196" i="2"/>
  <c r="N196" i="2"/>
  <c r="M196" i="2"/>
  <c r="L196" i="2"/>
  <c r="J196" i="2"/>
  <c r="I196" i="2"/>
  <c r="H196" i="2"/>
  <c r="G196" i="2"/>
  <c r="AD195" i="2"/>
  <c r="AC195" i="2"/>
  <c r="AA195" i="2"/>
  <c r="AB195" i="2" s="1"/>
  <c r="Z195" i="2"/>
  <c r="Y195" i="2"/>
  <c r="X195" i="2"/>
  <c r="O195" i="2"/>
  <c r="N195" i="2"/>
  <c r="M195" i="2"/>
  <c r="L195" i="2"/>
  <c r="J195" i="2"/>
  <c r="I195" i="2"/>
  <c r="H195" i="2"/>
  <c r="G195" i="2"/>
  <c r="AD194" i="2"/>
  <c r="AC194" i="2"/>
  <c r="Z194" i="2"/>
  <c r="AA194" i="2" s="1"/>
  <c r="AB194" i="2" s="1"/>
  <c r="Y194" i="2"/>
  <c r="X194" i="2"/>
  <c r="O194" i="2"/>
  <c r="N194" i="2"/>
  <c r="M194" i="2"/>
  <c r="L194" i="2"/>
  <c r="J194" i="2"/>
  <c r="I194" i="2"/>
  <c r="H194" i="2"/>
  <c r="G194" i="2"/>
  <c r="AD193" i="2"/>
  <c r="AC193" i="2"/>
  <c r="AA193" i="2"/>
  <c r="AB193" i="2" s="1"/>
  <c r="Z193" i="2"/>
  <c r="Y193" i="2"/>
  <c r="X193" i="2"/>
  <c r="O193" i="2"/>
  <c r="N193" i="2"/>
  <c r="M193" i="2"/>
  <c r="L193" i="2"/>
  <c r="J193" i="2"/>
  <c r="I193" i="2"/>
  <c r="H193" i="2"/>
  <c r="G193" i="2"/>
  <c r="AD192" i="2"/>
  <c r="AC192" i="2"/>
  <c r="Z192" i="2"/>
  <c r="AA192" i="2" s="1"/>
  <c r="AB192" i="2" s="1"/>
  <c r="Y192" i="2"/>
  <c r="X192" i="2"/>
  <c r="O192" i="2"/>
  <c r="N192" i="2"/>
  <c r="M192" i="2"/>
  <c r="L192" i="2"/>
  <c r="J192" i="2"/>
  <c r="I192" i="2"/>
  <c r="H192" i="2"/>
  <c r="G192" i="2"/>
  <c r="AD191" i="2"/>
  <c r="AC191" i="2"/>
  <c r="AB191" i="2"/>
  <c r="AA191" i="2"/>
  <c r="Z191" i="2"/>
  <c r="Y191" i="2"/>
  <c r="X191" i="2"/>
  <c r="O191" i="2"/>
  <c r="N191" i="2"/>
  <c r="M191" i="2"/>
  <c r="L191" i="2"/>
  <c r="J191" i="2"/>
  <c r="I191" i="2"/>
  <c r="H191" i="2"/>
  <c r="G191" i="2"/>
  <c r="AD190" i="2"/>
  <c r="AC190" i="2"/>
  <c r="AA190" i="2"/>
  <c r="AB190" i="2" s="1"/>
  <c r="Z190" i="2"/>
  <c r="Y190" i="2"/>
  <c r="X190" i="2"/>
  <c r="O190" i="2"/>
  <c r="N190" i="2"/>
  <c r="M190" i="2"/>
  <c r="L190" i="2"/>
  <c r="J190" i="2"/>
  <c r="I190" i="2"/>
  <c r="H190" i="2"/>
  <c r="G190" i="2"/>
  <c r="AD189" i="2"/>
  <c r="AC189" i="2"/>
  <c r="Z189" i="2"/>
  <c r="AA189" i="2" s="1"/>
  <c r="AB189" i="2" s="1"/>
  <c r="Y189" i="2"/>
  <c r="X189" i="2"/>
  <c r="O189" i="2"/>
  <c r="N189" i="2"/>
  <c r="M189" i="2"/>
  <c r="L189" i="2"/>
  <c r="J189" i="2"/>
  <c r="I189" i="2"/>
  <c r="H189" i="2"/>
  <c r="G189" i="2"/>
  <c r="AD188" i="2"/>
  <c r="AC188" i="2"/>
  <c r="AA188" i="2"/>
  <c r="Z188" i="2"/>
  <c r="Y188" i="2"/>
  <c r="AB188" i="2" s="1"/>
  <c r="X188" i="2"/>
  <c r="O188" i="2"/>
  <c r="N188" i="2"/>
  <c r="M188" i="2"/>
  <c r="L188" i="2"/>
  <c r="J188" i="2"/>
  <c r="I188" i="2"/>
  <c r="H188" i="2"/>
  <c r="G188" i="2"/>
  <c r="AD187" i="2"/>
  <c r="AC187" i="2"/>
  <c r="AA187" i="2"/>
  <c r="AB187" i="2" s="1"/>
  <c r="Z187" i="2"/>
  <c r="Y187" i="2"/>
  <c r="X187" i="2"/>
  <c r="O187" i="2"/>
  <c r="N187" i="2"/>
  <c r="M187" i="2"/>
  <c r="L187" i="2"/>
  <c r="J187" i="2"/>
  <c r="I187" i="2"/>
  <c r="H187" i="2"/>
  <c r="G187" i="2"/>
  <c r="AD186" i="2"/>
  <c r="AC186" i="2"/>
  <c r="Z186" i="2"/>
  <c r="AA186" i="2" s="1"/>
  <c r="AB186" i="2" s="1"/>
  <c r="Y186" i="2"/>
  <c r="X186" i="2"/>
  <c r="O186" i="2"/>
  <c r="N186" i="2"/>
  <c r="M186" i="2"/>
  <c r="L186" i="2"/>
  <c r="J186" i="2"/>
  <c r="I186" i="2"/>
  <c r="H186" i="2"/>
  <c r="G186" i="2"/>
  <c r="AD185" i="2"/>
  <c r="AC185" i="2"/>
  <c r="AA185" i="2"/>
  <c r="AB185" i="2" s="1"/>
  <c r="Z185" i="2"/>
  <c r="Y185" i="2"/>
  <c r="X185" i="2"/>
  <c r="O185" i="2"/>
  <c r="N185" i="2"/>
  <c r="M185" i="2"/>
  <c r="L185" i="2"/>
  <c r="J185" i="2"/>
  <c r="I185" i="2"/>
  <c r="H185" i="2"/>
  <c r="G185" i="2"/>
  <c r="AD184" i="2"/>
  <c r="AC184" i="2"/>
  <c r="Z184" i="2"/>
  <c r="AA184" i="2" s="1"/>
  <c r="AB184" i="2" s="1"/>
  <c r="Y184" i="2"/>
  <c r="X184" i="2"/>
  <c r="O184" i="2"/>
  <c r="N184" i="2"/>
  <c r="M184" i="2"/>
  <c r="L184" i="2"/>
  <c r="J184" i="2"/>
  <c r="I184" i="2"/>
  <c r="H184" i="2"/>
  <c r="G184" i="2"/>
  <c r="AD183" i="2"/>
  <c r="AC183" i="2"/>
  <c r="AB183" i="2"/>
  <c r="AA183" i="2"/>
  <c r="Z183" i="2"/>
  <c r="Y183" i="2"/>
  <c r="X183" i="2"/>
  <c r="O183" i="2"/>
  <c r="N183" i="2"/>
  <c r="M183" i="2"/>
  <c r="L183" i="2"/>
  <c r="J183" i="2"/>
  <c r="I183" i="2"/>
  <c r="H183" i="2"/>
  <c r="G183" i="2"/>
  <c r="AD182" i="2"/>
  <c r="AC182" i="2"/>
  <c r="AA182" i="2"/>
  <c r="AB182" i="2" s="1"/>
  <c r="Z182" i="2"/>
  <c r="Y182" i="2"/>
  <c r="X182" i="2"/>
  <c r="O182" i="2"/>
  <c r="N182" i="2"/>
  <c r="M182" i="2"/>
  <c r="L182" i="2"/>
  <c r="J182" i="2"/>
  <c r="I182" i="2"/>
  <c r="H182" i="2"/>
  <c r="G182" i="2"/>
  <c r="AD181" i="2"/>
  <c r="AC181" i="2"/>
  <c r="Z181" i="2"/>
  <c r="AA181" i="2" s="1"/>
  <c r="AB181" i="2" s="1"/>
  <c r="Y181" i="2"/>
  <c r="X181" i="2"/>
  <c r="O181" i="2"/>
  <c r="N181" i="2"/>
  <c r="M181" i="2"/>
  <c r="L181" i="2"/>
  <c r="J181" i="2"/>
  <c r="I181" i="2"/>
  <c r="H181" i="2"/>
  <c r="G181" i="2"/>
  <c r="AD180" i="2"/>
  <c r="AC180" i="2"/>
  <c r="AA180" i="2"/>
  <c r="Z180" i="2"/>
  <c r="Y180" i="2"/>
  <c r="AB180" i="2" s="1"/>
  <c r="X180" i="2"/>
  <c r="O180" i="2"/>
  <c r="N180" i="2"/>
  <c r="M180" i="2"/>
  <c r="L180" i="2"/>
  <c r="J180" i="2"/>
  <c r="I180" i="2"/>
  <c r="H180" i="2"/>
  <c r="G180" i="2"/>
  <c r="AD179" i="2"/>
  <c r="AC179" i="2"/>
  <c r="AA179" i="2"/>
  <c r="AB179" i="2" s="1"/>
  <c r="Z179" i="2"/>
  <c r="Y179" i="2"/>
  <c r="X179" i="2"/>
  <c r="O179" i="2"/>
  <c r="N179" i="2"/>
  <c r="M179" i="2"/>
  <c r="L179" i="2"/>
  <c r="J179" i="2"/>
  <c r="I179" i="2"/>
  <c r="H179" i="2"/>
  <c r="G179" i="2"/>
  <c r="AD178" i="2"/>
  <c r="AC178" i="2"/>
  <c r="Z178" i="2"/>
  <c r="AA178" i="2" s="1"/>
  <c r="AB178" i="2" s="1"/>
  <c r="Y178" i="2"/>
  <c r="X178" i="2"/>
  <c r="O178" i="2"/>
  <c r="N178" i="2"/>
  <c r="M178" i="2"/>
  <c r="L178" i="2"/>
  <c r="J178" i="2"/>
  <c r="I178" i="2"/>
  <c r="H178" i="2"/>
  <c r="G178" i="2"/>
  <c r="AD177" i="2"/>
  <c r="AC177" i="2"/>
  <c r="AA177" i="2"/>
  <c r="AB177" i="2" s="1"/>
  <c r="Z177" i="2"/>
  <c r="Y177" i="2"/>
  <c r="X177" i="2"/>
  <c r="O177" i="2"/>
  <c r="N177" i="2"/>
  <c r="M177" i="2"/>
  <c r="L177" i="2"/>
  <c r="J177" i="2"/>
  <c r="I177" i="2"/>
  <c r="H177" i="2"/>
  <c r="G177" i="2"/>
  <c r="AD176" i="2"/>
  <c r="AC176" i="2"/>
  <c r="Z176" i="2"/>
  <c r="AA176" i="2" s="1"/>
  <c r="AB176" i="2" s="1"/>
  <c r="Y176" i="2"/>
  <c r="X176" i="2"/>
  <c r="O176" i="2"/>
  <c r="N176" i="2"/>
  <c r="M176" i="2"/>
  <c r="L176" i="2"/>
  <c r="J176" i="2"/>
  <c r="I176" i="2"/>
  <c r="H176" i="2"/>
  <c r="G176" i="2"/>
  <c r="AD175" i="2"/>
  <c r="AC175" i="2"/>
  <c r="AB175" i="2"/>
  <c r="AA175" i="2"/>
  <c r="Z175" i="2"/>
  <c r="Y175" i="2"/>
  <c r="X175" i="2"/>
  <c r="O175" i="2"/>
  <c r="N175" i="2"/>
  <c r="M175" i="2"/>
  <c r="L175" i="2"/>
  <c r="J175" i="2"/>
  <c r="I175" i="2"/>
  <c r="H175" i="2"/>
  <c r="G175" i="2"/>
  <c r="AD174" i="2"/>
  <c r="AC174" i="2"/>
  <c r="AA174" i="2"/>
  <c r="AB174" i="2" s="1"/>
  <c r="Z174" i="2"/>
  <c r="Y174" i="2"/>
  <c r="X174" i="2"/>
  <c r="O174" i="2"/>
  <c r="N174" i="2"/>
  <c r="M174" i="2"/>
  <c r="L174" i="2"/>
  <c r="J174" i="2"/>
  <c r="I174" i="2"/>
  <c r="H174" i="2"/>
  <c r="G174" i="2"/>
  <c r="AD173" i="2"/>
  <c r="AC173" i="2"/>
  <c r="Z173" i="2"/>
  <c r="AA173" i="2" s="1"/>
  <c r="AB173" i="2" s="1"/>
  <c r="Y173" i="2"/>
  <c r="X173" i="2"/>
  <c r="O173" i="2"/>
  <c r="N173" i="2"/>
  <c r="M173" i="2"/>
  <c r="L173" i="2"/>
  <c r="J173" i="2"/>
  <c r="I173" i="2"/>
  <c r="H173" i="2"/>
  <c r="G173" i="2"/>
  <c r="AD172" i="2"/>
  <c r="AC172" i="2"/>
  <c r="AA172" i="2"/>
  <c r="Z172" i="2"/>
  <c r="Y172" i="2"/>
  <c r="AB172" i="2" s="1"/>
  <c r="X172" i="2"/>
  <c r="O172" i="2"/>
  <c r="N172" i="2"/>
  <c r="M172" i="2"/>
  <c r="L172" i="2"/>
  <c r="J172" i="2"/>
  <c r="I172" i="2"/>
  <c r="H172" i="2"/>
  <c r="G172" i="2"/>
  <c r="AD171" i="2"/>
  <c r="AC171" i="2"/>
  <c r="AA171" i="2"/>
  <c r="AB171" i="2" s="1"/>
  <c r="Z171" i="2"/>
  <c r="Y171" i="2"/>
  <c r="X171" i="2"/>
  <c r="O171" i="2"/>
  <c r="N171" i="2"/>
  <c r="M171" i="2"/>
  <c r="L171" i="2"/>
  <c r="J171" i="2"/>
  <c r="I171" i="2"/>
  <c r="H171" i="2"/>
  <c r="G171" i="2"/>
  <c r="AD170" i="2"/>
  <c r="AC170" i="2"/>
  <c r="Z170" i="2"/>
  <c r="AA170" i="2" s="1"/>
  <c r="AB170" i="2" s="1"/>
  <c r="Y170" i="2"/>
  <c r="X170" i="2"/>
  <c r="O170" i="2"/>
  <c r="N170" i="2"/>
  <c r="M170" i="2"/>
  <c r="L170" i="2"/>
  <c r="J170" i="2"/>
  <c r="I170" i="2"/>
  <c r="H170" i="2"/>
  <c r="G170" i="2"/>
  <c r="AD169" i="2"/>
  <c r="AC169" i="2"/>
  <c r="AA169" i="2"/>
  <c r="AB169" i="2" s="1"/>
  <c r="Z169" i="2"/>
  <c r="Y169" i="2"/>
  <c r="X169" i="2"/>
  <c r="O169" i="2"/>
  <c r="N169" i="2"/>
  <c r="M169" i="2"/>
  <c r="L169" i="2"/>
  <c r="J169" i="2"/>
  <c r="I169" i="2"/>
  <c r="H169" i="2"/>
  <c r="G169" i="2"/>
  <c r="AD168" i="2"/>
  <c r="AC168" i="2"/>
  <c r="Z168" i="2"/>
  <c r="AA168" i="2" s="1"/>
  <c r="AB168" i="2" s="1"/>
  <c r="Y168" i="2"/>
  <c r="X168" i="2"/>
  <c r="O168" i="2"/>
  <c r="N168" i="2"/>
  <c r="M168" i="2"/>
  <c r="L168" i="2"/>
  <c r="J168" i="2"/>
  <c r="I168" i="2"/>
  <c r="H168" i="2"/>
  <c r="G168" i="2"/>
  <c r="AD167" i="2"/>
  <c r="AC167" i="2"/>
  <c r="AB167" i="2"/>
  <c r="AA167" i="2"/>
  <c r="Z167" i="2"/>
  <c r="Y167" i="2"/>
  <c r="X167" i="2"/>
  <c r="O167" i="2"/>
  <c r="N167" i="2"/>
  <c r="M167" i="2"/>
  <c r="L167" i="2"/>
  <c r="J167" i="2"/>
  <c r="I167" i="2"/>
  <c r="H167" i="2"/>
  <c r="G167" i="2"/>
  <c r="AD166" i="2"/>
  <c r="AC166" i="2"/>
  <c r="AA166" i="2"/>
  <c r="AB166" i="2" s="1"/>
  <c r="Z166" i="2"/>
  <c r="Y166" i="2"/>
  <c r="X166" i="2"/>
  <c r="O166" i="2"/>
  <c r="N166" i="2"/>
  <c r="M166" i="2"/>
  <c r="L166" i="2"/>
  <c r="J166" i="2"/>
  <c r="I166" i="2"/>
  <c r="H166" i="2"/>
  <c r="G166" i="2"/>
  <c r="AD165" i="2"/>
  <c r="AC165" i="2"/>
  <c r="Z165" i="2"/>
  <c r="AA165" i="2" s="1"/>
  <c r="AB165" i="2" s="1"/>
  <c r="Y165" i="2"/>
  <c r="X165" i="2"/>
  <c r="O165" i="2"/>
  <c r="N165" i="2"/>
  <c r="M165" i="2"/>
  <c r="L165" i="2"/>
  <c r="J165" i="2"/>
  <c r="I165" i="2"/>
  <c r="H165" i="2"/>
  <c r="G165" i="2"/>
  <c r="AD164" i="2"/>
  <c r="AC164" i="2"/>
  <c r="AA164" i="2"/>
  <c r="Z164" i="2"/>
  <c r="Y164" i="2"/>
  <c r="AB164" i="2" s="1"/>
  <c r="X164" i="2"/>
  <c r="O164" i="2"/>
  <c r="N164" i="2"/>
  <c r="M164" i="2"/>
  <c r="L164" i="2"/>
  <c r="J164" i="2"/>
  <c r="I164" i="2"/>
  <c r="H164" i="2"/>
  <c r="G164" i="2"/>
  <c r="AD163" i="2"/>
  <c r="AC163" i="2"/>
  <c r="AA163" i="2"/>
  <c r="AB163" i="2" s="1"/>
  <c r="Z163" i="2"/>
  <c r="Y163" i="2"/>
  <c r="X163" i="2"/>
  <c r="O163" i="2"/>
  <c r="N163" i="2"/>
  <c r="M163" i="2"/>
  <c r="L163" i="2"/>
  <c r="J163" i="2"/>
  <c r="I163" i="2"/>
  <c r="H163" i="2"/>
  <c r="G163" i="2"/>
  <c r="AD162" i="2"/>
  <c r="AC162" i="2"/>
  <c r="Z162" i="2"/>
  <c r="AA162" i="2" s="1"/>
  <c r="AB162" i="2" s="1"/>
  <c r="Y162" i="2"/>
  <c r="X162" i="2"/>
  <c r="O162" i="2"/>
  <c r="N162" i="2"/>
  <c r="M162" i="2"/>
  <c r="L162" i="2"/>
  <c r="J162" i="2"/>
  <c r="I162" i="2"/>
  <c r="H162" i="2"/>
  <c r="G162" i="2"/>
  <c r="AD161" i="2"/>
  <c r="AC161" i="2"/>
  <c r="AA161" i="2"/>
  <c r="AB161" i="2" s="1"/>
  <c r="Z161" i="2"/>
  <c r="Y161" i="2"/>
  <c r="X161" i="2"/>
  <c r="O161" i="2"/>
  <c r="N161" i="2"/>
  <c r="M161" i="2"/>
  <c r="L161" i="2"/>
  <c r="J161" i="2"/>
  <c r="I161" i="2"/>
  <c r="H161" i="2"/>
  <c r="G161" i="2"/>
  <c r="AD160" i="2"/>
  <c r="AC160" i="2"/>
  <c r="Z160" i="2"/>
  <c r="AA160" i="2" s="1"/>
  <c r="AB160" i="2" s="1"/>
  <c r="Y160" i="2"/>
  <c r="X160" i="2"/>
  <c r="O160" i="2"/>
  <c r="N160" i="2"/>
  <c r="M160" i="2"/>
  <c r="L160" i="2"/>
  <c r="J160" i="2"/>
  <c r="I160" i="2"/>
  <c r="H160" i="2"/>
  <c r="G160" i="2"/>
  <c r="AD159" i="2"/>
  <c r="AC159" i="2"/>
  <c r="AB159" i="2"/>
  <c r="AA159" i="2"/>
  <c r="Z159" i="2"/>
  <c r="Y159" i="2"/>
  <c r="X159" i="2"/>
  <c r="O159" i="2"/>
  <c r="N159" i="2"/>
  <c r="M159" i="2"/>
  <c r="L159" i="2"/>
  <c r="J159" i="2"/>
  <c r="I159" i="2"/>
  <c r="H159" i="2"/>
  <c r="G159" i="2"/>
  <c r="AD158" i="2"/>
  <c r="AC158" i="2"/>
  <c r="AA158" i="2"/>
  <c r="AB158" i="2" s="1"/>
  <c r="Z158" i="2"/>
  <c r="Y158" i="2"/>
  <c r="X158" i="2"/>
  <c r="O158" i="2"/>
  <c r="N158" i="2"/>
  <c r="M158" i="2"/>
  <c r="L158" i="2"/>
  <c r="J158" i="2"/>
  <c r="I158" i="2"/>
  <c r="H158" i="2"/>
  <c r="G158" i="2"/>
  <c r="AD157" i="2"/>
  <c r="AC157" i="2"/>
  <c r="Z157" i="2"/>
  <c r="AA157" i="2" s="1"/>
  <c r="AB157" i="2" s="1"/>
  <c r="Y157" i="2"/>
  <c r="X157" i="2"/>
  <c r="O157" i="2"/>
  <c r="N157" i="2"/>
  <c r="M157" i="2"/>
  <c r="L157" i="2"/>
  <c r="J157" i="2"/>
  <c r="I157" i="2"/>
  <c r="H157" i="2"/>
  <c r="G157" i="2"/>
  <c r="AD156" i="2"/>
  <c r="AC156" i="2"/>
  <c r="AA156" i="2"/>
  <c r="Z156" i="2"/>
  <c r="Y156" i="2"/>
  <c r="AB156" i="2" s="1"/>
  <c r="X156" i="2"/>
  <c r="O156" i="2"/>
  <c r="N156" i="2"/>
  <c r="M156" i="2"/>
  <c r="L156" i="2"/>
  <c r="J156" i="2"/>
  <c r="I156" i="2"/>
  <c r="H156" i="2"/>
  <c r="G156" i="2"/>
  <c r="AD155" i="2"/>
  <c r="AC155" i="2"/>
  <c r="AA155" i="2"/>
  <c r="AB155" i="2" s="1"/>
  <c r="Z155" i="2"/>
  <c r="Y155" i="2"/>
  <c r="X155" i="2"/>
  <c r="O155" i="2"/>
  <c r="N155" i="2"/>
  <c r="M155" i="2"/>
  <c r="L155" i="2"/>
  <c r="J155" i="2"/>
  <c r="I155" i="2"/>
  <c r="H155" i="2"/>
  <c r="G155" i="2"/>
  <c r="AD154" i="2"/>
  <c r="AC154" i="2"/>
  <c r="Z154" i="2"/>
  <c r="AA154" i="2" s="1"/>
  <c r="AB154" i="2" s="1"/>
  <c r="Y154" i="2"/>
  <c r="X154" i="2"/>
  <c r="O154" i="2"/>
  <c r="N154" i="2"/>
  <c r="M154" i="2"/>
  <c r="L154" i="2"/>
  <c r="J154" i="2"/>
  <c r="I154" i="2"/>
  <c r="H154" i="2"/>
  <c r="G154" i="2"/>
  <c r="AD153" i="2"/>
  <c r="AC153" i="2"/>
  <c r="AA153" i="2"/>
  <c r="AB153" i="2" s="1"/>
  <c r="Z153" i="2"/>
  <c r="Y153" i="2"/>
  <c r="X153" i="2"/>
  <c r="O153" i="2"/>
  <c r="N153" i="2"/>
  <c r="M153" i="2"/>
  <c r="L153" i="2"/>
  <c r="J153" i="2"/>
  <c r="I153" i="2"/>
  <c r="H153" i="2"/>
  <c r="G153" i="2"/>
  <c r="AD152" i="2"/>
  <c r="AC152" i="2"/>
  <c r="Z152" i="2"/>
  <c r="AA152" i="2" s="1"/>
  <c r="AB152" i="2" s="1"/>
  <c r="Y152" i="2"/>
  <c r="X152" i="2"/>
  <c r="O152" i="2"/>
  <c r="N152" i="2"/>
  <c r="M152" i="2"/>
  <c r="L152" i="2"/>
  <c r="J152" i="2"/>
  <c r="I152" i="2"/>
  <c r="H152" i="2"/>
  <c r="G152" i="2"/>
  <c r="AD151" i="2"/>
  <c r="AC151" i="2"/>
  <c r="AB151" i="2"/>
  <c r="AA151" i="2"/>
  <c r="Z151" i="2"/>
  <c r="Y151" i="2"/>
  <c r="X151" i="2"/>
  <c r="O151" i="2"/>
  <c r="N151" i="2"/>
  <c r="M151" i="2"/>
  <c r="L151" i="2"/>
  <c r="J151" i="2"/>
  <c r="I151" i="2"/>
  <c r="H151" i="2"/>
  <c r="G151" i="2"/>
  <c r="AD150" i="2"/>
  <c r="AC150" i="2"/>
  <c r="AA150" i="2"/>
  <c r="AB150" i="2" s="1"/>
  <c r="Z150" i="2"/>
  <c r="Y150" i="2"/>
  <c r="X150" i="2"/>
  <c r="O150" i="2"/>
  <c r="N150" i="2"/>
  <c r="M150" i="2"/>
  <c r="L150" i="2"/>
  <c r="J150" i="2"/>
  <c r="I150" i="2"/>
  <c r="H150" i="2"/>
  <c r="G150" i="2"/>
  <c r="AD149" i="2"/>
  <c r="AC149" i="2"/>
  <c r="Z149" i="2"/>
  <c r="AA149" i="2" s="1"/>
  <c r="AB149" i="2" s="1"/>
  <c r="Y149" i="2"/>
  <c r="X149" i="2"/>
  <c r="O149" i="2"/>
  <c r="N149" i="2"/>
  <c r="M149" i="2"/>
  <c r="L149" i="2"/>
  <c r="J149" i="2"/>
  <c r="I149" i="2"/>
  <c r="H149" i="2"/>
  <c r="G149" i="2"/>
  <c r="AD148" i="2"/>
  <c r="AC148" i="2"/>
  <c r="AA148" i="2"/>
  <c r="Z148" i="2"/>
  <c r="Y148" i="2"/>
  <c r="AB148" i="2" s="1"/>
  <c r="X148" i="2"/>
  <c r="O148" i="2"/>
  <c r="N148" i="2"/>
  <c r="M148" i="2"/>
  <c r="L148" i="2"/>
  <c r="J148" i="2"/>
  <c r="I148" i="2"/>
  <c r="H148" i="2"/>
  <c r="G148" i="2"/>
  <c r="AD147" i="2"/>
  <c r="AC147" i="2"/>
  <c r="AA147" i="2"/>
  <c r="AB147" i="2" s="1"/>
  <c r="Z147" i="2"/>
  <c r="Y147" i="2"/>
  <c r="X147" i="2"/>
  <c r="O147" i="2"/>
  <c r="N147" i="2"/>
  <c r="M147" i="2"/>
  <c r="L147" i="2"/>
  <c r="J147" i="2"/>
  <c r="I147" i="2"/>
  <c r="H147" i="2"/>
  <c r="G147" i="2"/>
  <c r="AD146" i="2"/>
  <c r="AC146" i="2"/>
  <c r="Z146" i="2"/>
  <c r="AA146" i="2" s="1"/>
  <c r="AB146" i="2" s="1"/>
  <c r="Y146" i="2"/>
  <c r="X146" i="2"/>
  <c r="O146" i="2"/>
  <c r="N146" i="2"/>
  <c r="M146" i="2"/>
  <c r="L146" i="2"/>
  <c r="J146" i="2"/>
  <c r="I146" i="2"/>
  <c r="H146" i="2"/>
  <c r="G146" i="2"/>
  <c r="AD145" i="2"/>
  <c r="AC145" i="2"/>
  <c r="AA145" i="2"/>
  <c r="AB145" i="2" s="1"/>
  <c r="Z145" i="2"/>
  <c r="Y145" i="2"/>
  <c r="X145" i="2"/>
  <c r="O145" i="2"/>
  <c r="N145" i="2"/>
  <c r="M145" i="2"/>
  <c r="L145" i="2"/>
  <c r="J145" i="2"/>
  <c r="I145" i="2"/>
  <c r="H145" i="2"/>
  <c r="G145" i="2"/>
  <c r="AD144" i="2"/>
  <c r="AC144" i="2"/>
  <c r="Z144" i="2"/>
  <c r="AA144" i="2" s="1"/>
  <c r="AB144" i="2" s="1"/>
  <c r="Y144" i="2"/>
  <c r="X144" i="2"/>
  <c r="O144" i="2"/>
  <c r="N144" i="2"/>
  <c r="M144" i="2"/>
  <c r="L144" i="2"/>
  <c r="J144" i="2"/>
  <c r="I144" i="2"/>
  <c r="H144" i="2"/>
  <c r="G144" i="2"/>
  <c r="AD143" i="2"/>
  <c r="AC143" i="2"/>
  <c r="AB143" i="2"/>
  <c r="AA143" i="2"/>
  <c r="Z143" i="2"/>
  <c r="Y143" i="2"/>
  <c r="X143" i="2"/>
  <c r="O143" i="2"/>
  <c r="N143" i="2"/>
  <c r="M143" i="2"/>
  <c r="L143" i="2"/>
  <c r="J143" i="2"/>
  <c r="I143" i="2"/>
  <c r="H143" i="2"/>
  <c r="G143" i="2"/>
  <c r="AD142" i="2"/>
  <c r="AC142" i="2"/>
  <c r="AA142" i="2"/>
  <c r="AB142" i="2" s="1"/>
  <c r="Z142" i="2"/>
  <c r="Y142" i="2"/>
  <c r="X142" i="2"/>
  <c r="O142" i="2"/>
  <c r="N142" i="2"/>
  <c r="M142" i="2"/>
  <c r="L142" i="2"/>
  <c r="J142" i="2"/>
  <c r="I142" i="2"/>
  <c r="H142" i="2"/>
  <c r="G142" i="2"/>
  <c r="AD141" i="2"/>
  <c r="AC141" i="2"/>
  <c r="Z141" i="2"/>
  <c r="AA141" i="2" s="1"/>
  <c r="AB141" i="2" s="1"/>
  <c r="Y141" i="2"/>
  <c r="X141" i="2"/>
  <c r="O141" i="2"/>
  <c r="N141" i="2"/>
  <c r="M141" i="2"/>
  <c r="L141" i="2"/>
  <c r="J141" i="2"/>
  <c r="I141" i="2"/>
  <c r="H141" i="2"/>
  <c r="G141" i="2"/>
  <c r="AD140" i="2"/>
  <c r="AC140" i="2"/>
  <c r="Z140" i="2"/>
  <c r="AA140" i="2" s="1"/>
  <c r="Y140" i="2"/>
  <c r="X140" i="2"/>
  <c r="O140" i="2"/>
  <c r="N140" i="2"/>
  <c r="M140" i="2"/>
  <c r="L140" i="2"/>
  <c r="J140" i="2"/>
  <c r="I140" i="2"/>
  <c r="H140" i="2"/>
  <c r="G140" i="2"/>
  <c r="AD139" i="2"/>
  <c r="AC139" i="2"/>
  <c r="AA139" i="2"/>
  <c r="AB139" i="2" s="1"/>
  <c r="Z139" i="2"/>
  <c r="Y139" i="2"/>
  <c r="X139" i="2"/>
  <c r="O139" i="2"/>
  <c r="N139" i="2"/>
  <c r="M139" i="2"/>
  <c r="L139" i="2"/>
  <c r="J139" i="2"/>
  <c r="I139" i="2"/>
  <c r="H139" i="2"/>
  <c r="G139" i="2"/>
  <c r="AD138" i="2"/>
  <c r="AC138" i="2"/>
  <c r="Z138" i="2"/>
  <c r="AA138" i="2" s="1"/>
  <c r="AB138" i="2" s="1"/>
  <c r="Y138" i="2"/>
  <c r="X138" i="2"/>
  <c r="O138" i="2"/>
  <c r="N138" i="2"/>
  <c r="M138" i="2"/>
  <c r="L138" i="2"/>
  <c r="J138" i="2"/>
  <c r="I138" i="2"/>
  <c r="H138" i="2"/>
  <c r="G138" i="2"/>
  <c r="AD137" i="2"/>
  <c r="AC137" i="2"/>
  <c r="AA137" i="2"/>
  <c r="AB137" i="2" s="1"/>
  <c r="Z137" i="2"/>
  <c r="Y137" i="2"/>
  <c r="X137" i="2"/>
  <c r="O137" i="2"/>
  <c r="N137" i="2"/>
  <c r="M137" i="2"/>
  <c r="L137" i="2"/>
  <c r="J137" i="2"/>
  <c r="I137" i="2"/>
  <c r="H137" i="2"/>
  <c r="G137" i="2"/>
  <c r="AD136" i="2"/>
  <c r="AC136" i="2"/>
  <c r="Z136" i="2"/>
  <c r="AA136" i="2" s="1"/>
  <c r="AB136" i="2" s="1"/>
  <c r="Y136" i="2"/>
  <c r="X136" i="2"/>
  <c r="O136" i="2"/>
  <c r="N136" i="2"/>
  <c r="M136" i="2"/>
  <c r="L136" i="2"/>
  <c r="J136" i="2"/>
  <c r="I136" i="2"/>
  <c r="H136" i="2"/>
  <c r="G136" i="2"/>
  <c r="AD135" i="2"/>
  <c r="AC135" i="2"/>
  <c r="AB135" i="2"/>
  <c r="AA135" i="2"/>
  <c r="Z135" i="2"/>
  <c r="Y135" i="2"/>
  <c r="X135" i="2"/>
  <c r="O135" i="2"/>
  <c r="N135" i="2"/>
  <c r="M135" i="2"/>
  <c r="L135" i="2"/>
  <c r="J135" i="2"/>
  <c r="I135" i="2"/>
  <c r="H135" i="2"/>
  <c r="G135" i="2"/>
  <c r="AD134" i="2"/>
  <c r="AC134" i="2"/>
  <c r="AA134" i="2"/>
  <c r="AB134" i="2" s="1"/>
  <c r="Z134" i="2"/>
  <c r="Y134" i="2"/>
  <c r="X134" i="2"/>
  <c r="O134" i="2"/>
  <c r="N134" i="2"/>
  <c r="M134" i="2"/>
  <c r="L134" i="2"/>
  <c r="J134" i="2"/>
  <c r="I134" i="2"/>
  <c r="H134" i="2"/>
  <c r="G134" i="2"/>
  <c r="AD133" i="2"/>
  <c r="AC133" i="2"/>
  <c r="Z133" i="2"/>
  <c r="AA133" i="2" s="1"/>
  <c r="AB133" i="2" s="1"/>
  <c r="Y133" i="2"/>
  <c r="X133" i="2"/>
  <c r="O133" i="2"/>
  <c r="N133" i="2"/>
  <c r="M133" i="2"/>
  <c r="L133" i="2"/>
  <c r="J133" i="2"/>
  <c r="I133" i="2"/>
  <c r="H133" i="2"/>
  <c r="G133" i="2"/>
  <c r="AD132" i="2"/>
  <c r="AC132" i="2"/>
  <c r="Z132" i="2"/>
  <c r="AA132" i="2" s="1"/>
  <c r="Y132" i="2"/>
  <c r="X132" i="2"/>
  <c r="O132" i="2"/>
  <c r="N132" i="2"/>
  <c r="M132" i="2"/>
  <c r="L132" i="2"/>
  <c r="J132" i="2"/>
  <c r="I132" i="2"/>
  <c r="H132" i="2"/>
  <c r="G132" i="2"/>
  <c r="AD131" i="2"/>
  <c r="AC131" i="2"/>
  <c r="AA131" i="2"/>
  <c r="AB131" i="2" s="1"/>
  <c r="Z131" i="2"/>
  <c r="Y131" i="2"/>
  <c r="X131" i="2"/>
  <c r="O131" i="2"/>
  <c r="N131" i="2"/>
  <c r="M131" i="2"/>
  <c r="L131" i="2"/>
  <c r="J131" i="2"/>
  <c r="I131" i="2"/>
  <c r="H131" i="2"/>
  <c r="G131" i="2"/>
  <c r="AD130" i="2"/>
  <c r="AC130" i="2"/>
  <c r="Z130" i="2"/>
  <c r="AA130" i="2" s="1"/>
  <c r="AB130" i="2" s="1"/>
  <c r="Y130" i="2"/>
  <c r="X130" i="2"/>
  <c r="O130" i="2"/>
  <c r="N130" i="2"/>
  <c r="M130" i="2"/>
  <c r="L130" i="2"/>
  <c r="J130" i="2"/>
  <c r="I130" i="2"/>
  <c r="H130" i="2"/>
  <c r="G130" i="2"/>
  <c r="AD129" i="2"/>
  <c r="AC129" i="2"/>
  <c r="AA129" i="2"/>
  <c r="AB129" i="2" s="1"/>
  <c r="Z129" i="2"/>
  <c r="Y129" i="2"/>
  <c r="X129" i="2"/>
  <c r="O129" i="2"/>
  <c r="N129" i="2"/>
  <c r="M129" i="2"/>
  <c r="L129" i="2"/>
  <c r="J129" i="2"/>
  <c r="I129" i="2"/>
  <c r="H129" i="2"/>
  <c r="G129" i="2"/>
  <c r="AD128" i="2"/>
  <c r="AC128" i="2"/>
  <c r="Z128" i="2"/>
  <c r="AA128" i="2" s="1"/>
  <c r="AB128" i="2" s="1"/>
  <c r="Y128" i="2"/>
  <c r="X128" i="2"/>
  <c r="O128" i="2"/>
  <c r="N128" i="2"/>
  <c r="M128" i="2"/>
  <c r="L128" i="2"/>
  <c r="J128" i="2"/>
  <c r="I128" i="2"/>
  <c r="H128" i="2"/>
  <c r="G128" i="2"/>
  <c r="AD127" i="2"/>
  <c r="AC127" i="2"/>
  <c r="AB127" i="2"/>
  <c r="AA127" i="2"/>
  <c r="Z127" i="2"/>
  <c r="Y127" i="2"/>
  <c r="X127" i="2"/>
  <c r="O127" i="2"/>
  <c r="N127" i="2"/>
  <c r="M127" i="2"/>
  <c r="L127" i="2"/>
  <c r="J127" i="2"/>
  <c r="I127" i="2"/>
  <c r="H127" i="2"/>
  <c r="G127" i="2"/>
  <c r="AD126" i="2"/>
  <c r="AC126" i="2"/>
  <c r="AA126" i="2"/>
  <c r="AB126" i="2" s="1"/>
  <c r="Z126" i="2"/>
  <c r="Y126" i="2"/>
  <c r="X126" i="2"/>
  <c r="O126" i="2"/>
  <c r="N126" i="2"/>
  <c r="M126" i="2"/>
  <c r="L126" i="2"/>
  <c r="J126" i="2"/>
  <c r="I126" i="2"/>
  <c r="H126" i="2"/>
  <c r="G126" i="2"/>
  <c r="AD125" i="2"/>
  <c r="AC125" i="2"/>
  <c r="Z125" i="2"/>
  <c r="AA125" i="2" s="1"/>
  <c r="AB125" i="2" s="1"/>
  <c r="Y125" i="2"/>
  <c r="X125" i="2"/>
  <c r="O125" i="2"/>
  <c r="N125" i="2"/>
  <c r="M125" i="2"/>
  <c r="L125" i="2"/>
  <c r="J125" i="2"/>
  <c r="I125" i="2"/>
  <c r="H125" i="2"/>
  <c r="G125" i="2"/>
  <c r="AD124" i="2"/>
  <c r="AC124" i="2"/>
  <c r="Z124" i="2"/>
  <c r="AA124" i="2" s="1"/>
  <c r="AB124" i="2" s="1"/>
  <c r="Y124" i="2"/>
  <c r="X124" i="2"/>
  <c r="O124" i="2"/>
  <c r="N124" i="2"/>
  <c r="M124" i="2"/>
  <c r="L124" i="2"/>
  <c r="J124" i="2"/>
  <c r="I124" i="2"/>
  <c r="H124" i="2"/>
  <c r="G124" i="2"/>
  <c r="AD123" i="2"/>
  <c r="AC123" i="2"/>
  <c r="AA123" i="2"/>
  <c r="AB123" i="2" s="1"/>
  <c r="Z123" i="2"/>
  <c r="Y123" i="2"/>
  <c r="X123" i="2"/>
  <c r="O123" i="2"/>
  <c r="N123" i="2"/>
  <c r="M123" i="2"/>
  <c r="L123" i="2"/>
  <c r="J123" i="2"/>
  <c r="I123" i="2"/>
  <c r="H123" i="2"/>
  <c r="G123" i="2"/>
  <c r="AD122" i="2"/>
  <c r="AC122" i="2"/>
  <c r="Z122" i="2"/>
  <c r="AA122" i="2" s="1"/>
  <c r="AB122" i="2" s="1"/>
  <c r="Y122" i="2"/>
  <c r="X122" i="2"/>
  <c r="O122" i="2"/>
  <c r="N122" i="2"/>
  <c r="M122" i="2"/>
  <c r="L122" i="2"/>
  <c r="J122" i="2"/>
  <c r="I122" i="2"/>
  <c r="H122" i="2"/>
  <c r="G122" i="2"/>
  <c r="AD121" i="2"/>
  <c r="AC121" i="2"/>
  <c r="AA121" i="2"/>
  <c r="AB121" i="2" s="1"/>
  <c r="Z121" i="2"/>
  <c r="Y121" i="2"/>
  <c r="X121" i="2"/>
  <c r="O121" i="2"/>
  <c r="N121" i="2"/>
  <c r="M121" i="2"/>
  <c r="L121" i="2"/>
  <c r="J121" i="2"/>
  <c r="I121" i="2"/>
  <c r="H121" i="2"/>
  <c r="G121" i="2"/>
  <c r="AD120" i="2"/>
  <c r="AC120" i="2"/>
  <c r="Z120" i="2"/>
  <c r="AA120" i="2" s="1"/>
  <c r="AB120" i="2" s="1"/>
  <c r="Y120" i="2"/>
  <c r="X120" i="2"/>
  <c r="O120" i="2"/>
  <c r="N120" i="2"/>
  <c r="M120" i="2"/>
  <c r="L120" i="2"/>
  <c r="J120" i="2"/>
  <c r="I120" i="2"/>
  <c r="H120" i="2"/>
  <c r="G120" i="2"/>
  <c r="AD119" i="2"/>
  <c r="AC119" i="2"/>
  <c r="AB119" i="2"/>
  <c r="AA119" i="2"/>
  <c r="Z119" i="2"/>
  <c r="Y119" i="2"/>
  <c r="X119" i="2"/>
  <c r="O119" i="2"/>
  <c r="N119" i="2"/>
  <c r="M119" i="2"/>
  <c r="L119" i="2"/>
  <c r="J119" i="2"/>
  <c r="I119" i="2"/>
  <c r="H119" i="2"/>
  <c r="G119" i="2"/>
  <c r="AD118" i="2"/>
  <c r="AC118" i="2"/>
  <c r="AA118" i="2"/>
  <c r="AB118" i="2" s="1"/>
  <c r="Z118" i="2"/>
  <c r="Y118" i="2"/>
  <c r="X118" i="2"/>
  <c r="O118" i="2"/>
  <c r="N118" i="2"/>
  <c r="M118" i="2"/>
  <c r="L118" i="2"/>
  <c r="J118" i="2"/>
  <c r="I118" i="2"/>
  <c r="H118" i="2"/>
  <c r="G118" i="2"/>
  <c r="AD117" i="2"/>
  <c r="AC117" i="2"/>
  <c r="Z117" i="2"/>
  <c r="AA117" i="2" s="1"/>
  <c r="AB117" i="2" s="1"/>
  <c r="Y117" i="2"/>
  <c r="X117" i="2"/>
  <c r="O117" i="2"/>
  <c r="N117" i="2"/>
  <c r="M117" i="2"/>
  <c r="L117" i="2"/>
  <c r="J117" i="2"/>
  <c r="I117" i="2"/>
  <c r="H117" i="2"/>
  <c r="G117" i="2"/>
  <c r="AD116" i="2"/>
  <c r="AC116" i="2"/>
  <c r="Z116" i="2"/>
  <c r="AA116" i="2" s="1"/>
  <c r="Y116" i="2"/>
  <c r="X116" i="2"/>
  <c r="O116" i="2"/>
  <c r="N116" i="2"/>
  <c r="M116" i="2"/>
  <c r="L116" i="2"/>
  <c r="J116" i="2"/>
  <c r="I116" i="2"/>
  <c r="H116" i="2"/>
  <c r="G116" i="2"/>
  <c r="AD115" i="2"/>
  <c r="AC115" i="2"/>
  <c r="AA115" i="2"/>
  <c r="AB115" i="2" s="1"/>
  <c r="Z115" i="2"/>
  <c r="Y115" i="2"/>
  <c r="X115" i="2"/>
  <c r="O115" i="2"/>
  <c r="N115" i="2"/>
  <c r="M115" i="2"/>
  <c r="L115" i="2"/>
  <c r="J115" i="2"/>
  <c r="I115" i="2"/>
  <c r="H115" i="2"/>
  <c r="G115" i="2"/>
  <c r="AD114" i="2"/>
  <c r="AC114" i="2"/>
  <c r="Z114" i="2"/>
  <c r="AA114" i="2" s="1"/>
  <c r="AB114" i="2" s="1"/>
  <c r="Y114" i="2"/>
  <c r="X114" i="2"/>
  <c r="O114" i="2"/>
  <c r="N114" i="2"/>
  <c r="M114" i="2"/>
  <c r="L114" i="2"/>
  <c r="J114" i="2"/>
  <c r="I114" i="2"/>
  <c r="H114" i="2"/>
  <c r="G114" i="2"/>
  <c r="AD113" i="2"/>
  <c r="AC113" i="2"/>
  <c r="AA113" i="2"/>
  <c r="AB113" i="2" s="1"/>
  <c r="Z113" i="2"/>
  <c r="Y113" i="2"/>
  <c r="X113" i="2"/>
  <c r="O113" i="2"/>
  <c r="N113" i="2"/>
  <c r="M113" i="2"/>
  <c r="L113" i="2"/>
  <c r="J113" i="2"/>
  <c r="I113" i="2"/>
  <c r="H113" i="2"/>
  <c r="G113" i="2"/>
  <c r="AD112" i="2"/>
  <c r="AC112" i="2"/>
  <c r="Z112" i="2"/>
  <c r="AA112" i="2" s="1"/>
  <c r="AB112" i="2" s="1"/>
  <c r="Y112" i="2"/>
  <c r="X112" i="2"/>
  <c r="O112" i="2"/>
  <c r="N112" i="2"/>
  <c r="M112" i="2"/>
  <c r="L112" i="2"/>
  <c r="J112" i="2"/>
  <c r="I112" i="2"/>
  <c r="H112" i="2"/>
  <c r="G112" i="2"/>
  <c r="AD111" i="2"/>
  <c r="AC111" i="2"/>
  <c r="AB111" i="2"/>
  <c r="AA111" i="2"/>
  <c r="Z111" i="2"/>
  <c r="Y111" i="2"/>
  <c r="X111" i="2"/>
  <c r="O111" i="2"/>
  <c r="N111" i="2"/>
  <c r="M111" i="2"/>
  <c r="L111" i="2"/>
  <c r="J111" i="2"/>
  <c r="I111" i="2"/>
  <c r="H111" i="2"/>
  <c r="G111" i="2"/>
  <c r="AD110" i="2"/>
  <c r="AC110" i="2"/>
  <c r="AA110" i="2"/>
  <c r="AB110" i="2" s="1"/>
  <c r="Z110" i="2"/>
  <c r="Y110" i="2"/>
  <c r="X110" i="2"/>
  <c r="O110" i="2"/>
  <c r="N110" i="2"/>
  <c r="M110" i="2"/>
  <c r="L110" i="2"/>
  <c r="J110" i="2"/>
  <c r="I110" i="2"/>
  <c r="H110" i="2"/>
  <c r="G110" i="2"/>
  <c r="AD109" i="2"/>
  <c r="AC109" i="2"/>
  <c r="Z109" i="2"/>
  <c r="AA109" i="2" s="1"/>
  <c r="AB109" i="2" s="1"/>
  <c r="Y109" i="2"/>
  <c r="X109" i="2"/>
  <c r="O109" i="2"/>
  <c r="N109" i="2"/>
  <c r="M109" i="2"/>
  <c r="L109" i="2"/>
  <c r="J109" i="2"/>
  <c r="I109" i="2"/>
  <c r="H109" i="2"/>
  <c r="G109" i="2"/>
  <c r="AD108" i="2"/>
  <c r="AC108" i="2"/>
  <c r="AA108" i="2"/>
  <c r="Z108" i="2"/>
  <c r="Y108" i="2"/>
  <c r="AB108" i="2" s="1"/>
  <c r="X108" i="2"/>
  <c r="O108" i="2"/>
  <c r="N108" i="2"/>
  <c r="M108" i="2"/>
  <c r="L108" i="2"/>
  <c r="J108" i="2"/>
  <c r="I108" i="2"/>
  <c r="H108" i="2"/>
  <c r="G108" i="2"/>
  <c r="AD107" i="2"/>
  <c r="AC107" i="2"/>
  <c r="AA107" i="2"/>
  <c r="AB107" i="2" s="1"/>
  <c r="Z107" i="2"/>
  <c r="Y107" i="2"/>
  <c r="X107" i="2"/>
  <c r="O107" i="2"/>
  <c r="N107" i="2"/>
  <c r="M107" i="2"/>
  <c r="L107" i="2"/>
  <c r="J107" i="2"/>
  <c r="I107" i="2"/>
  <c r="H107" i="2"/>
  <c r="G107" i="2"/>
  <c r="AD106" i="2"/>
  <c r="AC106" i="2"/>
  <c r="Z106" i="2"/>
  <c r="AA106" i="2" s="1"/>
  <c r="AB106" i="2" s="1"/>
  <c r="Y106" i="2"/>
  <c r="X106" i="2"/>
  <c r="O106" i="2"/>
  <c r="N106" i="2"/>
  <c r="M106" i="2"/>
  <c r="L106" i="2"/>
  <c r="J106" i="2"/>
  <c r="I106" i="2"/>
  <c r="H106" i="2"/>
  <c r="G106" i="2"/>
  <c r="AD105" i="2"/>
  <c r="AC105" i="2"/>
  <c r="AA105" i="2"/>
  <c r="AB105" i="2" s="1"/>
  <c r="Z105" i="2"/>
  <c r="Y105" i="2"/>
  <c r="X105" i="2"/>
  <c r="O105" i="2"/>
  <c r="N105" i="2"/>
  <c r="M105" i="2"/>
  <c r="L105" i="2"/>
  <c r="J105" i="2"/>
  <c r="I105" i="2"/>
  <c r="H105" i="2"/>
  <c r="G105" i="2"/>
  <c r="AD104" i="2"/>
  <c r="AC104" i="2"/>
  <c r="Z104" i="2"/>
  <c r="AA104" i="2" s="1"/>
  <c r="AB104" i="2" s="1"/>
  <c r="Y104" i="2"/>
  <c r="X104" i="2"/>
  <c r="O104" i="2"/>
  <c r="N104" i="2"/>
  <c r="M104" i="2"/>
  <c r="L104" i="2"/>
  <c r="J104" i="2"/>
  <c r="I104" i="2"/>
  <c r="H104" i="2"/>
  <c r="G104" i="2"/>
  <c r="AD103" i="2"/>
  <c r="AC103" i="2"/>
  <c r="AB103" i="2"/>
  <c r="AA103" i="2"/>
  <c r="Z103" i="2"/>
  <c r="Y103" i="2"/>
  <c r="X103" i="2"/>
  <c r="O103" i="2"/>
  <c r="N103" i="2"/>
  <c r="M103" i="2"/>
  <c r="L103" i="2"/>
  <c r="J103" i="2"/>
  <c r="I103" i="2"/>
  <c r="H103" i="2"/>
  <c r="G103" i="2"/>
  <c r="AD102" i="2"/>
  <c r="AC102" i="2"/>
  <c r="AA102" i="2"/>
  <c r="AB102" i="2" s="1"/>
  <c r="Z102" i="2"/>
  <c r="Y102" i="2"/>
  <c r="X102" i="2"/>
  <c r="O102" i="2"/>
  <c r="N102" i="2"/>
  <c r="M102" i="2"/>
  <c r="L102" i="2"/>
  <c r="J102" i="2"/>
  <c r="I102" i="2"/>
  <c r="H102" i="2"/>
  <c r="G102" i="2"/>
  <c r="AD101" i="2"/>
  <c r="AC101" i="2"/>
  <c r="Z101" i="2"/>
  <c r="AA101" i="2" s="1"/>
  <c r="AB101" i="2" s="1"/>
  <c r="Y101" i="2"/>
  <c r="X101" i="2"/>
  <c r="O101" i="2"/>
  <c r="N101" i="2"/>
  <c r="M101" i="2"/>
  <c r="L101" i="2"/>
  <c r="J101" i="2"/>
  <c r="I101" i="2"/>
  <c r="H101" i="2"/>
  <c r="G101" i="2"/>
  <c r="AD100" i="2"/>
  <c r="AC100" i="2"/>
  <c r="AA100" i="2"/>
  <c r="Z100" i="2"/>
  <c r="Y100" i="2"/>
  <c r="AB100" i="2" s="1"/>
  <c r="X100" i="2"/>
  <c r="O100" i="2"/>
  <c r="N100" i="2"/>
  <c r="M100" i="2"/>
  <c r="L100" i="2"/>
  <c r="J100" i="2"/>
  <c r="I100" i="2"/>
  <c r="H100" i="2"/>
  <c r="G100" i="2"/>
  <c r="AD99" i="2"/>
  <c r="AC99" i="2"/>
  <c r="AA99" i="2"/>
  <c r="AB99" i="2" s="1"/>
  <c r="Z99" i="2"/>
  <c r="Y99" i="2"/>
  <c r="X99" i="2"/>
  <c r="O99" i="2"/>
  <c r="N99" i="2"/>
  <c r="M99" i="2"/>
  <c r="L99" i="2"/>
  <c r="J99" i="2"/>
  <c r="I99" i="2"/>
  <c r="H99" i="2"/>
  <c r="G99" i="2"/>
  <c r="AD98" i="2"/>
  <c r="AC98" i="2"/>
  <c r="Z98" i="2"/>
  <c r="AA98" i="2" s="1"/>
  <c r="AB98" i="2" s="1"/>
  <c r="Y98" i="2"/>
  <c r="X98" i="2"/>
  <c r="O98" i="2"/>
  <c r="N98" i="2"/>
  <c r="M98" i="2"/>
  <c r="L98" i="2"/>
  <c r="J98" i="2"/>
  <c r="I98" i="2"/>
  <c r="H98" i="2"/>
  <c r="G98" i="2"/>
  <c r="AD97" i="2"/>
  <c r="AC97" i="2"/>
  <c r="AA97" i="2"/>
  <c r="AB97" i="2" s="1"/>
  <c r="Z97" i="2"/>
  <c r="Y97" i="2"/>
  <c r="X97" i="2"/>
  <c r="O97" i="2"/>
  <c r="N97" i="2"/>
  <c r="M97" i="2"/>
  <c r="L97" i="2"/>
  <c r="J97" i="2"/>
  <c r="I97" i="2"/>
  <c r="H97" i="2"/>
  <c r="G97" i="2"/>
  <c r="AD96" i="2"/>
  <c r="AC96" i="2"/>
  <c r="Z96" i="2"/>
  <c r="AA96" i="2" s="1"/>
  <c r="AB96" i="2" s="1"/>
  <c r="Y96" i="2"/>
  <c r="X96" i="2"/>
  <c r="O96" i="2"/>
  <c r="N96" i="2"/>
  <c r="M96" i="2"/>
  <c r="L96" i="2"/>
  <c r="J96" i="2"/>
  <c r="I96" i="2"/>
  <c r="H96" i="2"/>
  <c r="G96" i="2"/>
  <c r="AD95" i="2"/>
  <c r="AC95" i="2"/>
  <c r="AB95" i="2"/>
  <c r="AA95" i="2"/>
  <c r="Z95" i="2"/>
  <c r="Y95" i="2"/>
  <c r="X95" i="2"/>
  <c r="O95" i="2"/>
  <c r="N95" i="2"/>
  <c r="M95" i="2"/>
  <c r="L95" i="2"/>
  <c r="J95" i="2"/>
  <c r="I95" i="2"/>
  <c r="H95" i="2"/>
  <c r="G95" i="2"/>
  <c r="AD94" i="2"/>
  <c r="AC94" i="2"/>
  <c r="AA94" i="2"/>
  <c r="AB94" i="2" s="1"/>
  <c r="Z94" i="2"/>
  <c r="Y94" i="2"/>
  <c r="X94" i="2"/>
  <c r="O94" i="2"/>
  <c r="N94" i="2"/>
  <c r="M94" i="2"/>
  <c r="L94" i="2"/>
  <c r="J94" i="2"/>
  <c r="I94" i="2"/>
  <c r="H94" i="2"/>
  <c r="G94" i="2"/>
  <c r="AD93" i="2"/>
  <c r="AC93" i="2"/>
  <c r="Z93" i="2"/>
  <c r="AA93" i="2" s="1"/>
  <c r="AB93" i="2" s="1"/>
  <c r="Y93" i="2"/>
  <c r="X93" i="2"/>
  <c r="O93" i="2"/>
  <c r="N93" i="2"/>
  <c r="M93" i="2"/>
  <c r="L93" i="2"/>
  <c r="J93" i="2"/>
  <c r="I93" i="2"/>
  <c r="H93" i="2"/>
  <c r="G93" i="2"/>
  <c r="AD92" i="2"/>
  <c r="AC92" i="2"/>
  <c r="AA92" i="2"/>
  <c r="Z92" i="2"/>
  <c r="Y92" i="2"/>
  <c r="AB92" i="2" s="1"/>
  <c r="X92" i="2"/>
  <c r="O92" i="2"/>
  <c r="N92" i="2"/>
  <c r="M92" i="2"/>
  <c r="L92" i="2"/>
  <c r="J92" i="2"/>
  <c r="I92" i="2"/>
  <c r="H92" i="2"/>
  <c r="G92" i="2"/>
  <c r="AD91" i="2"/>
  <c r="AC91" i="2"/>
  <c r="AA91" i="2"/>
  <c r="AB91" i="2" s="1"/>
  <c r="Z91" i="2"/>
  <c r="Y91" i="2"/>
  <c r="X91" i="2"/>
  <c r="O91" i="2"/>
  <c r="N91" i="2"/>
  <c r="M91" i="2"/>
  <c r="L91" i="2"/>
  <c r="J91" i="2"/>
  <c r="I91" i="2"/>
  <c r="H91" i="2"/>
  <c r="G91" i="2"/>
  <c r="AD90" i="2"/>
  <c r="AC90" i="2"/>
  <c r="Z90" i="2"/>
  <c r="AA90" i="2" s="1"/>
  <c r="AB90" i="2" s="1"/>
  <c r="Y90" i="2"/>
  <c r="X90" i="2"/>
  <c r="O90" i="2"/>
  <c r="N90" i="2"/>
  <c r="M90" i="2"/>
  <c r="L90" i="2"/>
  <c r="J90" i="2"/>
  <c r="I90" i="2"/>
  <c r="H90" i="2"/>
  <c r="G90" i="2"/>
  <c r="AD89" i="2"/>
  <c r="AC89" i="2"/>
  <c r="AA89" i="2"/>
  <c r="AB89" i="2" s="1"/>
  <c r="Z89" i="2"/>
  <c r="Y89" i="2"/>
  <c r="X89" i="2"/>
  <c r="O89" i="2"/>
  <c r="N89" i="2"/>
  <c r="M89" i="2"/>
  <c r="L89" i="2"/>
  <c r="J89" i="2"/>
  <c r="I89" i="2"/>
  <c r="H89" i="2"/>
  <c r="G89" i="2"/>
  <c r="AD88" i="2"/>
  <c r="AC88" i="2"/>
  <c r="Z88" i="2"/>
  <c r="AA88" i="2" s="1"/>
  <c r="AB88" i="2" s="1"/>
  <c r="Y88" i="2"/>
  <c r="X88" i="2"/>
  <c r="O88" i="2"/>
  <c r="N88" i="2"/>
  <c r="M88" i="2"/>
  <c r="L88" i="2"/>
  <c r="J88" i="2"/>
  <c r="I88" i="2"/>
  <c r="H88" i="2"/>
  <c r="G88" i="2"/>
  <c r="AD87" i="2"/>
  <c r="AC87" i="2"/>
  <c r="AB87" i="2"/>
  <c r="AA87" i="2"/>
  <c r="Z87" i="2"/>
  <c r="Y87" i="2"/>
  <c r="X87" i="2"/>
  <c r="O87" i="2"/>
  <c r="N87" i="2"/>
  <c r="M87" i="2"/>
  <c r="L87" i="2"/>
  <c r="J87" i="2"/>
  <c r="I87" i="2"/>
  <c r="H87" i="2"/>
  <c r="G87" i="2"/>
  <c r="AD86" i="2"/>
  <c r="AC86" i="2"/>
  <c r="AA86" i="2"/>
  <c r="AB86" i="2" s="1"/>
  <c r="Z86" i="2"/>
  <c r="Y86" i="2"/>
  <c r="X86" i="2"/>
  <c r="O86" i="2"/>
  <c r="N86" i="2"/>
  <c r="M86" i="2"/>
  <c r="L86" i="2"/>
  <c r="J86" i="2"/>
  <c r="I86" i="2"/>
  <c r="H86" i="2"/>
  <c r="G86" i="2"/>
  <c r="AD85" i="2"/>
  <c r="AC85" i="2"/>
  <c r="Z85" i="2"/>
  <c r="AA85" i="2" s="1"/>
  <c r="AB85" i="2" s="1"/>
  <c r="Y85" i="2"/>
  <c r="X85" i="2"/>
  <c r="O85" i="2"/>
  <c r="N85" i="2"/>
  <c r="M85" i="2"/>
  <c r="L85" i="2"/>
  <c r="J85" i="2"/>
  <c r="I85" i="2"/>
  <c r="H85" i="2"/>
  <c r="G85" i="2"/>
  <c r="AD84" i="2"/>
  <c r="AC84" i="2"/>
  <c r="Z84" i="2"/>
  <c r="AA84" i="2" s="1"/>
  <c r="Y84" i="2"/>
  <c r="X84" i="2"/>
  <c r="O84" i="2"/>
  <c r="N84" i="2"/>
  <c r="M84" i="2"/>
  <c r="L84" i="2"/>
  <c r="J84" i="2"/>
  <c r="I84" i="2"/>
  <c r="H84" i="2"/>
  <c r="G84" i="2"/>
  <c r="AD83" i="2"/>
  <c r="AC83" i="2"/>
  <c r="AA83" i="2"/>
  <c r="AB83" i="2" s="1"/>
  <c r="Z83" i="2"/>
  <c r="Y83" i="2"/>
  <c r="X83" i="2"/>
  <c r="O83" i="2"/>
  <c r="N83" i="2"/>
  <c r="M83" i="2"/>
  <c r="L83" i="2"/>
  <c r="J83" i="2"/>
  <c r="I83" i="2"/>
  <c r="H83" i="2"/>
  <c r="G83" i="2"/>
  <c r="AD82" i="2"/>
  <c r="AC82" i="2"/>
  <c r="Z82" i="2"/>
  <c r="AA82" i="2" s="1"/>
  <c r="AB82" i="2" s="1"/>
  <c r="Y82" i="2"/>
  <c r="X82" i="2"/>
  <c r="O82" i="2"/>
  <c r="N82" i="2"/>
  <c r="M82" i="2"/>
  <c r="L82" i="2"/>
  <c r="J82" i="2"/>
  <c r="I82" i="2"/>
  <c r="H82" i="2"/>
  <c r="G82" i="2"/>
  <c r="AD81" i="2"/>
  <c r="AC81" i="2"/>
  <c r="AA81" i="2"/>
  <c r="AB81" i="2" s="1"/>
  <c r="Z81" i="2"/>
  <c r="Y81" i="2"/>
  <c r="X81" i="2"/>
  <c r="O81" i="2"/>
  <c r="N81" i="2"/>
  <c r="M81" i="2"/>
  <c r="L81" i="2"/>
  <c r="J81" i="2"/>
  <c r="I81" i="2"/>
  <c r="H81" i="2"/>
  <c r="G81" i="2"/>
  <c r="AD80" i="2"/>
  <c r="AC80" i="2"/>
  <c r="Z80" i="2"/>
  <c r="AA80" i="2" s="1"/>
  <c r="AB80" i="2" s="1"/>
  <c r="Y80" i="2"/>
  <c r="X80" i="2"/>
  <c r="O80" i="2"/>
  <c r="N80" i="2"/>
  <c r="M80" i="2"/>
  <c r="L80" i="2"/>
  <c r="J80" i="2"/>
  <c r="I80" i="2"/>
  <c r="H80" i="2"/>
  <c r="G80" i="2"/>
  <c r="AD79" i="2"/>
  <c r="AC79" i="2"/>
  <c r="AB79" i="2"/>
  <c r="AA79" i="2"/>
  <c r="Z79" i="2"/>
  <c r="Y79" i="2"/>
  <c r="X79" i="2"/>
  <c r="O79" i="2"/>
  <c r="N79" i="2"/>
  <c r="M79" i="2"/>
  <c r="L79" i="2"/>
  <c r="J79" i="2"/>
  <c r="I79" i="2"/>
  <c r="H79" i="2"/>
  <c r="G79" i="2"/>
  <c r="AD78" i="2"/>
  <c r="AC78" i="2"/>
  <c r="AA78" i="2"/>
  <c r="AB78" i="2" s="1"/>
  <c r="Z78" i="2"/>
  <c r="Y78" i="2"/>
  <c r="X78" i="2"/>
  <c r="O78" i="2"/>
  <c r="N78" i="2"/>
  <c r="M78" i="2"/>
  <c r="L78" i="2"/>
  <c r="J78" i="2"/>
  <c r="I78" i="2"/>
  <c r="H78" i="2"/>
  <c r="G78" i="2"/>
  <c r="AD77" i="2"/>
  <c r="AC77" i="2"/>
  <c r="Z77" i="2"/>
  <c r="AA77" i="2" s="1"/>
  <c r="AB77" i="2" s="1"/>
  <c r="Y77" i="2"/>
  <c r="X77" i="2"/>
  <c r="O77" i="2"/>
  <c r="N77" i="2"/>
  <c r="M77" i="2"/>
  <c r="L77" i="2"/>
  <c r="J77" i="2"/>
  <c r="I77" i="2"/>
  <c r="H77" i="2"/>
  <c r="G77" i="2"/>
  <c r="AD76" i="2"/>
  <c r="AC76" i="2"/>
  <c r="Z76" i="2"/>
  <c r="AA76" i="2" s="1"/>
  <c r="Y76" i="2"/>
  <c r="X76" i="2"/>
  <c r="O76" i="2"/>
  <c r="N76" i="2"/>
  <c r="M76" i="2"/>
  <c r="L76" i="2"/>
  <c r="J76" i="2"/>
  <c r="I76" i="2"/>
  <c r="H76" i="2"/>
  <c r="G76" i="2"/>
  <c r="AD75" i="2"/>
  <c r="AC75" i="2"/>
  <c r="AA75" i="2"/>
  <c r="AB75" i="2" s="1"/>
  <c r="Z75" i="2"/>
  <c r="Y75" i="2"/>
  <c r="X75" i="2"/>
  <c r="O75" i="2"/>
  <c r="N75" i="2"/>
  <c r="M75" i="2"/>
  <c r="L75" i="2"/>
  <c r="J75" i="2"/>
  <c r="I75" i="2"/>
  <c r="H75" i="2"/>
  <c r="G75" i="2"/>
  <c r="AD74" i="2"/>
  <c r="AC74" i="2"/>
  <c r="Z74" i="2"/>
  <c r="AA74" i="2" s="1"/>
  <c r="AB74" i="2" s="1"/>
  <c r="Y74" i="2"/>
  <c r="X74" i="2"/>
  <c r="O74" i="2"/>
  <c r="N74" i="2"/>
  <c r="M74" i="2"/>
  <c r="L74" i="2"/>
  <c r="J74" i="2"/>
  <c r="I74" i="2"/>
  <c r="H74" i="2"/>
  <c r="G74" i="2"/>
  <c r="AD73" i="2"/>
  <c r="AC73" i="2"/>
  <c r="AA73" i="2"/>
  <c r="AB73" i="2" s="1"/>
  <c r="Z73" i="2"/>
  <c r="Y73" i="2"/>
  <c r="X73" i="2"/>
  <c r="O73" i="2"/>
  <c r="N73" i="2"/>
  <c r="M73" i="2"/>
  <c r="L73" i="2"/>
  <c r="J73" i="2"/>
  <c r="I73" i="2"/>
  <c r="H73" i="2"/>
  <c r="G73" i="2"/>
  <c r="AD72" i="2"/>
  <c r="AC72" i="2"/>
  <c r="AB72" i="2"/>
  <c r="Z72" i="2"/>
  <c r="AA72" i="2" s="1"/>
  <c r="Y72" i="2"/>
  <c r="X72" i="2"/>
  <c r="O72" i="2"/>
  <c r="N72" i="2"/>
  <c r="M72" i="2"/>
  <c r="L72" i="2"/>
  <c r="J72" i="2"/>
  <c r="I72" i="2"/>
  <c r="H72" i="2"/>
  <c r="G72" i="2"/>
  <c r="AD71" i="2"/>
  <c r="AC71" i="2"/>
  <c r="AA71" i="2"/>
  <c r="AB71" i="2" s="1"/>
  <c r="Z71" i="2"/>
  <c r="Y71" i="2"/>
  <c r="X71" i="2"/>
  <c r="O71" i="2"/>
  <c r="N71" i="2"/>
  <c r="M71" i="2"/>
  <c r="L71" i="2"/>
  <c r="J71" i="2"/>
  <c r="I71" i="2"/>
  <c r="H71" i="2"/>
  <c r="G71" i="2"/>
  <c r="AD70" i="2"/>
  <c r="AC70" i="2"/>
  <c r="Z70" i="2"/>
  <c r="AA70" i="2" s="1"/>
  <c r="AB70" i="2" s="1"/>
  <c r="Y70" i="2"/>
  <c r="X70" i="2"/>
  <c r="O70" i="2"/>
  <c r="N70" i="2"/>
  <c r="M70" i="2"/>
  <c r="L70" i="2"/>
  <c r="J70" i="2"/>
  <c r="I70" i="2"/>
  <c r="H70" i="2"/>
  <c r="G70" i="2"/>
  <c r="AD69" i="2"/>
  <c r="AC69" i="2"/>
  <c r="Z69" i="2"/>
  <c r="AA69" i="2" s="1"/>
  <c r="Y69" i="2"/>
  <c r="X69" i="2"/>
  <c r="O69" i="2"/>
  <c r="N69" i="2"/>
  <c r="M69" i="2"/>
  <c r="L69" i="2"/>
  <c r="J69" i="2"/>
  <c r="I69" i="2"/>
  <c r="H69" i="2"/>
  <c r="G69" i="2"/>
  <c r="AD68" i="2"/>
  <c r="AC68" i="2"/>
  <c r="AA68" i="2"/>
  <c r="Z68" i="2"/>
  <c r="Y68" i="2"/>
  <c r="AB68" i="2" s="1"/>
  <c r="X68" i="2"/>
  <c r="O68" i="2"/>
  <c r="N68" i="2"/>
  <c r="M68" i="2"/>
  <c r="L68" i="2"/>
  <c r="J68" i="2"/>
  <c r="I68" i="2"/>
  <c r="H68" i="2"/>
  <c r="G68" i="2"/>
  <c r="AD67" i="2"/>
  <c r="AC67" i="2"/>
  <c r="AA67" i="2"/>
  <c r="AB67" i="2" s="1"/>
  <c r="Z67" i="2"/>
  <c r="Y67" i="2"/>
  <c r="X67" i="2"/>
  <c r="O67" i="2"/>
  <c r="N67" i="2"/>
  <c r="M67" i="2"/>
  <c r="L67" i="2"/>
  <c r="J67" i="2"/>
  <c r="I67" i="2"/>
  <c r="H67" i="2"/>
  <c r="G67" i="2"/>
  <c r="AD66" i="2"/>
  <c r="AC66" i="2"/>
  <c r="Z66" i="2"/>
  <c r="AA66" i="2" s="1"/>
  <c r="AB66" i="2" s="1"/>
  <c r="Y66" i="2"/>
  <c r="X66" i="2"/>
  <c r="O66" i="2"/>
  <c r="N66" i="2"/>
  <c r="M66" i="2"/>
  <c r="L66" i="2"/>
  <c r="J66" i="2"/>
  <c r="I66" i="2"/>
  <c r="H66" i="2"/>
  <c r="G66" i="2"/>
  <c r="AD65" i="2"/>
  <c r="AC65" i="2"/>
  <c r="AA65" i="2"/>
  <c r="AB65" i="2" s="1"/>
  <c r="Z65" i="2"/>
  <c r="Y65" i="2"/>
  <c r="X65" i="2"/>
  <c r="O65" i="2"/>
  <c r="N65" i="2"/>
  <c r="M65" i="2"/>
  <c r="L65" i="2"/>
  <c r="J65" i="2"/>
  <c r="I65" i="2"/>
  <c r="H65" i="2"/>
  <c r="G65" i="2"/>
  <c r="AD64" i="2"/>
  <c r="AC64" i="2"/>
  <c r="Z64" i="2"/>
  <c r="AA64" i="2" s="1"/>
  <c r="AB64" i="2" s="1"/>
  <c r="Y64" i="2"/>
  <c r="X64" i="2"/>
  <c r="O64" i="2"/>
  <c r="N64" i="2"/>
  <c r="M64" i="2"/>
  <c r="L64" i="2"/>
  <c r="J64" i="2"/>
  <c r="I64" i="2"/>
  <c r="H64" i="2"/>
  <c r="G64" i="2"/>
  <c r="AD63" i="2"/>
  <c r="AC63" i="2"/>
  <c r="AA63" i="2"/>
  <c r="AB63" i="2" s="1"/>
  <c r="Z63" i="2"/>
  <c r="Y63" i="2"/>
  <c r="X63" i="2"/>
  <c r="O63" i="2"/>
  <c r="N63" i="2"/>
  <c r="M63" i="2"/>
  <c r="L63" i="2"/>
  <c r="J63" i="2"/>
  <c r="I63" i="2"/>
  <c r="H63" i="2"/>
  <c r="G63" i="2"/>
  <c r="AD62" i="2"/>
  <c r="AC62" i="2"/>
  <c r="Z62" i="2"/>
  <c r="AA62" i="2" s="1"/>
  <c r="AB62" i="2" s="1"/>
  <c r="Y62" i="2"/>
  <c r="X62" i="2"/>
  <c r="O62" i="2"/>
  <c r="N62" i="2"/>
  <c r="M62" i="2"/>
  <c r="L62" i="2"/>
  <c r="J62" i="2"/>
  <c r="I62" i="2"/>
  <c r="H62" i="2"/>
  <c r="G62" i="2"/>
  <c r="AD61" i="2"/>
  <c r="AC61" i="2"/>
  <c r="Z61" i="2"/>
  <c r="AA61" i="2" s="1"/>
  <c r="Y61" i="2"/>
  <c r="X61" i="2"/>
  <c r="O61" i="2"/>
  <c r="N61" i="2"/>
  <c r="M61" i="2"/>
  <c r="L61" i="2"/>
  <c r="J61" i="2"/>
  <c r="I61" i="2"/>
  <c r="H61" i="2"/>
  <c r="G61" i="2"/>
  <c r="AD60" i="2"/>
  <c r="AC60" i="2"/>
  <c r="Z60" i="2"/>
  <c r="AA60" i="2" s="1"/>
  <c r="Y60" i="2"/>
  <c r="X60" i="2"/>
  <c r="O60" i="2"/>
  <c r="N60" i="2"/>
  <c r="M60" i="2"/>
  <c r="L60" i="2"/>
  <c r="J60" i="2"/>
  <c r="I60" i="2"/>
  <c r="H60" i="2"/>
  <c r="G60" i="2"/>
  <c r="AD59" i="2"/>
  <c r="AC59" i="2"/>
  <c r="AA59" i="2"/>
  <c r="AB59" i="2" s="1"/>
  <c r="Z59" i="2"/>
  <c r="Y59" i="2"/>
  <c r="X59" i="2"/>
  <c r="O59" i="2"/>
  <c r="N59" i="2"/>
  <c r="M59" i="2"/>
  <c r="L59" i="2"/>
  <c r="J59" i="2"/>
  <c r="I59" i="2"/>
  <c r="H59" i="2"/>
  <c r="G59" i="2"/>
  <c r="AD58" i="2"/>
  <c r="AC58" i="2"/>
  <c r="Z58" i="2"/>
  <c r="AA58" i="2" s="1"/>
  <c r="AB58" i="2" s="1"/>
  <c r="Y58" i="2"/>
  <c r="X58" i="2"/>
  <c r="O58" i="2"/>
  <c r="N58" i="2"/>
  <c r="M58" i="2"/>
  <c r="L58" i="2"/>
  <c r="J58" i="2"/>
  <c r="I58" i="2"/>
  <c r="H58" i="2"/>
  <c r="G58" i="2"/>
  <c r="AD57" i="2"/>
  <c r="AC57" i="2"/>
  <c r="AA57" i="2"/>
  <c r="AB57" i="2" s="1"/>
  <c r="Z57" i="2"/>
  <c r="Y57" i="2"/>
  <c r="X57" i="2"/>
  <c r="O57" i="2"/>
  <c r="N57" i="2"/>
  <c r="M57" i="2"/>
  <c r="L57" i="2"/>
  <c r="J57" i="2"/>
  <c r="I57" i="2"/>
  <c r="H57" i="2"/>
  <c r="G57" i="2"/>
  <c r="AD56" i="2"/>
  <c r="AC56" i="2"/>
  <c r="Z56" i="2"/>
  <c r="AA56" i="2" s="1"/>
  <c r="AB56" i="2" s="1"/>
  <c r="Y56" i="2"/>
  <c r="X56" i="2"/>
  <c r="O56" i="2"/>
  <c r="N56" i="2"/>
  <c r="M56" i="2"/>
  <c r="L56" i="2"/>
  <c r="J56" i="2"/>
  <c r="I56" i="2"/>
  <c r="H56" i="2"/>
  <c r="G56" i="2"/>
  <c r="AD55" i="2"/>
  <c r="AC55" i="2"/>
  <c r="AA55" i="2"/>
  <c r="AB55" i="2" s="1"/>
  <c r="Z55" i="2"/>
  <c r="Y55" i="2"/>
  <c r="X55" i="2"/>
  <c r="O55" i="2"/>
  <c r="N55" i="2"/>
  <c r="M55" i="2"/>
  <c r="L55" i="2"/>
  <c r="J55" i="2"/>
  <c r="I55" i="2"/>
  <c r="H55" i="2"/>
  <c r="G55" i="2"/>
  <c r="AD54" i="2"/>
  <c r="AC54" i="2"/>
  <c r="Z54" i="2"/>
  <c r="AA54" i="2" s="1"/>
  <c r="AB54" i="2" s="1"/>
  <c r="Y54" i="2"/>
  <c r="X54" i="2"/>
  <c r="O54" i="2"/>
  <c r="N54" i="2"/>
  <c r="M54" i="2"/>
  <c r="L54" i="2"/>
  <c r="J54" i="2"/>
  <c r="I54" i="2"/>
  <c r="H54" i="2"/>
  <c r="G54" i="2"/>
  <c r="AD53" i="2"/>
  <c r="AC53" i="2"/>
  <c r="Z53" i="2"/>
  <c r="AA53" i="2" s="1"/>
  <c r="AB53" i="2" s="1"/>
  <c r="Y53" i="2"/>
  <c r="X53" i="2"/>
  <c r="O53" i="2"/>
  <c r="N53" i="2"/>
  <c r="M53" i="2"/>
  <c r="L53" i="2"/>
  <c r="J53" i="2"/>
  <c r="I53" i="2"/>
  <c r="H53" i="2"/>
  <c r="G53" i="2"/>
  <c r="AD52" i="2"/>
  <c r="AC52" i="2"/>
  <c r="Z52" i="2"/>
  <c r="AA52" i="2" s="1"/>
  <c r="Y52" i="2"/>
  <c r="X52" i="2"/>
  <c r="O52" i="2"/>
  <c r="N52" i="2"/>
  <c r="M52" i="2"/>
  <c r="L52" i="2"/>
  <c r="J52" i="2"/>
  <c r="I52" i="2"/>
  <c r="H52" i="2"/>
  <c r="G52" i="2"/>
  <c r="AD51" i="2"/>
  <c r="AC51" i="2"/>
  <c r="AA51" i="2"/>
  <c r="AB51" i="2" s="1"/>
  <c r="Z51" i="2"/>
  <c r="Y51" i="2"/>
  <c r="X51" i="2"/>
  <c r="O51" i="2"/>
  <c r="N51" i="2"/>
  <c r="M51" i="2"/>
  <c r="L51" i="2"/>
  <c r="J51" i="2"/>
  <c r="I51" i="2"/>
  <c r="H51" i="2"/>
  <c r="G51" i="2"/>
  <c r="AD50" i="2"/>
  <c r="AC50" i="2"/>
  <c r="Z50" i="2"/>
  <c r="AA50" i="2" s="1"/>
  <c r="AB50" i="2" s="1"/>
  <c r="Y50" i="2"/>
  <c r="X50" i="2"/>
  <c r="O50" i="2"/>
  <c r="N50" i="2"/>
  <c r="M50" i="2"/>
  <c r="L50" i="2"/>
  <c r="J50" i="2"/>
  <c r="I50" i="2"/>
  <c r="H50" i="2"/>
  <c r="G50" i="2"/>
  <c r="AD49" i="2"/>
  <c r="AC49" i="2"/>
  <c r="AA49" i="2"/>
  <c r="Z49" i="2"/>
  <c r="Y49" i="2"/>
  <c r="X49" i="2"/>
  <c r="O49" i="2"/>
  <c r="N49" i="2"/>
  <c r="M49" i="2"/>
  <c r="L49" i="2"/>
  <c r="J49" i="2"/>
  <c r="I49" i="2"/>
  <c r="H49" i="2"/>
  <c r="G49" i="2"/>
  <c r="AD48" i="2"/>
  <c r="AC48" i="2"/>
  <c r="Z48" i="2"/>
  <c r="AA48" i="2" s="1"/>
  <c r="AB48" i="2" s="1"/>
  <c r="Y48" i="2"/>
  <c r="X48" i="2"/>
  <c r="O48" i="2"/>
  <c r="N48" i="2"/>
  <c r="M48" i="2"/>
  <c r="L48" i="2"/>
  <c r="J48" i="2"/>
  <c r="I48" i="2"/>
  <c r="H48" i="2"/>
  <c r="G48" i="2"/>
  <c r="AD47" i="2"/>
  <c r="AC47" i="2"/>
  <c r="AB47" i="2"/>
  <c r="AA47" i="2"/>
  <c r="Z47" i="2"/>
  <c r="Y47" i="2"/>
  <c r="X47" i="2"/>
  <c r="O47" i="2"/>
  <c r="N47" i="2"/>
  <c r="M47" i="2"/>
  <c r="L47" i="2"/>
  <c r="J47" i="2"/>
  <c r="I47" i="2"/>
  <c r="H47" i="2"/>
  <c r="G47" i="2"/>
  <c r="AD46" i="2"/>
  <c r="AC46" i="2"/>
  <c r="AA46" i="2"/>
  <c r="AB46" i="2" s="1"/>
  <c r="Z46" i="2"/>
  <c r="Y46" i="2"/>
  <c r="X46" i="2"/>
  <c r="O46" i="2"/>
  <c r="N46" i="2"/>
  <c r="M46" i="2"/>
  <c r="L46" i="2"/>
  <c r="J46" i="2"/>
  <c r="I46" i="2"/>
  <c r="H46" i="2"/>
  <c r="G46" i="2"/>
  <c r="AD45" i="2"/>
  <c r="AC45" i="2"/>
  <c r="Z45" i="2"/>
  <c r="AA45" i="2" s="1"/>
  <c r="Y45" i="2"/>
  <c r="X45" i="2"/>
  <c r="O45" i="2"/>
  <c r="N45" i="2"/>
  <c r="M45" i="2"/>
  <c r="L45" i="2"/>
  <c r="J45" i="2"/>
  <c r="I45" i="2"/>
  <c r="H45" i="2"/>
  <c r="G45" i="2"/>
  <c r="AD44" i="2"/>
  <c r="AC44" i="2"/>
  <c r="AA44" i="2"/>
  <c r="Z44" i="2"/>
  <c r="Y44" i="2"/>
  <c r="AB44" i="2" s="1"/>
  <c r="X44" i="2"/>
  <c r="O44" i="2"/>
  <c r="N44" i="2"/>
  <c r="M44" i="2"/>
  <c r="L44" i="2"/>
  <c r="J44" i="2"/>
  <c r="I44" i="2"/>
  <c r="H44" i="2"/>
  <c r="G44" i="2"/>
  <c r="AD43" i="2"/>
  <c r="AC43" i="2"/>
  <c r="AA43" i="2"/>
  <c r="AB43" i="2" s="1"/>
  <c r="Z43" i="2"/>
  <c r="Y43" i="2"/>
  <c r="X43" i="2"/>
  <c r="O43" i="2"/>
  <c r="N43" i="2"/>
  <c r="M43" i="2"/>
  <c r="L43" i="2"/>
  <c r="J43" i="2"/>
  <c r="I43" i="2"/>
  <c r="H43" i="2"/>
  <c r="G43" i="2"/>
  <c r="AD42" i="2"/>
  <c r="AC42" i="2"/>
  <c r="Z42" i="2"/>
  <c r="AA42" i="2" s="1"/>
  <c r="AB42" i="2" s="1"/>
  <c r="Y42" i="2"/>
  <c r="X42" i="2"/>
  <c r="O42" i="2"/>
  <c r="N42" i="2"/>
  <c r="M42" i="2"/>
  <c r="L42" i="2"/>
  <c r="J42" i="2"/>
  <c r="I42" i="2"/>
  <c r="H42" i="2"/>
  <c r="G42" i="2"/>
  <c r="AD41" i="2"/>
  <c r="AC41" i="2"/>
  <c r="AA41" i="2"/>
  <c r="Z41" i="2"/>
  <c r="Y41" i="2"/>
  <c r="X41" i="2"/>
  <c r="O41" i="2"/>
  <c r="N41" i="2"/>
  <c r="M41" i="2"/>
  <c r="L41" i="2"/>
  <c r="J41" i="2"/>
  <c r="I41" i="2"/>
  <c r="H41" i="2"/>
  <c r="G41" i="2"/>
  <c r="AD40" i="2"/>
  <c r="AC40" i="2"/>
  <c r="Z40" i="2"/>
  <c r="AA40" i="2" s="1"/>
  <c r="AB40" i="2" s="1"/>
  <c r="Y40" i="2"/>
  <c r="X40" i="2"/>
  <c r="O40" i="2"/>
  <c r="N40" i="2"/>
  <c r="M40" i="2"/>
  <c r="L40" i="2"/>
  <c r="J40" i="2"/>
  <c r="I40" i="2"/>
  <c r="H40" i="2"/>
  <c r="G40" i="2"/>
  <c r="AD39" i="2"/>
  <c r="AC39" i="2"/>
  <c r="AB39" i="2"/>
  <c r="AA39" i="2"/>
  <c r="Z39" i="2"/>
  <c r="Y39" i="2"/>
  <c r="X39" i="2"/>
  <c r="O39" i="2"/>
  <c r="N39" i="2"/>
  <c r="M39" i="2"/>
  <c r="L39" i="2"/>
  <c r="J39" i="2"/>
  <c r="I39" i="2"/>
  <c r="H39" i="2"/>
  <c r="G39" i="2"/>
  <c r="AD38" i="2"/>
  <c r="AC38" i="2"/>
  <c r="AA38" i="2"/>
  <c r="AB38" i="2" s="1"/>
  <c r="Z38" i="2"/>
  <c r="Y38" i="2"/>
  <c r="X38" i="2"/>
  <c r="O38" i="2"/>
  <c r="N38" i="2"/>
  <c r="M38" i="2"/>
  <c r="L38" i="2"/>
  <c r="J38" i="2"/>
  <c r="I38" i="2"/>
  <c r="H38" i="2"/>
  <c r="G38" i="2"/>
  <c r="AD37" i="2"/>
  <c r="AC37" i="2"/>
  <c r="Z37" i="2"/>
  <c r="AA37" i="2" s="1"/>
  <c r="Y37" i="2"/>
  <c r="X37" i="2"/>
  <c r="O37" i="2"/>
  <c r="N37" i="2"/>
  <c r="M37" i="2"/>
  <c r="L37" i="2"/>
  <c r="J37" i="2"/>
  <c r="I37" i="2"/>
  <c r="H37" i="2"/>
  <c r="G37" i="2"/>
  <c r="AD36" i="2"/>
  <c r="AC36" i="2"/>
  <c r="AA36" i="2"/>
  <c r="Z36" i="2"/>
  <c r="Y36" i="2"/>
  <c r="AB36" i="2" s="1"/>
  <c r="X36" i="2"/>
  <c r="O36" i="2"/>
  <c r="N36" i="2"/>
  <c r="M36" i="2"/>
  <c r="L36" i="2"/>
  <c r="J36" i="2"/>
  <c r="I36" i="2"/>
  <c r="H36" i="2"/>
  <c r="G36" i="2"/>
  <c r="AD35" i="2"/>
  <c r="AC35" i="2"/>
  <c r="AA35" i="2"/>
  <c r="AB35" i="2" s="1"/>
  <c r="Z35" i="2"/>
  <c r="Y35" i="2"/>
  <c r="X35" i="2"/>
  <c r="O35" i="2"/>
  <c r="N35" i="2"/>
  <c r="M35" i="2"/>
  <c r="L35" i="2"/>
  <c r="J35" i="2"/>
  <c r="I35" i="2"/>
  <c r="H35" i="2"/>
  <c r="G35" i="2"/>
  <c r="AD34" i="2"/>
  <c r="AC34" i="2"/>
  <c r="Z34" i="2"/>
  <c r="AA34" i="2" s="1"/>
  <c r="AB34" i="2" s="1"/>
  <c r="Y34" i="2"/>
  <c r="X34" i="2"/>
  <c r="O34" i="2"/>
  <c r="N34" i="2"/>
  <c r="M34" i="2"/>
  <c r="L34" i="2"/>
  <c r="J34" i="2"/>
  <c r="I34" i="2"/>
  <c r="H34" i="2"/>
  <c r="G34" i="2"/>
  <c r="AD33" i="2"/>
  <c r="AC33" i="2"/>
  <c r="AA33" i="2"/>
  <c r="Z33" i="2"/>
  <c r="Y33" i="2"/>
  <c r="X33" i="2"/>
  <c r="O33" i="2"/>
  <c r="N33" i="2"/>
  <c r="M33" i="2"/>
  <c r="L33" i="2"/>
  <c r="J33" i="2"/>
  <c r="I33" i="2"/>
  <c r="H33" i="2"/>
  <c r="G33" i="2"/>
  <c r="AD32" i="2"/>
  <c r="AC32" i="2"/>
  <c r="AB32" i="2"/>
  <c r="Z32" i="2"/>
  <c r="AA32" i="2" s="1"/>
  <c r="Y32" i="2"/>
  <c r="X32" i="2"/>
  <c r="O32" i="2"/>
  <c r="N32" i="2"/>
  <c r="M32" i="2"/>
  <c r="L32" i="2"/>
  <c r="J32" i="2"/>
  <c r="I32" i="2"/>
  <c r="H32" i="2"/>
  <c r="G32" i="2"/>
  <c r="AD31" i="2"/>
  <c r="AC31" i="2"/>
  <c r="AB31" i="2"/>
  <c r="AA31" i="2"/>
  <c r="Z31" i="2"/>
  <c r="Y31" i="2"/>
  <c r="X31" i="2"/>
  <c r="O31" i="2"/>
  <c r="N31" i="2"/>
  <c r="M31" i="2"/>
  <c r="L31" i="2"/>
  <c r="J31" i="2"/>
  <c r="I31" i="2"/>
  <c r="H31" i="2"/>
  <c r="G31" i="2"/>
  <c r="AD30" i="2"/>
  <c r="AC30" i="2"/>
  <c r="AA30" i="2"/>
  <c r="AB30" i="2" s="1"/>
  <c r="Z30" i="2"/>
  <c r="Y30" i="2"/>
  <c r="X30" i="2"/>
  <c r="O30" i="2"/>
  <c r="N30" i="2"/>
  <c r="M30" i="2"/>
  <c r="L30" i="2"/>
  <c r="J30" i="2"/>
  <c r="I30" i="2"/>
  <c r="H30" i="2"/>
  <c r="G30" i="2"/>
  <c r="AD29" i="2"/>
  <c r="AC29" i="2"/>
  <c r="Z29" i="2"/>
  <c r="AA29" i="2" s="1"/>
  <c r="Y29" i="2"/>
  <c r="X29" i="2"/>
  <c r="O29" i="2"/>
  <c r="N29" i="2"/>
  <c r="M29" i="2"/>
  <c r="L29" i="2"/>
  <c r="J29" i="2"/>
  <c r="I29" i="2"/>
  <c r="H29" i="2"/>
  <c r="G29" i="2"/>
  <c r="AD28" i="2"/>
  <c r="AC28" i="2"/>
  <c r="AA28" i="2"/>
  <c r="Z28" i="2"/>
  <c r="Y28" i="2"/>
  <c r="AB28" i="2" s="1"/>
  <c r="X28" i="2"/>
  <c r="O28" i="2"/>
  <c r="N28" i="2"/>
  <c r="M28" i="2"/>
  <c r="L28" i="2"/>
  <c r="J28" i="2"/>
  <c r="I28" i="2"/>
  <c r="H28" i="2"/>
  <c r="G28" i="2"/>
  <c r="AD27" i="2"/>
  <c r="AC27" i="2"/>
  <c r="AA27" i="2"/>
  <c r="AB27" i="2" s="1"/>
  <c r="Z27" i="2"/>
  <c r="Y27" i="2"/>
  <c r="X27" i="2"/>
  <c r="O27" i="2"/>
  <c r="N27" i="2"/>
  <c r="M27" i="2"/>
  <c r="L27" i="2"/>
  <c r="J27" i="2"/>
  <c r="I27" i="2"/>
  <c r="H27" i="2"/>
  <c r="G27" i="2"/>
  <c r="AD26" i="2"/>
  <c r="AC26" i="2"/>
  <c r="Z26" i="2"/>
  <c r="AA26" i="2" s="1"/>
  <c r="AB26" i="2" s="1"/>
  <c r="Y26" i="2"/>
  <c r="X26" i="2"/>
  <c r="O26" i="2"/>
  <c r="N26" i="2"/>
  <c r="M26" i="2"/>
  <c r="L26" i="2"/>
  <c r="J26" i="2"/>
  <c r="I26" i="2"/>
  <c r="H26" i="2"/>
  <c r="G26" i="2"/>
  <c r="AD25" i="2"/>
  <c r="AC25" i="2"/>
  <c r="AA25" i="2"/>
  <c r="Z25" i="2"/>
  <c r="Y25" i="2"/>
  <c r="X25" i="2"/>
  <c r="O25" i="2"/>
  <c r="N25" i="2"/>
  <c r="M25" i="2"/>
  <c r="L25" i="2"/>
  <c r="J25" i="2"/>
  <c r="I25" i="2"/>
  <c r="H25" i="2"/>
  <c r="G25" i="2"/>
  <c r="AD24" i="2"/>
  <c r="AC24" i="2"/>
  <c r="AB24" i="2"/>
  <c r="Z24" i="2"/>
  <c r="AA24" i="2" s="1"/>
  <c r="Y24" i="2"/>
  <c r="X24" i="2"/>
  <c r="O24" i="2"/>
  <c r="N24" i="2"/>
  <c r="M24" i="2"/>
  <c r="L24" i="2"/>
  <c r="J24" i="2"/>
  <c r="I24" i="2"/>
  <c r="H24" i="2"/>
  <c r="G24" i="2"/>
  <c r="AD23" i="2"/>
  <c r="AC23" i="2"/>
  <c r="AA23" i="2"/>
  <c r="Z23" i="2"/>
  <c r="Y23" i="2"/>
  <c r="AB23" i="2" s="1"/>
  <c r="X23" i="2"/>
  <c r="O23" i="2"/>
  <c r="N23" i="2"/>
  <c r="M23" i="2"/>
  <c r="L23" i="2"/>
  <c r="J23" i="2"/>
  <c r="I23" i="2"/>
  <c r="H23" i="2"/>
  <c r="G23" i="2"/>
  <c r="AD22" i="2"/>
  <c r="AC22" i="2"/>
  <c r="AA22" i="2"/>
  <c r="AB22" i="2" s="1"/>
  <c r="Z22" i="2"/>
  <c r="Y22" i="2"/>
  <c r="X22" i="2"/>
  <c r="O22" i="2"/>
  <c r="N22" i="2"/>
  <c r="M22" i="2"/>
  <c r="L22" i="2"/>
  <c r="J22" i="2"/>
  <c r="I22" i="2"/>
  <c r="H22" i="2"/>
  <c r="G22" i="2"/>
  <c r="AD21" i="2"/>
  <c r="AC21" i="2"/>
  <c r="Z21" i="2"/>
  <c r="AA21" i="2" s="1"/>
  <c r="Y21" i="2"/>
  <c r="X21" i="2"/>
  <c r="O21" i="2"/>
  <c r="N21" i="2"/>
  <c r="M21" i="2"/>
  <c r="L21" i="2"/>
  <c r="J21" i="2"/>
  <c r="I21" i="2"/>
  <c r="H21" i="2"/>
  <c r="G21" i="2"/>
  <c r="AD20" i="2"/>
  <c r="AC20" i="2"/>
  <c r="AA20" i="2"/>
  <c r="Z20" i="2"/>
  <c r="Y20" i="2"/>
  <c r="AB20" i="2" s="1"/>
  <c r="X20" i="2"/>
  <c r="O20" i="2"/>
  <c r="N20" i="2"/>
  <c r="M20" i="2"/>
  <c r="L20" i="2"/>
  <c r="J20" i="2"/>
  <c r="I20" i="2"/>
  <c r="H20" i="2"/>
  <c r="G20" i="2"/>
  <c r="AD19" i="2"/>
  <c r="AC19" i="2"/>
  <c r="AA19" i="2"/>
  <c r="AB19" i="2" s="1"/>
  <c r="Z19" i="2"/>
  <c r="Y19" i="2"/>
  <c r="X19" i="2"/>
  <c r="O19" i="2"/>
  <c r="N19" i="2"/>
  <c r="M19" i="2"/>
  <c r="L19" i="2"/>
  <c r="J19" i="2"/>
  <c r="I19" i="2"/>
  <c r="H19" i="2"/>
  <c r="G19" i="2"/>
  <c r="AD18" i="2"/>
  <c r="AC18" i="2"/>
  <c r="AB18" i="2"/>
  <c r="Z18" i="2"/>
  <c r="AA18" i="2" s="1"/>
  <c r="Y18" i="2"/>
  <c r="X18" i="2"/>
  <c r="O18" i="2"/>
  <c r="N18" i="2"/>
  <c r="M18" i="2"/>
  <c r="L18" i="2"/>
  <c r="J18" i="2"/>
  <c r="I18" i="2"/>
  <c r="H18" i="2"/>
  <c r="G18" i="2"/>
  <c r="AD17" i="2"/>
  <c r="AC17" i="2"/>
  <c r="AA17" i="2"/>
  <c r="Z17" i="2"/>
  <c r="Y17" i="2"/>
  <c r="X17" i="2"/>
  <c r="O17" i="2"/>
  <c r="N17" i="2"/>
  <c r="M17" i="2"/>
  <c r="L17" i="2"/>
  <c r="J17" i="2"/>
  <c r="I17" i="2"/>
  <c r="H17" i="2"/>
  <c r="G17" i="2"/>
  <c r="AD16" i="2"/>
  <c r="AC16" i="2"/>
  <c r="Z16" i="2"/>
  <c r="AA16" i="2" s="1"/>
  <c r="AB16" i="2" s="1"/>
  <c r="Y16" i="2"/>
  <c r="X16" i="2"/>
  <c r="O16" i="2"/>
  <c r="N16" i="2"/>
  <c r="M16" i="2"/>
  <c r="L16" i="2"/>
  <c r="J16" i="2"/>
  <c r="I16" i="2"/>
  <c r="H16" i="2"/>
  <c r="G16" i="2"/>
  <c r="AD15" i="2"/>
  <c r="AC15" i="2"/>
  <c r="AA15" i="2"/>
  <c r="AB15" i="2" s="1"/>
  <c r="Z15" i="2"/>
  <c r="Y15" i="2"/>
  <c r="X15" i="2"/>
  <c r="O15" i="2"/>
  <c r="N15" i="2"/>
  <c r="M15" i="2"/>
  <c r="L15" i="2"/>
  <c r="J15" i="2"/>
  <c r="I15" i="2"/>
  <c r="H15" i="2"/>
  <c r="G15" i="2"/>
  <c r="AD14" i="2"/>
  <c r="AC14" i="2"/>
  <c r="AA14" i="2"/>
  <c r="AB14" i="2" s="1"/>
  <c r="Z14" i="2"/>
  <c r="Y14" i="2"/>
  <c r="X14" i="2"/>
  <c r="O14" i="2"/>
  <c r="N14" i="2"/>
  <c r="M14" i="2"/>
  <c r="L14" i="2"/>
  <c r="J14" i="2"/>
  <c r="I14" i="2"/>
  <c r="H14" i="2"/>
  <c r="G14" i="2"/>
  <c r="AD13" i="2"/>
  <c r="AC13" i="2"/>
  <c r="Z13" i="2"/>
  <c r="AA13" i="2" s="1"/>
  <c r="Y13" i="2"/>
  <c r="X13" i="2"/>
  <c r="O13" i="2"/>
  <c r="N13" i="2"/>
  <c r="M13" i="2"/>
  <c r="L13" i="2"/>
  <c r="J13" i="2"/>
  <c r="I13" i="2"/>
  <c r="H13" i="2"/>
  <c r="G13" i="2"/>
  <c r="AD12" i="2"/>
  <c r="AC12" i="2"/>
  <c r="Z12" i="2"/>
  <c r="AA12" i="2" s="1"/>
  <c r="AB12" i="2" s="1"/>
  <c r="Y12" i="2"/>
  <c r="X12" i="2"/>
  <c r="O12" i="2"/>
  <c r="N12" i="2"/>
  <c r="M12" i="2"/>
  <c r="L12" i="2"/>
  <c r="J12" i="2"/>
  <c r="I12" i="2"/>
  <c r="H12" i="2"/>
  <c r="G12" i="2"/>
  <c r="AD11" i="2"/>
  <c r="AC11" i="2"/>
  <c r="AA11" i="2"/>
  <c r="AB11" i="2" s="1"/>
  <c r="Z11" i="2"/>
  <c r="Y11" i="2"/>
  <c r="X11" i="2"/>
  <c r="O11" i="2"/>
  <c r="N11" i="2"/>
  <c r="M11" i="2"/>
  <c r="L11" i="2"/>
  <c r="J11" i="2"/>
  <c r="I11" i="2"/>
  <c r="H11" i="2"/>
  <c r="G11" i="2"/>
  <c r="AD10" i="2"/>
  <c r="AC10" i="2"/>
  <c r="AB10" i="2"/>
  <c r="Z10" i="2"/>
  <c r="AA10" i="2" s="1"/>
  <c r="Y10" i="2"/>
  <c r="X10" i="2"/>
  <c r="O10" i="2"/>
  <c r="N10" i="2"/>
  <c r="M10" i="2"/>
  <c r="L10" i="2"/>
  <c r="J10" i="2"/>
  <c r="I10" i="2"/>
  <c r="H10" i="2"/>
  <c r="G10" i="2"/>
  <c r="AD9" i="2"/>
  <c r="AC9" i="2"/>
  <c r="AA9" i="2"/>
  <c r="Z9" i="2"/>
  <c r="Y9" i="2"/>
  <c r="X9" i="2"/>
  <c r="O9" i="2"/>
  <c r="N9" i="2"/>
  <c r="M9" i="2"/>
  <c r="L9" i="2"/>
  <c r="J9" i="2"/>
  <c r="I9" i="2"/>
  <c r="H9" i="2"/>
  <c r="G9" i="2"/>
  <c r="AD8" i="2"/>
  <c r="AC8" i="2"/>
  <c r="Z8" i="2"/>
  <c r="AA8" i="2" s="1"/>
  <c r="AB8" i="2" s="1"/>
  <c r="Y8" i="2"/>
  <c r="X8" i="2"/>
  <c r="O8" i="2"/>
  <c r="N8" i="2"/>
  <c r="M8" i="2"/>
  <c r="L8" i="2"/>
  <c r="J8" i="2"/>
  <c r="I8" i="2"/>
  <c r="H8" i="2"/>
  <c r="G8" i="2"/>
  <c r="AD7" i="2"/>
  <c r="AC7" i="2"/>
  <c r="AA7" i="2"/>
  <c r="AB7" i="2" s="1"/>
  <c r="Z7" i="2"/>
  <c r="Y7" i="2"/>
  <c r="X7" i="2"/>
  <c r="O7" i="2"/>
  <c r="N7" i="2"/>
  <c r="M7" i="2"/>
  <c r="L7" i="2"/>
  <c r="J7" i="2"/>
  <c r="I7" i="2"/>
  <c r="H7" i="2"/>
  <c r="G7" i="2"/>
  <c r="AD6" i="2"/>
  <c r="AC6" i="2"/>
  <c r="AA6" i="2"/>
  <c r="AB6" i="2" s="1"/>
  <c r="Z6" i="2"/>
  <c r="Y6" i="2"/>
  <c r="X6" i="2"/>
  <c r="O6" i="2"/>
  <c r="N6" i="2"/>
  <c r="M6" i="2"/>
  <c r="L6" i="2"/>
  <c r="J6" i="2"/>
  <c r="I6" i="2"/>
  <c r="H6" i="2"/>
  <c r="G6" i="2"/>
  <c r="AD5" i="2"/>
  <c r="AC5" i="2"/>
  <c r="Z5" i="2"/>
  <c r="AA5" i="2" s="1"/>
  <c r="Y5" i="2"/>
  <c r="X5" i="2"/>
  <c r="O5" i="2"/>
  <c r="N5" i="2"/>
  <c r="M5" i="2"/>
  <c r="L5" i="2"/>
  <c r="J5" i="2"/>
  <c r="I5" i="2"/>
  <c r="H5" i="2"/>
  <c r="G5" i="2"/>
  <c r="AD4" i="2"/>
  <c r="AC4" i="2"/>
  <c r="Z4" i="2"/>
  <c r="AA4" i="2" s="1"/>
  <c r="AB4" i="2" s="1"/>
  <c r="Y4" i="2"/>
  <c r="X4" i="2"/>
  <c r="O4" i="2"/>
  <c r="N4" i="2"/>
  <c r="M4" i="2"/>
  <c r="L4" i="2"/>
  <c r="J4" i="2"/>
  <c r="I4" i="2"/>
  <c r="H4" i="2"/>
  <c r="G4" i="2"/>
  <c r="AD3" i="2"/>
  <c r="AC3" i="2"/>
  <c r="AA3" i="2"/>
  <c r="AB3" i="2" s="1"/>
  <c r="Z3" i="2"/>
  <c r="Y3" i="2"/>
  <c r="X3" i="2"/>
  <c r="O3" i="2"/>
  <c r="N3" i="2"/>
  <c r="M3" i="2"/>
  <c r="L3" i="2"/>
  <c r="J3" i="2"/>
  <c r="I3" i="2"/>
  <c r="H3" i="2"/>
  <c r="G3" i="2"/>
  <c r="AD2" i="2"/>
  <c r="AC2" i="2"/>
  <c r="AB2" i="2"/>
  <c r="Z2" i="2"/>
  <c r="AA2" i="2" s="1"/>
  <c r="Y2" i="2"/>
  <c r="X2" i="2"/>
  <c r="O2" i="2"/>
  <c r="N2" i="2"/>
  <c r="M2" i="2"/>
  <c r="L2" i="2"/>
  <c r="J2" i="2"/>
  <c r="I2" i="2"/>
  <c r="H2" i="2"/>
  <c r="G2" i="2"/>
  <c r="AB33" i="2" l="1"/>
  <c r="AB41" i="2"/>
  <c r="AB60" i="2"/>
  <c r="AB140" i="2"/>
  <c r="AB116" i="2"/>
  <c r="AB9" i="2"/>
  <c r="AB17" i="2"/>
  <c r="AB29" i="2"/>
  <c r="AB13" i="2"/>
  <c r="AB49" i="2"/>
  <c r="AB52" i="2"/>
  <c r="AB84" i="2"/>
  <c r="AB132" i="2"/>
  <c r="AB21" i="2"/>
  <c r="AB37" i="2"/>
  <c r="AB45" i="2"/>
  <c r="AB25" i="2"/>
  <c r="AB69" i="2"/>
  <c r="AB5" i="2"/>
  <c r="AB61" i="2"/>
  <c r="AB76" i="2"/>
</calcChain>
</file>

<file path=xl/sharedStrings.xml><?xml version="1.0" encoding="utf-8"?>
<sst xmlns="http://schemas.openxmlformats.org/spreadsheetml/2006/main" count="1540" uniqueCount="70">
  <si>
    <t>exp</t>
  </si>
  <si>
    <t>X</t>
  </si>
  <si>
    <t>Q2</t>
  </si>
  <si>
    <t>Y</t>
  </si>
  <si>
    <t>sigma_p(b/GeV2) !!</t>
  </si>
  <si>
    <t>Elab</t>
  </si>
  <si>
    <t>obs</t>
  </si>
  <si>
    <t>target</t>
  </si>
  <si>
    <t>lepton beam</t>
  </si>
  <si>
    <t>units</t>
  </si>
  <si>
    <t>%dE</t>
  </si>
  <si>
    <t>%dE'</t>
  </si>
  <si>
    <t>%dE1_c</t>
  </si>
  <si>
    <t>%dE2_c</t>
  </si>
  <si>
    <t>%dE3_c</t>
  </si>
  <si>
    <t>%dE4_c</t>
  </si>
  <si>
    <t>%dEp1_c</t>
  </si>
  <si>
    <t>%dEp2_c</t>
  </si>
  <si>
    <t>%dEp3_c</t>
  </si>
  <si>
    <t>%dEp4_c</t>
  </si>
  <si>
    <t>%dAC_c</t>
  </si>
  <si>
    <t>%dRC_c</t>
  </si>
  <si>
    <t>%dRE_c</t>
  </si>
  <si>
    <t>R</t>
  </si>
  <si>
    <t>F2</t>
  </si>
  <si>
    <t>dFstat</t>
  </si>
  <si>
    <t>dFsyst</t>
  </si>
  <si>
    <t>%*norm_c</t>
  </si>
  <si>
    <t>*epsilon</t>
  </si>
  <si>
    <t>value</t>
  </si>
  <si>
    <t>%*dST_u</t>
  </si>
  <si>
    <t>nmc</t>
  </si>
  <si>
    <t>sig_r</t>
  </si>
  <si>
    <t>p</t>
  </si>
  <si>
    <t>mu</t>
  </si>
  <si>
    <t>nc</t>
  </si>
  <si>
    <t>x</t>
  </si>
  <si>
    <t>y</t>
  </si>
  <si>
    <t>sigma_p measured (b/GeV2)</t>
  </si>
  <si>
    <t>dE</t>
  </si>
  <si>
    <t>%dE1</t>
  </si>
  <si>
    <t>%dE2</t>
  </si>
  <si>
    <t>%dE3</t>
  </si>
  <si>
    <t>%dE4</t>
  </si>
  <si>
    <t>%dEp</t>
  </si>
  <si>
    <t>%dEp1</t>
  </si>
  <si>
    <t>%dEp2</t>
  </si>
  <si>
    <t>%dEp3</t>
  </si>
  <si>
    <t>%dEp4</t>
  </si>
  <si>
    <t>%dAC</t>
  </si>
  <si>
    <t>%dRC</t>
  </si>
  <si>
    <t>%dRE</t>
  </si>
  <si>
    <t>F2p</t>
  </si>
  <si>
    <t>∆Fstat</t>
  </si>
  <si>
    <t>∆Fsyst</t>
  </si>
  <si>
    <t>*y+</t>
  </si>
  <si>
    <t>*\nu</t>
  </si>
  <si>
    <t>*FL</t>
  </si>
  <si>
    <t>*sig_r from F2</t>
  </si>
  <si>
    <t>%*dST</t>
  </si>
  <si>
    <t>%relative norm</t>
  </si>
  <si>
    <t>NMC proton</t>
  </si>
  <si>
    <t>hep-ph/9610231</t>
  </si>
  <si>
    <t>*</t>
  </si>
  <si>
    <t>.02 0 : normalization error, number of correlated errors</t>
  </si>
  <si>
    <t>stat</t>
  </si>
  <si>
    <t>sys</t>
  </si>
  <si>
    <t>i</t>
  </si>
  <si>
    <t>dummy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</si>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</sst>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  <font>
      <b/>
      <sz val="12"/>
      <color rgb="FFFF0000"/>
      <name val="Calibri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3"/>
  <sheetViews>
    <sheetView tabSelected="1" topLeftCell="B1" zoomScaleNormal="100" workbookViewId="0">
      <selection activeCell="J2" sqref="J2"/>
    </sheetView>
  </sheetViews>
  <sheetFormatPr baseColWidth="10" defaultColWidth="8.83203125" defaultRowHeight="16" x14ac:dyDescent="0.2"/>
  <cols>
    <col min="1" max="4" width="12.83203125" style="1"/>
    <col min="5" max="5" width="13.5" style="2"/>
    <col min="6" max="29" width="12.83203125" style="1"/>
    <col min="30" max="32" width="13.5" style="2"/>
    <col min="33" max="33" width="13.5" style="3"/>
    <col min="34" max="1025" width="12.83203125" style="1"/>
  </cols>
  <sheetData>
    <row r="1" spans="1:33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69</v>
      </c>
      <c r="K1" s="7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5" t="s">
        <v>28</v>
      </c>
      <c r="AE1" s="5" t="s">
        <v>29</v>
      </c>
      <c r="AF1" s="5" t="s">
        <v>30</v>
      </c>
      <c r="AG1" s="8"/>
    </row>
    <row r="2" spans="1:33" x14ac:dyDescent="0.2">
      <c r="A2" s="1" t="s">
        <v>31</v>
      </c>
      <c r="B2" s="1">
        <v>7.7999999999999996E-3</v>
      </c>
      <c r="C2" s="1">
        <v>0.8</v>
      </c>
      <c r="D2" s="1">
        <v>0.63500000000000001</v>
      </c>
      <c r="E2" s="2">
        <v>8.6000000000000007E-6</v>
      </c>
      <c r="F2" s="1">
        <v>90</v>
      </c>
      <c r="G2" s="9" t="s">
        <v>32</v>
      </c>
      <c r="H2" s="1" t="s">
        <v>33</v>
      </c>
      <c r="I2" s="1" t="s">
        <v>34</v>
      </c>
      <c r="J2" s="1" t="s">
        <v>35</v>
      </c>
      <c r="K2" s="1">
        <v>1</v>
      </c>
      <c r="L2" s="1">
        <v>0.5</v>
      </c>
      <c r="M2" s="1">
        <v>-0.1</v>
      </c>
      <c r="N2" s="1">
        <v>0.5</v>
      </c>
      <c r="O2" s="1">
        <v>0</v>
      </c>
      <c r="P2" s="1">
        <v>0</v>
      </c>
      <c r="Q2" s="1">
        <v>0</v>
      </c>
      <c r="R2" s="1">
        <v>-0.1</v>
      </c>
      <c r="S2" s="1">
        <v>0</v>
      </c>
      <c r="T2" s="1">
        <v>0</v>
      </c>
      <c r="U2" s="1">
        <v>0</v>
      </c>
      <c r="V2" s="1">
        <v>2.2999999999999998</v>
      </c>
      <c r="W2" s="1">
        <v>1.7</v>
      </c>
      <c r="X2" s="1">
        <v>0.3</v>
      </c>
      <c r="Y2" s="1">
        <v>0.33700000000000002</v>
      </c>
      <c r="Z2" s="1">
        <v>0.27200000000000002</v>
      </c>
      <c r="AA2" s="1">
        <v>3.3999999999999998E-3</v>
      </c>
      <c r="AB2" s="1">
        <v>8.0000000000000002E-3</v>
      </c>
      <c r="AC2" s="1">
        <v>2.5</v>
      </c>
      <c r="AD2" s="2">
        <v>0.64410757749135095</v>
      </c>
      <c r="AE2" s="2">
        <v>0.24759975176951199</v>
      </c>
      <c r="AF2" s="2">
        <v>1.25</v>
      </c>
    </row>
    <row r="3" spans="1:33" x14ac:dyDescent="0.2">
      <c r="A3" s="1" t="s">
        <v>31</v>
      </c>
      <c r="B3" s="1">
        <v>9.1999999999999998E-3</v>
      </c>
      <c r="C3" s="1">
        <v>1.0900000000000001</v>
      </c>
      <c r="D3" s="1">
        <v>0.70899999999999996</v>
      </c>
      <c r="E3" s="2">
        <v>4.1250000000000003E-6</v>
      </c>
      <c r="F3" s="1">
        <v>90</v>
      </c>
      <c r="G3" s="9" t="s">
        <v>32</v>
      </c>
      <c r="H3" s="1" t="s">
        <v>33</v>
      </c>
      <c r="I3" s="1" t="s">
        <v>34</v>
      </c>
      <c r="J3" s="1" t="s">
        <v>35</v>
      </c>
      <c r="K3" s="1">
        <v>1</v>
      </c>
      <c r="L3" s="1">
        <v>0.4</v>
      </c>
      <c r="M3" s="1">
        <v>0.1</v>
      </c>
      <c r="N3" s="1">
        <v>0.4</v>
      </c>
      <c r="O3" s="1">
        <v>0</v>
      </c>
      <c r="P3" s="1">
        <v>0</v>
      </c>
      <c r="Q3" s="1">
        <v>0</v>
      </c>
      <c r="R3" s="1">
        <v>0.1</v>
      </c>
      <c r="S3" s="1">
        <v>0</v>
      </c>
      <c r="T3" s="1">
        <v>0</v>
      </c>
      <c r="U3" s="1">
        <v>0</v>
      </c>
      <c r="V3" s="1">
        <v>2.1</v>
      </c>
      <c r="W3" s="1">
        <v>2.1</v>
      </c>
      <c r="X3" s="1">
        <v>0.5</v>
      </c>
      <c r="Y3" s="1">
        <v>0.33700000000000002</v>
      </c>
      <c r="Z3" s="1">
        <v>0.29430000000000001</v>
      </c>
      <c r="AA3" s="1">
        <v>8.2000000000000007E-3</v>
      </c>
      <c r="AB3" s="1">
        <v>9.1000000000000004E-3</v>
      </c>
      <c r="AC3" s="1">
        <v>2.5</v>
      </c>
      <c r="AD3" s="2">
        <v>0.53646797571331895</v>
      </c>
      <c r="AE3" s="2">
        <v>0.259914894426865</v>
      </c>
      <c r="AF3" s="2">
        <v>2.7862725110431499</v>
      </c>
    </row>
    <row r="4" spans="1:33" x14ac:dyDescent="0.2">
      <c r="A4" s="1" t="s">
        <v>31</v>
      </c>
      <c r="B4" s="1">
        <v>1.2E-2</v>
      </c>
      <c r="C4" s="1">
        <v>0.9</v>
      </c>
      <c r="D4" s="1">
        <v>0.46200000000000002</v>
      </c>
      <c r="E4" s="2">
        <v>5.2900000000000002E-6</v>
      </c>
      <c r="F4" s="1">
        <v>90</v>
      </c>
      <c r="G4" s="9" t="s">
        <v>32</v>
      </c>
      <c r="H4" s="1" t="s">
        <v>33</v>
      </c>
      <c r="I4" s="1" t="s">
        <v>34</v>
      </c>
      <c r="J4" s="1" t="s">
        <v>35</v>
      </c>
      <c r="K4" s="1">
        <v>1</v>
      </c>
      <c r="L4" s="1">
        <v>0.7</v>
      </c>
      <c r="M4" s="1">
        <v>-0.3</v>
      </c>
      <c r="N4" s="1">
        <v>0.7</v>
      </c>
      <c r="O4" s="1">
        <v>0</v>
      </c>
      <c r="P4" s="1">
        <v>0</v>
      </c>
      <c r="Q4" s="1">
        <v>0</v>
      </c>
      <c r="R4" s="1">
        <v>-0.3</v>
      </c>
      <c r="S4" s="1">
        <v>0</v>
      </c>
      <c r="T4" s="1">
        <v>0</v>
      </c>
      <c r="U4" s="1">
        <v>0</v>
      </c>
      <c r="V4" s="1">
        <v>1.6</v>
      </c>
      <c r="W4" s="1">
        <v>0.8</v>
      </c>
      <c r="X4" s="1">
        <v>0.2</v>
      </c>
      <c r="Y4" s="1">
        <v>0.246</v>
      </c>
      <c r="Z4" s="1">
        <v>0.27629999999999999</v>
      </c>
      <c r="AA4" s="1">
        <v>6.4000000000000003E-3</v>
      </c>
      <c r="AB4" s="1">
        <v>5.4000000000000003E-3</v>
      </c>
      <c r="AC4" s="1">
        <v>2.5</v>
      </c>
      <c r="AD4" s="2">
        <v>0.83438915493139798</v>
      </c>
      <c r="AE4" s="2">
        <v>0.267265509665981</v>
      </c>
      <c r="AF4" s="2">
        <v>2.3163228374954801</v>
      </c>
    </row>
    <row r="5" spans="1:33" x14ac:dyDescent="0.2">
      <c r="A5" s="1" t="s">
        <v>31</v>
      </c>
      <c r="B5" s="1">
        <v>1.2500000000000001E-2</v>
      </c>
      <c r="C5" s="1">
        <v>1.22</v>
      </c>
      <c r="D5" s="1">
        <v>0.59599999999999997</v>
      </c>
      <c r="E5" s="2">
        <v>2.7070000000000001E-6</v>
      </c>
      <c r="F5" s="1">
        <v>90</v>
      </c>
      <c r="G5" s="9" t="s">
        <v>32</v>
      </c>
      <c r="H5" s="1" t="s">
        <v>33</v>
      </c>
      <c r="I5" s="1" t="s">
        <v>34</v>
      </c>
      <c r="J5" s="1" t="s">
        <v>35</v>
      </c>
      <c r="K5" s="1">
        <v>1</v>
      </c>
      <c r="L5" s="1">
        <v>0.6</v>
      </c>
      <c r="M5" s="1">
        <v>-0.1</v>
      </c>
      <c r="N5" s="1">
        <v>0.6</v>
      </c>
      <c r="O5" s="1">
        <v>0</v>
      </c>
      <c r="P5" s="1">
        <v>0</v>
      </c>
      <c r="Q5" s="1">
        <v>0</v>
      </c>
      <c r="R5" s="1">
        <v>-0.1</v>
      </c>
      <c r="S5" s="1">
        <v>0</v>
      </c>
      <c r="T5" s="1">
        <v>0</v>
      </c>
      <c r="U5" s="1">
        <v>0</v>
      </c>
      <c r="V5" s="1">
        <v>1.6</v>
      </c>
      <c r="W5" s="1">
        <v>1.4</v>
      </c>
      <c r="X5" s="1">
        <v>0.3</v>
      </c>
      <c r="Y5" s="1">
        <v>0.246</v>
      </c>
      <c r="Z5" s="1">
        <v>0.30220000000000002</v>
      </c>
      <c r="AA5" s="1">
        <v>3.7000000000000002E-3</v>
      </c>
      <c r="AB5" s="1">
        <v>6.7000000000000002E-3</v>
      </c>
      <c r="AC5" s="1">
        <v>2.5</v>
      </c>
      <c r="AD5" s="2">
        <v>0.69451622766914001</v>
      </c>
      <c r="AE5" s="2">
        <v>0.28397323901017202</v>
      </c>
      <c r="AF5" s="2">
        <v>1.2243547319655901</v>
      </c>
    </row>
    <row r="6" spans="1:33" x14ac:dyDescent="0.2">
      <c r="A6" s="1" t="s">
        <v>31</v>
      </c>
      <c r="B6" s="1">
        <v>1.3899999999999999E-2</v>
      </c>
      <c r="C6" s="1">
        <v>1.62</v>
      </c>
      <c r="D6" s="1">
        <v>0.70299999999999996</v>
      </c>
      <c r="E6" s="2">
        <v>1.387E-6</v>
      </c>
      <c r="F6" s="1">
        <v>90</v>
      </c>
      <c r="G6" s="9" t="s">
        <v>32</v>
      </c>
      <c r="H6" s="1" t="s">
        <v>33</v>
      </c>
      <c r="I6" s="1" t="s">
        <v>34</v>
      </c>
      <c r="J6" s="1" t="s">
        <v>35</v>
      </c>
      <c r="K6" s="1">
        <v>1</v>
      </c>
      <c r="L6" s="1">
        <v>0.4</v>
      </c>
      <c r="M6" s="1">
        <v>0</v>
      </c>
      <c r="N6" s="1">
        <v>0.4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1.5</v>
      </c>
      <c r="W6" s="1">
        <v>1.8</v>
      </c>
      <c r="X6" s="1">
        <v>0.5</v>
      </c>
      <c r="Y6" s="1">
        <v>0.246</v>
      </c>
      <c r="Z6" s="1">
        <v>0.32040000000000002</v>
      </c>
      <c r="AA6" s="1">
        <v>1.01E-2</v>
      </c>
      <c r="AB6" s="1">
        <v>7.7999999999999996E-3</v>
      </c>
      <c r="AC6" s="1">
        <v>2.5</v>
      </c>
      <c r="AD6" s="2">
        <v>0.54570898522373101</v>
      </c>
      <c r="AE6" s="2">
        <v>0.29166251419845102</v>
      </c>
      <c r="AF6" s="2">
        <v>3.1523096129837702</v>
      </c>
    </row>
    <row r="7" spans="1:33" x14ac:dyDescent="0.2">
      <c r="A7" s="1" t="s">
        <v>31</v>
      </c>
      <c r="B7" s="1">
        <v>1.7299999999999999E-2</v>
      </c>
      <c r="C7" s="1">
        <v>1.27</v>
      </c>
      <c r="D7" s="1">
        <v>0.44800000000000001</v>
      </c>
      <c r="E7" s="2">
        <v>2.013E-6</v>
      </c>
      <c r="F7" s="1">
        <v>90</v>
      </c>
      <c r="G7" s="9" t="s">
        <v>32</v>
      </c>
      <c r="H7" s="1" t="s">
        <v>33</v>
      </c>
      <c r="I7" s="1" t="s">
        <v>34</v>
      </c>
      <c r="J7" s="1" t="s">
        <v>35</v>
      </c>
      <c r="K7" s="1">
        <v>1</v>
      </c>
      <c r="L7" s="1">
        <v>0.7</v>
      </c>
      <c r="M7" s="1">
        <v>-0.2</v>
      </c>
      <c r="N7" s="1">
        <v>0.7</v>
      </c>
      <c r="O7" s="1">
        <v>0</v>
      </c>
      <c r="P7" s="1">
        <v>0</v>
      </c>
      <c r="Q7" s="1">
        <v>0</v>
      </c>
      <c r="R7" s="1">
        <v>-0.2</v>
      </c>
      <c r="S7" s="1">
        <v>0</v>
      </c>
      <c r="T7" s="1">
        <v>0</v>
      </c>
      <c r="U7" s="1">
        <v>0</v>
      </c>
      <c r="V7" s="1">
        <v>1.1000000000000001</v>
      </c>
      <c r="W7" s="1">
        <v>0.7</v>
      </c>
      <c r="X7" s="1">
        <v>0.2</v>
      </c>
      <c r="Y7" s="1">
        <v>0.19</v>
      </c>
      <c r="Z7" s="1">
        <v>0.29880000000000001</v>
      </c>
      <c r="AA7" s="1">
        <v>4.7999999999999996E-3</v>
      </c>
      <c r="AB7" s="1">
        <v>4.4999999999999997E-3</v>
      </c>
      <c r="AC7" s="1">
        <v>2.5</v>
      </c>
      <c r="AD7" s="2">
        <v>0.84605801635294497</v>
      </c>
      <c r="AE7" s="2">
        <v>0.291455476759022</v>
      </c>
      <c r="AF7" s="2">
        <v>1.6064257028112401</v>
      </c>
    </row>
    <row r="8" spans="1:33" x14ac:dyDescent="0.2">
      <c r="A8" s="1" t="s">
        <v>31</v>
      </c>
      <c r="B8" s="1">
        <v>1.7600000000000001E-2</v>
      </c>
      <c r="C8" s="1">
        <v>1.72</v>
      </c>
      <c r="D8" s="1">
        <v>0.59299999999999997</v>
      </c>
      <c r="E8" s="2">
        <v>1.0780000000000001E-6</v>
      </c>
      <c r="F8" s="1">
        <v>90</v>
      </c>
      <c r="G8" s="9" t="s">
        <v>32</v>
      </c>
      <c r="H8" s="1" t="s">
        <v>33</v>
      </c>
      <c r="I8" s="1" t="s">
        <v>34</v>
      </c>
      <c r="J8" s="1" t="s">
        <v>35</v>
      </c>
      <c r="K8" s="1">
        <v>1</v>
      </c>
      <c r="L8" s="1">
        <v>0.6</v>
      </c>
      <c r="M8" s="1">
        <v>-0.1</v>
      </c>
      <c r="N8" s="1">
        <v>0.6</v>
      </c>
      <c r="O8" s="1">
        <v>0</v>
      </c>
      <c r="P8" s="1">
        <v>0</v>
      </c>
      <c r="Q8" s="1">
        <v>0</v>
      </c>
      <c r="R8" s="1">
        <v>-0.1</v>
      </c>
      <c r="S8" s="1">
        <v>0</v>
      </c>
      <c r="T8" s="1">
        <v>0</v>
      </c>
      <c r="U8" s="1">
        <v>0</v>
      </c>
      <c r="V8" s="1">
        <v>1.2</v>
      </c>
      <c r="W8" s="1">
        <v>1.2</v>
      </c>
      <c r="X8" s="1">
        <v>0.3</v>
      </c>
      <c r="Y8" s="1">
        <v>0.19</v>
      </c>
      <c r="Z8" s="1">
        <v>0.33160000000000001</v>
      </c>
      <c r="AA8" s="1">
        <v>5.4000000000000003E-3</v>
      </c>
      <c r="AB8" s="1">
        <v>5.8999999999999999E-3</v>
      </c>
      <c r="AC8" s="1">
        <v>2.5</v>
      </c>
      <c r="AD8" s="2">
        <v>0.69816874599666701</v>
      </c>
      <c r="AE8" s="2">
        <v>0.31561927751449398</v>
      </c>
      <c r="AF8" s="2">
        <v>1.6284680337756301</v>
      </c>
    </row>
    <row r="9" spans="1:33" x14ac:dyDescent="0.2">
      <c r="A9" s="1" t="s">
        <v>31</v>
      </c>
      <c r="B9" s="1">
        <v>1.8499999999999999E-2</v>
      </c>
      <c r="C9" s="1">
        <v>2.16</v>
      </c>
      <c r="D9" s="1">
        <v>0.70299999999999996</v>
      </c>
      <c r="E9" s="2">
        <v>6.2509999999999995E-7</v>
      </c>
      <c r="F9" s="1">
        <v>90</v>
      </c>
      <c r="G9" s="9" t="s">
        <v>32</v>
      </c>
      <c r="H9" s="1" t="s">
        <v>33</v>
      </c>
      <c r="I9" s="1" t="s">
        <v>34</v>
      </c>
      <c r="J9" s="1" t="s">
        <v>35</v>
      </c>
      <c r="K9" s="1">
        <v>1</v>
      </c>
      <c r="L9" s="1">
        <v>0.5</v>
      </c>
      <c r="M9" s="1">
        <v>0</v>
      </c>
      <c r="N9" s="1">
        <v>0.5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1.1000000000000001</v>
      </c>
      <c r="W9" s="1">
        <v>1.5</v>
      </c>
      <c r="X9" s="1">
        <v>0.4</v>
      </c>
      <c r="Y9" s="1">
        <v>0.19</v>
      </c>
      <c r="Z9" s="1">
        <v>0.33539999999999998</v>
      </c>
      <c r="AA9" s="1">
        <v>1.18E-2</v>
      </c>
      <c r="AB9" s="1">
        <v>6.4999999999999997E-3</v>
      </c>
      <c r="AC9" s="1">
        <v>2.5</v>
      </c>
      <c r="AD9" s="2">
        <v>0.54566164383930904</v>
      </c>
      <c r="AE9" s="2">
        <v>0.31106926894669601</v>
      </c>
      <c r="AF9" s="2">
        <v>3.51818723911747</v>
      </c>
    </row>
    <row r="10" spans="1:33" x14ac:dyDescent="0.2">
      <c r="A10" s="1" t="s">
        <v>31</v>
      </c>
      <c r="B10" s="1">
        <v>2.46E-2</v>
      </c>
      <c r="C10" s="1">
        <v>1.28</v>
      </c>
      <c r="D10" s="1">
        <v>0.32</v>
      </c>
      <c r="E10" s="2">
        <v>1.601E-6</v>
      </c>
      <c r="F10" s="1">
        <v>90</v>
      </c>
      <c r="G10" s="9" t="s">
        <v>32</v>
      </c>
      <c r="H10" s="1" t="s">
        <v>33</v>
      </c>
      <c r="I10" s="1" t="s">
        <v>34</v>
      </c>
      <c r="J10" s="1" t="s">
        <v>35</v>
      </c>
      <c r="K10" s="1">
        <v>1</v>
      </c>
      <c r="L10" s="1">
        <v>1</v>
      </c>
      <c r="M10" s="1">
        <v>-0.4</v>
      </c>
      <c r="N10" s="1">
        <v>1</v>
      </c>
      <c r="O10" s="1">
        <v>0</v>
      </c>
      <c r="P10" s="1">
        <v>0</v>
      </c>
      <c r="Q10" s="1">
        <v>0</v>
      </c>
      <c r="R10" s="1">
        <v>-0.4</v>
      </c>
      <c r="S10" s="1">
        <v>0</v>
      </c>
      <c r="T10" s="1">
        <v>0</v>
      </c>
      <c r="U10" s="1">
        <v>0</v>
      </c>
      <c r="V10" s="1">
        <v>0.4</v>
      </c>
      <c r="W10" s="1">
        <v>0.6</v>
      </c>
      <c r="X10" s="1">
        <v>0.1</v>
      </c>
      <c r="Y10" s="1">
        <v>9.9000000000000005E-2</v>
      </c>
      <c r="Z10" s="1">
        <v>0.30530000000000002</v>
      </c>
      <c r="AA10" s="1">
        <v>5.5999999999999999E-3</v>
      </c>
      <c r="AB10" s="1">
        <v>3.8999999999999998E-3</v>
      </c>
      <c r="AC10" s="1">
        <v>2.5</v>
      </c>
      <c r="AD10" s="2">
        <v>0.92987384856419097</v>
      </c>
      <c r="AE10" s="2">
        <v>0.30337116620923998</v>
      </c>
      <c r="AF10" s="2">
        <v>1.83426138224697</v>
      </c>
    </row>
    <row r="11" spans="1:33" x14ac:dyDescent="0.2">
      <c r="A11" s="1" t="s">
        <v>31</v>
      </c>
      <c r="B11" s="1">
        <v>2.47E-2</v>
      </c>
      <c r="C11" s="1">
        <v>1.75</v>
      </c>
      <c r="D11" s="1">
        <v>0.437</v>
      </c>
      <c r="E11" s="2">
        <v>8.1979999999999997E-7</v>
      </c>
      <c r="F11" s="1">
        <v>90</v>
      </c>
      <c r="G11" s="9" t="s">
        <v>32</v>
      </c>
      <c r="H11" s="1" t="s">
        <v>33</v>
      </c>
      <c r="I11" s="1" t="s">
        <v>34</v>
      </c>
      <c r="J11" s="1" t="s">
        <v>35</v>
      </c>
      <c r="K11" s="1">
        <v>1</v>
      </c>
      <c r="L11" s="1">
        <v>0.7</v>
      </c>
      <c r="M11" s="1">
        <v>-0.2</v>
      </c>
      <c r="N11" s="1">
        <v>0.7</v>
      </c>
      <c r="O11" s="1">
        <v>0</v>
      </c>
      <c r="P11" s="1">
        <v>0</v>
      </c>
      <c r="Q11" s="1">
        <v>0</v>
      </c>
      <c r="R11" s="1">
        <v>-0.2</v>
      </c>
      <c r="S11" s="1">
        <v>0</v>
      </c>
      <c r="T11" s="1">
        <v>0</v>
      </c>
      <c r="U11" s="1">
        <v>0</v>
      </c>
      <c r="V11" s="1">
        <v>0.7</v>
      </c>
      <c r="W11" s="1">
        <v>0.6</v>
      </c>
      <c r="X11" s="1">
        <v>0.2</v>
      </c>
      <c r="Y11" s="1">
        <v>9.9000000000000005E-2</v>
      </c>
      <c r="Z11" s="1">
        <v>0.32679999999999998</v>
      </c>
      <c r="AA11" s="1">
        <v>4.4000000000000003E-3</v>
      </c>
      <c r="AB11" s="1">
        <v>3.8E-3</v>
      </c>
      <c r="AC11" s="1">
        <v>2.5</v>
      </c>
      <c r="AD11" s="2">
        <v>0.85484140578071199</v>
      </c>
      <c r="AE11" s="2">
        <v>0.32252633216249099</v>
      </c>
      <c r="AF11" s="2">
        <v>1.3463892288861701</v>
      </c>
    </row>
    <row r="12" spans="1:33" x14ac:dyDescent="0.2">
      <c r="A12" s="1" t="s">
        <v>31</v>
      </c>
      <c r="B12" s="1">
        <v>2.5399999999999999E-2</v>
      </c>
      <c r="C12" s="1">
        <v>2.35</v>
      </c>
      <c r="D12" s="1">
        <v>0.56499999999999995</v>
      </c>
      <c r="E12" s="2">
        <v>4.3490000000000001E-7</v>
      </c>
      <c r="F12" s="1">
        <v>90</v>
      </c>
      <c r="G12" s="9" t="s">
        <v>32</v>
      </c>
      <c r="H12" s="1" t="s">
        <v>33</v>
      </c>
      <c r="I12" s="1" t="s">
        <v>34</v>
      </c>
      <c r="J12" s="1" t="s">
        <v>35</v>
      </c>
      <c r="K12" s="1">
        <v>1</v>
      </c>
      <c r="L12" s="1">
        <v>0.6</v>
      </c>
      <c r="M12" s="1">
        <v>-0.1</v>
      </c>
      <c r="N12" s="1">
        <v>0.6</v>
      </c>
      <c r="O12" s="1">
        <v>0</v>
      </c>
      <c r="P12" s="1">
        <v>0</v>
      </c>
      <c r="Q12" s="1">
        <v>0</v>
      </c>
      <c r="R12" s="1">
        <v>-0.1</v>
      </c>
      <c r="S12" s="1">
        <v>0</v>
      </c>
      <c r="T12" s="1">
        <v>0</v>
      </c>
      <c r="U12" s="1">
        <v>0</v>
      </c>
      <c r="V12" s="1">
        <v>0.8</v>
      </c>
      <c r="W12" s="1">
        <v>0.8</v>
      </c>
      <c r="X12" s="1">
        <v>0.3</v>
      </c>
      <c r="Y12" s="1">
        <v>9.9000000000000005E-2</v>
      </c>
      <c r="Z12" s="1">
        <v>0.35039999999999999</v>
      </c>
      <c r="AA12" s="1">
        <v>4.5999999999999999E-3</v>
      </c>
      <c r="AB12" s="1">
        <v>4.5999999999999999E-3</v>
      </c>
      <c r="AC12" s="1">
        <v>2.5</v>
      </c>
      <c r="AD12" s="2">
        <v>0.73135768778948895</v>
      </c>
      <c r="AE12" s="2">
        <v>0.341919966637314</v>
      </c>
      <c r="AF12" s="2">
        <v>1.31278538812785</v>
      </c>
    </row>
    <row r="13" spans="1:33" x14ac:dyDescent="0.2">
      <c r="A13" s="1" t="s">
        <v>31</v>
      </c>
      <c r="B13" s="1">
        <v>2.76E-2</v>
      </c>
      <c r="C13" s="1">
        <v>3.24</v>
      </c>
      <c r="D13" s="1">
        <v>0.70699999999999996</v>
      </c>
      <c r="E13" s="2">
        <v>1.9500000000000001E-7</v>
      </c>
      <c r="F13" s="1">
        <v>90</v>
      </c>
      <c r="G13" s="9" t="s">
        <v>32</v>
      </c>
      <c r="H13" s="1" t="s">
        <v>33</v>
      </c>
      <c r="I13" s="1" t="s">
        <v>34</v>
      </c>
      <c r="J13" s="1" t="s">
        <v>35</v>
      </c>
      <c r="K13" s="1">
        <v>1</v>
      </c>
      <c r="L13" s="1">
        <v>0.5</v>
      </c>
      <c r="M13" s="1">
        <v>0.1</v>
      </c>
      <c r="N13" s="1">
        <v>0.5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</v>
      </c>
      <c r="U13" s="1">
        <v>0</v>
      </c>
      <c r="V13" s="1">
        <v>1</v>
      </c>
      <c r="W13" s="1">
        <v>1.7</v>
      </c>
      <c r="X13" s="1">
        <v>0.5</v>
      </c>
      <c r="Y13" s="1">
        <v>9.9000000000000005E-2</v>
      </c>
      <c r="Z13" s="1">
        <v>0.34150000000000003</v>
      </c>
      <c r="AA13" s="1">
        <v>1.95E-2</v>
      </c>
      <c r="AB13" s="1">
        <v>7.0000000000000001E-3</v>
      </c>
      <c r="AC13" s="1">
        <v>2.5</v>
      </c>
      <c r="AD13" s="2">
        <v>0.53938634444676103</v>
      </c>
      <c r="AE13" s="2">
        <v>0.32732986117608298</v>
      </c>
      <c r="AF13" s="2">
        <v>5.7101024890190297</v>
      </c>
    </row>
    <row r="14" spans="1:33" x14ac:dyDescent="0.2">
      <c r="A14" s="1" t="s">
        <v>31</v>
      </c>
      <c r="B14" s="1">
        <v>3.4799999999999998E-2</v>
      </c>
      <c r="C14" s="1">
        <v>1.3</v>
      </c>
      <c r="D14" s="1">
        <v>0.23100000000000001</v>
      </c>
      <c r="E14" s="2">
        <v>1.1820000000000001E-6</v>
      </c>
      <c r="F14" s="1">
        <v>90</v>
      </c>
      <c r="G14" s="9" t="s">
        <v>32</v>
      </c>
      <c r="H14" s="1" t="s">
        <v>33</v>
      </c>
      <c r="I14" s="1" t="s">
        <v>34</v>
      </c>
      <c r="J14" s="1" t="s">
        <v>35</v>
      </c>
      <c r="K14" s="1">
        <v>1</v>
      </c>
      <c r="L14" s="1">
        <v>1.2</v>
      </c>
      <c r="M14" s="1">
        <v>-0.7</v>
      </c>
      <c r="N14" s="1">
        <v>1.2</v>
      </c>
      <c r="O14" s="1">
        <v>0</v>
      </c>
      <c r="P14" s="1">
        <v>0</v>
      </c>
      <c r="Q14" s="1">
        <v>0</v>
      </c>
      <c r="R14" s="1">
        <v>-0.7</v>
      </c>
      <c r="S14" s="1">
        <v>0</v>
      </c>
      <c r="T14" s="1">
        <v>0</v>
      </c>
      <c r="U14" s="1">
        <v>0</v>
      </c>
      <c r="V14" s="1">
        <v>0.3</v>
      </c>
      <c r="W14" s="1">
        <v>0.2</v>
      </c>
      <c r="X14" s="1">
        <v>0.1</v>
      </c>
      <c r="Y14" s="1">
        <v>0.108</v>
      </c>
      <c r="Z14" s="1">
        <v>0.30819999999999997</v>
      </c>
      <c r="AA14" s="1">
        <v>8.5000000000000006E-3</v>
      </c>
      <c r="AB14" s="1">
        <v>4.4999999999999997E-3</v>
      </c>
      <c r="AC14" s="1">
        <v>2.5</v>
      </c>
      <c r="AD14" s="2">
        <v>0.96636916761401703</v>
      </c>
      <c r="AE14" s="2">
        <v>0.30718942271736399</v>
      </c>
      <c r="AF14" s="2">
        <v>2.7579493835172002</v>
      </c>
    </row>
    <row r="15" spans="1:33" x14ac:dyDescent="0.2">
      <c r="A15" s="1" t="s">
        <v>31</v>
      </c>
      <c r="B15" s="1">
        <v>3.4799999999999998E-2</v>
      </c>
      <c r="C15" s="1">
        <v>1.76</v>
      </c>
      <c r="D15" s="1">
        <v>0.309</v>
      </c>
      <c r="E15" s="2">
        <v>6.4819999999999999E-7</v>
      </c>
      <c r="F15" s="1">
        <v>90</v>
      </c>
      <c r="G15" s="9" t="s">
        <v>32</v>
      </c>
      <c r="H15" s="1" t="s">
        <v>33</v>
      </c>
      <c r="I15" s="1" t="s">
        <v>34</v>
      </c>
      <c r="J15" s="1" t="s">
        <v>35</v>
      </c>
      <c r="K15" s="1">
        <v>1</v>
      </c>
      <c r="L15" s="1">
        <v>1</v>
      </c>
      <c r="M15" s="1">
        <v>-0.4</v>
      </c>
      <c r="N15" s="1">
        <v>1</v>
      </c>
      <c r="O15" s="1">
        <v>0</v>
      </c>
      <c r="P15" s="1">
        <v>0</v>
      </c>
      <c r="Q15" s="1">
        <v>0</v>
      </c>
      <c r="R15" s="1">
        <v>-0.4</v>
      </c>
      <c r="S15" s="1">
        <v>0</v>
      </c>
      <c r="T15" s="1">
        <v>0</v>
      </c>
      <c r="U15" s="1">
        <v>0</v>
      </c>
      <c r="V15" s="1">
        <v>0.2</v>
      </c>
      <c r="W15" s="1">
        <v>0.2</v>
      </c>
      <c r="X15" s="1">
        <v>0.1</v>
      </c>
      <c r="Y15" s="1">
        <v>0.108</v>
      </c>
      <c r="Z15" s="1">
        <v>0.3306</v>
      </c>
      <c r="AA15" s="1">
        <v>5.8999999999999999E-3</v>
      </c>
      <c r="AB15" s="1">
        <v>3.7000000000000002E-3</v>
      </c>
      <c r="AC15" s="1">
        <v>2.5</v>
      </c>
      <c r="AD15" s="2">
        <v>0.93523351732298698</v>
      </c>
      <c r="AE15" s="2">
        <v>0.328512635202445</v>
      </c>
      <c r="AF15" s="2">
        <v>1.7846339987900799</v>
      </c>
    </row>
    <row r="16" spans="1:33" x14ac:dyDescent="0.2">
      <c r="A16" s="1" t="s">
        <v>31</v>
      </c>
      <c r="B16" s="1">
        <v>3.49E-2</v>
      </c>
      <c r="C16" s="1">
        <v>2.44</v>
      </c>
      <c r="D16" s="1">
        <v>0.42699999999999999</v>
      </c>
      <c r="E16" s="2">
        <v>3.2389999999999998E-7</v>
      </c>
      <c r="F16" s="1">
        <v>90</v>
      </c>
      <c r="G16" s="9" t="s">
        <v>32</v>
      </c>
      <c r="H16" s="1" t="s">
        <v>33</v>
      </c>
      <c r="I16" s="1" t="s">
        <v>34</v>
      </c>
      <c r="J16" s="1" t="s">
        <v>35</v>
      </c>
      <c r="K16" s="1">
        <v>1</v>
      </c>
      <c r="L16" s="1">
        <v>0.8</v>
      </c>
      <c r="M16" s="1">
        <v>-0.2</v>
      </c>
      <c r="N16" s="1">
        <v>0.8</v>
      </c>
      <c r="O16" s="1">
        <v>0</v>
      </c>
      <c r="P16" s="1">
        <v>0</v>
      </c>
      <c r="Q16" s="1">
        <v>0</v>
      </c>
      <c r="R16" s="1">
        <v>-0.2</v>
      </c>
      <c r="S16" s="1">
        <v>0</v>
      </c>
      <c r="T16" s="1">
        <v>0</v>
      </c>
      <c r="U16" s="1">
        <v>0</v>
      </c>
      <c r="V16" s="1">
        <v>0.4</v>
      </c>
      <c r="W16" s="1">
        <v>0.4</v>
      </c>
      <c r="X16" s="1">
        <v>0.2</v>
      </c>
      <c r="Y16" s="1">
        <v>0.108</v>
      </c>
      <c r="Z16" s="1">
        <v>0.35410000000000003</v>
      </c>
      <c r="AA16" s="1">
        <v>4.5999999999999999E-3</v>
      </c>
      <c r="AB16" s="1">
        <v>3.5000000000000001E-3</v>
      </c>
      <c r="AC16" s="1">
        <v>2.5</v>
      </c>
      <c r="AD16" s="2">
        <v>0.86252688246643805</v>
      </c>
      <c r="AE16" s="2">
        <v>0.34935463127309102</v>
      </c>
      <c r="AF16" s="2">
        <v>1.2990680598700901</v>
      </c>
    </row>
    <row r="17" spans="1:32" x14ac:dyDescent="0.2">
      <c r="A17" s="1" t="s">
        <v>31</v>
      </c>
      <c r="B17" s="1">
        <v>3.5499999999999997E-2</v>
      </c>
      <c r="C17" s="1">
        <v>3.34</v>
      </c>
      <c r="D17" s="1">
        <v>0.56999999999999995</v>
      </c>
      <c r="E17" s="2">
        <v>1.6220000000000001E-7</v>
      </c>
      <c r="F17" s="1">
        <v>90</v>
      </c>
      <c r="G17" s="9" t="s">
        <v>32</v>
      </c>
      <c r="H17" s="1" t="s">
        <v>33</v>
      </c>
      <c r="I17" s="1" t="s">
        <v>34</v>
      </c>
      <c r="J17" s="1" t="s">
        <v>35</v>
      </c>
      <c r="K17" s="1">
        <v>1</v>
      </c>
      <c r="L17" s="1">
        <v>0.6</v>
      </c>
      <c r="M17" s="1">
        <v>0</v>
      </c>
      <c r="N17" s="1">
        <v>0.6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0.6</v>
      </c>
      <c r="W17" s="1">
        <v>1.1000000000000001</v>
      </c>
      <c r="X17" s="1">
        <v>0.3</v>
      </c>
      <c r="Y17" s="1">
        <v>0.108</v>
      </c>
      <c r="Z17" s="1">
        <v>0.37319999999999998</v>
      </c>
      <c r="AA17" s="1">
        <v>9.1999999999999998E-3</v>
      </c>
      <c r="AB17" s="1">
        <v>5.3E-3</v>
      </c>
      <c r="AC17" s="1">
        <v>2.5</v>
      </c>
      <c r="AD17" s="2">
        <v>0.72549940829389303</v>
      </c>
      <c r="AE17" s="2">
        <v>0.36321401492219602</v>
      </c>
      <c r="AF17" s="2">
        <v>2.46516613076099</v>
      </c>
    </row>
    <row r="18" spans="1:32" x14ac:dyDescent="0.2">
      <c r="A18" s="1" t="s">
        <v>31</v>
      </c>
      <c r="B18" s="1">
        <v>3.6400000000000002E-2</v>
      </c>
      <c r="C18" s="1">
        <v>4.26</v>
      </c>
      <c r="D18" s="1">
        <v>0.70499999999999996</v>
      </c>
      <c r="E18" s="2">
        <v>9.5469999999999994E-8</v>
      </c>
      <c r="F18" s="1">
        <v>90</v>
      </c>
      <c r="G18" s="9" t="s">
        <v>32</v>
      </c>
      <c r="H18" s="1" t="s">
        <v>33</v>
      </c>
      <c r="I18" s="1" t="s">
        <v>34</v>
      </c>
      <c r="J18" s="1" t="s">
        <v>35</v>
      </c>
      <c r="K18" s="1">
        <v>1</v>
      </c>
      <c r="L18" s="1">
        <v>0.5</v>
      </c>
      <c r="M18" s="1">
        <v>0.1</v>
      </c>
      <c r="N18" s="1">
        <v>0.5</v>
      </c>
      <c r="O18" s="1">
        <v>0</v>
      </c>
      <c r="P18" s="1">
        <v>0</v>
      </c>
      <c r="Q18" s="1">
        <v>0</v>
      </c>
      <c r="R18" s="1">
        <v>0.1</v>
      </c>
      <c r="S18" s="1">
        <v>0</v>
      </c>
      <c r="T18" s="1">
        <v>0</v>
      </c>
      <c r="U18" s="1">
        <v>0</v>
      </c>
      <c r="V18" s="1">
        <v>0.8</v>
      </c>
      <c r="W18" s="1">
        <v>2.4</v>
      </c>
      <c r="X18" s="1">
        <v>0.4</v>
      </c>
      <c r="Y18" s="1">
        <v>0.108</v>
      </c>
      <c r="Z18" s="1">
        <v>0.38779999999999998</v>
      </c>
      <c r="AA18" s="1">
        <v>3.1699999999999999E-2</v>
      </c>
      <c r="AB18" s="1">
        <v>1.01E-2</v>
      </c>
      <c r="AC18" s="1">
        <v>2.5</v>
      </c>
      <c r="AD18" s="2">
        <v>0.54239268448259204</v>
      </c>
      <c r="AE18" s="2">
        <v>0.37050195761245702</v>
      </c>
      <c r="AF18" s="2">
        <v>8.1743166580711701</v>
      </c>
    </row>
    <row r="19" spans="1:32" x14ac:dyDescent="0.2">
      <c r="A19" s="1" t="s">
        <v>31</v>
      </c>
      <c r="B19" s="1">
        <v>4.9500000000000002E-2</v>
      </c>
      <c r="C19" s="1">
        <v>1.33</v>
      </c>
      <c r="D19" s="1">
        <v>0.16800000000000001</v>
      </c>
      <c r="E19" s="2">
        <v>8.9739999999999998E-7</v>
      </c>
      <c r="F19" s="1">
        <v>90</v>
      </c>
      <c r="G19" s="9" t="s">
        <v>32</v>
      </c>
      <c r="H19" s="1" t="s">
        <v>33</v>
      </c>
      <c r="I19" s="1" t="s">
        <v>34</v>
      </c>
      <c r="J19" s="1" t="s">
        <v>35</v>
      </c>
      <c r="K19" s="1">
        <v>1</v>
      </c>
      <c r="L19" s="1">
        <v>1.6</v>
      </c>
      <c r="M19" s="1">
        <v>-1</v>
      </c>
      <c r="N19" s="1">
        <v>1.6</v>
      </c>
      <c r="O19" s="1">
        <v>0</v>
      </c>
      <c r="P19" s="1">
        <v>0</v>
      </c>
      <c r="Q19" s="1">
        <v>0</v>
      </c>
      <c r="R19" s="1">
        <v>-1</v>
      </c>
      <c r="S19" s="1">
        <v>0</v>
      </c>
      <c r="T19" s="1">
        <v>0</v>
      </c>
      <c r="U19" s="1">
        <v>0</v>
      </c>
      <c r="V19" s="1">
        <v>0.9</v>
      </c>
      <c r="W19" s="1">
        <v>0.1</v>
      </c>
      <c r="X19" s="1">
        <v>0.1</v>
      </c>
      <c r="Y19" s="1">
        <v>0.11700000000000001</v>
      </c>
      <c r="Z19" s="1">
        <v>0.33310000000000001</v>
      </c>
      <c r="AA19" s="1">
        <v>9.7999999999999997E-3</v>
      </c>
      <c r="AB19" s="1">
        <v>7.1000000000000004E-3</v>
      </c>
      <c r="AC19" s="1">
        <v>2.5</v>
      </c>
      <c r="AD19" s="2">
        <v>0.98322514020865703</v>
      </c>
      <c r="AE19" s="2">
        <v>0.33251433225195998</v>
      </c>
      <c r="AF19" s="2">
        <v>2.9420594416091301</v>
      </c>
    </row>
    <row r="20" spans="1:32" x14ac:dyDescent="0.2">
      <c r="A20" s="1" t="s">
        <v>31</v>
      </c>
      <c r="B20" s="1">
        <v>4.9299999999999997E-2</v>
      </c>
      <c r="C20" s="1">
        <v>1.76</v>
      </c>
      <c r="D20" s="1">
        <v>0.221</v>
      </c>
      <c r="E20" s="2">
        <v>4.8790000000000002E-7</v>
      </c>
      <c r="F20" s="1">
        <v>90</v>
      </c>
      <c r="G20" s="9" t="s">
        <v>32</v>
      </c>
      <c r="H20" s="1" t="s">
        <v>33</v>
      </c>
      <c r="I20" s="1" t="s">
        <v>34</v>
      </c>
      <c r="J20" s="1" t="s">
        <v>35</v>
      </c>
      <c r="K20" s="1">
        <v>1</v>
      </c>
      <c r="L20" s="1">
        <v>1.3</v>
      </c>
      <c r="M20" s="1">
        <v>-0.7</v>
      </c>
      <c r="N20" s="1">
        <v>1.3</v>
      </c>
      <c r="O20" s="1">
        <v>0</v>
      </c>
      <c r="P20" s="1">
        <v>0</v>
      </c>
      <c r="Q20" s="1">
        <v>0</v>
      </c>
      <c r="R20" s="1">
        <v>-0.7</v>
      </c>
      <c r="S20" s="1">
        <v>0</v>
      </c>
      <c r="T20" s="1">
        <v>0</v>
      </c>
      <c r="U20" s="1">
        <v>0</v>
      </c>
      <c r="V20" s="1">
        <v>0.4</v>
      </c>
      <c r="W20" s="1">
        <v>0.1</v>
      </c>
      <c r="X20" s="1">
        <v>0.1</v>
      </c>
      <c r="Y20" s="1">
        <v>0.11700000000000001</v>
      </c>
      <c r="Z20" s="1">
        <v>0.33139999999999997</v>
      </c>
      <c r="AA20" s="1">
        <v>5.7999999999999996E-3</v>
      </c>
      <c r="AB20" s="1">
        <v>5.1000000000000004E-3</v>
      </c>
      <c r="AC20" s="1">
        <v>2.5</v>
      </c>
      <c r="AD20" s="2">
        <v>0.96947117528198201</v>
      </c>
      <c r="AE20" s="2">
        <v>0.33033984255346699</v>
      </c>
      <c r="AF20" s="2">
        <v>1.75015087507544</v>
      </c>
    </row>
    <row r="21" spans="1:32" x14ac:dyDescent="0.2">
      <c r="A21" s="1" t="s">
        <v>31</v>
      </c>
      <c r="B21" s="1">
        <v>4.9399999999999999E-2</v>
      </c>
      <c r="C21" s="1">
        <v>2.48</v>
      </c>
      <c r="D21" s="1">
        <v>0.309</v>
      </c>
      <c r="E21" s="2">
        <v>2.378E-7</v>
      </c>
      <c r="F21" s="1">
        <v>90</v>
      </c>
      <c r="G21" s="9" t="s">
        <v>32</v>
      </c>
      <c r="H21" s="1" t="s">
        <v>33</v>
      </c>
      <c r="I21" s="1" t="s">
        <v>34</v>
      </c>
      <c r="J21" s="1" t="s">
        <v>35</v>
      </c>
      <c r="K21" s="1">
        <v>1</v>
      </c>
      <c r="L21" s="1">
        <v>1</v>
      </c>
      <c r="M21" s="1">
        <v>-0.4</v>
      </c>
      <c r="N21" s="1">
        <v>1</v>
      </c>
      <c r="O21" s="1">
        <v>0</v>
      </c>
      <c r="P21" s="1">
        <v>0</v>
      </c>
      <c r="Q21" s="1">
        <v>0</v>
      </c>
      <c r="R21" s="1">
        <v>-0.4</v>
      </c>
      <c r="S21" s="1">
        <v>0</v>
      </c>
      <c r="T21" s="1">
        <v>0</v>
      </c>
      <c r="U21" s="1">
        <v>0</v>
      </c>
      <c r="V21" s="1">
        <v>0.2</v>
      </c>
      <c r="W21" s="1">
        <v>0.2</v>
      </c>
      <c r="X21" s="1">
        <v>0.1</v>
      </c>
      <c r="Y21" s="1">
        <v>0.11700000000000001</v>
      </c>
      <c r="Z21" s="1">
        <v>0.34560000000000002</v>
      </c>
      <c r="AA21" s="1">
        <v>4.0000000000000001E-3</v>
      </c>
      <c r="AB21" s="1">
        <v>3.8E-3</v>
      </c>
      <c r="AC21" s="1">
        <v>2.5</v>
      </c>
      <c r="AD21" s="2">
        <v>0.93517530915143998</v>
      </c>
      <c r="AE21" s="2">
        <v>0.34325277729096598</v>
      </c>
      <c r="AF21" s="2">
        <v>1.1574074074074101</v>
      </c>
    </row>
    <row r="22" spans="1:32" x14ac:dyDescent="0.2">
      <c r="A22" s="1" t="s">
        <v>31</v>
      </c>
      <c r="B22" s="1">
        <v>5.0099999999999999E-2</v>
      </c>
      <c r="C22" s="1">
        <v>3.41</v>
      </c>
      <c r="D22" s="1">
        <v>0.41499999999999998</v>
      </c>
      <c r="E22" s="2">
        <v>1.2200000000000001E-7</v>
      </c>
      <c r="F22" s="1">
        <v>90</v>
      </c>
      <c r="G22" s="9" t="s">
        <v>32</v>
      </c>
      <c r="H22" s="1" t="s">
        <v>33</v>
      </c>
      <c r="I22" s="1" t="s">
        <v>34</v>
      </c>
      <c r="J22" s="1" t="s">
        <v>35</v>
      </c>
      <c r="K22" s="1">
        <v>1</v>
      </c>
      <c r="L22" s="1">
        <v>0.8</v>
      </c>
      <c r="M22" s="1">
        <v>-0.2</v>
      </c>
      <c r="N22" s="1">
        <v>0.8</v>
      </c>
      <c r="O22" s="1">
        <v>0</v>
      </c>
      <c r="P22" s="1">
        <v>0</v>
      </c>
      <c r="Q22" s="1">
        <v>0</v>
      </c>
      <c r="R22" s="1">
        <v>-0.2</v>
      </c>
      <c r="S22" s="1">
        <v>0</v>
      </c>
      <c r="T22" s="1">
        <v>0</v>
      </c>
      <c r="U22" s="1">
        <v>0</v>
      </c>
      <c r="V22" s="1">
        <v>0.2</v>
      </c>
      <c r="W22" s="1">
        <v>0.6</v>
      </c>
      <c r="X22" s="1">
        <v>0.2</v>
      </c>
      <c r="Y22" s="1">
        <v>0.11700000000000001</v>
      </c>
      <c r="Z22" s="1">
        <v>0.37209999999999999</v>
      </c>
      <c r="AA22" s="1">
        <v>5.7000000000000002E-3</v>
      </c>
      <c r="AB22" s="1">
        <v>3.8E-3</v>
      </c>
      <c r="AC22" s="1">
        <v>2.5</v>
      </c>
      <c r="AD22" s="2">
        <v>0.87139345730335305</v>
      </c>
      <c r="AE22" s="2">
        <v>0.367086804414746</v>
      </c>
      <c r="AF22" s="2">
        <v>1.5318462778822901</v>
      </c>
    </row>
    <row r="23" spans="1:32" x14ac:dyDescent="0.2">
      <c r="A23" s="1" t="s">
        <v>31</v>
      </c>
      <c r="B23" s="1">
        <v>5.0900000000000001E-2</v>
      </c>
      <c r="C23" s="1">
        <v>4.3899999999999997</v>
      </c>
      <c r="D23" s="1">
        <v>0.52600000000000002</v>
      </c>
      <c r="E23" s="2">
        <v>6.9409999999999998E-8</v>
      </c>
      <c r="F23" s="1">
        <v>90</v>
      </c>
      <c r="G23" s="9" t="s">
        <v>32</v>
      </c>
      <c r="H23" s="1" t="s">
        <v>33</v>
      </c>
      <c r="I23" s="1" t="s">
        <v>34</v>
      </c>
      <c r="J23" s="1" t="s">
        <v>35</v>
      </c>
      <c r="K23" s="1">
        <v>1</v>
      </c>
      <c r="L23" s="1">
        <v>0.6</v>
      </c>
      <c r="M23" s="1">
        <v>-0.1</v>
      </c>
      <c r="N23" s="1">
        <v>0.6</v>
      </c>
      <c r="O23" s="1">
        <v>0</v>
      </c>
      <c r="P23" s="1">
        <v>0</v>
      </c>
      <c r="Q23" s="1">
        <v>0</v>
      </c>
      <c r="R23" s="1">
        <v>-0.1</v>
      </c>
      <c r="S23" s="1">
        <v>0</v>
      </c>
      <c r="T23" s="1">
        <v>0</v>
      </c>
      <c r="U23" s="1">
        <v>0</v>
      </c>
      <c r="V23" s="1">
        <v>0.3</v>
      </c>
      <c r="W23" s="1">
        <v>1.1000000000000001</v>
      </c>
      <c r="X23" s="1">
        <v>0.3</v>
      </c>
      <c r="Y23" s="1">
        <v>0.11700000000000001</v>
      </c>
      <c r="Z23" s="1">
        <v>0.38929999999999998</v>
      </c>
      <c r="AA23" s="1">
        <v>1.2200000000000001E-2</v>
      </c>
      <c r="AB23" s="1">
        <v>5.3E-3</v>
      </c>
      <c r="AC23" s="1">
        <v>2.5</v>
      </c>
      <c r="AD23" s="2">
        <v>0.77368981833281003</v>
      </c>
      <c r="AE23" s="2">
        <v>0.38007074622428899</v>
      </c>
      <c r="AF23" s="2">
        <v>3.1338299511944498</v>
      </c>
    </row>
    <row r="24" spans="1:32" x14ac:dyDescent="0.2">
      <c r="A24" s="1" t="s">
        <v>31</v>
      </c>
      <c r="B24" s="1">
        <v>5.2600000000000001E-2</v>
      </c>
      <c r="C24" s="1">
        <v>5.31</v>
      </c>
      <c r="D24" s="1">
        <v>0.60799999999999998</v>
      </c>
      <c r="E24" s="2">
        <v>4.3730000000000002E-8</v>
      </c>
      <c r="F24" s="1">
        <v>90</v>
      </c>
      <c r="G24" s="9" t="s">
        <v>32</v>
      </c>
      <c r="H24" s="1" t="s">
        <v>33</v>
      </c>
      <c r="I24" s="1" t="s">
        <v>34</v>
      </c>
      <c r="J24" s="1" t="s">
        <v>35</v>
      </c>
      <c r="K24" s="1">
        <v>1</v>
      </c>
      <c r="L24" s="1">
        <v>0.5</v>
      </c>
      <c r="M24" s="1">
        <v>0</v>
      </c>
      <c r="N24" s="1">
        <v>0.5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0.5</v>
      </c>
      <c r="W24" s="1">
        <v>1.7</v>
      </c>
      <c r="X24" s="1">
        <v>0.3</v>
      </c>
      <c r="Y24" s="1">
        <v>0.11700000000000001</v>
      </c>
      <c r="Z24" s="1">
        <v>0.38950000000000001</v>
      </c>
      <c r="AA24" s="1">
        <v>2.86E-2</v>
      </c>
      <c r="AB24" s="1">
        <v>7.1999999999999998E-3</v>
      </c>
      <c r="AC24" s="1">
        <v>2.5</v>
      </c>
      <c r="AD24" s="2">
        <v>0.67909688553522696</v>
      </c>
      <c r="AE24" s="2">
        <v>0.37640709376686998</v>
      </c>
      <c r="AF24" s="2">
        <v>7.3427471116816401</v>
      </c>
    </row>
    <row r="25" spans="1:32" x14ac:dyDescent="0.2">
      <c r="A25" s="1" t="s">
        <v>31</v>
      </c>
      <c r="B25" s="1">
        <v>7.0099999999999996E-2</v>
      </c>
      <c r="C25" s="1">
        <v>1.35</v>
      </c>
      <c r="D25" s="1">
        <v>0.12</v>
      </c>
      <c r="E25" s="2">
        <v>6.06E-7</v>
      </c>
      <c r="F25" s="1">
        <v>90</v>
      </c>
      <c r="G25" s="9" t="s">
        <v>32</v>
      </c>
      <c r="H25" s="1" t="s">
        <v>33</v>
      </c>
      <c r="I25" s="1" t="s">
        <v>34</v>
      </c>
      <c r="J25" s="1" t="s">
        <v>35</v>
      </c>
      <c r="K25" s="1">
        <v>1</v>
      </c>
      <c r="L25" s="1">
        <v>2.1</v>
      </c>
      <c r="M25" s="1">
        <v>-1.5</v>
      </c>
      <c r="N25" s="1">
        <v>2.1</v>
      </c>
      <c r="O25" s="1">
        <v>0</v>
      </c>
      <c r="P25" s="1">
        <v>0</v>
      </c>
      <c r="Q25" s="1">
        <v>0</v>
      </c>
      <c r="R25" s="1">
        <v>-1.5</v>
      </c>
      <c r="S25" s="1">
        <v>0</v>
      </c>
      <c r="T25" s="1">
        <v>0</v>
      </c>
      <c r="U25" s="1">
        <v>0</v>
      </c>
      <c r="V25" s="1">
        <v>1.1000000000000001</v>
      </c>
      <c r="W25" s="1">
        <v>0.1</v>
      </c>
      <c r="X25" s="1">
        <v>0.1</v>
      </c>
      <c r="Y25" s="1">
        <v>0.113</v>
      </c>
      <c r="Z25" s="1">
        <v>0.31559999999999999</v>
      </c>
      <c r="AA25" s="1">
        <v>1.3899999999999999E-2</v>
      </c>
      <c r="AB25" s="1">
        <v>8.8999999999999999E-3</v>
      </c>
      <c r="AC25" s="1">
        <v>2.5</v>
      </c>
      <c r="AD25" s="2">
        <v>0.99179103776685296</v>
      </c>
      <c r="AE25" s="2">
        <v>0.31533664784237603</v>
      </c>
      <c r="AF25" s="2">
        <v>4.4043092522179998</v>
      </c>
    </row>
    <row r="26" spans="1:32" x14ac:dyDescent="0.2">
      <c r="A26" s="1" t="s">
        <v>31</v>
      </c>
      <c r="B26" s="1">
        <v>6.9900000000000004E-2</v>
      </c>
      <c r="C26" s="1">
        <v>1.77</v>
      </c>
      <c r="D26" s="1">
        <v>0.156</v>
      </c>
      <c r="E26" s="2">
        <v>3.7409999999999999E-7</v>
      </c>
      <c r="F26" s="1">
        <v>90</v>
      </c>
      <c r="G26" s="9" t="s">
        <v>32</v>
      </c>
      <c r="H26" s="1" t="s">
        <v>33</v>
      </c>
      <c r="I26" s="1" t="s">
        <v>34</v>
      </c>
      <c r="J26" s="1" t="s">
        <v>35</v>
      </c>
      <c r="K26" s="1">
        <v>1</v>
      </c>
      <c r="L26" s="1">
        <v>1.7</v>
      </c>
      <c r="M26" s="1">
        <v>-1.1000000000000001</v>
      </c>
      <c r="N26" s="1">
        <v>1.7</v>
      </c>
      <c r="O26" s="1">
        <v>0</v>
      </c>
      <c r="P26" s="1">
        <v>0</v>
      </c>
      <c r="Q26" s="1">
        <v>0</v>
      </c>
      <c r="R26" s="1">
        <v>-1.1000000000000001</v>
      </c>
      <c r="S26" s="1">
        <v>0</v>
      </c>
      <c r="T26" s="1">
        <v>0</v>
      </c>
      <c r="U26" s="1">
        <v>0</v>
      </c>
      <c r="V26" s="1">
        <v>0.6</v>
      </c>
      <c r="W26" s="1">
        <v>0.1</v>
      </c>
      <c r="X26" s="1">
        <v>0.1</v>
      </c>
      <c r="Y26" s="1">
        <v>0.113</v>
      </c>
      <c r="Z26" s="1">
        <v>0.34460000000000002</v>
      </c>
      <c r="AA26" s="1">
        <v>8.3999999999999995E-3</v>
      </c>
      <c r="AB26" s="1">
        <v>7.0000000000000001E-3</v>
      </c>
      <c r="AC26" s="1">
        <v>2.5</v>
      </c>
      <c r="AD26" s="2">
        <v>0.98566113667822397</v>
      </c>
      <c r="AE26" s="2">
        <v>0.344097972362298</v>
      </c>
      <c r="AF26" s="2">
        <v>2.4376088218223999</v>
      </c>
    </row>
    <row r="27" spans="1:32" x14ac:dyDescent="0.2">
      <c r="A27" s="1" t="s">
        <v>31</v>
      </c>
      <c r="B27" s="1">
        <v>6.9400000000000003E-2</v>
      </c>
      <c r="C27" s="1">
        <v>2.48</v>
      </c>
      <c r="D27" s="1">
        <v>0.219</v>
      </c>
      <c r="E27" s="2">
        <v>1.839E-7</v>
      </c>
      <c r="F27" s="1">
        <v>90</v>
      </c>
      <c r="G27" s="9" t="s">
        <v>32</v>
      </c>
      <c r="H27" s="1" t="s">
        <v>33</v>
      </c>
      <c r="I27" s="1" t="s">
        <v>34</v>
      </c>
      <c r="J27" s="1" t="s">
        <v>35</v>
      </c>
      <c r="K27" s="1">
        <v>1</v>
      </c>
      <c r="L27" s="1">
        <v>1.3</v>
      </c>
      <c r="M27" s="1">
        <v>-0.7</v>
      </c>
      <c r="N27" s="1">
        <v>1.3</v>
      </c>
      <c r="O27" s="1">
        <v>0</v>
      </c>
      <c r="P27" s="1">
        <v>0</v>
      </c>
      <c r="Q27" s="1">
        <v>0</v>
      </c>
      <c r="R27" s="1">
        <v>-0.7</v>
      </c>
      <c r="S27" s="1">
        <v>0</v>
      </c>
      <c r="T27" s="1">
        <v>0</v>
      </c>
      <c r="U27" s="1">
        <v>0</v>
      </c>
      <c r="V27" s="1">
        <v>0.3</v>
      </c>
      <c r="W27" s="1">
        <v>0.1</v>
      </c>
      <c r="X27" s="1">
        <v>0.1</v>
      </c>
      <c r="Y27" s="1">
        <v>0.113</v>
      </c>
      <c r="Z27" s="1">
        <v>0.3503</v>
      </c>
      <c r="AA27" s="1">
        <v>5.3E-3</v>
      </c>
      <c r="AB27" s="1">
        <v>5.1999999999999998E-3</v>
      </c>
      <c r="AC27" s="1">
        <v>2.5</v>
      </c>
      <c r="AD27" s="2">
        <v>0.97002251377922399</v>
      </c>
      <c r="AE27" s="2">
        <v>0.34923337847203201</v>
      </c>
      <c r="AF27" s="2">
        <v>1.5129888666857001</v>
      </c>
    </row>
    <row r="28" spans="1:32" x14ac:dyDescent="0.2">
      <c r="A28" s="1" t="s">
        <v>31</v>
      </c>
      <c r="B28" s="1">
        <v>6.9599999999999995E-2</v>
      </c>
      <c r="C28" s="1">
        <v>3.45</v>
      </c>
      <c r="D28" s="1">
        <v>0.30299999999999999</v>
      </c>
      <c r="E28" s="2">
        <v>9.6299999999999995E-8</v>
      </c>
      <c r="F28" s="1">
        <v>90</v>
      </c>
      <c r="G28" s="9" t="s">
        <v>32</v>
      </c>
      <c r="H28" s="1" t="s">
        <v>33</v>
      </c>
      <c r="I28" s="1" t="s">
        <v>34</v>
      </c>
      <c r="J28" s="1" t="s">
        <v>35</v>
      </c>
      <c r="K28" s="1">
        <v>1</v>
      </c>
      <c r="L28" s="1">
        <v>1</v>
      </c>
      <c r="M28" s="1">
        <v>-0.4</v>
      </c>
      <c r="N28" s="1">
        <v>1</v>
      </c>
      <c r="O28" s="1">
        <v>0</v>
      </c>
      <c r="P28" s="1">
        <v>0</v>
      </c>
      <c r="Q28" s="1">
        <v>0</v>
      </c>
      <c r="R28" s="1">
        <v>-0.4</v>
      </c>
      <c r="S28" s="1">
        <v>0</v>
      </c>
      <c r="T28" s="1">
        <v>0</v>
      </c>
      <c r="U28" s="1">
        <v>0</v>
      </c>
      <c r="V28" s="1">
        <v>0.3</v>
      </c>
      <c r="W28" s="1">
        <v>0.3</v>
      </c>
      <c r="X28" s="1">
        <v>0.1</v>
      </c>
      <c r="Y28" s="1">
        <v>0.113</v>
      </c>
      <c r="Z28" s="1">
        <v>0.3841</v>
      </c>
      <c r="AA28" s="1">
        <v>6.4999999999999997E-3</v>
      </c>
      <c r="AB28" s="1">
        <v>4.4000000000000003E-3</v>
      </c>
      <c r="AC28" s="1">
        <v>2.5</v>
      </c>
      <c r="AD28" s="2">
        <v>0.93793165361973596</v>
      </c>
      <c r="AE28" s="2">
        <v>0.38167883508830402</v>
      </c>
      <c r="AF28" s="2">
        <v>1.69226763863577</v>
      </c>
    </row>
    <row r="29" spans="1:32" x14ac:dyDescent="0.2">
      <c r="A29" s="1" t="s">
        <v>31</v>
      </c>
      <c r="B29" s="1">
        <v>7.0300000000000001E-2</v>
      </c>
      <c r="C29" s="1">
        <v>4.42</v>
      </c>
      <c r="D29" s="1">
        <v>0.38200000000000001</v>
      </c>
      <c r="E29" s="2">
        <v>5.4329999999999997E-8</v>
      </c>
      <c r="F29" s="1">
        <v>90</v>
      </c>
      <c r="G29" s="9" t="s">
        <v>32</v>
      </c>
      <c r="H29" s="1" t="s">
        <v>33</v>
      </c>
      <c r="I29" s="1" t="s">
        <v>34</v>
      </c>
      <c r="J29" s="1" t="s">
        <v>35</v>
      </c>
      <c r="K29" s="1">
        <v>1</v>
      </c>
      <c r="L29" s="1">
        <v>0.8</v>
      </c>
      <c r="M29" s="1">
        <v>-0.2</v>
      </c>
      <c r="N29" s="1">
        <v>0.8</v>
      </c>
      <c r="O29" s="1">
        <v>0</v>
      </c>
      <c r="P29" s="1">
        <v>0</v>
      </c>
      <c r="Q29" s="1">
        <v>0</v>
      </c>
      <c r="R29" s="1">
        <v>-0.2</v>
      </c>
      <c r="S29" s="1">
        <v>0</v>
      </c>
      <c r="T29" s="1">
        <v>0</v>
      </c>
      <c r="U29" s="1">
        <v>0</v>
      </c>
      <c r="V29" s="1">
        <v>0.3</v>
      </c>
      <c r="W29" s="1">
        <v>0.6</v>
      </c>
      <c r="X29" s="1">
        <v>0.1</v>
      </c>
      <c r="Y29" s="1">
        <v>0.113</v>
      </c>
      <c r="Z29" s="1">
        <v>0.38319999999999999</v>
      </c>
      <c r="AA29" s="1">
        <v>9.7999999999999997E-3</v>
      </c>
      <c r="AB29" s="1">
        <v>4.1999999999999997E-3</v>
      </c>
      <c r="AC29" s="1">
        <v>2.5</v>
      </c>
      <c r="AD29" s="2">
        <v>0.89403124444652804</v>
      </c>
      <c r="AE29" s="2">
        <v>0.37907649280059802</v>
      </c>
      <c r="AF29" s="2">
        <v>2.55741127348643</v>
      </c>
    </row>
    <row r="30" spans="1:32" x14ac:dyDescent="0.2">
      <c r="A30" s="1" t="s">
        <v>31</v>
      </c>
      <c r="B30" s="1">
        <v>7.0300000000000001E-2</v>
      </c>
      <c r="C30" s="1">
        <v>5.38</v>
      </c>
      <c r="D30" s="1">
        <v>0.46300000000000002</v>
      </c>
      <c r="E30" s="2">
        <v>3.306E-8</v>
      </c>
      <c r="F30" s="1">
        <v>90</v>
      </c>
      <c r="G30" s="9" t="s">
        <v>32</v>
      </c>
      <c r="H30" s="1" t="s">
        <v>33</v>
      </c>
      <c r="I30" s="1" t="s">
        <v>34</v>
      </c>
      <c r="J30" s="1" t="s">
        <v>35</v>
      </c>
      <c r="K30" s="1">
        <v>1</v>
      </c>
      <c r="L30" s="1">
        <v>0.7</v>
      </c>
      <c r="M30" s="1">
        <v>-0.1</v>
      </c>
      <c r="N30" s="1">
        <v>0.7</v>
      </c>
      <c r="O30" s="1">
        <v>0</v>
      </c>
      <c r="P30" s="1">
        <v>0</v>
      </c>
      <c r="Q30" s="1">
        <v>0</v>
      </c>
      <c r="R30" s="1">
        <v>-0.1</v>
      </c>
      <c r="S30" s="1">
        <v>0</v>
      </c>
      <c r="T30" s="1">
        <v>0</v>
      </c>
      <c r="U30" s="1">
        <v>0</v>
      </c>
      <c r="V30" s="1">
        <v>0.3</v>
      </c>
      <c r="W30" s="1">
        <v>0.9</v>
      </c>
      <c r="X30" s="1">
        <v>0.2</v>
      </c>
      <c r="Y30" s="1">
        <v>0.113</v>
      </c>
      <c r="Z30" s="1">
        <v>0.3705</v>
      </c>
      <c r="AA30" s="1">
        <v>1.7399999999999999E-2</v>
      </c>
      <c r="AB30" s="1">
        <v>4.3E-3</v>
      </c>
      <c r="AC30" s="1">
        <v>2.5</v>
      </c>
      <c r="AD30" s="2">
        <v>0.833139587033076</v>
      </c>
      <c r="AE30" s="2">
        <v>0.36422262335847699</v>
      </c>
      <c r="AF30" s="2">
        <v>4.6963562753036401</v>
      </c>
    </row>
    <row r="31" spans="1:32" x14ac:dyDescent="0.2">
      <c r="A31" s="1" t="s">
        <v>31</v>
      </c>
      <c r="B31" s="1">
        <v>7.1199999999999999E-2</v>
      </c>
      <c r="C31" s="1">
        <v>6.38</v>
      </c>
      <c r="D31" s="1">
        <v>0.53600000000000003</v>
      </c>
      <c r="E31" s="2">
        <v>2.2539999999999999E-8</v>
      </c>
      <c r="F31" s="1">
        <v>90</v>
      </c>
      <c r="G31" s="9" t="s">
        <v>32</v>
      </c>
      <c r="H31" s="1" t="s">
        <v>33</v>
      </c>
      <c r="I31" s="1" t="s">
        <v>34</v>
      </c>
      <c r="J31" s="1" t="s">
        <v>35</v>
      </c>
      <c r="K31" s="1">
        <v>1</v>
      </c>
      <c r="L31" s="1">
        <v>0.6</v>
      </c>
      <c r="M31" s="1">
        <v>0</v>
      </c>
      <c r="N31" s="1">
        <v>0.6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0.4</v>
      </c>
      <c r="W31" s="1">
        <v>1</v>
      </c>
      <c r="X31" s="1">
        <v>0.3</v>
      </c>
      <c r="Y31" s="1">
        <v>0.113</v>
      </c>
      <c r="Z31" s="1">
        <v>0.3785</v>
      </c>
      <c r="AA31" s="1">
        <v>3.7900000000000003E-2</v>
      </c>
      <c r="AB31" s="1">
        <v>5.0000000000000001E-3</v>
      </c>
      <c r="AC31" s="1">
        <v>2.5</v>
      </c>
      <c r="AD31" s="2">
        <v>0.76302865427946198</v>
      </c>
      <c r="AE31" s="2">
        <v>0.36939319728275399</v>
      </c>
      <c r="AF31" s="2">
        <v>10.013210039630099</v>
      </c>
    </row>
    <row r="32" spans="1:32" x14ac:dyDescent="0.2">
      <c r="A32" s="1" t="s">
        <v>31</v>
      </c>
      <c r="B32" s="1">
        <v>9.0300000000000005E-2</v>
      </c>
      <c r="C32" s="1">
        <v>1.38</v>
      </c>
      <c r="D32" s="1">
        <v>9.5000000000000001E-2</v>
      </c>
      <c r="E32" s="2">
        <v>4.8790000000000002E-7</v>
      </c>
      <c r="F32" s="1">
        <v>90</v>
      </c>
      <c r="G32" s="9" t="s">
        <v>32</v>
      </c>
      <c r="H32" s="1" t="s">
        <v>33</v>
      </c>
      <c r="I32" s="1" t="s">
        <v>34</v>
      </c>
      <c r="J32" s="1" t="s">
        <v>35</v>
      </c>
      <c r="K32" s="1">
        <v>1</v>
      </c>
      <c r="L32" s="1">
        <v>2.6</v>
      </c>
      <c r="M32" s="1">
        <v>-1.9</v>
      </c>
      <c r="N32" s="1">
        <v>2.6</v>
      </c>
      <c r="O32" s="1">
        <v>0</v>
      </c>
      <c r="P32" s="1">
        <v>0</v>
      </c>
      <c r="Q32" s="1">
        <v>0</v>
      </c>
      <c r="R32" s="1">
        <v>-1.9</v>
      </c>
      <c r="S32" s="1">
        <v>0</v>
      </c>
      <c r="T32" s="1">
        <v>0</v>
      </c>
      <c r="U32" s="1">
        <v>0</v>
      </c>
      <c r="V32" s="1">
        <v>0.8</v>
      </c>
      <c r="W32" s="1">
        <v>0</v>
      </c>
      <c r="X32" s="1">
        <v>0.1</v>
      </c>
      <c r="Y32" s="1">
        <v>9.6000000000000002E-2</v>
      </c>
      <c r="Z32" s="1">
        <v>0.33839999999999998</v>
      </c>
      <c r="AA32" s="1">
        <v>2.1100000000000001E-2</v>
      </c>
      <c r="AB32" s="1">
        <v>1.0999999999999999E-2</v>
      </c>
      <c r="AC32" s="1">
        <v>2.5</v>
      </c>
      <c r="AD32" s="2">
        <v>0.99494512732365703</v>
      </c>
      <c r="AE32" s="2">
        <v>0.33824988787564902</v>
      </c>
      <c r="AF32" s="2">
        <v>6.2352245862884201</v>
      </c>
    </row>
    <row r="33" spans="1:32" x14ac:dyDescent="0.2">
      <c r="A33" s="1" t="s">
        <v>31</v>
      </c>
      <c r="B33" s="1">
        <v>0.09</v>
      </c>
      <c r="C33" s="1">
        <v>1.76</v>
      </c>
      <c r="D33" s="1">
        <v>0.121</v>
      </c>
      <c r="E33" s="2">
        <v>2.938E-7</v>
      </c>
      <c r="F33" s="1">
        <v>90</v>
      </c>
      <c r="G33" s="9" t="s">
        <v>32</v>
      </c>
      <c r="H33" s="1" t="s">
        <v>33</v>
      </c>
      <c r="I33" s="1" t="s">
        <v>34</v>
      </c>
      <c r="J33" s="1" t="s">
        <v>35</v>
      </c>
      <c r="K33" s="1">
        <v>1</v>
      </c>
      <c r="L33" s="1">
        <v>2.1</v>
      </c>
      <c r="M33" s="1">
        <v>-1.5</v>
      </c>
      <c r="N33" s="1">
        <v>2.1</v>
      </c>
      <c r="O33" s="1">
        <v>0</v>
      </c>
      <c r="P33" s="1">
        <v>0</v>
      </c>
      <c r="Q33" s="1">
        <v>0</v>
      </c>
      <c r="R33" s="1">
        <v>-1.5</v>
      </c>
      <c r="S33" s="1">
        <v>0</v>
      </c>
      <c r="T33" s="1">
        <v>0</v>
      </c>
      <c r="U33" s="1">
        <v>0</v>
      </c>
      <c r="V33" s="1">
        <v>0.4</v>
      </c>
      <c r="W33" s="1">
        <v>0</v>
      </c>
      <c r="X33" s="1">
        <v>0.1</v>
      </c>
      <c r="Y33" s="1">
        <v>9.6000000000000002E-2</v>
      </c>
      <c r="Z33" s="1">
        <v>0.33950000000000002</v>
      </c>
      <c r="AA33" s="1">
        <v>1.0699999999999999E-2</v>
      </c>
      <c r="AB33" s="1">
        <v>8.8000000000000005E-3</v>
      </c>
      <c r="AC33" s="1">
        <v>2.5</v>
      </c>
      <c r="AD33" s="2">
        <v>0.99161850968754905</v>
      </c>
      <c r="AE33" s="2">
        <v>0.33925042600980398</v>
      </c>
      <c r="AF33" s="2">
        <v>3.1516936671575801</v>
      </c>
    </row>
    <row r="34" spans="1:32" x14ac:dyDescent="0.2">
      <c r="A34" s="1" t="s">
        <v>31</v>
      </c>
      <c r="B34" s="1">
        <v>8.9800000000000005E-2</v>
      </c>
      <c r="C34" s="1">
        <v>2.4700000000000002</v>
      </c>
      <c r="D34" s="1">
        <v>0.16900000000000001</v>
      </c>
      <c r="E34" s="2">
        <v>1.5239999999999999E-7</v>
      </c>
      <c r="F34" s="1">
        <v>90</v>
      </c>
      <c r="G34" s="9" t="s">
        <v>32</v>
      </c>
      <c r="H34" s="1" t="s">
        <v>33</v>
      </c>
      <c r="I34" s="1" t="s">
        <v>34</v>
      </c>
      <c r="J34" s="1" t="s">
        <v>35</v>
      </c>
      <c r="K34" s="1">
        <v>1</v>
      </c>
      <c r="L34" s="1">
        <v>1.5</v>
      </c>
      <c r="M34" s="1">
        <v>-0.9</v>
      </c>
      <c r="N34" s="1">
        <v>1.5</v>
      </c>
      <c r="O34" s="1">
        <v>0</v>
      </c>
      <c r="P34" s="1">
        <v>0</v>
      </c>
      <c r="Q34" s="1">
        <v>0</v>
      </c>
      <c r="R34" s="1">
        <v>-0.9</v>
      </c>
      <c r="S34" s="1">
        <v>0</v>
      </c>
      <c r="T34" s="1">
        <v>0</v>
      </c>
      <c r="U34" s="1">
        <v>0</v>
      </c>
      <c r="V34" s="1">
        <v>0.2</v>
      </c>
      <c r="W34" s="1">
        <v>0.1</v>
      </c>
      <c r="X34" s="1">
        <v>0.1</v>
      </c>
      <c r="Y34" s="1">
        <v>9.6000000000000002E-2</v>
      </c>
      <c r="Z34" s="1">
        <v>0.3599</v>
      </c>
      <c r="AA34" s="1">
        <v>6.7999999999999996E-3</v>
      </c>
      <c r="AB34" s="1">
        <v>6.6E-3</v>
      </c>
      <c r="AC34" s="1">
        <v>2.5</v>
      </c>
      <c r="AD34" s="2">
        <v>0.98292677097650905</v>
      </c>
      <c r="AE34" s="2">
        <v>0.35936135262483099</v>
      </c>
      <c r="AF34" s="2">
        <v>1.8894137260350099</v>
      </c>
    </row>
    <row r="35" spans="1:32" x14ac:dyDescent="0.2">
      <c r="A35" s="1" t="s">
        <v>31</v>
      </c>
      <c r="B35" s="1">
        <v>8.9800000000000005E-2</v>
      </c>
      <c r="C35" s="1">
        <v>3.46</v>
      </c>
      <c r="D35" s="1">
        <v>0.23599999999999999</v>
      </c>
      <c r="E35" s="2">
        <v>7.4970000000000002E-8</v>
      </c>
      <c r="F35" s="1">
        <v>90</v>
      </c>
      <c r="G35" s="9" t="s">
        <v>32</v>
      </c>
      <c r="H35" s="1" t="s">
        <v>33</v>
      </c>
      <c r="I35" s="1" t="s">
        <v>34</v>
      </c>
      <c r="J35" s="1" t="s">
        <v>35</v>
      </c>
      <c r="K35" s="1">
        <v>1</v>
      </c>
      <c r="L35" s="1">
        <v>1.2</v>
      </c>
      <c r="M35" s="1">
        <v>-0.6</v>
      </c>
      <c r="N35" s="1">
        <v>1.2</v>
      </c>
      <c r="O35" s="1">
        <v>0</v>
      </c>
      <c r="P35" s="1">
        <v>0</v>
      </c>
      <c r="Q35" s="1">
        <v>0</v>
      </c>
      <c r="R35" s="1">
        <v>-0.6</v>
      </c>
      <c r="S35" s="1">
        <v>0</v>
      </c>
      <c r="T35" s="1">
        <v>0</v>
      </c>
      <c r="U35" s="1">
        <v>0</v>
      </c>
      <c r="V35" s="1">
        <v>0.3</v>
      </c>
      <c r="W35" s="1">
        <v>0.2</v>
      </c>
      <c r="X35" s="1">
        <v>0.1</v>
      </c>
      <c r="Y35" s="1">
        <v>9.6000000000000002E-2</v>
      </c>
      <c r="Z35" s="1">
        <v>0.36859999999999998</v>
      </c>
      <c r="AA35" s="1">
        <v>7.1999999999999998E-3</v>
      </c>
      <c r="AB35" s="1">
        <v>5.1000000000000004E-3</v>
      </c>
      <c r="AC35" s="1">
        <v>2.5</v>
      </c>
      <c r="AD35" s="2">
        <v>0.96456668916347899</v>
      </c>
      <c r="AE35" s="2">
        <v>0.36745540116813202</v>
      </c>
      <c r="AF35" s="2">
        <v>1.9533369506239799</v>
      </c>
    </row>
    <row r="36" spans="1:32" x14ac:dyDescent="0.2">
      <c r="A36" s="1" t="s">
        <v>31</v>
      </c>
      <c r="B36" s="1">
        <v>0.09</v>
      </c>
      <c r="C36" s="1">
        <v>4.43</v>
      </c>
      <c r="D36" s="1">
        <v>0.29899999999999999</v>
      </c>
      <c r="E36" s="2">
        <v>4.3760000000000003E-8</v>
      </c>
      <c r="F36" s="1">
        <v>90</v>
      </c>
      <c r="G36" s="9" t="s">
        <v>32</v>
      </c>
      <c r="H36" s="1" t="s">
        <v>33</v>
      </c>
      <c r="I36" s="1" t="s">
        <v>34</v>
      </c>
      <c r="J36" s="1" t="s">
        <v>35</v>
      </c>
      <c r="K36" s="1">
        <v>1</v>
      </c>
      <c r="L36" s="1">
        <v>1</v>
      </c>
      <c r="M36" s="1">
        <v>-0.4</v>
      </c>
      <c r="N36" s="1">
        <v>1</v>
      </c>
      <c r="O36" s="1">
        <v>0</v>
      </c>
      <c r="P36" s="1">
        <v>0</v>
      </c>
      <c r="Q36" s="1">
        <v>0</v>
      </c>
      <c r="R36" s="1">
        <v>-0.4</v>
      </c>
      <c r="S36" s="1">
        <v>0</v>
      </c>
      <c r="T36" s="1">
        <v>0</v>
      </c>
      <c r="U36" s="1">
        <v>0</v>
      </c>
      <c r="V36" s="1">
        <v>0.4</v>
      </c>
      <c r="W36" s="1">
        <v>0.3</v>
      </c>
      <c r="X36" s="1">
        <v>0.1</v>
      </c>
      <c r="Y36" s="1">
        <v>9.6000000000000002E-2</v>
      </c>
      <c r="Z36" s="1">
        <v>0.37390000000000001</v>
      </c>
      <c r="AA36" s="1">
        <v>0.01</v>
      </c>
      <c r="AB36" s="1">
        <v>4.3E-3</v>
      </c>
      <c r="AC36" s="1">
        <v>2.5</v>
      </c>
      <c r="AD36" s="2">
        <v>0.93970003765175902</v>
      </c>
      <c r="AE36" s="2">
        <v>0.371924549927929</v>
      </c>
      <c r="AF36" s="2">
        <v>2.6745119015779601</v>
      </c>
    </row>
    <row r="37" spans="1:32" x14ac:dyDescent="0.2">
      <c r="A37" s="1" t="s">
        <v>31</v>
      </c>
      <c r="B37" s="1">
        <v>9.0300000000000005E-2</v>
      </c>
      <c r="C37" s="1">
        <v>5.44</v>
      </c>
      <c r="D37" s="1">
        <v>0.36599999999999999</v>
      </c>
      <c r="E37" s="2">
        <v>2.6260000000000002E-8</v>
      </c>
      <c r="F37" s="1">
        <v>90</v>
      </c>
      <c r="G37" s="9" t="s">
        <v>32</v>
      </c>
      <c r="H37" s="1" t="s">
        <v>33</v>
      </c>
      <c r="I37" s="1" t="s">
        <v>34</v>
      </c>
      <c r="J37" s="1" t="s">
        <v>35</v>
      </c>
      <c r="K37" s="1">
        <v>1</v>
      </c>
      <c r="L37" s="1">
        <v>0.8</v>
      </c>
      <c r="M37" s="1">
        <v>-0.2</v>
      </c>
      <c r="N37" s="1">
        <v>0.8</v>
      </c>
      <c r="O37" s="1">
        <v>0</v>
      </c>
      <c r="P37" s="1">
        <v>0</v>
      </c>
      <c r="Q37" s="1">
        <v>0</v>
      </c>
      <c r="R37" s="1">
        <v>-0.2</v>
      </c>
      <c r="S37" s="1">
        <v>0</v>
      </c>
      <c r="T37" s="1">
        <v>0</v>
      </c>
      <c r="U37" s="1">
        <v>0</v>
      </c>
      <c r="V37" s="1">
        <v>0.4</v>
      </c>
      <c r="W37" s="1">
        <v>0.5</v>
      </c>
      <c r="X37" s="1">
        <v>0.1</v>
      </c>
      <c r="Y37" s="1">
        <v>9.6000000000000002E-2</v>
      </c>
      <c r="Z37" s="1">
        <v>0.3584</v>
      </c>
      <c r="AA37" s="1">
        <v>1.55E-2</v>
      </c>
      <c r="AB37" s="1">
        <v>4.0000000000000001E-3</v>
      </c>
      <c r="AC37" s="1">
        <v>2.5</v>
      </c>
      <c r="AD37" s="2">
        <v>0.90399458607604899</v>
      </c>
      <c r="AE37" s="2">
        <v>0.35538538389547603</v>
      </c>
      <c r="AF37" s="2">
        <v>4.32477678571429</v>
      </c>
    </row>
    <row r="38" spans="1:32" x14ac:dyDescent="0.2">
      <c r="A38" s="1" t="s">
        <v>31</v>
      </c>
      <c r="B38" s="1">
        <v>8.9700000000000002E-2</v>
      </c>
      <c r="C38" s="1">
        <v>6.5</v>
      </c>
      <c r="D38" s="1">
        <v>0.436</v>
      </c>
      <c r="E38" s="2">
        <v>1.962E-8</v>
      </c>
      <c r="F38" s="1">
        <v>90</v>
      </c>
      <c r="G38" s="9" t="s">
        <v>32</v>
      </c>
      <c r="H38" s="1" t="s">
        <v>33</v>
      </c>
      <c r="I38" s="1" t="s">
        <v>34</v>
      </c>
      <c r="J38" s="1" t="s">
        <v>35</v>
      </c>
      <c r="K38" s="1">
        <v>1</v>
      </c>
      <c r="L38" s="1">
        <v>0.7</v>
      </c>
      <c r="M38" s="1">
        <v>-0.1</v>
      </c>
      <c r="N38" s="1">
        <v>0.7</v>
      </c>
      <c r="O38" s="1">
        <v>0</v>
      </c>
      <c r="P38" s="1">
        <v>0</v>
      </c>
      <c r="Q38" s="1">
        <v>0</v>
      </c>
      <c r="R38" s="1">
        <v>-0.1</v>
      </c>
      <c r="S38" s="1">
        <v>0</v>
      </c>
      <c r="T38" s="1">
        <v>0</v>
      </c>
      <c r="U38" s="1">
        <v>0</v>
      </c>
      <c r="V38" s="1">
        <v>0.5</v>
      </c>
      <c r="W38" s="1">
        <v>0.7</v>
      </c>
      <c r="X38" s="1">
        <v>0.2</v>
      </c>
      <c r="Y38" s="1">
        <v>9.6000000000000002E-2</v>
      </c>
      <c r="Z38" s="1">
        <v>0.40200000000000002</v>
      </c>
      <c r="AA38" s="1">
        <v>2.69E-2</v>
      </c>
      <c r="AB38" s="1">
        <v>4.7000000000000002E-3</v>
      </c>
      <c r="AC38" s="1">
        <v>2.5</v>
      </c>
      <c r="AD38" s="2">
        <v>0.85521511601929501</v>
      </c>
      <c r="AE38" s="2">
        <v>0.39690124493439399</v>
      </c>
      <c r="AF38" s="2">
        <v>6.6915422885572102</v>
      </c>
    </row>
    <row r="39" spans="1:32" x14ac:dyDescent="0.2">
      <c r="A39" s="1" t="s">
        <v>31</v>
      </c>
      <c r="B39" s="1">
        <v>0.1091</v>
      </c>
      <c r="C39" s="1">
        <v>1.78</v>
      </c>
      <c r="D39" s="1">
        <v>0.10100000000000001</v>
      </c>
      <c r="E39" s="2">
        <v>2.4559999999999998E-7</v>
      </c>
      <c r="F39" s="1">
        <v>90</v>
      </c>
      <c r="G39" s="9" t="s">
        <v>32</v>
      </c>
      <c r="H39" s="1" t="s">
        <v>33</v>
      </c>
      <c r="I39" s="1" t="s">
        <v>34</v>
      </c>
      <c r="J39" s="1" t="s">
        <v>35</v>
      </c>
      <c r="K39" s="1">
        <v>1</v>
      </c>
      <c r="L39" s="1">
        <v>2.4</v>
      </c>
      <c r="M39" s="1">
        <v>-1.8</v>
      </c>
      <c r="N39" s="1">
        <v>2.4</v>
      </c>
      <c r="O39" s="1">
        <v>0</v>
      </c>
      <c r="P39" s="1">
        <v>0</v>
      </c>
      <c r="Q39" s="1">
        <v>0</v>
      </c>
      <c r="R39" s="1">
        <v>-1.8</v>
      </c>
      <c r="S39" s="1">
        <v>0</v>
      </c>
      <c r="T39" s="1">
        <v>0</v>
      </c>
      <c r="U39" s="1">
        <v>0</v>
      </c>
      <c r="V39" s="1">
        <v>0.6</v>
      </c>
      <c r="W39" s="1">
        <v>0</v>
      </c>
      <c r="X39" s="1">
        <v>0.1</v>
      </c>
      <c r="Y39" s="1">
        <v>4.2999999999999997E-2</v>
      </c>
      <c r="Z39" s="1">
        <v>0.3453</v>
      </c>
      <c r="AA39" s="1">
        <v>1.3299999999999999E-2</v>
      </c>
      <c r="AB39" s="1">
        <v>1.0500000000000001E-2</v>
      </c>
      <c r="AC39" s="1">
        <v>2.5</v>
      </c>
      <c r="AD39" s="2">
        <v>0.99423730000101895</v>
      </c>
      <c r="AE39" s="2">
        <v>0.34521780409164998</v>
      </c>
      <c r="AF39" s="2">
        <v>3.85172313929916</v>
      </c>
    </row>
    <row r="40" spans="1:32" x14ac:dyDescent="0.2">
      <c r="A40" s="1" t="s">
        <v>31</v>
      </c>
      <c r="B40" s="1">
        <v>0.10970000000000001</v>
      </c>
      <c r="C40" s="1">
        <v>2.4900000000000002</v>
      </c>
      <c r="D40" s="1">
        <v>0.14000000000000001</v>
      </c>
      <c r="E40" s="2">
        <v>1.261E-7</v>
      </c>
      <c r="F40" s="1">
        <v>90</v>
      </c>
      <c r="G40" s="9" t="s">
        <v>32</v>
      </c>
      <c r="H40" s="1" t="s">
        <v>33</v>
      </c>
      <c r="I40" s="1" t="s">
        <v>34</v>
      </c>
      <c r="J40" s="1" t="s">
        <v>35</v>
      </c>
      <c r="K40" s="1">
        <v>1</v>
      </c>
      <c r="L40" s="1">
        <v>1.8</v>
      </c>
      <c r="M40" s="1">
        <v>-1.2</v>
      </c>
      <c r="N40" s="1">
        <v>1.8</v>
      </c>
      <c r="O40" s="1">
        <v>0</v>
      </c>
      <c r="P40" s="1">
        <v>0</v>
      </c>
      <c r="Q40" s="1">
        <v>0</v>
      </c>
      <c r="R40" s="1">
        <v>-1.2</v>
      </c>
      <c r="S40" s="1">
        <v>0</v>
      </c>
      <c r="T40" s="1">
        <v>0</v>
      </c>
      <c r="U40" s="1">
        <v>0</v>
      </c>
      <c r="V40" s="1">
        <v>0.2</v>
      </c>
      <c r="W40" s="1">
        <v>0</v>
      </c>
      <c r="X40" s="1">
        <v>0.1</v>
      </c>
      <c r="Y40" s="1">
        <v>4.2999999999999997E-2</v>
      </c>
      <c r="Z40" s="1">
        <v>0.36149999999999999</v>
      </c>
      <c r="AA40" s="1">
        <v>8.2000000000000007E-3</v>
      </c>
      <c r="AB40" s="1">
        <v>7.9000000000000008E-3</v>
      </c>
      <c r="AC40" s="1">
        <v>2.5</v>
      </c>
      <c r="AD40" s="2">
        <v>0.98855734155642605</v>
      </c>
      <c r="AE40" s="2">
        <v>0.36132924150495799</v>
      </c>
      <c r="AF40" s="2">
        <v>2.2683264177040101</v>
      </c>
    </row>
    <row r="41" spans="1:32" x14ac:dyDescent="0.2">
      <c r="A41" s="1" t="s">
        <v>31</v>
      </c>
      <c r="B41" s="1">
        <v>0.1099</v>
      </c>
      <c r="C41" s="1">
        <v>3.48</v>
      </c>
      <c r="D41" s="1">
        <v>0.193</v>
      </c>
      <c r="E41" s="2">
        <v>6.2540000000000003E-8</v>
      </c>
      <c r="F41" s="1">
        <v>90</v>
      </c>
      <c r="G41" s="9" t="s">
        <v>32</v>
      </c>
      <c r="H41" s="1" t="s">
        <v>33</v>
      </c>
      <c r="I41" s="1" t="s">
        <v>34</v>
      </c>
      <c r="J41" s="1" t="s">
        <v>35</v>
      </c>
      <c r="K41" s="1">
        <v>1</v>
      </c>
      <c r="L41" s="1">
        <v>1.4</v>
      </c>
      <c r="M41" s="1">
        <v>-0.8</v>
      </c>
      <c r="N41" s="1">
        <v>1.4</v>
      </c>
      <c r="O41" s="1">
        <v>0</v>
      </c>
      <c r="P41" s="1">
        <v>0</v>
      </c>
      <c r="Q41" s="1">
        <v>0</v>
      </c>
      <c r="R41" s="1">
        <v>-0.8</v>
      </c>
      <c r="S41" s="1">
        <v>0</v>
      </c>
      <c r="T41" s="1">
        <v>0</v>
      </c>
      <c r="U41" s="1">
        <v>0</v>
      </c>
      <c r="V41" s="1">
        <v>0.3</v>
      </c>
      <c r="W41" s="1">
        <v>0.1</v>
      </c>
      <c r="X41" s="1">
        <v>0.1</v>
      </c>
      <c r="Y41" s="1">
        <v>4.2999999999999997E-2</v>
      </c>
      <c r="Z41" s="1">
        <v>0.3674</v>
      </c>
      <c r="AA41" s="1">
        <v>8.3000000000000001E-3</v>
      </c>
      <c r="AB41" s="1">
        <v>5.7999999999999996E-3</v>
      </c>
      <c r="AC41" s="1">
        <v>2.5</v>
      </c>
      <c r="AD41" s="2">
        <v>0.97718470771710597</v>
      </c>
      <c r="AE41" s="2">
        <v>0.367054189521277</v>
      </c>
      <c r="AF41" s="2">
        <v>2.2591181273815999</v>
      </c>
    </row>
    <row r="42" spans="1:32" x14ac:dyDescent="0.2">
      <c r="A42" s="1" t="s">
        <v>31</v>
      </c>
      <c r="B42" s="1">
        <v>0.11</v>
      </c>
      <c r="C42" s="1">
        <v>4.45</v>
      </c>
      <c r="D42" s="1">
        <v>0.246</v>
      </c>
      <c r="E42" s="2">
        <v>3.6419999999999998E-8</v>
      </c>
      <c r="F42" s="1">
        <v>90</v>
      </c>
      <c r="G42" s="9" t="s">
        <v>32</v>
      </c>
      <c r="H42" s="1" t="s">
        <v>33</v>
      </c>
      <c r="I42" s="1" t="s">
        <v>34</v>
      </c>
      <c r="J42" s="1" t="s">
        <v>35</v>
      </c>
      <c r="K42" s="1">
        <v>1</v>
      </c>
      <c r="L42" s="1">
        <v>1.1000000000000001</v>
      </c>
      <c r="M42" s="1">
        <v>-0.5</v>
      </c>
      <c r="N42" s="1">
        <v>1.1000000000000001</v>
      </c>
      <c r="O42" s="1">
        <v>0</v>
      </c>
      <c r="P42" s="1">
        <v>0</v>
      </c>
      <c r="Q42" s="1">
        <v>0</v>
      </c>
      <c r="R42" s="1">
        <v>-0.5</v>
      </c>
      <c r="S42" s="1">
        <v>0</v>
      </c>
      <c r="T42" s="1">
        <v>0</v>
      </c>
      <c r="U42" s="1">
        <v>0</v>
      </c>
      <c r="V42" s="1">
        <v>0.4</v>
      </c>
      <c r="W42" s="1">
        <v>0.2</v>
      </c>
      <c r="X42" s="1">
        <v>0.1</v>
      </c>
      <c r="Y42" s="1">
        <v>4.2999999999999997E-2</v>
      </c>
      <c r="Z42" s="1">
        <v>0.36759999999999998</v>
      </c>
      <c r="AA42" s="1">
        <v>1.04E-2</v>
      </c>
      <c r="AB42" s="1">
        <v>4.8999999999999998E-3</v>
      </c>
      <c r="AC42" s="1">
        <v>2.5</v>
      </c>
      <c r="AD42" s="2">
        <v>0.961074869291072</v>
      </c>
      <c r="AE42" s="2">
        <v>0.36700980301834302</v>
      </c>
      <c r="AF42" s="2">
        <v>2.8291621327529901</v>
      </c>
    </row>
    <row r="43" spans="1:32" x14ac:dyDescent="0.2">
      <c r="A43" s="1" t="s">
        <v>31</v>
      </c>
      <c r="B43" s="1">
        <v>0.1105</v>
      </c>
      <c r="C43" s="1">
        <v>5.44</v>
      </c>
      <c r="D43" s="1">
        <v>0.29799999999999999</v>
      </c>
      <c r="E43" s="2">
        <v>2.2630000000000001E-8</v>
      </c>
      <c r="F43" s="1">
        <v>90</v>
      </c>
      <c r="G43" s="9" t="s">
        <v>32</v>
      </c>
      <c r="H43" s="1" t="s">
        <v>33</v>
      </c>
      <c r="I43" s="1" t="s">
        <v>34</v>
      </c>
      <c r="J43" s="1" t="s">
        <v>35</v>
      </c>
      <c r="K43" s="1">
        <v>1</v>
      </c>
      <c r="L43" s="1">
        <v>1</v>
      </c>
      <c r="M43" s="1">
        <v>-0.4</v>
      </c>
      <c r="N43" s="1">
        <v>1</v>
      </c>
      <c r="O43" s="1">
        <v>0</v>
      </c>
      <c r="P43" s="1">
        <v>0</v>
      </c>
      <c r="Q43" s="1">
        <v>0</v>
      </c>
      <c r="R43" s="1">
        <v>-0.4</v>
      </c>
      <c r="S43" s="1">
        <v>0</v>
      </c>
      <c r="T43" s="1">
        <v>0</v>
      </c>
      <c r="U43" s="1">
        <v>0</v>
      </c>
      <c r="V43" s="1">
        <v>0.4</v>
      </c>
      <c r="W43" s="1">
        <v>0.2</v>
      </c>
      <c r="X43" s="1">
        <v>0.1</v>
      </c>
      <c r="Y43" s="1">
        <v>4.2999999999999997E-2</v>
      </c>
      <c r="Z43" s="1">
        <v>0.35749999999999998</v>
      </c>
      <c r="AA43" s="1">
        <v>1.4800000000000001E-2</v>
      </c>
      <c r="AB43" s="1">
        <v>3.8999999999999998E-3</v>
      </c>
      <c r="AC43" s="1">
        <v>2.5</v>
      </c>
      <c r="AD43" s="2">
        <v>0.94007553425986601</v>
      </c>
      <c r="AE43" s="2">
        <v>0.35661650302465697</v>
      </c>
      <c r="AF43" s="2">
        <v>4.13986013986014</v>
      </c>
    </row>
    <row r="44" spans="1:32" x14ac:dyDescent="0.2">
      <c r="A44" s="1" t="s">
        <v>31</v>
      </c>
      <c r="B44" s="1">
        <v>0.1096</v>
      </c>
      <c r="C44" s="1">
        <v>6.6</v>
      </c>
      <c r="D44" s="1">
        <v>0.36299999999999999</v>
      </c>
      <c r="E44" s="2">
        <v>1.536E-8</v>
      </c>
      <c r="F44" s="1">
        <v>90</v>
      </c>
      <c r="G44" s="9" t="s">
        <v>32</v>
      </c>
      <c r="H44" s="1" t="s">
        <v>33</v>
      </c>
      <c r="I44" s="1" t="s">
        <v>34</v>
      </c>
      <c r="J44" s="1" t="s">
        <v>35</v>
      </c>
      <c r="K44" s="1">
        <v>1</v>
      </c>
      <c r="L44" s="1">
        <v>0.8</v>
      </c>
      <c r="M44" s="1">
        <v>-0.2</v>
      </c>
      <c r="N44" s="1">
        <v>0.8</v>
      </c>
      <c r="O44" s="1">
        <v>0</v>
      </c>
      <c r="P44" s="1">
        <v>0</v>
      </c>
      <c r="Q44" s="1">
        <v>0</v>
      </c>
      <c r="R44" s="1">
        <v>-0.2</v>
      </c>
      <c r="S44" s="1">
        <v>0</v>
      </c>
      <c r="T44" s="1">
        <v>0</v>
      </c>
      <c r="U44" s="1">
        <v>0</v>
      </c>
      <c r="V44" s="1">
        <v>0.6</v>
      </c>
      <c r="W44" s="1">
        <v>0.3</v>
      </c>
      <c r="X44" s="1">
        <v>0.1</v>
      </c>
      <c r="Y44" s="1">
        <v>4.2999999999999997E-2</v>
      </c>
      <c r="Z44" s="1">
        <v>0.374</v>
      </c>
      <c r="AA44" s="1">
        <v>2.1700000000000001E-2</v>
      </c>
      <c r="AB44" s="1">
        <v>4.1999999999999997E-3</v>
      </c>
      <c r="AC44" s="1">
        <v>2.5</v>
      </c>
      <c r="AD44" s="2">
        <v>0.90571324186896396</v>
      </c>
      <c r="AE44" s="2">
        <v>0.37254588880521899</v>
      </c>
      <c r="AF44" s="2">
        <v>5.8021390374331601</v>
      </c>
    </row>
    <row r="45" spans="1:32" x14ac:dyDescent="0.2">
      <c r="A45" s="1" t="s">
        <v>31</v>
      </c>
      <c r="B45" s="1">
        <v>0.12839999999999999</v>
      </c>
      <c r="C45" s="1">
        <v>1.86</v>
      </c>
      <c r="D45" s="1">
        <v>0.09</v>
      </c>
      <c r="E45" s="2">
        <v>2.0380000000000001E-7</v>
      </c>
      <c r="F45" s="1">
        <v>90</v>
      </c>
      <c r="G45" s="9" t="s">
        <v>32</v>
      </c>
      <c r="H45" s="1" t="s">
        <v>33</v>
      </c>
      <c r="I45" s="1" t="s">
        <v>34</v>
      </c>
      <c r="J45" s="1" t="s">
        <v>35</v>
      </c>
      <c r="K45" s="1">
        <v>1</v>
      </c>
      <c r="L45" s="1">
        <v>2.9</v>
      </c>
      <c r="M45" s="1">
        <v>-2.2000000000000002</v>
      </c>
      <c r="N45" s="1">
        <v>2.9</v>
      </c>
      <c r="O45" s="1">
        <v>0</v>
      </c>
      <c r="P45" s="1">
        <v>0</v>
      </c>
      <c r="Q45" s="1">
        <v>0</v>
      </c>
      <c r="R45" s="1">
        <v>-2.2000000000000002</v>
      </c>
      <c r="S45" s="1">
        <v>0</v>
      </c>
      <c r="T45" s="1">
        <v>0</v>
      </c>
      <c r="U45" s="1">
        <v>0</v>
      </c>
      <c r="V45" s="1">
        <v>1.1000000000000001</v>
      </c>
      <c r="W45" s="1">
        <v>0</v>
      </c>
      <c r="X45" s="1">
        <v>0.1</v>
      </c>
      <c r="Y45" s="1">
        <v>0.29599999999999999</v>
      </c>
      <c r="Z45" s="1">
        <v>0.36730000000000002</v>
      </c>
      <c r="AA45" s="1">
        <v>2.1899999999999999E-2</v>
      </c>
      <c r="AB45" s="1">
        <v>1.37E-2</v>
      </c>
      <c r="AC45" s="1">
        <v>2.5</v>
      </c>
      <c r="AD45" s="2">
        <v>0.99544384524065399</v>
      </c>
      <c r="AE45" s="2">
        <v>0.36691673123551499</v>
      </c>
      <c r="AF45" s="2">
        <v>5.9624285325347097</v>
      </c>
    </row>
    <row r="46" spans="1:32" x14ac:dyDescent="0.2">
      <c r="A46" s="1" t="s">
        <v>31</v>
      </c>
      <c r="B46" s="1">
        <v>0.13850000000000001</v>
      </c>
      <c r="C46" s="1">
        <v>2.4900000000000002</v>
      </c>
      <c r="D46" s="1">
        <v>0.111</v>
      </c>
      <c r="E46" s="2">
        <v>1.02E-7</v>
      </c>
      <c r="F46" s="1">
        <v>90</v>
      </c>
      <c r="G46" s="9" t="s">
        <v>32</v>
      </c>
      <c r="H46" s="1" t="s">
        <v>33</v>
      </c>
      <c r="I46" s="1" t="s">
        <v>34</v>
      </c>
      <c r="J46" s="1" t="s">
        <v>35</v>
      </c>
      <c r="K46" s="1">
        <v>1</v>
      </c>
      <c r="L46" s="1">
        <v>2.2000000000000002</v>
      </c>
      <c r="M46" s="1">
        <v>-1.5</v>
      </c>
      <c r="N46" s="1">
        <v>2.2000000000000002</v>
      </c>
      <c r="O46" s="1">
        <v>0</v>
      </c>
      <c r="P46" s="1">
        <v>0</v>
      </c>
      <c r="Q46" s="1">
        <v>0</v>
      </c>
      <c r="R46" s="1">
        <v>-1.5</v>
      </c>
      <c r="S46" s="1">
        <v>0</v>
      </c>
      <c r="T46" s="1">
        <v>0</v>
      </c>
      <c r="U46" s="1">
        <v>0</v>
      </c>
      <c r="V46" s="1">
        <v>0.7</v>
      </c>
      <c r="W46" s="1">
        <v>0</v>
      </c>
      <c r="X46" s="1">
        <v>0.1</v>
      </c>
      <c r="Y46" s="1">
        <v>0.27100000000000002</v>
      </c>
      <c r="Z46" s="1">
        <v>0.36309999999999998</v>
      </c>
      <c r="AA46" s="1">
        <v>7.1000000000000004E-3</v>
      </c>
      <c r="AB46" s="1">
        <v>1.01E-2</v>
      </c>
      <c r="AC46" s="1">
        <v>2.5</v>
      </c>
      <c r="AD46" s="2">
        <v>0.99294689426146499</v>
      </c>
      <c r="AE46" s="2">
        <v>0.362552804593399</v>
      </c>
      <c r="AF46" s="2">
        <v>1.9553841916827299</v>
      </c>
    </row>
    <row r="47" spans="1:32" x14ac:dyDescent="0.2">
      <c r="A47" s="1" t="s">
        <v>31</v>
      </c>
      <c r="B47" s="1">
        <v>0.13980000000000001</v>
      </c>
      <c r="C47" s="1">
        <v>3.48</v>
      </c>
      <c r="D47" s="1">
        <v>0.154</v>
      </c>
      <c r="E47" s="2">
        <v>5.0549999999999999E-8</v>
      </c>
      <c r="F47" s="1">
        <v>90</v>
      </c>
      <c r="G47" s="9" t="s">
        <v>32</v>
      </c>
      <c r="H47" s="1" t="s">
        <v>33</v>
      </c>
      <c r="I47" s="1" t="s">
        <v>34</v>
      </c>
      <c r="J47" s="1" t="s">
        <v>35</v>
      </c>
      <c r="K47" s="1">
        <v>1</v>
      </c>
      <c r="L47" s="1">
        <v>1.6</v>
      </c>
      <c r="M47" s="1">
        <v>-1</v>
      </c>
      <c r="N47" s="1">
        <v>1.6</v>
      </c>
      <c r="O47" s="1">
        <v>0</v>
      </c>
      <c r="P47" s="1">
        <v>0</v>
      </c>
      <c r="Q47" s="1">
        <v>0</v>
      </c>
      <c r="R47" s="1">
        <v>-1</v>
      </c>
      <c r="S47" s="1">
        <v>0</v>
      </c>
      <c r="T47" s="1">
        <v>0</v>
      </c>
      <c r="U47" s="1">
        <v>0</v>
      </c>
      <c r="V47" s="1">
        <v>0.3</v>
      </c>
      <c r="W47" s="1">
        <v>0.1</v>
      </c>
      <c r="X47" s="1">
        <v>0.1</v>
      </c>
      <c r="Y47" s="1">
        <v>0.23300000000000001</v>
      </c>
      <c r="Z47" s="1">
        <v>0.3705</v>
      </c>
      <c r="AA47" s="1">
        <v>7.1000000000000004E-3</v>
      </c>
      <c r="AB47" s="1">
        <v>6.7999999999999996E-3</v>
      </c>
      <c r="AC47" s="1">
        <v>2.5</v>
      </c>
      <c r="AD47" s="2">
        <v>0.98592855293396797</v>
      </c>
      <c r="AE47" s="2">
        <v>0.36951322542044301</v>
      </c>
      <c r="AF47" s="2">
        <v>1.9163292847503399</v>
      </c>
    </row>
    <row r="48" spans="1:32" x14ac:dyDescent="0.2">
      <c r="A48" s="1" t="s">
        <v>31</v>
      </c>
      <c r="B48" s="1">
        <v>0.1396</v>
      </c>
      <c r="C48" s="1">
        <v>4.45</v>
      </c>
      <c r="D48" s="1">
        <v>0.19500000000000001</v>
      </c>
      <c r="E48" s="2">
        <v>2.9519999999999999E-8</v>
      </c>
      <c r="F48" s="1">
        <v>90</v>
      </c>
      <c r="G48" s="9" t="s">
        <v>32</v>
      </c>
      <c r="H48" s="1" t="s">
        <v>33</v>
      </c>
      <c r="I48" s="1" t="s">
        <v>34</v>
      </c>
      <c r="J48" s="1" t="s">
        <v>35</v>
      </c>
      <c r="K48" s="1">
        <v>1</v>
      </c>
      <c r="L48" s="1">
        <v>1.3</v>
      </c>
      <c r="M48" s="1">
        <v>-0.7</v>
      </c>
      <c r="N48" s="1">
        <v>1.3</v>
      </c>
      <c r="O48" s="1">
        <v>0</v>
      </c>
      <c r="P48" s="1">
        <v>0</v>
      </c>
      <c r="Q48" s="1">
        <v>0</v>
      </c>
      <c r="R48" s="1">
        <v>-0.7</v>
      </c>
      <c r="S48" s="1">
        <v>0</v>
      </c>
      <c r="T48" s="1">
        <v>0</v>
      </c>
      <c r="U48" s="1">
        <v>0</v>
      </c>
      <c r="V48" s="1">
        <v>0.2</v>
      </c>
      <c r="W48" s="1">
        <v>0.1</v>
      </c>
      <c r="X48" s="1">
        <v>0.1</v>
      </c>
      <c r="Y48" s="1">
        <v>0.20100000000000001</v>
      </c>
      <c r="Z48" s="1">
        <v>0.36530000000000001</v>
      </c>
      <c r="AA48" s="1">
        <v>8.3000000000000001E-3</v>
      </c>
      <c r="AB48" s="1">
        <v>5.4000000000000003E-3</v>
      </c>
      <c r="AC48" s="1">
        <v>2.5</v>
      </c>
      <c r="AD48" s="2">
        <v>0.97659747015770304</v>
      </c>
      <c r="AE48" s="2">
        <v>0.36386789951371301</v>
      </c>
      <c r="AF48" s="2">
        <v>2.27210511908021</v>
      </c>
    </row>
    <row r="49" spans="1:32" x14ac:dyDescent="0.2">
      <c r="A49" s="1" t="s">
        <v>31</v>
      </c>
      <c r="B49" s="1">
        <v>0.1399</v>
      </c>
      <c r="C49" s="1">
        <v>5.46</v>
      </c>
      <c r="D49" s="1">
        <v>0.23799999999999999</v>
      </c>
      <c r="E49" s="2">
        <v>1.8559999999999999E-8</v>
      </c>
      <c r="F49" s="1">
        <v>90</v>
      </c>
      <c r="G49" s="9" t="s">
        <v>32</v>
      </c>
      <c r="H49" s="1" t="s">
        <v>33</v>
      </c>
      <c r="I49" s="1" t="s">
        <v>34</v>
      </c>
      <c r="J49" s="1" t="s">
        <v>35</v>
      </c>
      <c r="K49" s="1">
        <v>1</v>
      </c>
      <c r="L49" s="1">
        <v>1.1000000000000001</v>
      </c>
      <c r="M49" s="1">
        <v>-0.5</v>
      </c>
      <c r="N49" s="1">
        <v>1.1000000000000001</v>
      </c>
      <c r="O49" s="1">
        <v>0</v>
      </c>
      <c r="P49" s="1">
        <v>0</v>
      </c>
      <c r="Q49" s="1">
        <v>0</v>
      </c>
      <c r="R49" s="1">
        <v>-0.5</v>
      </c>
      <c r="S49" s="1">
        <v>0</v>
      </c>
      <c r="T49" s="1">
        <v>0</v>
      </c>
      <c r="U49" s="1">
        <v>0</v>
      </c>
      <c r="V49" s="1">
        <v>0.3</v>
      </c>
      <c r="W49" s="1">
        <v>0.1</v>
      </c>
      <c r="X49" s="1">
        <v>0.1</v>
      </c>
      <c r="Y49" s="1">
        <v>0.17599999999999999</v>
      </c>
      <c r="Z49" s="1">
        <v>0.36009999999999998</v>
      </c>
      <c r="AA49" s="1">
        <v>1.15E-2</v>
      </c>
      <c r="AB49" s="1">
        <v>4.7999999999999996E-3</v>
      </c>
      <c r="AC49" s="1">
        <v>2.5</v>
      </c>
      <c r="AD49" s="2">
        <v>0.96374524884783996</v>
      </c>
      <c r="AE49" s="2">
        <v>0.35814478385313903</v>
      </c>
      <c r="AF49" s="2">
        <v>3.1935573451818899</v>
      </c>
    </row>
    <row r="50" spans="1:32" x14ac:dyDescent="0.2">
      <c r="A50" s="1" t="s">
        <v>31</v>
      </c>
      <c r="B50" s="1">
        <v>0.1409</v>
      </c>
      <c r="C50" s="1">
        <v>6.69</v>
      </c>
      <c r="D50" s="1">
        <v>0.28899999999999998</v>
      </c>
      <c r="E50" s="2">
        <v>1.228E-8</v>
      </c>
      <c r="F50" s="1">
        <v>90</v>
      </c>
      <c r="G50" s="9" t="s">
        <v>32</v>
      </c>
      <c r="H50" s="1" t="s">
        <v>33</v>
      </c>
      <c r="I50" s="1" t="s">
        <v>34</v>
      </c>
      <c r="J50" s="1" t="s">
        <v>35</v>
      </c>
      <c r="K50" s="1">
        <v>1</v>
      </c>
      <c r="L50" s="1">
        <v>1</v>
      </c>
      <c r="M50" s="1">
        <v>-0.3</v>
      </c>
      <c r="N50" s="1">
        <v>1</v>
      </c>
      <c r="O50" s="1">
        <v>0</v>
      </c>
      <c r="P50" s="1">
        <v>0</v>
      </c>
      <c r="Q50" s="1">
        <v>0</v>
      </c>
      <c r="R50" s="1">
        <v>-0.3</v>
      </c>
      <c r="S50" s="1">
        <v>0</v>
      </c>
      <c r="T50" s="1">
        <v>0</v>
      </c>
      <c r="U50" s="1">
        <v>0</v>
      </c>
      <c r="V50" s="1">
        <v>0.5</v>
      </c>
      <c r="W50" s="1">
        <v>0.2</v>
      </c>
      <c r="X50" s="1">
        <v>0.1</v>
      </c>
      <c r="Y50" s="1">
        <v>0.154</v>
      </c>
      <c r="Z50" s="1">
        <v>0.37680000000000002</v>
      </c>
      <c r="AA50" s="1">
        <v>1.44E-2</v>
      </c>
      <c r="AB50" s="1">
        <v>4.4000000000000003E-3</v>
      </c>
      <c r="AC50" s="1">
        <v>2.5</v>
      </c>
      <c r="AD50" s="2">
        <v>0.94399028908281302</v>
      </c>
      <c r="AE50" s="2">
        <v>0.37398212921944801</v>
      </c>
      <c r="AF50" s="2">
        <v>3.8216560509554101</v>
      </c>
    </row>
    <row r="51" spans="1:32" x14ac:dyDescent="0.2">
      <c r="A51" s="1" t="s">
        <v>31</v>
      </c>
      <c r="B51" s="1">
        <v>0.1741</v>
      </c>
      <c r="C51" s="1">
        <v>2.67</v>
      </c>
      <c r="D51" s="1">
        <v>9.5000000000000001E-2</v>
      </c>
      <c r="E51" s="2">
        <v>7.0690000000000006E-8</v>
      </c>
      <c r="F51" s="1">
        <v>90</v>
      </c>
      <c r="G51" s="9" t="s">
        <v>32</v>
      </c>
      <c r="H51" s="1" t="s">
        <v>33</v>
      </c>
      <c r="I51" s="1" t="s">
        <v>34</v>
      </c>
      <c r="J51" s="1" t="s">
        <v>35</v>
      </c>
      <c r="K51" s="1">
        <v>1</v>
      </c>
      <c r="L51" s="1">
        <v>2.4</v>
      </c>
      <c r="M51" s="1">
        <v>-1.7</v>
      </c>
      <c r="N51" s="1">
        <v>2.4</v>
      </c>
      <c r="O51" s="1">
        <v>0</v>
      </c>
      <c r="P51" s="1">
        <v>0</v>
      </c>
      <c r="Q51" s="1">
        <v>0</v>
      </c>
      <c r="R51" s="1">
        <v>-1.7</v>
      </c>
      <c r="S51" s="1">
        <v>0</v>
      </c>
      <c r="T51" s="1">
        <v>0</v>
      </c>
      <c r="U51" s="1">
        <v>0</v>
      </c>
      <c r="V51" s="1">
        <v>1.2</v>
      </c>
      <c r="W51" s="1">
        <v>0</v>
      </c>
      <c r="X51" s="1">
        <v>0.1</v>
      </c>
      <c r="Y51" s="1">
        <v>0.246</v>
      </c>
      <c r="Z51" s="1">
        <v>0.36299999999999999</v>
      </c>
      <c r="AA51" s="1">
        <v>1.09E-2</v>
      </c>
      <c r="AB51" s="1">
        <v>1.14E-2</v>
      </c>
      <c r="AC51" s="1">
        <v>2.5</v>
      </c>
      <c r="AD51" s="2">
        <v>0.99485780452735895</v>
      </c>
      <c r="AE51" s="2">
        <v>0.36263025441187202</v>
      </c>
      <c r="AF51" s="2">
        <v>3.0027548209366399</v>
      </c>
    </row>
    <row r="52" spans="1:32" x14ac:dyDescent="0.2">
      <c r="A52" s="1" t="s">
        <v>31</v>
      </c>
      <c r="B52" s="1">
        <v>0.1807</v>
      </c>
      <c r="C52" s="1">
        <v>3.47</v>
      </c>
      <c r="D52" s="1">
        <v>0.11899999999999999</v>
      </c>
      <c r="E52" s="2">
        <v>3.69E-8</v>
      </c>
      <c r="F52" s="1">
        <v>90</v>
      </c>
      <c r="G52" s="9" t="s">
        <v>32</v>
      </c>
      <c r="H52" s="1" t="s">
        <v>33</v>
      </c>
      <c r="I52" s="1" t="s">
        <v>34</v>
      </c>
      <c r="J52" s="1" t="s">
        <v>35</v>
      </c>
      <c r="K52" s="1">
        <v>1</v>
      </c>
      <c r="L52" s="1">
        <v>1.9</v>
      </c>
      <c r="M52" s="1">
        <v>-1.2</v>
      </c>
      <c r="N52" s="1">
        <v>1.9</v>
      </c>
      <c r="O52" s="1">
        <v>0</v>
      </c>
      <c r="P52" s="1">
        <v>0</v>
      </c>
      <c r="Q52" s="1">
        <v>0</v>
      </c>
      <c r="R52" s="1">
        <v>-1.2</v>
      </c>
      <c r="S52" s="1">
        <v>0</v>
      </c>
      <c r="T52" s="1">
        <v>0</v>
      </c>
      <c r="U52" s="1">
        <v>0</v>
      </c>
      <c r="V52" s="1">
        <v>0.7</v>
      </c>
      <c r="W52" s="1">
        <v>0</v>
      </c>
      <c r="X52" s="1">
        <v>0.1</v>
      </c>
      <c r="Y52" s="1">
        <v>0.21</v>
      </c>
      <c r="Z52" s="1">
        <v>0.33860000000000001</v>
      </c>
      <c r="AA52" s="1">
        <v>8.0999999999999996E-3</v>
      </c>
      <c r="AB52" s="1">
        <v>7.9000000000000008E-3</v>
      </c>
      <c r="AC52" s="1">
        <v>2.5</v>
      </c>
      <c r="AD52" s="2">
        <v>0.99178698560867196</v>
      </c>
      <c r="AE52" s="2">
        <v>0.33811602302976501</v>
      </c>
      <c r="AF52" s="2">
        <v>2.3922031896042499</v>
      </c>
    </row>
    <row r="53" spans="1:32" x14ac:dyDescent="0.2">
      <c r="A53" s="1" t="s">
        <v>31</v>
      </c>
      <c r="B53" s="1">
        <v>0.1802</v>
      </c>
      <c r="C53" s="1">
        <v>4.46</v>
      </c>
      <c r="D53" s="1">
        <v>0.152</v>
      </c>
      <c r="E53" s="2">
        <v>2.393E-8</v>
      </c>
      <c r="F53" s="1">
        <v>90</v>
      </c>
      <c r="G53" s="9" t="s">
        <v>32</v>
      </c>
      <c r="H53" s="1" t="s">
        <v>33</v>
      </c>
      <c r="I53" s="1" t="s">
        <v>34</v>
      </c>
      <c r="J53" s="1" t="s">
        <v>35</v>
      </c>
      <c r="K53" s="1">
        <v>1</v>
      </c>
      <c r="L53" s="1">
        <v>1.5</v>
      </c>
      <c r="M53" s="1">
        <v>-0.9</v>
      </c>
      <c r="N53" s="1">
        <v>1.5</v>
      </c>
      <c r="O53" s="1">
        <v>0</v>
      </c>
      <c r="P53" s="1">
        <v>0</v>
      </c>
      <c r="Q53" s="1">
        <v>0</v>
      </c>
      <c r="R53" s="1">
        <v>-0.9</v>
      </c>
      <c r="S53" s="1">
        <v>0</v>
      </c>
      <c r="T53" s="1">
        <v>0</v>
      </c>
      <c r="U53" s="1">
        <v>0</v>
      </c>
      <c r="V53" s="1">
        <v>0.3</v>
      </c>
      <c r="W53" s="1">
        <v>0</v>
      </c>
      <c r="X53" s="1">
        <v>0.1</v>
      </c>
      <c r="Y53" s="1">
        <v>0.17899999999999999</v>
      </c>
      <c r="Z53" s="1">
        <v>0.37269999999999998</v>
      </c>
      <c r="AA53" s="1">
        <v>1.0200000000000001E-2</v>
      </c>
      <c r="AB53" s="1">
        <v>6.6E-3</v>
      </c>
      <c r="AC53" s="1">
        <v>2.5</v>
      </c>
      <c r="AD53" s="2">
        <v>0.98624235085007095</v>
      </c>
      <c r="AE53" s="2">
        <v>0.37192017548713102</v>
      </c>
      <c r="AF53" s="2">
        <v>2.7367856184598902</v>
      </c>
    </row>
    <row r="54" spans="1:32" x14ac:dyDescent="0.2">
      <c r="A54" s="1" t="s">
        <v>31</v>
      </c>
      <c r="B54" s="1">
        <v>0.18079999999999999</v>
      </c>
      <c r="C54" s="1">
        <v>5.46</v>
      </c>
      <c r="D54" s="1">
        <v>0.185</v>
      </c>
      <c r="E54" s="2">
        <v>1.385E-8</v>
      </c>
      <c r="F54" s="1">
        <v>90</v>
      </c>
      <c r="G54" s="9" t="s">
        <v>32</v>
      </c>
      <c r="H54" s="1" t="s">
        <v>33</v>
      </c>
      <c r="I54" s="1" t="s">
        <v>34</v>
      </c>
      <c r="J54" s="1" t="s">
        <v>35</v>
      </c>
      <c r="K54" s="1">
        <v>1</v>
      </c>
      <c r="L54" s="1">
        <v>1.3</v>
      </c>
      <c r="M54" s="1">
        <v>-0.6</v>
      </c>
      <c r="N54" s="1">
        <v>1.3</v>
      </c>
      <c r="O54" s="1">
        <v>0</v>
      </c>
      <c r="P54" s="1">
        <v>0</v>
      </c>
      <c r="Q54" s="1">
        <v>0</v>
      </c>
      <c r="R54" s="1">
        <v>-0.6</v>
      </c>
      <c r="S54" s="1">
        <v>0</v>
      </c>
      <c r="T54" s="1">
        <v>0</v>
      </c>
      <c r="U54" s="1">
        <v>0</v>
      </c>
      <c r="V54" s="1">
        <v>0.1</v>
      </c>
      <c r="W54" s="1">
        <v>0.1</v>
      </c>
      <c r="X54" s="1">
        <v>0.1</v>
      </c>
      <c r="Y54" s="1">
        <v>0.155</v>
      </c>
      <c r="Z54" s="1">
        <v>0.3337</v>
      </c>
      <c r="AA54" s="1">
        <v>1.1900000000000001E-2</v>
      </c>
      <c r="AB54" s="1">
        <v>4.8999999999999998E-3</v>
      </c>
      <c r="AC54" s="1">
        <v>2.5</v>
      </c>
      <c r="AD54" s="2">
        <v>0.97903408025801897</v>
      </c>
      <c r="AE54" s="2">
        <v>0.33275984625597499</v>
      </c>
      <c r="AF54" s="2">
        <v>3.5660773149535498</v>
      </c>
    </row>
    <row r="55" spans="1:32" x14ac:dyDescent="0.2">
      <c r="A55" s="1" t="s">
        <v>31</v>
      </c>
      <c r="B55" s="1">
        <v>0.1804</v>
      </c>
      <c r="C55" s="1">
        <v>6.77</v>
      </c>
      <c r="D55" s="1">
        <v>0.22900000000000001</v>
      </c>
      <c r="E55" s="2">
        <v>9.3979999999999992E-9</v>
      </c>
      <c r="F55" s="1">
        <v>90</v>
      </c>
      <c r="G55" s="9" t="s">
        <v>32</v>
      </c>
      <c r="H55" s="1" t="s">
        <v>33</v>
      </c>
      <c r="I55" s="1" t="s">
        <v>34</v>
      </c>
      <c r="J55" s="1" t="s">
        <v>35</v>
      </c>
      <c r="K55" s="1">
        <v>1</v>
      </c>
      <c r="L55" s="1">
        <v>1.1000000000000001</v>
      </c>
      <c r="M55" s="1">
        <v>-0.4</v>
      </c>
      <c r="N55" s="1">
        <v>1.1000000000000001</v>
      </c>
      <c r="O55" s="1">
        <v>0</v>
      </c>
      <c r="P55" s="1">
        <v>0</v>
      </c>
      <c r="Q55" s="1">
        <v>0</v>
      </c>
      <c r="R55" s="1">
        <v>-0.4</v>
      </c>
      <c r="S55" s="1">
        <v>0</v>
      </c>
      <c r="T55" s="1">
        <v>0</v>
      </c>
      <c r="U55" s="1">
        <v>0</v>
      </c>
      <c r="V55" s="1">
        <v>0.4</v>
      </c>
      <c r="W55" s="1">
        <v>0.1</v>
      </c>
      <c r="X55" s="1">
        <v>0.1</v>
      </c>
      <c r="Y55" s="1">
        <v>0.13500000000000001</v>
      </c>
      <c r="Z55" s="1">
        <v>0.36159999999999998</v>
      </c>
      <c r="AA55" s="1">
        <v>1.41E-2</v>
      </c>
      <c r="AB55" s="1">
        <v>4.5999999999999999E-3</v>
      </c>
      <c r="AC55" s="1">
        <v>2.5</v>
      </c>
      <c r="AD55" s="2">
        <v>0.96659466086443002</v>
      </c>
      <c r="AE55" s="2">
        <v>0.36016188379162001</v>
      </c>
      <c r="AF55" s="2">
        <v>3.89933628318584</v>
      </c>
    </row>
    <row r="56" spans="1:32" x14ac:dyDescent="0.2">
      <c r="A56" s="1" t="s">
        <v>31</v>
      </c>
      <c r="B56" s="1">
        <v>0.17710000000000001</v>
      </c>
      <c r="C56" s="1">
        <v>8.5</v>
      </c>
      <c r="D56" s="1">
        <v>0.28899999999999998</v>
      </c>
      <c r="E56" s="2">
        <v>6.2570000000000002E-9</v>
      </c>
      <c r="F56" s="1">
        <v>90</v>
      </c>
      <c r="G56" s="9" t="s">
        <v>32</v>
      </c>
      <c r="H56" s="1" t="s">
        <v>33</v>
      </c>
      <c r="I56" s="1" t="s">
        <v>34</v>
      </c>
      <c r="J56" s="1" t="s">
        <v>35</v>
      </c>
      <c r="K56" s="1">
        <v>1</v>
      </c>
      <c r="L56" s="1">
        <v>0.9</v>
      </c>
      <c r="M56" s="1">
        <v>-0.3</v>
      </c>
      <c r="N56" s="1">
        <v>0.9</v>
      </c>
      <c r="O56" s="1">
        <v>0</v>
      </c>
      <c r="P56" s="1">
        <v>0</v>
      </c>
      <c r="Q56" s="1">
        <v>0</v>
      </c>
      <c r="R56" s="1">
        <v>-0.3</v>
      </c>
      <c r="S56" s="1">
        <v>0</v>
      </c>
      <c r="T56" s="1">
        <v>0</v>
      </c>
      <c r="U56" s="1">
        <v>0</v>
      </c>
      <c r="V56" s="1">
        <v>0.8</v>
      </c>
      <c r="W56" s="1">
        <v>0.2</v>
      </c>
      <c r="X56" s="1">
        <v>0.1</v>
      </c>
      <c r="Y56" s="1">
        <v>0.11799999999999999</v>
      </c>
      <c r="Z56" s="1">
        <v>0.3921</v>
      </c>
      <c r="AA56" s="1">
        <v>3.7999999999999999E-2</v>
      </c>
      <c r="AB56" s="1">
        <v>5.0000000000000001E-3</v>
      </c>
      <c r="AC56" s="1">
        <v>2.5</v>
      </c>
      <c r="AD56" s="2">
        <v>0.94384607107120599</v>
      </c>
      <c r="AE56" s="2">
        <v>0.38977516008143998</v>
      </c>
      <c r="AF56" s="2">
        <v>9.6914052537618005</v>
      </c>
    </row>
    <row r="57" spans="1:32" x14ac:dyDescent="0.2">
      <c r="A57" s="1" t="s">
        <v>31</v>
      </c>
      <c r="B57" s="1">
        <v>0.2051</v>
      </c>
      <c r="C57" s="1">
        <v>2.9</v>
      </c>
      <c r="D57" s="1">
        <v>8.6999999999999994E-2</v>
      </c>
      <c r="E57" s="2">
        <v>4.6859999999999997E-8</v>
      </c>
      <c r="F57" s="1">
        <v>90</v>
      </c>
      <c r="G57" s="9" t="s">
        <v>32</v>
      </c>
      <c r="H57" s="1" t="s">
        <v>33</v>
      </c>
      <c r="I57" s="1" t="s">
        <v>34</v>
      </c>
      <c r="J57" s="1" t="s">
        <v>35</v>
      </c>
      <c r="K57" s="1">
        <v>1</v>
      </c>
      <c r="L57" s="1">
        <v>2.2999999999999998</v>
      </c>
      <c r="M57" s="1">
        <v>-1.7</v>
      </c>
      <c r="N57" s="1">
        <v>2.2999999999999998</v>
      </c>
      <c r="O57" s="1">
        <v>0</v>
      </c>
      <c r="P57" s="1">
        <v>0</v>
      </c>
      <c r="Q57" s="1">
        <v>0</v>
      </c>
      <c r="R57" s="1">
        <v>-1.7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0.1</v>
      </c>
      <c r="Y57" s="1">
        <v>0.223</v>
      </c>
      <c r="Z57" s="1">
        <v>0.33460000000000001</v>
      </c>
      <c r="AA57" s="1">
        <v>3.1600000000000003E-2</v>
      </c>
      <c r="AB57" s="1">
        <v>1.0200000000000001E-2</v>
      </c>
      <c r="AC57" s="1">
        <v>2.5</v>
      </c>
      <c r="AD57" s="2">
        <v>0.99567714613022895</v>
      </c>
      <c r="AE57" s="2">
        <v>0.33433531863496402</v>
      </c>
      <c r="AF57" s="2">
        <v>9.4441123729826693</v>
      </c>
    </row>
    <row r="58" spans="1:32" x14ac:dyDescent="0.2">
      <c r="A58" s="1" t="s">
        <v>31</v>
      </c>
      <c r="B58" s="1">
        <v>0.221</v>
      </c>
      <c r="C58" s="1">
        <v>3.51</v>
      </c>
      <c r="D58" s="1">
        <v>9.9000000000000005E-2</v>
      </c>
      <c r="E58" s="2">
        <v>2.9049999999999999E-8</v>
      </c>
      <c r="F58" s="1">
        <v>90</v>
      </c>
      <c r="G58" s="9" t="s">
        <v>32</v>
      </c>
      <c r="H58" s="1" t="s">
        <v>33</v>
      </c>
      <c r="I58" s="1" t="s">
        <v>34</v>
      </c>
      <c r="J58" s="1" t="s">
        <v>35</v>
      </c>
      <c r="K58" s="1">
        <v>1</v>
      </c>
      <c r="L58" s="1">
        <v>2</v>
      </c>
      <c r="M58" s="1">
        <v>-1.3</v>
      </c>
      <c r="N58" s="1">
        <v>2</v>
      </c>
      <c r="O58" s="1">
        <v>0</v>
      </c>
      <c r="P58" s="1">
        <v>0</v>
      </c>
      <c r="Q58" s="1">
        <v>0</v>
      </c>
      <c r="R58" s="1">
        <v>-1.3</v>
      </c>
      <c r="S58" s="1">
        <v>0</v>
      </c>
      <c r="T58" s="1">
        <v>0</v>
      </c>
      <c r="U58" s="1">
        <v>0</v>
      </c>
      <c r="V58" s="1">
        <v>0.7</v>
      </c>
      <c r="W58" s="1">
        <v>0</v>
      </c>
      <c r="X58" s="1">
        <v>0.1</v>
      </c>
      <c r="Y58" s="1">
        <v>0.192</v>
      </c>
      <c r="Z58" s="1">
        <v>0.33100000000000002</v>
      </c>
      <c r="AA58" s="1">
        <v>8.8000000000000005E-3</v>
      </c>
      <c r="AB58" s="1">
        <v>8.2000000000000007E-3</v>
      </c>
      <c r="AC58" s="1">
        <v>2.5</v>
      </c>
      <c r="AD58" s="2">
        <v>0.99435196823872196</v>
      </c>
      <c r="AE58" s="2">
        <v>0.33069750443310603</v>
      </c>
      <c r="AF58" s="2">
        <v>2.6586102719033202</v>
      </c>
    </row>
    <row r="59" spans="1:32" x14ac:dyDescent="0.2">
      <c r="A59" s="1" t="s">
        <v>31</v>
      </c>
      <c r="B59" s="1">
        <v>0.22620000000000001</v>
      </c>
      <c r="C59" s="1">
        <v>4.47</v>
      </c>
      <c r="D59" s="1">
        <v>0.122</v>
      </c>
      <c r="E59" s="2">
        <v>1.6750000000000001E-8</v>
      </c>
      <c r="F59" s="1">
        <v>90</v>
      </c>
      <c r="G59" s="9" t="s">
        <v>32</v>
      </c>
      <c r="H59" s="1" t="s">
        <v>33</v>
      </c>
      <c r="I59" s="1" t="s">
        <v>34</v>
      </c>
      <c r="J59" s="1" t="s">
        <v>35</v>
      </c>
      <c r="K59" s="1">
        <v>1</v>
      </c>
      <c r="L59" s="1">
        <v>1.6</v>
      </c>
      <c r="M59" s="1">
        <v>-0.9</v>
      </c>
      <c r="N59" s="1">
        <v>1.6</v>
      </c>
      <c r="O59" s="1">
        <v>0</v>
      </c>
      <c r="P59" s="1">
        <v>0</v>
      </c>
      <c r="Q59" s="1">
        <v>0</v>
      </c>
      <c r="R59" s="1">
        <v>-0.9</v>
      </c>
      <c r="S59" s="1">
        <v>0</v>
      </c>
      <c r="T59" s="1">
        <v>0</v>
      </c>
      <c r="U59" s="1">
        <v>0</v>
      </c>
      <c r="V59" s="1">
        <v>0.3</v>
      </c>
      <c r="W59" s="1">
        <v>0</v>
      </c>
      <c r="X59" s="1">
        <v>0.1</v>
      </c>
      <c r="Y59" s="1">
        <v>0.161</v>
      </c>
      <c r="Z59" s="1">
        <v>0.32400000000000001</v>
      </c>
      <c r="AA59" s="1">
        <v>9.1999999999999998E-3</v>
      </c>
      <c r="AB59" s="1">
        <v>6.1999999999999998E-3</v>
      </c>
      <c r="AC59" s="1">
        <v>2.5</v>
      </c>
      <c r="AD59" s="2">
        <v>0.99128489097686201</v>
      </c>
      <c r="AE59" s="2">
        <v>0.32360722211084397</v>
      </c>
      <c r="AF59" s="2">
        <v>2.8395061728395099</v>
      </c>
    </row>
    <row r="60" spans="1:32" x14ac:dyDescent="0.2">
      <c r="A60" s="1" t="s">
        <v>31</v>
      </c>
      <c r="B60" s="1">
        <v>0.2263</v>
      </c>
      <c r="C60" s="1">
        <v>5.47</v>
      </c>
      <c r="D60" s="1">
        <v>0.14899999999999999</v>
      </c>
      <c r="E60" s="2">
        <v>1.1819999999999999E-8</v>
      </c>
      <c r="F60" s="1">
        <v>90</v>
      </c>
      <c r="G60" s="9" t="s">
        <v>32</v>
      </c>
      <c r="H60" s="1" t="s">
        <v>33</v>
      </c>
      <c r="I60" s="1" t="s">
        <v>34</v>
      </c>
      <c r="J60" s="1" t="s">
        <v>35</v>
      </c>
      <c r="K60" s="1">
        <v>1</v>
      </c>
      <c r="L60" s="1">
        <v>1.4</v>
      </c>
      <c r="M60" s="1">
        <v>-0.7</v>
      </c>
      <c r="N60" s="1">
        <v>1.4</v>
      </c>
      <c r="O60" s="1">
        <v>0</v>
      </c>
      <c r="P60" s="1">
        <v>0</v>
      </c>
      <c r="Q60" s="1">
        <v>0</v>
      </c>
      <c r="R60" s="1">
        <v>-0.7</v>
      </c>
      <c r="S60" s="1">
        <v>0</v>
      </c>
      <c r="T60" s="1">
        <v>0</v>
      </c>
      <c r="U60" s="1">
        <v>0</v>
      </c>
      <c r="V60" s="1">
        <v>0.2</v>
      </c>
      <c r="W60" s="1">
        <v>0</v>
      </c>
      <c r="X60" s="1">
        <v>0.1</v>
      </c>
      <c r="Y60" s="1">
        <v>0.14000000000000001</v>
      </c>
      <c r="Z60" s="1">
        <v>0.3498</v>
      </c>
      <c r="AA60" s="1">
        <v>1.26E-2</v>
      </c>
      <c r="AB60" s="1">
        <v>5.4999999999999997E-3</v>
      </c>
      <c r="AC60" s="1">
        <v>2.5</v>
      </c>
      <c r="AD60" s="2">
        <v>0.98673482407329904</v>
      </c>
      <c r="AE60" s="2">
        <v>0.34922876532463598</v>
      </c>
      <c r="AF60" s="2">
        <v>3.60205831903945</v>
      </c>
    </row>
    <row r="61" spans="1:32" x14ac:dyDescent="0.2">
      <c r="A61" s="1" t="s">
        <v>31</v>
      </c>
      <c r="B61" s="1">
        <v>0.22800000000000001</v>
      </c>
      <c r="C61" s="1">
        <v>6.81</v>
      </c>
      <c r="D61" s="1">
        <v>0.184</v>
      </c>
      <c r="E61" s="2">
        <v>6.7089999999999999E-9</v>
      </c>
      <c r="F61" s="1">
        <v>90</v>
      </c>
      <c r="G61" s="9" t="s">
        <v>32</v>
      </c>
      <c r="H61" s="1" t="s">
        <v>33</v>
      </c>
      <c r="I61" s="1" t="s">
        <v>34</v>
      </c>
      <c r="J61" s="1" t="s">
        <v>35</v>
      </c>
      <c r="K61" s="1">
        <v>1</v>
      </c>
      <c r="L61" s="1">
        <v>1.1000000000000001</v>
      </c>
      <c r="M61" s="1">
        <v>-0.5</v>
      </c>
      <c r="N61" s="1">
        <v>1.1000000000000001</v>
      </c>
      <c r="O61" s="1">
        <v>0</v>
      </c>
      <c r="P61" s="1">
        <v>0</v>
      </c>
      <c r="Q61" s="1">
        <v>0</v>
      </c>
      <c r="R61" s="1">
        <v>-0.5</v>
      </c>
      <c r="S61" s="1">
        <v>0</v>
      </c>
      <c r="T61" s="1">
        <v>0</v>
      </c>
      <c r="U61" s="1">
        <v>0</v>
      </c>
      <c r="V61" s="1">
        <v>0.5</v>
      </c>
      <c r="W61" s="1">
        <v>0.1</v>
      </c>
      <c r="X61" s="1">
        <v>0.1</v>
      </c>
      <c r="Y61" s="1">
        <v>0.12</v>
      </c>
      <c r="Z61" s="1">
        <v>0.32050000000000001</v>
      </c>
      <c r="AA61" s="1">
        <v>1.2500000000000001E-2</v>
      </c>
      <c r="AB61" s="1">
        <v>4.1999999999999997E-3</v>
      </c>
      <c r="AC61" s="1">
        <v>2.5</v>
      </c>
      <c r="AD61" s="2">
        <v>0.97917707929025</v>
      </c>
      <c r="AE61" s="2">
        <v>0.31978355263525499</v>
      </c>
      <c r="AF61" s="2">
        <v>3.9001560062402501</v>
      </c>
    </row>
    <row r="62" spans="1:32" x14ac:dyDescent="0.2">
      <c r="A62" s="1" t="s">
        <v>31</v>
      </c>
      <c r="B62" s="1">
        <v>0.2215</v>
      </c>
      <c r="C62" s="1">
        <v>8.64</v>
      </c>
      <c r="D62" s="1">
        <v>0.23599999999999999</v>
      </c>
      <c r="E62" s="2">
        <v>3.9300000000000003E-9</v>
      </c>
      <c r="F62" s="1">
        <v>90</v>
      </c>
      <c r="G62" s="9" t="s">
        <v>32</v>
      </c>
      <c r="H62" s="1" t="s">
        <v>33</v>
      </c>
      <c r="I62" s="1" t="s">
        <v>34</v>
      </c>
      <c r="J62" s="1" t="s">
        <v>35</v>
      </c>
      <c r="K62" s="1">
        <v>1</v>
      </c>
      <c r="L62" s="1">
        <v>1</v>
      </c>
      <c r="M62" s="1">
        <v>-0.3</v>
      </c>
      <c r="N62" s="1">
        <v>1</v>
      </c>
      <c r="O62" s="1">
        <v>0</v>
      </c>
      <c r="P62" s="1">
        <v>0</v>
      </c>
      <c r="Q62" s="1">
        <v>0</v>
      </c>
      <c r="R62" s="1">
        <v>-0.3</v>
      </c>
      <c r="S62" s="1">
        <v>0</v>
      </c>
      <c r="T62" s="1">
        <v>0</v>
      </c>
      <c r="U62" s="1">
        <v>0</v>
      </c>
      <c r="V62" s="1">
        <v>0.8</v>
      </c>
      <c r="W62" s="1">
        <v>0.1</v>
      </c>
      <c r="X62" s="1">
        <v>0.1</v>
      </c>
      <c r="Y62" s="1">
        <v>0.104</v>
      </c>
      <c r="Z62" s="1">
        <v>0.30620000000000003</v>
      </c>
      <c r="AA62" s="1">
        <v>2.6499999999999999E-2</v>
      </c>
      <c r="AB62" s="1">
        <v>3.8999999999999998E-3</v>
      </c>
      <c r="AC62" s="1">
        <v>2.5</v>
      </c>
      <c r="AD62" s="2">
        <v>0.96417017064870403</v>
      </c>
      <c r="AE62" s="2">
        <v>0.30516566138429002</v>
      </c>
      <c r="AF62" s="2">
        <v>8.6544741998693606</v>
      </c>
    </row>
    <row r="63" spans="1:32" x14ac:dyDescent="0.2">
      <c r="A63" s="1" t="s">
        <v>31</v>
      </c>
      <c r="B63" s="1">
        <v>0.26569999999999999</v>
      </c>
      <c r="C63" s="1">
        <v>3.75</v>
      </c>
      <c r="D63" s="1">
        <v>8.7999999999999995E-2</v>
      </c>
      <c r="E63" s="2">
        <v>1.9329999999999998E-8</v>
      </c>
      <c r="F63" s="1">
        <v>90</v>
      </c>
      <c r="G63" s="9" t="s">
        <v>32</v>
      </c>
      <c r="H63" s="1" t="s">
        <v>33</v>
      </c>
      <c r="I63" s="1" t="s">
        <v>34</v>
      </c>
      <c r="J63" s="1" t="s">
        <v>35</v>
      </c>
      <c r="K63" s="1">
        <v>1</v>
      </c>
      <c r="L63" s="1">
        <v>1.7</v>
      </c>
      <c r="M63" s="1">
        <v>-1</v>
      </c>
      <c r="N63" s="1">
        <v>1.7</v>
      </c>
      <c r="O63" s="1">
        <v>0</v>
      </c>
      <c r="P63" s="1">
        <v>0</v>
      </c>
      <c r="Q63" s="1">
        <v>0</v>
      </c>
      <c r="R63" s="1">
        <v>-1</v>
      </c>
      <c r="S63" s="1">
        <v>0</v>
      </c>
      <c r="T63" s="1">
        <v>0</v>
      </c>
      <c r="U63" s="1">
        <v>0</v>
      </c>
      <c r="V63" s="1">
        <v>1.6</v>
      </c>
      <c r="W63" s="1">
        <v>0</v>
      </c>
      <c r="X63" s="1">
        <v>0.1</v>
      </c>
      <c r="Y63" s="1">
        <v>0.17100000000000001</v>
      </c>
      <c r="Z63" s="1">
        <v>0.3029</v>
      </c>
      <c r="AA63" s="1">
        <v>1.47E-2</v>
      </c>
      <c r="AB63" s="1">
        <v>7.6E-3</v>
      </c>
      <c r="AC63" s="1">
        <v>2.5</v>
      </c>
      <c r="AD63" s="2">
        <v>0.995520156767426</v>
      </c>
      <c r="AE63" s="2">
        <v>0.30270063943984699</v>
      </c>
      <c r="AF63" s="2">
        <v>4.8530868273357504</v>
      </c>
    </row>
    <row r="64" spans="1:32" x14ac:dyDescent="0.2">
      <c r="A64" s="1" t="s">
        <v>31</v>
      </c>
      <c r="B64" s="1">
        <v>0.27360000000000001</v>
      </c>
      <c r="C64" s="1">
        <v>4.47</v>
      </c>
      <c r="D64" s="1">
        <v>0.10199999999999999</v>
      </c>
      <c r="E64" s="2">
        <v>1.3119999999999999E-8</v>
      </c>
      <c r="F64" s="1">
        <v>90</v>
      </c>
      <c r="G64" s="9" t="s">
        <v>32</v>
      </c>
      <c r="H64" s="1" t="s">
        <v>33</v>
      </c>
      <c r="I64" s="1" t="s">
        <v>34</v>
      </c>
      <c r="J64" s="1" t="s">
        <v>35</v>
      </c>
      <c r="K64" s="1">
        <v>1</v>
      </c>
      <c r="L64" s="1">
        <v>1.5</v>
      </c>
      <c r="M64" s="1">
        <v>-0.8</v>
      </c>
      <c r="N64" s="1">
        <v>1.5</v>
      </c>
      <c r="O64" s="1">
        <v>0</v>
      </c>
      <c r="P64" s="1">
        <v>0</v>
      </c>
      <c r="Q64" s="1">
        <v>0</v>
      </c>
      <c r="R64" s="1">
        <v>-0.8</v>
      </c>
      <c r="S64" s="1">
        <v>0</v>
      </c>
      <c r="T64" s="1">
        <v>0</v>
      </c>
      <c r="U64" s="1">
        <v>0</v>
      </c>
      <c r="V64" s="1">
        <v>1.1000000000000001</v>
      </c>
      <c r="W64" s="1">
        <v>0</v>
      </c>
      <c r="X64" s="1">
        <v>0.1</v>
      </c>
      <c r="Y64" s="1">
        <v>0.15</v>
      </c>
      <c r="Z64" s="1">
        <v>0.30449999999999999</v>
      </c>
      <c r="AA64" s="1">
        <v>1.0200000000000001E-2</v>
      </c>
      <c r="AB64" s="1">
        <v>6.0000000000000001E-3</v>
      </c>
      <c r="AC64" s="1">
        <v>2.5</v>
      </c>
      <c r="AD64" s="2">
        <v>0.99393591986347996</v>
      </c>
      <c r="AE64" s="2">
        <v>0.30425780636802902</v>
      </c>
      <c r="AF64" s="2">
        <v>3.3497536945812798</v>
      </c>
    </row>
    <row r="65" spans="1:32" x14ac:dyDescent="0.2">
      <c r="A65" s="1" t="s">
        <v>31</v>
      </c>
      <c r="B65" s="1">
        <v>0.27579999999999999</v>
      </c>
      <c r="C65" s="1">
        <v>5.44</v>
      </c>
      <c r="D65" s="1">
        <v>0.122</v>
      </c>
      <c r="E65" s="2">
        <v>8.6640000000000007E-9</v>
      </c>
      <c r="F65" s="1">
        <v>90</v>
      </c>
      <c r="G65" s="9" t="s">
        <v>32</v>
      </c>
      <c r="H65" s="1" t="s">
        <v>33</v>
      </c>
      <c r="I65" s="1" t="s">
        <v>34</v>
      </c>
      <c r="J65" s="1" t="s">
        <v>35</v>
      </c>
      <c r="K65" s="1">
        <v>1</v>
      </c>
      <c r="L65" s="1">
        <v>1.3</v>
      </c>
      <c r="M65" s="1">
        <v>-0.5</v>
      </c>
      <c r="N65" s="1">
        <v>1.3</v>
      </c>
      <c r="O65" s="1">
        <v>0</v>
      </c>
      <c r="P65" s="1">
        <v>0</v>
      </c>
      <c r="Q65" s="1">
        <v>0</v>
      </c>
      <c r="R65" s="1">
        <v>-0.5</v>
      </c>
      <c r="S65" s="1">
        <v>0</v>
      </c>
      <c r="T65" s="1">
        <v>0</v>
      </c>
      <c r="U65" s="1">
        <v>0</v>
      </c>
      <c r="V65" s="1">
        <v>0.8</v>
      </c>
      <c r="W65" s="1">
        <v>0</v>
      </c>
      <c r="X65" s="1">
        <v>0.1</v>
      </c>
      <c r="Y65" s="1">
        <v>0.129</v>
      </c>
      <c r="Z65" s="1">
        <v>0.30580000000000002</v>
      </c>
      <c r="AA65" s="1">
        <v>1.2800000000000001E-2</v>
      </c>
      <c r="AB65" s="1">
        <v>4.7999999999999996E-3</v>
      </c>
      <c r="AC65" s="1">
        <v>2.5</v>
      </c>
      <c r="AD65" s="2">
        <v>0.99121757507646602</v>
      </c>
      <c r="AE65" s="2">
        <v>0.30549193986274897</v>
      </c>
      <c r="AF65" s="2">
        <v>4.1857423152387199</v>
      </c>
    </row>
    <row r="66" spans="1:32" x14ac:dyDescent="0.2">
      <c r="A66" s="1" t="s">
        <v>31</v>
      </c>
      <c r="B66" s="1">
        <v>0.28029999999999999</v>
      </c>
      <c r="C66" s="1">
        <v>6.85</v>
      </c>
      <c r="D66" s="1">
        <v>0.151</v>
      </c>
      <c r="E66" s="2">
        <v>5.5029999999999997E-9</v>
      </c>
      <c r="F66" s="1">
        <v>90</v>
      </c>
      <c r="G66" s="9" t="s">
        <v>32</v>
      </c>
      <c r="H66" s="1" t="s">
        <v>33</v>
      </c>
      <c r="I66" s="1" t="s">
        <v>34</v>
      </c>
      <c r="J66" s="1" t="s">
        <v>35</v>
      </c>
      <c r="K66" s="1">
        <v>1</v>
      </c>
      <c r="L66" s="1">
        <v>1.1000000000000001</v>
      </c>
      <c r="M66" s="1">
        <v>-0.3</v>
      </c>
      <c r="N66" s="1">
        <v>1.1000000000000001</v>
      </c>
      <c r="O66" s="1">
        <v>0</v>
      </c>
      <c r="P66" s="1">
        <v>0</v>
      </c>
      <c r="Q66" s="1">
        <v>0</v>
      </c>
      <c r="R66" s="1">
        <v>-0.3</v>
      </c>
      <c r="S66" s="1">
        <v>0</v>
      </c>
      <c r="T66" s="1">
        <v>0</v>
      </c>
      <c r="U66" s="1">
        <v>0</v>
      </c>
      <c r="V66" s="1">
        <v>0.9</v>
      </c>
      <c r="W66" s="1">
        <v>0</v>
      </c>
      <c r="X66" s="1">
        <v>0.1</v>
      </c>
      <c r="Y66" s="1">
        <v>0.109</v>
      </c>
      <c r="Z66" s="1">
        <v>0.32</v>
      </c>
      <c r="AA66" s="1">
        <v>1.3899999999999999E-2</v>
      </c>
      <c r="AB66" s="1">
        <v>4.7999999999999996E-3</v>
      </c>
      <c r="AC66" s="1">
        <v>2.5</v>
      </c>
      <c r="AD66" s="2">
        <v>0.98626170607819896</v>
      </c>
      <c r="AE66" s="2">
        <v>0.31956655059319899</v>
      </c>
      <c r="AF66" s="2">
        <v>4.34375</v>
      </c>
    </row>
    <row r="67" spans="1:32" x14ac:dyDescent="0.2">
      <c r="A67" s="1" t="s">
        <v>31</v>
      </c>
      <c r="B67" s="1">
        <v>0.2737</v>
      </c>
      <c r="C67" s="1">
        <v>8.6999999999999993</v>
      </c>
      <c r="D67" s="1">
        <v>0.193</v>
      </c>
      <c r="E67" s="2">
        <v>3.4090000000000001E-9</v>
      </c>
      <c r="F67" s="1">
        <v>90</v>
      </c>
      <c r="G67" s="9" t="s">
        <v>32</v>
      </c>
      <c r="H67" s="1" t="s">
        <v>33</v>
      </c>
      <c r="I67" s="1" t="s">
        <v>34</v>
      </c>
      <c r="J67" s="1" t="s">
        <v>35</v>
      </c>
      <c r="K67" s="1">
        <v>1</v>
      </c>
      <c r="L67" s="1">
        <v>0.9</v>
      </c>
      <c r="M67" s="1">
        <v>-0.2</v>
      </c>
      <c r="N67" s="1">
        <v>0.9</v>
      </c>
      <c r="O67" s="1">
        <v>0</v>
      </c>
      <c r="P67" s="1">
        <v>0</v>
      </c>
      <c r="Q67" s="1">
        <v>0</v>
      </c>
      <c r="R67" s="1">
        <v>-0.2</v>
      </c>
      <c r="S67" s="1">
        <v>0</v>
      </c>
      <c r="T67" s="1">
        <v>0</v>
      </c>
      <c r="U67" s="1">
        <v>0</v>
      </c>
      <c r="V67" s="1">
        <v>1.1000000000000001</v>
      </c>
      <c r="W67" s="1">
        <v>0.1</v>
      </c>
      <c r="X67" s="1">
        <v>0.1</v>
      </c>
      <c r="Y67" s="1">
        <v>9.2999999999999999E-2</v>
      </c>
      <c r="Z67" s="1">
        <v>0.32369999999999999</v>
      </c>
      <c r="AA67" s="1">
        <v>2.7E-2</v>
      </c>
      <c r="AB67" s="1">
        <v>4.7999999999999996E-3</v>
      </c>
      <c r="AC67" s="1">
        <v>2.5</v>
      </c>
      <c r="AD67" s="2">
        <v>0.97679900833717204</v>
      </c>
      <c r="AE67" s="2">
        <v>0.32306008190472002</v>
      </c>
      <c r="AF67" s="2">
        <v>8.3410565338276204</v>
      </c>
    </row>
    <row r="68" spans="1:32" x14ac:dyDescent="0.2">
      <c r="A68" s="1" t="s">
        <v>31</v>
      </c>
      <c r="B68" s="1">
        <v>0.31659999999999999</v>
      </c>
      <c r="C68" s="1">
        <v>4.62</v>
      </c>
      <c r="D68" s="1">
        <v>9.0999999999999998E-2</v>
      </c>
      <c r="E68" s="2">
        <v>1.009E-8</v>
      </c>
      <c r="F68" s="1">
        <v>90</v>
      </c>
      <c r="G68" s="9" t="s">
        <v>32</v>
      </c>
      <c r="H68" s="1" t="s">
        <v>33</v>
      </c>
      <c r="I68" s="1" t="s">
        <v>34</v>
      </c>
      <c r="J68" s="1" t="s">
        <v>35</v>
      </c>
      <c r="K68" s="1">
        <v>1</v>
      </c>
      <c r="L68" s="1">
        <v>0.7</v>
      </c>
      <c r="M68" s="1">
        <v>0</v>
      </c>
      <c r="N68" s="1">
        <v>0.7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4.5999999999999996</v>
      </c>
      <c r="W68" s="1">
        <v>0</v>
      </c>
      <c r="X68" s="1">
        <v>0.1</v>
      </c>
      <c r="Y68" s="1">
        <v>0.13900000000000001</v>
      </c>
      <c r="Z68" s="1">
        <v>0.28839999999999999</v>
      </c>
      <c r="AA68" s="1">
        <v>1.23E-2</v>
      </c>
      <c r="AB68" s="1">
        <v>1.34E-2</v>
      </c>
      <c r="AC68" s="1">
        <v>2.5</v>
      </c>
      <c r="AD68" s="2">
        <v>0.99515409272209099</v>
      </c>
      <c r="AE68" s="2">
        <v>0.28822825565632598</v>
      </c>
      <c r="AF68" s="2">
        <v>4.2649098474341196</v>
      </c>
    </row>
    <row r="69" spans="1:32" x14ac:dyDescent="0.2">
      <c r="A69" s="1" t="s">
        <v>31</v>
      </c>
      <c r="B69" s="1">
        <v>0.3397</v>
      </c>
      <c r="C69" s="1">
        <v>5.46</v>
      </c>
      <c r="D69" s="1">
        <v>0.1</v>
      </c>
      <c r="E69" s="2">
        <v>5.9610000000000004E-9</v>
      </c>
      <c r="F69" s="1">
        <v>90</v>
      </c>
      <c r="G69" s="9" t="s">
        <v>32</v>
      </c>
      <c r="H69" s="1" t="s">
        <v>33</v>
      </c>
      <c r="I69" s="1" t="s">
        <v>34</v>
      </c>
      <c r="J69" s="1" t="s">
        <v>35</v>
      </c>
      <c r="K69" s="1">
        <v>1</v>
      </c>
      <c r="L69" s="1">
        <v>0.6</v>
      </c>
      <c r="M69" s="1">
        <v>0.1</v>
      </c>
      <c r="N69" s="1">
        <v>0.6</v>
      </c>
      <c r="O69" s="1">
        <v>0</v>
      </c>
      <c r="P69" s="1">
        <v>0</v>
      </c>
      <c r="Q69" s="1">
        <v>0</v>
      </c>
      <c r="R69" s="1">
        <v>0.1</v>
      </c>
      <c r="S69" s="1">
        <v>0</v>
      </c>
      <c r="T69" s="1">
        <v>0</v>
      </c>
      <c r="U69" s="1">
        <v>0</v>
      </c>
      <c r="V69" s="1">
        <v>3.6</v>
      </c>
      <c r="W69" s="1">
        <v>0</v>
      </c>
      <c r="X69" s="1">
        <v>0.1</v>
      </c>
      <c r="Y69" s="1">
        <v>0.12</v>
      </c>
      <c r="Z69" s="1">
        <v>0.25840000000000002</v>
      </c>
      <c r="AA69" s="1">
        <v>9.4999999999999998E-3</v>
      </c>
      <c r="AB69" s="1">
        <v>9.4000000000000004E-3</v>
      </c>
      <c r="AC69" s="1">
        <v>2.5</v>
      </c>
      <c r="AD69" s="2">
        <v>0.99410381942384496</v>
      </c>
      <c r="AE69" s="2">
        <v>0.25823569665837398</v>
      </c>
      <c r="AF69" s="2">
        <v>3.6764705882352899</v>
      </c>
    </row>
    <row r="70" spans="1:32" x14ac:dyDescent="0.2">
      <c r="A70" s="1" t="s">
        <v>31</v>
      </c>
      <c r="B70" s="1">
        <v>0.35110000000000002</v>
      </c>
      <c r="C70" s="1">
        <v>6.87</v>
      </c>
      <c r="D70" s="1">
        <v>0.122</v>
      </c>
      <c r="E70" s="2">
        <v>3.805E-9</v>
      </c>
      <c r="F70" s="1">
        <v>90</v>
      </c>
      <c r="G70" s="9" t="s">
        <v>32</v>
      </c>
      <c r="H70" s="1" t="s">
        <v>33</v>
      </c>
      <c r="I70" s="1" t="s">
        <v>34</v>
      </c>
      <c r="J70" s="1" t="s">
        <v>35</v>
      </c>
      <c r="K70" s="1">
        <v>1</v>
      </c>
      <c r="L70" s="1">
        <v>0.6</v>
      </c>
      <c r="M70" s="1">
        <v>0.2</v>
      </c>
      <c r="N70" s="1">
        <v>0.6</v>
      </c>
      <c r="O70" s="1">
        <v>0</v>
      </c>
      <c r="P70" s="1">
        <v>0</v>
      </c>
      <c r="Q70" s="1">
        <v>0</v>
      </c>
      <c r="R70" s="1">
        <v>0.2</v>
      </c>
      <c r="S70" s="1">
        <v>0</v>
      </c>
      <c r="T70" s="1">
        <v>0</v>
      </c>
      <c r="U70" s="1">
        <v>0</v>
      </c>
      <c r="V70" s="1">
        <v>2.2999999999999998</v>
      </c>
      <c r="W70" s="1">
        <v>0</v>
      </c>
      <c r="X70" s="1">
        <v>0.1</v>
      </c>
      <c r="Y70" s="1">
        <v>0.1</v>
      </c>
      <c r="Z70" s="1">
        <v>0.27589999999999998</v>
      </c>
      <c r="AA70" s="1">
        <v>1.03E-2</v>
      </c>
      <c r="AB70" s="1">
        <v>6.4999999999999997E-3</v>
      </c>
      <c r="AC70" s="1">
        <v>2.5</v>
      </c>
      <c r="AD70" s="2">
        <v>0.99111834447185498</v>
      </c>
      <c r="AE70" s="2">
        <v>0.27567593826035502</v>
      </c>
      <c r="AF70" s="2">
        <v>3.73323667995651</v>
      </c>
    </row>
    <row r="71" spans="1:32" x14ac:dyDescent="0.2">
      <c r="A71" s="1" t="s">
        <v>31</v>
      </c>
      <c r="B71" s="1">
        <v>0.34499999999999997</v>
      </c>
      <c r="C71" s="1">
        <v>8.73</v>
      </c>
      <c r="D71" s="1">
        <v>0.156</v>
      </c>
      <c r="E71" s="2">
        <v>2.028E-9</v>
      </c>
      <c r="F71" s="1">
        <v>90</v>
      </c>
      <c r="G71" s="9" t="s">
        <v>32</v>
      </c>
      <c r="H71" s="1" t="s">
        <v>33</v>
      </c>
      <c r="I71" s="1" t="s">
        <v>34</v>
      </c>
      <c r="J71" s="1" t="s">
        <v>35</v>
      </c>
      <c r="K71" s="1">
        <v>1</v>
      </c>
      <c r="L71" s="1">
        <v>0.5</v>
      </c>
      <c r="M71" s="1">
        <v>0.3</v>
      </c>
      <c r="N71" s="1">
        <v>0.5</v>
      </c>
      <c r="O71" s="1">
        <v>0</v>
      </c>
      <c r="P71" s="1">
        <v>0</v>
      </c>
      <c r="Q71" s="1">
        <v>0</v>
      </c>
      <c r="R71" s="1">
        <v>0.3</v>
      </c>
      <c r="S71" s="1">
        <v>0</v>
      </c>
      <c r="T71" s="1">
        <v>0</v>
      </c>
      <c r="U71" s="1">
        <v>0</v>
      </c>
      <c r="V71" s="1">
        <v>2.1</v>
      </c>
      <c r="W71" s="1">
        <v>0</v>
      </c>
      <c r="X71" s="1">
        <v>0.1</v>
      </c>
      <c r="Y71" s="1">
        <v>8.5000000000000006E-2</v>
      </c>
      <c r="Z71" s="1">
        <v>0.23980000000000001</v>
      </c>
      <c r="AA71" s="1">
        <v>1.6299999999999999E-2</v>
      </c>
      <c r="AB71" s="1">
        <v>5.1999999999999998E-3</v>
      </c>
      <c r="AC71" s="1">
        <v>2.5</v>
      </c>
      <c r="AD71" s="2">
        <v>0.98516308579066103</v>
      </c>
      <c r="AE71" s="2">
        <v>0.239520292019585</v>
      </c>
      <c r="AF71" s="2">
        <v>6.7973311092577102</v>
      </c>
    </row>
    <row r="72" spans="1:32" x14ac:dyDescent="0.2">
      <c r="A72" s="1" t="s">
        <v>31</v>
      </c>
      <c r="B72" s="1">
        <v>0.39729999999999999</v>
      </c>
      <c r="C72" s="1">
        <v>5.73</v>
      </c>
      <c r="D72" s="1">
        <v>0.09</v>
      </c>
      <c r="E72" s="2">
        <v>3.735E-9</v>
      </c>
      <c r="F72" s="1">
        <v>90</v>
      </c>
      <c r="G72" s="9" t="s">
        <v>32</v>
      </c>
      <c r="H72" s="1" t="s">
        <v>33</v>
      </c>
      <c r="I72" s="1" t="s">
        <v>34</v>
      </c>
      <c r="J72" s="1" t="s">
        <v>35</v>
      </c>
      <c r="K72" s="1">
        <v>1</v>
      </c>
      <c r="L72" s="1">
        <v>-2.4</v>
      </c>
      <c r="M72" s="1">
        <v>3.2</v>
      </c>
      <c r="N72" s="1">
        <v>-2.4</v>
      </c>
      <c r="O72" s="1">
        <v>0</v>
      </c>
      <c r="P72" s="1">
        <v>0</v>
      </c>
      <c r="Q72" s="1">
        <v>0</v>
      </c>
      <c r="R72" s="1">
        <v>3.2</v>
      </c>
      <c r="S72" s="1">
        <v>0</v>
      </c>
      <c r="T72" s="1">
        <v>0</v>
      </c>
      <c r="U72" s="1">
        <v>0</v>
      </c>
      <c r="V72" s="1">
        <v>11</v>
      </c>
      <c r="W72" s="1">
        <v>0</v>
      </c>
      <c r="X72" s="1">
        <v>0.1</v>
      </c>
      <c r="Y72" s="1">
        <v>0.111</v>
      </c>
      <c r="Z72" s="1">
        <v>0.20860000000000001</v>
      </c>
      <c r="AA72" s="1">
        <v>2.1100000000000001E-2</v>
      </c>
      <c r="AB72" s="1">
        <v>2.4299999999999999E-2</v>
      </c>
      <c r="AC72" s="1">
        <v>2.5</v>
      </c>
      <c r="AD72" s="2">
        <v>0.99518313896076904</v>
      </c>
      <c r="AE72" s="2">
        <v>0.20849872508463099</v>
      </c>
      <c r="AF72" s="2">
        <v>10.1150527325024</v>
      </c>
    </row>
    <row r="73" spans="1:32" x14ac:dyDescent="0.2">
      <c r="A73" s="1" t="s">
        <v>31</v>
      </c>
      <c r="B73" s="1">
        <v>0.4425</v>
      </c>
      <c r="C73" s="1">
        <v>6.97</v>
      </c>
      <c r="D73" s="1">
        <v>9.9000000000000005E-2</v>
      </c>
      <c r="E73" s="2">
        <v>2.164E-9</v>
      </c>
      <c r="F73" s="1">
        <v>90</v>
      </c>
      <c r="G73" s="9" t="s">
        <v>32</v>
      </c>
      <c r="H73" s="1" t="s">
        <v>33</v>
      </c>
      <c r="I73" s="1" t="s">
        <v>34</v>
      </c>
      <c r="J73" s="1" t="s">
        <v>35</v>
      </c>
      <c r="K73" s="1">
        <v>1</v>
      </c>
      <c r="L73" s="1">
        <v>-2</v>
      </c>
      <c r="M73" s="1">
        <v>2.9</v>
      </c>
      <c r="N73" s="1">
        <v>-2</v>
      </c>
      <c r="O73" s="1">
        <v>0</v>
      </c>
      <c r="P73" s="1">
        <v>0</v>
      </c>
      <c r="Q73" s="1">
        <v>0</v>
      </c>
      <c r="R73" s="1">
        <v>2.9</v>
      </c>
      <c r="S73" s="1">
        <v>0</v>
      </c>
      <c r="T73" s="1">
        <v>0</v>
      </c>
      <c r="U73" s="1">
        <v>0</v>
      </c>
      <c r="V73" s="1">
        <v>9.1</v>
      </c>
      <c r="W73" s="1">
        <v>0</v>
      </c>
      <c r="X73" s="1">
        <v>0.1</v>
      </c>
      <c r="Y73" s="1">
        <v>9.2999999999999999E-2</v>
      </c>
      <c r="Z73" s="1">
        <v>0.2024</v>
      </c>
      <c r="AA73" s="1">
        <v>9.4000000000000004E-3</v>
      </c>
      <c r="AB73" s="1">
        <v>1.9800000000000002E-2</v>
      </c>
      <c r="AC73" s="1">
        <v>2.5</v>
      </c>
      <c r="AD73" s="2">
        <v>0.99411692418099895</v>
      </c>
      <c r="AE73" s="2">
        <v>0.20229765587312001</v>
      </c>
      <c r="AF73" s="2">
        <v>4.6442687747035603</v>
      </c>
    </row>
    <row r="74" spans="1:32" x14ac:dyDescent="0.2">
      <c r="A74" s="1" t="s">
        <v>31</v>
      </c>
      <c r="B74" s="1">
        <v>0.46529999999999999</v>
      </c>
      <c r="C74" s="1">
        <v>8.75</v>
      </c>
      <c r="D74" s="1">
        <v>0.11700000000000001</v>
      </c>
      <c r="E74" s="2">
        <v>1.1510000000000001E-9</v>
      </c>
      <c r="F74" s="1">
        <v>90</v>
      </c>
      <c r="G74" s="9" t="s">
        <v>32</v>
      </c>
      <c r="H74" s="1" t="s">
        <v>33</v>
      </c>
      <c r="I74" s="1" t="s">
        <v>34</v>
      </c>
      <c r="J74" s="1" t="s">
        <v>35</v>
      </c>
      <c r="K74" s="1">
        <v>1</v>
      </c>
      <c r="L74" s="1">
        <v>-1.7</v>
      </c>
      <c r="M74" s="1">
        <v>2.7</v>
      </c>
      <c r="N74" s="1">
        <v>-1.7</v>
      </c>
      <c r="O74" s="1">
        <v>0</v>
      </c>
      <c r="P74" s="1">
        <v>0</v>
      </c>
      <c r="Q74" s="1">
        <v>0</v>
      </c>
      <c r="R74" s="1">
        <v>2.7</v>
      </c>
      <c r="S74" s="1">
        <v>0</v>
      </c>
      <c r="T74" s="1">
        <v>0</v>
      </c>
      <c r="U74" s="1">
        <v>0</v>
      </c>
      <c r="V74" s="1">
        <v>6.8</v>
      </c>
      <c r="W74" s="1">
        <v>0</v>
      </c>
      <c r="X74" s="1">
        <v>0.1</v>
      </c>
      <c r="Y74" s="1">
        <v>7.8E-2</v>
      </c>
      <c r="Z74" s="1">
        <v>0.1817</v>
      </c>
      <c r="AA74" s="1">
        <v>1.18E-2</v>
      </c>
      <c r="AB74" s="1">
        <v>1.3599999999999999E-2</v>
      </c>
      <c r="AC74" s="1">
        <v>2.5</v>
      </c>
      <c r="AD74" s="2">
        <v>0.99170373817674695</v>
      </c>
      <c r="AE74" s="2">
        <v>0.18159010577166401</v>
      </c>
      <c r="AF74" s="2">
        <v>6.4942212438084796</v>
      </c>
    </row>
    <row r="75" spans="1:32" x14ac:dyDescent="0.2">
      <c r="A75" s="1" t="s">
        <v>31</v>
      </c>
      <c r="B75" s="1">
        <v>8.6999999999999994E-3</v>
      </c>
      <c r="C75" s="1">
        <v>1.18</v>
      </c>
      <c r="D75" s="1">
        <v>0.626</v>
      </c>
      <c r="E75" s="2">
        <v>3.9380000000000002E-6</v>
      </c>
      <c r="F75" s="1">
        <v>120</v>
      </c>
      <c r="G75" s="9" t="s">
        <v>32</v>
      </c>
      <c r="H75" s="1" t="s">
        <v>33</v>
      </c>
      <c r="I75" s="1" t="s">
        <v>34</v>
      </c>
      <c r="J75" s="1" t="s">
        <v>35</v>
      </c>
      <c r="K75" s="1">
        <v>1</v>
      </c>
      <c r="L75" s="1">
        <v>0.5</v>
      </c>
      <c r="M75" s="1">
        <v>0</v>
      </c>
      <c r="N75" s="1">
        <v>0</v>
      </c>
      <c r="O75" s="1">
        <v>0.5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2.1</v>
      </c>
      <c r="W75" s="1">
        <v>1.6</v>
      </c>
      <c r="X75" s="1">
        <v>0.6</v>
      </c>
      <c r="Y75" s="1">
        <v>0.33700000000000002</v>
      </c>
      <c r="Z75" s="1">
        <v>0.29870000000000002</v>
      </c>
      <c r="AA75" s="1">
        <v>8.9999999999999993E-3</v>
      </c>
      <c r="AB75" s="1">
        <v>8.2000000000000007E-3</v>
      </c>
      <c r="AC75" s="1">
        <v>2.5</v>
      </c>
      <c r="AD75" s="2">
        <v>0.656152198804133</v>
      </c>
      <c r="AE75" s="2">
        <v>0.27281055129578602</v>
      </c>
      <c r="AF75" s="2">
        <v>3.0130565785068599</v>
      </c>
    </row>
    <row r="76" spans="1:32" x14ac:dyDescent="0.2">
      <c r="A76" s="1" t="s">
        <v>31</v>
      </c>
      <c r="B76" s="1">
        <v>1.17E-2</v>
      </c>
      <c r="C76" s="1">
        <v>1.37</v>
      </c>
      <c r="D76" s="1">
        <v>0.54</v>
      </c>
      <c r="E76" s="2">
        <v>2.3999999999999999E-6</v>
      </c>
      <c r="F76" s="1">
        <v>120</v>
      </c>
      <c r="G76" s="9" t="s">
        <v>32</v>
      </c>
      <c r="H76" s="1" t="s">
        <v>33</v>
      </c>
      <c r="I76" s="1" t="s">
        <v>34</v>
      </c>
      <c r="J76" s="1" t="s">
        <v>35</v>
      </c>
      <c r="K76" s="1">
        <v>1</v>
      </c>
      <c r="L76" s="1">
        <v>0.7</v>
      </c>
      <c r="M76" s="1">
        <v>-0.2</v>
      </c>
      <c r="N76" s="1">
        <v>0</v>
      </c>
      <c r="O76" s="1">
        <v>0.7</v>
      </c>
      <c r="P76" s="1">
        <v>0</v>
      </c>
      <c r="Q76" s="1">
        <v>0</v>
      </c>
      <c r="R76" s="1">
        <v>0</v>
      </c>
      <c r="S76" s="1">
        <v>-0.2</v>
      </c>
      <c r="T76" s="1">
        <v>0</v>
      </c>
      <c r="U76" s="1">
        <v>0</v>
      </c>
      <c r="V76" s="1">
        <v>1.6</v>
      </c>
      <c r="W76" s="1">
        <v>1.1000000000000001</v>
      </c>
      <c r="X76" s="1">
        <v>0.4</v>
      </c>
      <c r="Y76" s="1">
        <v>0.246</v>
      </c>
      <c r="Z76" s="1">
        <v>0.30299999999999999</v>
      </c>
      <c r="AA76" s="1">
        <v>9.7000000000000003E-3</v>
      </c>
      <c r="AB76" s="1">
        <v>6.1999999999999998E-3</v>
      </c>
      <c r="AC76" s="1">
        <v>2.5</v>
      </c>
      <c r="AD76" s="2">
        <v>0.75925743900703302</v>
      </c>
      <c r="AE76" s="2">
        <v>0.288597408491156</v>
      </c>
      <c r="AF76" s="2">
        <v>3.2013201320131999</v>
      </c>
    </row>
    <row r="77" spans="1:32" x14ac:dyDescent="0.2">
      <c r="A77" s="1" t="s">
        <v>31</v>
      </c>
      <c r="B77" s="1">
        <v>1.29E-2</v>
      </c>
      <c r="C77" s="1">
        <v>1.7</v>
      </c>
      <c r="D77" s="1">
        <v>0.60399999999999998</v>
      </c>
      <c r="E77" s="2">
        <v>1.4100000000000001E-6</v>
      </c>
      <c r="F77" s="1">
        <v>120</v>
      </c>
      <c r="G77" s="9" t="s">
        <v>32</v>
      </c>
      <c r="H77" s="1" t="s">
        <v>33</v>
      </c>
      <c r="I77" s="1" t="s">
        <v>34</v>
      </c>
      <c r="J77" s="1" t="s">
        <v>35</v>
      </c>
      <c r="K77" s="1">
        <v>1</v>
      </c>
      <c r="L77" s="1">
        <v>0.5</v>
      </c>
      <c r="M77" s="1">
        <v>0</v>
      </c>
      <c r="N77" s="1">
        <v>0</v>
      </c>
      <c r="O77" s="1">
        <v>0.5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1.5</v>
      </c>
      <c r="W77" s="1">
        <v>1.2</v>
      </c>
      <c r="X77" s="1">
        <v>0.5</v>
      </c>
      <c r="Y77" s="1">
        <v>0.246</v>
      </c>
      <c r="Z77" s="1">
        <v>0.32</v>
      </c>
      <c r="AA77" s="1">
        <v>7.1000000000000004E-3</v>
      </c>
      <c r="AB77" s="1">
        <v>6.6E-3</v>
      </c>
      <c r="AC77" s="1">
        <v>2.5</v>
      </c>
      <c r="AD77" s="2">
        <v>0.68455187743403301</v>
      </c>
      <c r="AE77" s="2">
        <v>0.30006913145854902</v>
      </c>
      <c r="AF77" s="2">
        <v>2.21875</v>
      </c>
    </row>
    <row r="78" spans="1:32" x14ac:dyDescent="0.2">
      <c r="A78" s="1" t="s">
        <v>31</v>
      </c>
      <c r="B78" s="1">
        <v>1.72E-2</v>
      </c>
      <c r="C78" s="1">
        <v>1.77</v>
      </c>
      <c r="D78" s="1">
        <v>0.47199999999999998</v>
      </c>
      <c r="E78" s="2">
        <v>1.1090000000000001E-6</v>
      </c>
      <c r="F78" s="1">
        <v>120</v>
      </c>
      <c r="G78" s="9" t="s">
        <v>32</v>
      </c>
      <c r="H78" s="1" t="s">
        <v>33</v>
      </c>
      <c r="I78" s="1" t="s">
        <v>34</v>
      </c>
      <c r="J78" s="1" t="s">
        <v>35</v>
      </c>
      <c r="K78" s="1">
        <v>1</v>
      </c>
      <c r="L78" s="1">
        <v>0.7</v>
      </c>
      <c r="M78" s="1">
        <v>-0.2</v>
      </c>
      <c r="N78" s="1">
        <v>0</v>
      </c>
      <c r="O78" s="1">
        <v>0.7</v>
      </c>
      <c r="P78" s="1">
        <v>0</v>
      </c>
      <c r="Q78" s="1">
        <v>0</v>
      </c>
      <c r="R78" s="1">
        <v>0</v>
      </c>
      <c r="S78" s="1">
        <v>-0.2</v>
      </c>
      <c r="T78" s="1">
        <v>0</v>
      </c>
      <c r="U78" s="1">
        <v>0</v>
      </c>
      <c r="V78" s="1">
        <v>1.2</v>
      </c>
      <c r="W78" s="1">
        <v>0.7</v>
      </c>
      <c r="X78" s="1">
        <v>0.4</v>
      </c>
      <c r="Y78" s="1">
        <v>0.19</v>
      </c>
      <c r="Z78" s="1">
        <v>0.32740000000000002</v>
      </c>
      <c r="AA78" s="1">
        <v>0.01</v>
      </c>
      <c r="AB78" s="1">
        <v>5.1999999999999998E-3</v>
      </c>
      <c r="AC78" s="1">
        <v>2.5</v>
      </c>
      <c r="AD78" s="2">
        <v>0.825696752321468</v>
      </c>
      <c r="AE78" s="2">
        <v>0.31828771049261601</v>
      </c>
      <c r="AF78" s="2">
        <v>3.0543677458766001</v>
      </c>
    </row>
    <row r="79" spans="1:32" x14ac:dyDescent="0.2">
      <c r="A79" s="1" t="s">
        <v>31</v>
      </c>
      <c r="B79" s="1">
        <v>1.78E-2</v>
      </c>
      <c r="C79" s="1">
        <v>2.34</v>
      </c>
      <c r="D79" s="1">
        <v>0.59899999999999998</v>
      </c>
      <c r="E79" s="2">
        <v>6.0640000000000003E-7</v>
      </c>
      <c r="F79" s="1">
        <v>120</v>
      </c>
      <c r="G79" s="9" t="s">
        <v>32</v>
      </c>
      <c r="H79" s="1" t="s">
        <v>33</v>
      </c>
      <c r="I79" s="1" t="s">
        <v>34</v>
      </c>
      <c r="J79" s="1" t="s">
        <v>35</v>
      </c>
      <c r="K79" s="1">
        <v>1</v>
      </c>
      <c r="L79" s="1">
        <v>0.6</v>
      </c>
      <c r="M79" s="1">
        <v>0</v>
      </c>
      <c r="N79" s="1">
        <v>0</v>
      </c>
      <c r="O79" s="1">
        <v>0.6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1.1000000000000001</v>
      </c>
      <c r="W79" s="1">
        <v>1</v>
      </c>
      <c r="X79" s="1">
        <v>0.5</v>
      </c>
      <c r="Y79" s="1">
        <v>0.19</v>
      </c>
      <c r="Z79" s="1">
        <v>0.35189999999999999</v>
      </c>
      <c r="AA79" s="1">
        <v>7.1999999999999998E-3</v>
      </c>
      <c r="AB79" s="1">
        <v>5.7000000000000002E-3</v>
      </c>
      <c r="AC79" s="1">
        <v>2.5</v>
      </c>
      <c r="AD79" s="2">
        <v>0.69078388441205496</v>
      </c>
      <c r="AE79" s="2">
        <v>0.33452484520268699</v>
      </c>
      <c r="AF79" s="2">
        <v>2.0460358056265999</v>
      </c>
    </row>
    <row r="80" spans="1:32" x14ac:dyDescent="0.2">
      <c r="A80" s="1" t="s">
        <v>31</v>
      </c>
      <c r="B80" s="1">
        <v>2.41E-2</v>
      </c>
      <c r="C80" s="1">
        <v>1.82</v>
      </c>
      <c r="D80" s="1">
        <v>0.35099999999999998</v>
      </c>
      <c r="E80" s="2">
        <v>8.1589999999999999E-7</v>
      </c>
      <c r="F80" s="1">
        <v>120</v>
      </c>
      <c r="G80" s="9" t="s">
        <v>32</v>
      </c>
      <c r="H80" s="1" t="s">
        <v>33</v>
      </c>
      <c r="I80" s="1" t="s">
        <v>34</v>
      </c>
      <c r="J80" s="1" t="s">
        <v>35</v>
      </c>
      <c r="K80" s="1">
        <v>1</v>
      </c>
      <c r="L80" s="1">
        <v>0.9</v>
      </c>
      <c r="M80" s="1">
        <v>-0.4</v>
      </c>
      <c r="N80" s="1">
        <v>0</v>
      </c>
      <c r="O80" s="1">
        <v>0.9</v>
      </c>
      <c r="P80" s="1">
        <v>0</v>
      </c>
      <c r="Q80" s="1">
        <v>0</v>
      </c>
      <c r="R80" s="1">
        <v>0</v>
      </c>
      <c r="S80" s="1">
        <v>-0.4</v>
      </c>
      <c r="T80" s="1">
        <v>0</v>
      </c>
      <c r="U80" s="1">
        <v>0</v>
      </c>
      <c r="V80" s="1">
        <v>0.7</v>
      </c>
      <c r="W80" s="1">
        <v>0.3</v>
      </c>
      <c r="X80" s="1">
        <v>0.3</v>
      </c>
      <c r="Y80" s="1">
        <v>9.9000000000000005E-2</v>
      </c>
      <c r="Z80" s="1">
        <v>0.32190000000000002</v>
      </c>
      <c r="AA80" s="1">
        <v>1.2200000000000001E-2</v>
      </c>
      <c r="AB80" s="1">
        <v>4.1999999999999997E-3</v>
      </c>
      <c r="AC80" s="1">
        <v>2.5</v>
      </c>
      <c r="AD80" s="2">
        <v>0.91322697822751797</v>
      </c>
      <c r="AE80" s="2">
        <v>0.31938345499843701</v>
      </c>
      <c r="AF80" s="2">
        <v>3.7899968934451702</v>
      </c>
    </row>
    <row r="81" spans="1:32" x14ac:dyDescent="0.2">
      <c r="A81" s="1" t="s">
        <v>31</v>
      </c>
      <c r="B81" s="1">
        <v>2.4500000000000001E-2</v>
      </c>
      <c r="C81" s="1">
        <v>2.5</v>
      </c>
      <c r="D81" s="1">
        <v>0.47099999999999997</v>
      </c>
      <c r="E81" s="2">
        <v>4.1419999999999999E-7</v>
      </c>
      <c r="F81" s="1">
        <v>120</v>
      </c>
      <c r="G81" s="9" t="s">
        <v>32</v>
      </c>
      <c r="H81" s="1" t="s">
        <v>33</v>
      </c>
      <c r="I81" s="1" t="s">
        <v>34</v>
      </c>
      <c r="J81" s="1" t="s">
        <v>35</v>
      </c>
      <c r="K81" s="1">
        <v>1</v>
      </c>
      <c r="L81" s="1">
        <v>0.7</v>
      </c>
      <c r="M81" s="1">
        <v>-0.2</v>
      </c>
      <c r="N81" s="1">
        <v>0</v>
      </c>
      <c r="O81" s="1">
        <v>0.7</v>
      </c>
      <c r="P81" s="1">
        <v>0</v>
      </c>
      <c r="Q81" s="1">
        <v>0</v>
      </c>
      <c r="R81" s="1">
        <v>0</v>
      </c>
      <c r="S81" s="1">
        <v>-0.2</v>
      </c>
      <c r="T81" s="1">
        <v>0</v>
      </c>
      <c r="U81" s="1">
        <v>0</v>
      </c>
      <c r="V81" s="1">
        <v>0.8</v>
      </c>
      <c r="W81" s="1">
        <v>0.5</v>
      </c>
      <c r="X81" s="1">
        <v>0.4</v>
      </c>
      <c r="Y81" s="1">
        <v>9.9000000000000005E-2</v>
      </c>
      <c r="Z81" s="1">
        <v>0.34399999999999997</v>
      </c>
      <c r="AA81" s="1">
        <v>5.4000000000000003E-3</v>
      </c>
      <c r="AB81" s="1">
        <v>4.3E-3</v>
      </c>
      <c r="AC81" s="1">
        <v>2.5</v>
      </c>
      <c r="AD81" s="2">
        <v>0.82654130166773998</v>
      </c>
      <c r="AE81" s="2">
        <v>0.33862413238854899</v>
      </c>
      <c r="AF81" s="2">
        <v>1.5697674418604699</v>
      </c>
    </row>
    <row r="82" spans="1:32" x14ac:dyDescent="0.2">
      <c r="A82" s="1" t="s">
        <v>31</v>
      </c>
      <c r="B82" s="1">
        <v>2.5999999999999999E-2</v>
      </c>
      <c r="C82" s="1">
        <v>3.36</v>
      </c>
      <c r="D82" s="1">
        <v>0.59</v>
      </c>
      <c r="E82" s="2">
        <v>2.17E-7</v>
      </c>
      <c r="F82" s="1">
        <v>120</v>
      </c>
      <c r="G82" s="9" t="s">
        <v>32</v>
      </c>
      <c r="H82" s="1" t="s">
        <v>33</v>
      </c>
      <c r="I82" s="1" t="s">
        <v>34</v>
      </c>
      <c r="J82" s="1" t="s">
        <v>35</v>
      </c>
      <c r="K82" s="1">
        <v>1</v>
      </c>
      <c r="L82" s="1">
        <v>0.6</v>
      </c>
      <c r="M82" s="1">
        <v>0</v>
      </c>
      <c r="N82" s="1">
        <v>0</v>
      </c>
      <c r="O82" s="1">
        <v>0.6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1.2</v>
      </c>
      <c r="X82" s="1">
        <v>0.5</v>
      </c>
      <c r="Y82" s="1">
        <v>9.9000000000000005E-2</v>
      </c>
      <c r="Z82" s="1">
        <v>0.37319999999999998</v>
      </c>
      <c r="AA82" s="1">
        <v>7.7000000000000002E-3</v>
      </c>
      <c r="AB82" s="1">
        <v>6.4000000000000003E-3</v>
      </c>
      <c r="AC82" s="1">
        <v>2.5</v>
      </c>
      <c r="AD82" s="2">
        <v>0.70182471858811801</v>
      </c>
      <c r="AE82" s="2">
        <v>0.363174396230797</v>
      </c>
      <c r="AF82" s="2">
        <v>2.0632368703108299</v>
      </c>
    </row>
    <row r="83" spans="1:32" x14ac:dyDescent="0.2">
      <c r="A83" s="1" t="s">
        <v>31</v>
      </c>
      <c r="B83" s="1">
        <v>3.4799999999999998E-2</v>
      </c>
      <c r="C83" s="1">
        <v>2.5099999999999998</v>
      </c>
      <c r="D83" s="1">
        <v>0.33200000000000002</v>
      </c>
      <c r="E83" s="2">
        <v>3.4970000000000001E-7</v>
      </c>
      <c r="F83" s="1">
        <v>120</v>
      </c>
      <c r="G83" s="9" t="s">
        <v>32</v>
      </c>
      <c r="H83" s="1" t="s">
        <v>33</v>
      </c>
      <c r="I83" s="1" t="s">
        <v>34</v>
      </c>
      <c r="J83" s="1" t="s">
        <v>35</v>
      </c>
      <c r="K83" s="1">
        <v>1</v>
      </c>
      <c r="L83" s="1">
        <v>0.9</v>
      </c>
      <c r="M83" s="1">
        <v>-0.4</v>
      </c>
      <c r="N83" s="1">
        <v>0</v>
      </c>
      <c r="O83" s="1">
        <v>0.9</v>
      </c>
      <c r="P83" s="1">
        <v>0</v>
      </c>
      <c r="Q83" s="1">
        <v>0</v>
      </c>
      <c r="R83" s="1">
        <v>0</v>
      </c>
      <c r="S83" s="1">
        <v>-0.4</v>
      </c>
      <c r="T83" s="1">
        <v>0</v>
      </c>
      <c r="U83" s="1">
        <v>0</v>
      </c>
      <c r="V83" s="1">
        <v>0.4</v>
      </c>
      <c r="W83" s="1">
        <v>0.2</v>
      </c>
      <c r="X83" s="1">
        <v>0.3</v>
      </c>
      <c r="Y83" s="1">
        <v>0.108</v>
      </c>
      <c r="Z83" s="1">
        <v>0.37330000000000002</v>
      </c>
      <c r="AA83" s="1">
        <v>9.4000000000000004E-3</v>
      </c>
      <c r="AB83" s="1">
        <v>4.3E-3</v>
      </c>
      <c r="AC83" s="1">
        <v>2.5</v>
      </c>
      <c r="AD83" s="2">
        <v>0.92366904912292502</v>
      </c>
      <c r="AE83" s="2">
        <v>0.37052208203527798</v>
      </c>
      <c r="AF83" s="2">
        <v>2.5180819716046101</v>
      </c>
    </row>
    <row r="84" spans="1:32" x14ac:dyDescent="0.2">
      <c r="A84" s="1" t="s">
        <v>31</v>
      </c>
      <c r="B84" s="1">
        <v>3.4799999999999998E-2</v>
      </c>
      <c r="C84" s="1">
        <v>3.48</v>
      </c>
      <c r="D84" s="1">
        <v>0.45800000000000002</v>
      </c>
      <c r="E84" s="2">
        <v>1.6859999999999999E-7</v>
      </c>
      <c r="F84" s="1">
        <v>120</v>
      </c>
      <c r="G84" s="9" t="s">
        <v>32</v>
      </c>
      <c r="H84" s="1" t="s">
        <v>33</v>
      </c>
      <c r="I84" s="1" t="s">
        <v>34</v>
      </c>
      <c r="J84" s="1" t="s">
        <v>35</v>
      </c>
      <c r="K84" s="1">
        <v>1</v>
      </c>
      <c r="L84" s="1">
        <v>0.7</v>
      </c>
      <c r="M84" s="1">
        <v>-0.2</v>
      </c>
      <c r="N84" s="1">
        <v>0</v>
      </c>
      <c r="O84" s="1">
        <v>0.7</v>
      </c>
      <c r="P84" s="1">
        <v>0</v>
      </c>
      <c r="Q84" s="1">
        <v>0</v>
      </c>
      <c r="R84" s="1">
        <v>0</v>
      </c>
      <c r="S84" s="1">
        <v>-0.2</v>
      </c>
      <c r="T84" s="1">
        <v>0</v>
      </c>
      <c r="U84" s="1">
        <v>0</v>
      </c>
      <c r="V84" s="1">
        <v>0.6</v>
      </c>
      <c r="W84" s="1">
        <v>0.7</v>
      </c>
      <c r="X84" s="1">
        <v>0.4</v>
      </c>
      <c r="Y84" s="1">
        <v>0.108</v>
      </c>
      <c r="Z84" s="1">
        <v>0.38250000000000001</v>
      </c>
      <c r="AA84" s="1">
        <v>7.6E-3</v>
      </c>
      <c r="AB84" s="1">
        <v>4.7000000000000002E-3</v>
      </c>
      <c r="AC84" s="1">
        <v>2.5</v>
      </c>
      <c r="AD84" s="2">
        <v>0.83769369478915801</v>
      </c>
      <c r="AE84" s="2">
        <v>0.37644766578931699</v>
      </c>
      <c r="AF84" s="2">
        <v>1.9869281045751599</v>
      </c>
    </row>
    <row r="85" spans="1:32" x14ac:dyDescent="0.2">
      <c r="A85" s="1" t="s">
        <v>31</v>
      </c>
      <c r="B85" s="1">
        <v>3.5400000000000001E-2</v>
      </c>
      <c r="C85" s="1">
        <v>4.41</v>
      </c>
      <c r="D85" s="1">
        <v>0.56799999999999995</v>
      </c>
      <c r="E85" s="2">
        <v>9.558E-8</v>
      </c>
      <c r="F85" s="1">
        <v>120</v>
      </c>
      <c r="G85" s="9" t="s">
        <v>32</v>
      </c>
      <c r="H85" s="1" t="s">
        <v>33</v>
      </c>
      <c r="I85" s="1" t="s">
        <v>34</v>
      </c>
      <c r="J85" s="1" t="s">
        <v>35</v>
      </c>
      <c r="K85" s="1">
        <v>1</v>
      </c>
      <c r="L85" s="1">
        <v>0.6</v>
      </c>
      <c r="M85" s="1">
        <v>0</v>
      </c>
      <c r="N85" s="1">
        <v>0</v>
      </c>
      <c r="O85" s="1">
        <v>0.6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0.8</v>
      </c>
      <c r="W85" s="1">
        <v>1.5</v>
      </c>
      <c r="X85" s="1">
        <v>0.5</v>
      </c>
      <c r="Y85" s="1">
        <v>0.108</v>
      </c>
      <c r="Z85" s="1">
        <v>0.38250000000000001</v>
      </c>
      <c r="AA85" s="1">
        <v>1.03E-2</v>
      </c>
      <c r="AB85" s="1">
        <v>7.0000000000000001E-3</v>
      </c>
      <c r="AC85" s="1">
        <v>2.5</v>
      </c>
      <c r="AD85" s="2">
        <v>0.72789309534433899</v>
      </c>
      <c r="AE85" s="2">
        <v>0.37235310680266898</v>
      </c>
      <c r="AF85" s="2">
        <v>2.6928104575163401</v>
      </c>
    </row>
    <row r="86" spans="1:32" x14ac:dyDescent="0.2">
      <c r="A86" s="1" t="s">
        <v>31</v>
      </c>
      <c r="B86" s="1">
        <v>3.7400000000000003E-2</v>
      </c>
      <c r="C86" s="1">
        <v>5.32</v>
      </c>
      <c r="D86" s="1">
        <v>0.64500000000000002</v>
      </c>
      <c r="E86" s="2">
        <v>6.2810000000000005E-8</v>
      </c>
      <c r="F86" s="1">
        <v>120</v>
      </c>
      <c r="G86" s="9" t="s">
        <v>32</v>
      </c>
      <c r="H86" s="1" t="s">
        <v>33</v>
      </c>
      <c r="I86" s="1" t="s">
        <v>34</v>
      </c>
      <c r="J86" s="1" t="s">
        <v>35</v>
      </c>
      <c r="K86" s="1">
        <v>1</v>
      </c>
      <c r="L86" s="1">
        <v>0.5</v>
      </c>
      <c r="M86" s="1">
        <v>0</v>
      </c>
      <c r="N86" s="1">
        <v>0</v>
      </c>
      <c r="O86" s="1">
        <v>0.5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2</v>
      </c>
      <c r="X86" s="1">
        <v>0.6</v>
      </c>
      <c r="Y86" s="1">
        <v>0.108</v>
      </c>
      <c r="Z86" s="1">
        <v>0.40310000000000001</v>
      </c>
      <c r="AA86" s="1">
        <v>2.7799999999999998E-2</v>
      </c>
      <c r="AB86" s="1">
        <v>9.4000000000000004E-3</v>
      </c>
      <c r="AC86" s="1">
        <v>2.5</v>
      </c>
      <c r="AD86" s="2">
        <v>0.63026917968444995</v>
      </c>
      <c r="AE86" s="2">
        <v>0.38856985761335699</v>
      </c>
      <c r="AF86" s="2">
        <v>6.8965517241379297</v>
      </c>
    </row>
    <row r="87" spans="1:32" x14ac:dyDescent="0.2">
      <c r="A87" s="1" t="s">
        <v>31</v>
      </c>
      <c r="B87" s="1">
        <v>4.9700000000000001E-2</v>
      </c>
      <c r="C87" s="1">
        <v>2.54</v>
      </c>
      <c r="D87" s="1">
        <v>0.23699999999999999</v>
      </c>
      <c r="E87" s="2">
        <v>2.3419999999999999E-7</v>
      </c>
      <c r="F87" s="1">
        <v>120</v>
      </c>
      <c r="G87" s="9" t="s">
        <v>32</v>
      </c>
      <c r="H87" s="1" t="s">
        <v>33</v>
      </c>
      <c r="I87" s="1" t="s">
        <v>34</v>
      </c>
      <c r="J87" s="1" t="s">
        <v>35</v>
      </c>
      <c r="K87" s="1">
        <v>1</v>
      </c>
      <c r="L87" s="1">
        <v>1.2</v>
      </c>
      <c r="M87" s="1">
        <v>-0.6</v>
      </c>
      <c r="N87" s="1">
        <v>0</v>
      </c>
      <c r="O87" s="1">
        <v>1.2</v>
      </c>
      <c r="P87" s="1">
        <v>0</v>
      </c>
      <c r="Q87" s="1">
        <v>0</v>
      </c>
      <c r="R87" s="1">
        <v>0</v>
      </c>
      <c r="S87" s="1">
        <v>-0.6</v>
      </c>
      <c r="T87" s="1">
        <v>0</v>
      </c>
      <c r="U87" s="1">
        <v>0</v>
      </c>
      <c r="V87" s="1">
        <v>0.2</v>
      </c>
      <c r="W87" s="1">
        <v>0.1</v>
      </c>
      <c r="X87" s="1">
        <v>0.2</v>
      </c>
      <c r="Y87" s="1">
        <v>0.11700000000000001</v>
      </c>
      <c r="Z87" s="1">
        <v>0.33939999999999998</v>
      </c>
      <c r="AA87" s="1">
        <v>8.6999999999999994E-3</v>
      </c>
      <c r="AB87" s="1">
        <v>4.7999999999999996E-3</v>
      </c>
      <c r="AC87" s="1">
        <v>2.5</v>
      </c>
      <c r="AD87" s="2">
        <v>0.96438923514658503</v>
      </c>
      <c r="AE87" s="2">
        <v>0.33813359625224099</v>
      </c>
      <c r="AF87" s="2">
        <v>2.5633470830878</v>
      </c>
    </row>
    <row r="88" spans="1:32" x14ac:dyDescent="0.2">
      <c r="A88" s="1" t="s">
        <v>31</v>
      </c>
      <c r="B88" s="1">
        <v>4.9399999999999999E-2</v>
      </c>
      <c r="C88" s="1">
        <v>3.49</v>
      </c>
      <c r="D88" s="1">
        <v>0.32700000000000001</v>
      </c>
      <c r="E88" s="2">
        <v>1.2879999999999999E-7</v>
      </c>
      <c r="F88" s="1">
        <v>120</v>
      </c>
      <c r="G88" s="9" t="s">
        <v>32</v>
      </c>
      <c r="H88" s="1" t="s">
        <v>33</v>
      </c>
      <c r="I88" s="1" t="s">
        <v>34</v>
      </c>
      <c r="J88" s="1" t="s">
        <v>35</v>
      </c>
      <c r="K88" s="1">
        <v>1</v>
      </c>
      <c r="L88" s="1">
        <v>0.9</v>
      </c>
      <c r="M88" s="1">
        <v>-0.4</v>
      </c>
      <c r="N88" s="1">
        <v>0</v>
      </c>
      <c r="O88" s="1">
        <v>0.9</v>
      </c>
      <c r="P88" s="1">
        <v>0</v>
      </c>
      <c r="Q88" s="1">
        <v>0</v>
      </c>
      <c r="R88" s="1">
        <v>0</v>
      </c>
      <c r="S88" s="1">
        <v>-0.4</v>
      </c>
      <c r="T88" s="1">
        <v>0</v>
      </c>
      <c r="U88" s="1">
        <v>0</v>
      </c>
      <c r="V88" s="1">
        <v>0.2</v>
      </c>
      <c r="W88" s="1">
        <v>0.3</v>
      </c>
      <c r="X88" s="1">
        <v>0.3</v>
      </c>
      <c r="Y88" s="1">
        <v>0.11700000000000001</v>
      </c>
      <c r="Z88" s="1">
        <v>0.3785</v>
      </c>
      <c r="AA88" s="1">
        <v>7.0000000000000001E-3</v>
      </c>
      <c r="AB88" s="1">
        <v>4.3E-3</v>
      </c>
      <c r="AC88" s="1">
        <v>2.5</v>
      </c>
      <c r="AD88" s="2">
        <v>0.92624386786822699</v>
      </c>
      <c r="AE88" s="2">
        <v>0.375575058877618</v>
      </c>
      <c r="AF88" s="2">
        <v>1.84940554821664</v>
      </c>
    </row>
    <row r="89" spans="1:32" x14ac:dyDescent="0.2">
      <c r="A89" s="1" t="s">
        <v>31</v>
      </c>
      <c r="B89" s="1">
        <v>4.9500000000000002E-2</v>
      </c>
      <c r="C89" s="1">
        <v>4.47</v>
      </c>
      <c r="D89" s="1">
        <v>0.41599999999999998</v>
      </c>
      <c r="E89" s="2">
        <v>7.0609999999999995E-8</v>
      </c>
      <c r="F89" s="1">
        <v>120</v>
      </c>
      <c r="G89" s="9" t="s">
        <v>32</v>
      </c>
      <c r="H89" s="1" t="s">
        <v>33</v>
      </c>
      <c r="I89" s="1" t="s">
        <v>34</v>
      </c>
      <c r="J89" s="1" t="s">
        <v>35</v>
      </c>
      <c r="K89" s="1">
        <v>1</v>
      </c>
      <c r="L89" s="1">
        <v>0.8</v>
      </c>
      <c r="M89" s="1">
        <v>-0.2</v>
      </c>
      <c r="N89" s="1">
        <v>0</v>
      </c>
      <c r="O89" s="1">
        <v>0.8</v>
      </c>
      <c r="P89" s="1">
        <v>0</v>
      </c>
      <c r="Q89" s="1">
        <v>0</v>
      </c>
      <c r="R89" s="1">
        <v>0</v>
      </c>
      <c r="S89" s="1">
        <v>-0.2</v>
      </c>
      <c r="T89" s="1">
        <v>0</v>
      </c>
      <c r="U89" s="1">
        <v>0</v>
      </c>
      <c r="V89" s="1">
        <v>0.3</v>
      </c>
      <c r="W89" s="1">
        <v>0.7</v>
      </c>
      <c r="X89" s="1">
        <v>0.3</v>
      </c>
      <c r="Y89" s="1">
        <v>0.11700000000000001</v>
      </c>
      <c r="Z89" s="1">
        <v>0.36809999999999998</v>
      </c>
      <c r="AA89" s="1">
        <v>7.3000000000000001E-3</v>
      </c>
      <c r="AB89" s="1">
        <v>4.3E-3</v>
      </c>
      <c r="AC89" s="1">
        <v>2.5</v>
      </c>
      <c r="AD89" s="2">
        <v>0.87073891450541097</v>
      </c>
      <c r="AE89" s="2">
        <v>0.36311488397369601</v>
      </c>
      <c r="AF89" s="2">
        <v>1.98315675088291</v>
      </c>
    </row>
    <row r="90" spans="1:32" x14ac:dyDescent="0.2">
      <c r="A90" s="1" t="s">
        <v>31</v>
      </c>
      <c r="B90" s="1">
        <v>5.04E-2</v>
      </c>
      <c r="C90" s="1">
        <v>5.43</v>
      </c>
      <c r="D90" s="1">
        <v>0.49299999999999999</v>
      </c>
      <c r="E90" s="2">
        <v>4.4479999999999999E-8</v>
      </c>
      <c r="F90" s="1">
        <v>120</v>
      </c>
      <c r="G90" s="9" t="s">
        <v>32</v>
      </c>
      <c r="H90" s="1" t="s">
        <v>33</v>
      </c>
      <c r="I90" s="1" t="s">
        <v>34</v>
      </c>
      <c r="J90" s="1" t="s">
        <v>35</v>
      </c>
      <c r="K90" s="1">
        <v>1</v>
      </c>
      <c r="L90" s="1">
        <v>0.7</v>
      </c>
      <c r="M90" s="1">
        <v>-0.1</v>
      </c>
      <c r="N90" s="1">
        <v>0</v>
      </c>
      <c r="O90" s="1">
        <v>0.7</v>
      </c>
      <c r="P90" s="1">
        <v>0</v>
      </c>
      <c r="Q90" s="1">
        <v>0</v>
      </c>
      <c r="R90" s="1">
        <v>0</v>
      </c>
      <c r="S90" s="1">
        <v>-0.1</v>
      </c>
      <c r="T90" s="1">
        <v>0</v>
      </c>
      <c r="U90" s="1">
        <v>0</v>
      </c>
      <c r="V90" s="1">
        <v>0.5</v>
      </c>
      <c r="W90" s="1">
        <v>1</v>
      </c>
      <c r="X90" s="1">
        <v>0.4</v>
      </c>
      <c r="Y90" s="1">
        <v>0.11700000000000001</v>
      </c>
      <c r="Z90" s="1">
        <v>0.3705</v>
      </c>
      <c r="AA90" s="1">
        <v>9.9000000000000008E-3</v>
      </c>
      <c r="AB90" s="1">
        <v>5.0000000000000001E-3</v>
      </c>
      <c r="AC90" s="1">
        <v>2.5</v>
      </c>
      <c r="AD90" s="2">
        <v>0.80638019843834396</v>
      </c>
      <c r="AE90" s="2">
        <v>0.362984169914642</v>
      </c>
      <c r="AF90" s="2">
        <v>2.67206477732794</v>
      </c>
    </row>
    <row r="91" spans="1:32" x14ac:dyDescent="0.2">
      <c r="A91" s="1" t="s">
        <v>31</v>
      </c>
      <c r="B91" s="1">
        <v>5.2400000000000002E-2</v>
      </c>
      <c r="C91" s="1">
        <v>6.61</v>
      </c>
      <c r="D91" s="1">
        <v>0.57599999999999996</v>
      </c>
      <c r="E91" s="2">
        <v>3.0139999999999997E-8</v>
      </c>
      <c r="F91" s="1">
        <v>120</v>
      </c>
      <c r="G91" s="9" t="s">
        <v>32</v>
      </c>
      <c r="H91" s="1" t="s">
        <v>33</v>
      </c>
      <c r="I91" s="1" t="s">
        <v>34</v>
      </c>
      <c r="J91" s="1" t="s">
        <v>35</v>
      </c>
      <c r="K91" s="1">
        <v>1</v>
      </c>
      <c r="L91" s="1">
        <v>0.6</v>
      </c>
      <c r="M91" s="1">
        <v>0</v>
      </c>
      <c r="N91" s="1">
        <v>0</v>
      </c>
      <c r="O91" s="1">
        <v>0.6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0.7</v>
      </c>
      <c r="W91" s="1">
        <v>1.2</v>
      </c>
      <c r="X91" s="1">
        <v>0.5</v>
      </c>
      <c r="Y91" s="1">
        <v>0.11700000000000001</v>
      </c>
      <c r="Z91" s="1">
        <v>0.40860000000000002</v>
      </c>
      <c r="AA91" s="1">
        <v>1.6199999999999999E-2</v>
      </c>
      <c r="AB91" s="1">
        <v>6.4999999999999997E-3</v>
      </c>
      <c r="AC91" s="1">
        <v>2.5</v>
      </c>
      <c r="AD91" s="2">
        <v>0.71844620735472298</v>
      </c>
      <c r="AE91" s="2">
        <v>0.39654656291302998</v>
      </c>
      <c r="AF91" s="2">
        <v>3.9647577092511002</v>
      </c>
    </row>
    <row r="92" spans="1:32" x14ac:dyDescent="0.2">
      <c r="A92" s="1" t="s">
        <v>31</v>
      </c>
      <c r="B92" s="1">
        <v>7.0699999999999999E-2</v>
      </c>
      <c r="C92" s="1">
        <v>2.56</v>
      </c>
      <c r="D92" s="1">
        <v>0.16800000000000001</v>
      </c>
      <c r="E92" s="2">
        <v>1.7249999999999999E-7</v>
      </c>
      <c r="F92" s="1">
        <v>120</v>
      </c>
      <c r="G92" s="9" t="s">
        <v>32</v>
      </c>
      <c r="H92" s="1" t="s">
        <v>33</v>
      </c>
      <c r="I92" s="1" t="s">
        <v>34</v>
      </c>
      <c r="J92" s="1" t="s">
        <v>35</v>
      </c>
      <c r="K92" s="1">
        <v>1</v>
      </c>
      <c r="L92" s="1">
        <v>1.5</v>
      </c>
      <c r="M92" s="1">
        <v>-0.9</v>
      </c>
      <c r="N92" s="1">
        <v>0</v>
      </c>
      <c r="O92" s="1">
        <v>1.5</v>
      </c>
      <c r="P92" s="1">
        <v>0</v>
      </c>
      <c r="Q92" s="1">
        <v>0</v>
      </c>
      <c r="R92" s="1">
        <v>0</v>
      </c>
      <c r="S92" s="1">
        <v>-0.9</v>
      </c>
      <c r="T92" s="1">
        <v>0</v>
      </c>
      <c r="U92" s="1">
        <v>0</v>
      </c>
      <c r="V92" s="1">
        <v>0.3</v>
      </c>
      <c r="W92" s="1">
        <v>0.1</v>
      </c>
      <c r="X92" s="1">
        <v>0.2</v>
      </c>
      <c r="Y92" s="1">
        <v>0.113</v>
      </c>
      <c r="Z92" s="1">
        <v>0.34260000000000002</v>
      </c>
      <c r="AA92" s="1">
        <v>1.29E-2</v>
      </c>
      <c r="AB92" s="1">
        <v>6.1000000000000004E-3</v>
      </c>
      <c r="AC92" s="1">
        <v>2.5</v>
      </c>
      <c r="AD92" s="2">
        <v>0.98321718284826998</v>
      </c>
      <c r="AE92" s="2">
        <v>0.34201587541191902</v>
      </c>
      <c r="AF92" s="2">
        <v>3.76532399299475</v>
      </c>
    </row>
    <row r="93" spans="1:32" x14ac:dyDescent="0.2">
      <c r="A93" s="1" t="s">
        <v>31</v>
      </c>
      <c r="B93" s="1">
        <v>7.0199999999999999E-2</v>
      </c>
      <c r="C93" s="1">
        <v>3.5</v>
      </c>
      <c r="D93" s="1">
        <v>0.22900000000000001</v>
      </c>
      <c r="E93" s="2">
        <v>9.2229999999999999E-8</v>
      </c>
      <c r="F93" s="1">
        <v>120</v>
      </c>
      <c r="G93" s="9" t="s">
        <v>32</v>
      </c>
      <c r="H93" s="1" t="s">
        <v>33</v>
      </c>
      <c r="I93" s="1" t="s">
        <v>34</v>
      </c>
      <c r="J93" s="1" t="s">
        <v>35</v>
      </c>
      <c r="K93" s="1">
        <v>1</v>
      </c>
      <c r="L93" s="1">
        <v>1.2</v>
      </c>
      <c r="M93" s="1">
        <v>-0.6</v>
      </c>
      <c r="N93" s="1">
        <v>0</v>
      </c>
      <c r="O93" s="1">
        <v>1.2</v>
      </c>
      <c r="P93" s="1">
        <v>0</v>
      </c>
      <c r="Q93" s="1">
        <v>0</v>
      </c>
      <c r="R93" s="1">
        <v>0</v>
      </c>
      <c r="S93" s="1">
        <v>-0.6</v>
      </c>
      <c r="T93" s="1">
        <v>0</v>
      </c>
      <c r="U93" s="1">
        <v>0</v>
      </c>
      <c r="V93" s="1">
        <v>0.3</v>
      </c>
      <c r="W93" s="1">
        <v>0.2</v>
      </c>
      <c r="X93" s="1">
        <v>0.2</v>
      </c>
      <c r="Y93" s="1">
        <v>0.113</v>
      </c>
      <c r="Z93" s="1">
        <v>0.3584</v>
      </c>
      <c r="AA93" s="1">
        <v>8.8999999999999999E-3</v>
      </c>
      <c r="AB93" s="1">
        <v>5.1000000000000004E-3</v>
      </c>
      <c r="AC93" s="1">
        <v>2.5</v>
      </c>
      <c r="AD93" s="2">
        <v>0.96696018209518497</v>
      </c>
      <c r="AE93" s="2">
        <v>0.35719729104202602</v>
      </c>
      <c r="AF93" s="2">
        <v>2.4832589285714302</v>
      </c>
    </row>
    <row r="94" spans="1:32" x14ac:dyDescent="0.2">
      <c r="A94" s="1" t="s">
        <v>31</v>
      </c>
      <c r="B94" s="1">
        <v>6.9800000000000001E-2</v>
      </c>
      <c r="C94" s="1">
        <v>4.4800000000000004</v>
      </c>
      <c r="D94" s="1">
        <v>0.29499999999999998</v>
      </c>
      <c r="E94" s="2">
        <v>5.4370000000000003E-8</v>
      </c>
      <c r="F94" s="1">
        <v>120</v>
      </c>
      <c r="G94" s="9" t="s">
        <v>32</v>
      </c>
      <c r="H94" s="1" t="s">
        <v>33</v>
      </c>
      <c r="I94" s="1" t="s">
        <v>34</v>
      </c>
      <c r="J94" s="1" t="s">
        <v>35</v>
      </c>
      <c r="K94" s="1">
        <v>1</v>
      </c>
      <c r="L94" s="1">
        <v>1</v>
      </c>
      <c r="M94" s="1">
        <v>-0.4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-0.4</v>
      </c>
      <c r="T94" s="1">
        <v>0</v>
      </c>
      <c r="U94" s="1">
        <v>0</v>
      </c>
      <c r="V94" s="1">
        <v>0.3</v>
      </c>
      <c r="W94" s="1">
        <v>0.3</v>
      </c>
      <c r="X94" s="1">
        <v>0.2</v>
      </c>
      <c r="Y94" s="1">
        <v>0.113</v>
      </c>
      <c r="Z94" s="1">
        <v>0.3659</v>
      </c>
      <c r="AA94" s="1">
        <v>8.8999999999999999E-3</v>
      </c>
      <c r="AB94" s="1">
        <v>4.3E-3</v>
      </c>
      <c r="AC94" s="1">
        <v>2.5</v>
      </c>
      <c r="AD94" s="2">
        <v>0.94166628013763398</v>
      </c>
      <c r="AE94" s="2">
        <v>0.36373219759903802</v>
      </c>
      <c r="AF94" s="2">
        <v>2.4323585679147302</v>
      </c>
    </row>
    <row r="95" spans="1:32" x14ac:dyDescent="0.2">
      <c r="A95" s="1" t="s">
        <v>31</v>
      </c>
      <c r="B95" s="1">
        <v>7.0000000000000007E-2</v>
      </c>
      <c r="C95" s="1">
        <v>5.47</v>
      </c>
      <c r="D95" s="1">
        <v>0.35699999999999998</v>
      </c>
      <c r="E95" s="2">
        <v>3.6559999999999998E-8</v>
      </c>
      <c r="F95" s="1">
        <v>120</v>
      </c>
      <c r="G95" s="9" t="s">
        <v>32</v>
      </c>
      <c r="H95" s="1" t="s">
        <v>33</v>
      </c>
      <c r="I95" s="1" t="s">
        <v>34</v>
      </c>
      <c r="J95" s="1" t="s">
        <v>35</v>
      </c>
      <c r="K95" s="1">
        <v>1</v>
      </c>
      <c r="L95" s="1">
        <v>0.9</v>
      </c>
      <c r="M95" s="1">
        <v>-0.3</v>
      </c>
      <c r="N95" s="1">
        <v>0</v>
      </c>
      <c r="O95" s="1">
        <v>0.9</v>
      </c>
      <c r="P95" s="1">
        <v>0</v>
      </c>
      <c r="Q95" s="1">
        <v>0</v>
      </c>
      <c r="R95" s="1">
        <v>0</v>
      </c>
      <c r="S95" s="1">
        <v>-0.3</v>
      </c>
      <c r="T95" s="1">
        <v>0</v>
      </c>
      <c r="U95" s="1">
        <v>0</v>
      </c>
      <c r="V95" s="1">
        <v>0.3</v>
      </c>
      <c r="W95" s="1">
        <v>0.4</v>
      </c>
      <c r="X95" s="1">
        <v>0.3</v>
      </c>
      <c r="Y95" s="1">
        <v>0.113</v>
      </c>
      <c r="Z95" s="1">
        <v>0.38669999999999999</v>
      </c>
      <c r="AA95" s="1">
        <v>1.06E-2</v>
      </c>
      <c r="AB95" s="1">
        <v>4.0000000000000001E-3</v>
      </c>
      <c r="AC95" s="1">
        <v>2.5</v>
      </c>
      <c r="AD95" s="2">
        <v>0.90957460328224304</v>
      </c>
      <c r="AE95" s="2">
        <v>0.38314875397117798</v>
      </c>
      <c r="AF95" s="2">
        <v>2.7411430049133698</v>
      </c>
    </row>
    <row r="96" spans="1:32" x14ac:dyDescent="0.2">
      <c r="A96" s="1" t="s">
        <v>31</v>
      </c>
      <c r="B96" s="1">
        <v>7.0000000000000007E-2</v>
      </c>
      <c r="C96" s="1">
        <v>6.86</v>
      </c>
      <c r="D96" s="1">
        <v>0.44800000000000001</v>
      </c>
      <c r="E96" s="2">
        <v>2.175E-8</v>
      </c>
      <c r="F96" s="1">
        <v>120</v>
      </c>
      <c r="G96" s="9" t="s">
        <v>32</v>
      </c>
      <c r="H96" s="1" t="s">
        <v>33</v>
      </c>
      <c r="I96" s="1" t="s">
        <v>34</v>
      </c>
      <c r="J96" s="1" t="s">
        <v>35</v>
      </c>
      <c r="K96" s="1">
        <v>1</v>
      </c>
      <c r="L96" s="1">
        <v>0.7</v>
      </c>
      <c r="M96" s="1">
        <v>-0.1</v>
      </c>
      <c r="N96" s="1">
        <v>0</v>
      </c>
      <c r="O96" s="1">
        <v>0.7</v>
      </c>
      <c r="P96" s="1">
        <v>0</v>
      </c>
      <c r="Q96" s="1">
        <v>0</v>
      </c>
      <c r="R96" s="1">
        <v>0</v>
      </c>
      <c r="S96" s="1">
        <v>-0.1</v>
      </c>
      <c r="T96" s="1">
        <v>0</v>
      </c>
      <c r="U96" s="1">
        <v>0</v>
      </c>
      <c r="V96" s="1">
        <v>0.4</v>
      </c>
      <c r="W96" s="1">
        <v>0.7</v>
      </c>
      <c r="X96" s="1">
        <v>0.4</v>
      </c>
      <c r="Y96" s="1">
        <v>0.113</v>
      </c>
      <c r="Z96" s="1">
        <v>0.39019999999999999</v>
      </c>
      <c r="AA96" s="1">
        <v>1.2999999999999999E-2</v>
      </c>
      <c r="AB96" s="1">
        <v>4.7000000000000002E-3</v>
      </c>
      <c r="AC96" s="1">
        <v>2.5</v>
      </c>
      <c r="AD96" s="2">
        <v>0.84583195351844698</v>
      </c>
      <c r="AE96" s="2">
        <v>0.38409051004289202</v>
      </c>
      <c r="AF96" s="2">
        <v>3.3316248077908801</v>
      </c>
    </row>
    <row r="97" spans="1:32" x14ac:dyDescent="0.2">
      <c r="A97" s="1" t="s">
        <v>31</v>
      </c>
      <c r="B97" s="1">
        <v>7.1800000000000003E-2</v>
      </c>
      <c r="C97" s="1">
        <v>8.6199999999999992</v>
      </c>
      <c r="D97" s="1">
        <v>0.54400000000000004</v>
      </c>
      <c r="E97" s="2">
        <v>1.46E-8</v>
      </c>
      <c r="F97" s="1">
        <v>120</v>
      </c>
      <c r="G97" s="9" t="s">
        <v>32</v>
      </c>
      <c r="H97" s="1" t="s">
        <v>33</v>
      </c>
      <c r="I97" s="1" t="s">
        <v>34</v>
      </c>
      <c r="J97" s="1" t="s">
        <v>35</v>
      </c>
      <c r="K97" s="1">
        <v>1</v>
      </c>
      <c r="L97" s="1">
        <v>0.6</v>
      </c>
      <c r="M97" s="1">
        <v>0</v>
      </c>
      <c r="N97" s="1">
        <v>0</v>
      </c>
      <c r="O97" s="1">
        <v>0.6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0.6</v>
      </c>
      <c r="W97" s="1">
        <v>1.1000000000000001</v>
      </c>
      <c r="X97" s="1">
        <v>0.5</v>
      </c>
      <c r="Y97" s="1">
        <v>0.113</v>
      </c>
      <c r="Z97" s="1">
        <v>0.45550000000000002</v>
      </c>
      <c r="AA97" s="1">
        <v>3.0800000000000001E-2</v>
      </c>
      <c r="AB97" s="1">
        <v>6.7999999999999996E-3</v>
      </c>
      <c r="AC97" s="1">
        <v>2.5</v>
      </c>
      <c r="AD97" s="2">
        <v>0.75457213528882605</v>
      </c>
      <c r="AE97" s="2">
        <v>0.44414626717884798</v>
      </c>
      <c r="AF97" s="2">
        <v>6.7618002195389701</v>
      </c>
    </row>
    <row r="98" spans="1:32" x14ac:dyDescent="0.2">
      <c r="A98" s="1" t="s">
        <v>31</v>
      </c>
      <c r="B98" s="1">
        <v>9.1499999999999998E-2</v>
      </c>
      <c r="C98" s="1">
        <v>2.61</v>
      </c>
      <c r="D98" s="1">
        <v>0.13200000000000001</v>
      </c>
      <c r="E98" s="2">
        <v>1.515E-7</v>
      </c>
      <c r="F98" s="1">
        <v>120</v>
      </c>
      <c r="G98" s="9" t="s">
        <v>32</v>
      </c>
      <c r="H98" s="1" t="s">
        <v>33</v>
      </c>
      <c r="I98" s="1" t="s">
        <v>34</v>
      </c>
      <c r="J98" s="1" t="s">
        <v>35</v>
      </c>
      <c r="K98" s="1">
        <v>1</v>
      </c>
      <c r="L98" s="1">
        <v>1.8</v>
      </c>
      <c r="M98" s="1">
        <v>-1.2</v>
      </c>
      <c r="N98" s="1">
        <v>0</v>
      </c>
      <c r="O98" s="1">
        <v>1.8</v>
      </c>
      <c r="P98" s="1">
        <v>0</v>
      </c>
      <c r="Q98" s="1">
        <v>0</v>
      </c>
      <c r="R98" s="1">
        <v>0</v>
      </c>
      <c r="S98" s="1">
        <v>-1.2</v>
      </c>
      <c r="T98" s="1">
        <v>0</v>
      </c>
      <c r="U98" s="1">
        <v>0</v>
      </c>
      <c r="V98" s="1">
        <v>0.2</v>
      </c>
      <c r="W98" s="1">
        <v>0</v>
      </c>
      <c r="X98" s="1">
        <v>0.2</v>
      </c>
      <c r="Y98" s="1">
        <v>9.6000000000000002E-2</v>
      </c>
      <c r="Z98" s="1">
        <v>0.39479999999999998</v>
      </c>
      <c r="AA98" s="1">
        <v>2.0199999999999999E-2</v>
      </c>
      <c r="AB98" s="1">
        <v>8.8999999999999999E-3</v>
      </c>
      <c r="AC98" s="1">
        <v>2.5</v>
      </c>
      <c r="AD98" s="2">
        <v>0.98996002100635805</v>
      </c>
      <c r="AE98" s="2">
        <v>0.39445248452027798</v>
      </c>
      <c r="AF98" s="2">
        <v>5.1165146909827799</v>
      </c>
    </row>
    <row r="99" spans="1:32" x14ac:dyDescent="0.2">
      <c r="A99" s="1" t="s">
        <v>31</v>
      </c>
      <c r="B99" s="1">
        <v>9.0899999999999995E-2</v>
      </c>
      <c r="C99" s="1">
        <v>3.5</v>
      </c>
      <c r="D99" s="1">
        <v>0.17699999999999999</v>
      </c>
      <c r="E99" s="2">
        <v>7.0949999999999997E-8</v>
      </c>
      <c r="F99" s="1">
        <v>120</v>
      </c>
      <c r="G99" s="9" t="s">
        <v>32</v>
      </c>
      <c r="H99" s="1" t="s">
        <v>33</v>
      </c>
      <c r="I99" s="1" t="s">
        <v>34</v>
      </c>
      <c r="J99" s="1" t="s">
        <v>35</v>
      </c>
      <c r="K99" s="1">
        <v>1</v>
      </c>
      <c r="L99" s="1">
        <v>1.4</v>
      </c>
      <c r="M99" s="1">
        <v>-0.8</v>
      </c>
      <c r="N99" s="1">
        <v>0</v>
      </c>
      <c r="O99" s="1">
        <v>1.4</v>
      </c>
      <c r="P99" s="1">
        <v>0</v>
      </c>
      <c r="Q99" s="1">
        <v>0</v>
      </c>
      <c r="R99" s="1">
        <v>0</v>
      </c>
      <c r="S99" s="1">
        <v>-0.8</v>
      </c>
      <c r="T99" s="1">
        <v>0</v>
      </c>
      <c r="U99" s="1">
        <v>0</v>
      </c>
      <c r="V99" s="1">
        <v>0.3</v>
      </c>
      <c r="W99" s="1">
        <v>0.1</v>
      </c>
      <c r="X99" s="1">
        <v>0.2</v>
      </c>
      <c r="Y99" s="1">
        <v>9.6000000000000002E-2</v>
      </c>
      <c r="Z99" s="1">
        <v>0.34300000000000003</v>
      </c>
      <c r="AA99" s="1">
        <v>1.09E-2</v>
      </c>
      <c r="AB99" s="1">
        <v>5.7999999999999996E-3</v>
      </c>
      <c r="AC99" s="1">
        <v>2.5</v>
      </c>
      <c r="AD99" s="2">
        <v>0.98117854742496002</v>
      </c>
      <c r="AE99" s="2">
        <v>0.34243418230259998</v>
      </c>
      <c r="AF99" s="2">
        <v>3.1778425655976701</v>
      </c>
    </row>
    <row r="100" spans="1:32" x14ac:dyDescent="0.2">
      <c r="A100" s="1" t="s">
        <v>31</v>
      </c>
      <c r="B100" s="1">
        <v>9.06E-2</v>
      </c>
      <c r="C100" s="1">
        <v>4.47</v>
      </c>
      <c r="D100" s="1">
        <v>0.22600000000000001</v>
      </c>
      <c r="E100" s="2">
        <v>4.4409999999999999E-8</v>
      </c>
      <c r="F100" s="1">
        <v>120</v>
      </c>
      <c r="G100" s="9" t="s">
        <v>32</v>
      </c>
      <c r="H100" s="1" t="s">
        <v>33</v>
      </c>
      <c r="I100" s="1" t="s">
        <v>34</v>
      </c>
      <c r="J100" s="1" t="s">
        <v>35</v>
      </c>
      <c r="K100" s="1">
        <v>1</v>
      </c>
      <c r="L100" s="1">
        <v>1.2</v>
      </c>
      <c r="M100" s="1">
        <v>-0.6</v>
      </c>
      <c r="N100" s="1">
        <v>0</v>
      </c>
      <c r="O100" s="1">
        <v>1.2</v>
      </c>
      <c r="P100" s="1">
        <v>0</v>
      </c>
      <c r="Q100" s="1">
        <v>0</v>
      </c>
      <c r="R100" s="1">
        <v>0</v>
      </c>
      <c r="S100" s="1">
        <v>-0.6</v>
      </c>
      <c r="T100" s="1">
        <v>0</v>
      </c>
      <c r="U100" s="1">
        <v>0</v>
      </c>
      <c r="V100" s="1">
        <v>0.4</v>
      </c>
      <c r="W100" s="1">
        <v>0.2</v>
      </c>
      <c r="X100" s="1">
        <v>0.2</v>
      </c>
      <c r="Y100" s="1">
        <v>9.6000000000000002E-2</v>
      </c>
      <c r="Z100" s="1">
        <v>0.36449999999999999</v>
      </c>
      <c r="AA100" s="1">
        <v>1.0800000000000001E-2</v>
      </c>
      <c r="AB100" s="1">
        <v>5.1000000000000004E-3</v>
      </c>
      <c r="AC100" s="1">
        <v>2.5</v>
      </c>
      <c r="AD100" s="2">
        <v>0.96786805034891199</v>
      </c>
      <c r="AE100" s="2">
        <v>0.363473630654437</v>
      </c>
      <c r="AF100" s="2">
        <v>2.9629629629629601</v>
      </c>
    </row>
    <row r="101" spans="1:32" x14ac:dyDescent="0.2">
      <c r="A101" s="1" t="s">
        <v>31</v>
      </c>
      <c r="B101" s="1">
        <v>9.0399999999999994E-2</v>
      </c>
      <c r="C101" s="1">
        <v>5.48</v>
      </c>
      <c r="D101" s="1">
        <v>0.27800000000000002</v>
      </c>
      <c r="E101" s="2">
        <v>2.948E-8</v>
      </c>
      <c r="F101" s="1">
        <v>120</v>
      </c>
      <c r="G101" s="9" t="s">
        <v>32</v>
      </c>
      <c r="H101" s="1" t="s">
        <v>33</v>
      </c>
      <c r="I101" s="1" t="s">
        <v>34</v>
      </c>
      <c r="J101" s="1" t="s">
        <v>35</v>
      </c>
      <c r="K101" s="1">
        <v>1</v>
      </c>
      <c r="L101" s="1">
        <v>1</v>
      </c>
      <c r="M101" s="1">
        <v>-0.4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-0.4</v>
      </c>
      <c r="T101" s="1">
        <v>0</v>
      </c>
      <c r="U101" s="1">
        <v>0</v>
      </c>
      <c r="V101" s="1">
        <v>0.4</v>
      </c>
      <c r="W101" s="1">
        <v>0.2</v>
      </c>
      <c r="X101" s="1">
        <v>0.2</v>
      </c>
      <c r="Y101" s="1">
        <v>9.6000000000000002E-2</v>
      </c>
      <c r="Z101" s="1">
        <v>0.38069999999999998</v>
      </c>
      <c r="AA101" s="1">
        <v>1.2E-2</v>
      </c>
      <c r="AB101" s="1">
        <v>4.7000000000000002E-3</v>
      </c>
      <c r="AC101" s="1">
        <v>2.5</v>
      </c>
      <c r="AD101" s="2">
        <v>0.94895440778073104</v>
      </c>
      <c r="AE101" s="2">
        <v>0.37899707228137902</v>
      </c>
      <c r="AF101" s="2">
        <v>3.15208825847124</v>
      </c>
    </row>
    <row r="102" spans="1:32" x14ac:dyDescent="0.2">
      <c r="A102" s="1" t="s">
        <v>31</v>
      </c>
      <c r="B102" s="1">
        <v>9.0399999999999994E-2</v>
      </c>
      <c r="C102" s="1">
        <v>6.81</v>
      </c>
      <c r="D102" s="1">
        <v>0.34300000000000003</v>
      </c>
      <c r="E102" s="2">
        <v>1.8119999999999999E-8</v>
      </c>
      <c r="F102" s="1">
        <v>120</v>
      </c>
      <c r="G102" s="9" t="s">
        <v>32</v>
      </c>
      <c r="H102" s="1" t="s">
        <v>33</v>
      </c>
      <c r="I102" s="1" t="s">
        <v>34</v>
      </c>
      <c r="J102" s="1" t="s">
        <v>35</v>
      </c>
      <c r="K102" s="1">
        <v>1</v>
      </c>
      <c r="L102" s="1">
        <v>0.9</v>
      </c>
      <c r="M102" s="1">
        <v>-0.3</v>
      </c>
      <c r="N102" s="1">
        <v>0</v>
      </c>
      <c r="O102" s="1">
        <v>0.9</v>
      </c>
      <c r="P102" s="1">
        <v>0</v>
      </c>
      <c r="Q102" s="1">
        <v>0</v>
      </c>
      <c r="R102" s="1">
        <v>0</v>
      </c>
      <c r="S102" s="1">
        <v>-0.3</v>
      </c>
      <c r="T102" s="1">
        <v>0</v>
      </c>
      <c r="U102" s="1">
        <v>0</v>
      </c>
      <c r="V102" s="1">
        <v>0.5</v>
      </c>
      <c r="W102" s="1">
        <v>0.4</v>
      </c>
      <c r="X102" s="1">
        <v>0.3</v>
      </c>
      <c r="Y102" s="1">
        <v>9.6000000000000002E-2</v>
      </c>
      <c r="Z102" s="1">
        <v>0.38140000000000002</v>
      </c>
      <c r="AA102" s="1">
        <v>1.12E-2</v>
      </c>
      <c r="AB102" s="1">
        <v>4.3E-3</v>
      </c>
      <c r="AC102" s="1">
        <v>2.5</v>
      </c>
      <c r="AD102" s="2">
        <v>0.91750602956453697</v>
      </c>
      <c r="AE102" s="2">
        <v>0.378643085092572</v>
      </c>
      <c r="AF102" s="2">
        <v>2.9365495542737299</v>
      </c>
    </row>
    <row r="103" spans="1:32" x14ac:dyDescent="0.2">
      <c r="A103" s="1" t="s">
        <v>31</v>
      </c>
      <c r="B103" s="1">
        <v>9.0499999999999997E-2</v>
      </c>
      <c r="C103" s="1">
        <v>8.77</v>
      </c>
      <c r="D103" s="1">
        <v>0.44</v>
      </c>
      <c r="E103" s="2">
        <v>1.0989999999999999E-8</v>
      </c>
      <c r="F103" s="1">
        <v>120</v>
      </c>
      <c r="G103" s="9" t="s">
        <v>32</v>
      </c>
      <c r="H103" s="1" t="s">
        <v>33</v>
      </c>
      <c r="I103" s="1" t="s">
        <v>34</v>
      </c>
      <c r="J103" s="1" t="s">
        <v>35</v>
      </c>
      <c r="K103" s="1">
        <v>1</v>
      </c>
      <c r="L103" s="1">
        <v>0.7</v>
      </c>
      <c r="M103" s="1">
        <v>-0.1</v>
      </c>
      <c r="N103" s="1">
        <v>0</v>
      </c>
      <c r="O103" s="1">
        <v>0.7</v>
      </c>
      <c r="P103" s="1">
        <v>0</v>
      </c>
      <c r="Q103" s="1">
        <v>0</v>
      </c>
      <c r="R103" s="1">
        <v>0</v>
      </c>
      <c r="S103" s="1">
        <v>-0.1</v>
      </c>
      <c r="T103" s="1">
        <v>0</v>
      </c>
      <c r="U103" s="1">
        <v>0</v>
      </c>
      <c r="V103" s="1">
        <v>0.7</v>
      </c>
      <c r="W103" s="1">
        <v>0.7</v>
      </c>
      <c r="X103" s="1">
        <v>0.4</v>
      </c>
      <c r="Y103" s="1">
        <v>9.6000000000000002E-2</v>
      </c>
      <c r="Z103" s="1">
        <v>0.4158</v>
      </c>
      <c r="AA103" s="1">
        <v>2.2100000000000002E-2</v>
      </c>
      <c r="AB103" s="1">
        <v>5.4000000000000003E-3</v>
      </c>
      <c r="AC103" s="1">
        <v>2.5</v>
      </c>
      <c r="AD103" s="2">
        <v>0.85218938992528703</v>
      </c>
      <c r="AE103" s="2">
        <v>0.41041466849228703</v>
      </c>
      <c r="AF103" s="2">
        <v>5.3150553150553197</v>
      </c>
    </row>
    <row r="104" spans="1:32" x14ac:dyDescent="0.2">
      <c r="A104" s="1" t="s">
        <v>31</v>
      </c>
      <c r="B104" s="1">
        <v>0.11260000000000001</v>
      </c>
      <c r="C104" s="1">
        <v>2.62</v>
      </c>
      <c r="D104" s="1">
        <v>0.109</v>
      </c>
      <c r="E104" s="2">
        <v>9.9900000000000001E-8</v>
      </c>
      <c r="F104" s="1">
        <v>120</v>
      </c>
      <c r="G104" s="9" t="s">
        <v>32</v>
      </c>
      <c r="H104" s="1" t="s">
        <v>33</v>
      </c>
      <c r="I104" s="1" t="s">
        <v>34</v>
      </c>
      <c r="J104" s="1" t="s">
        <v>35</v>
      </c>
      <c r="K104" s="1">
        <v>1</v>
      </c>
      <c r="L104" s="1">
        <v>2.2000000000000002</v>
      </c>
      <c r="M104" s="1">
        <v>-1.5</v>
      </c>
      <c r="N104" s="1">
        <v>0</v>
      </c>
      <c r="O104" s="1">
        <v>2.2000000000000002</v>
      </c>
      <c r="P104" s="1">
        <v>0</v>
      </c>
      <c r="Q104" s="1">
        <v>0</v>
      </c>
      <c r="R104" s="1">
        <v>0</v>
      </c>
      <c r="S104" s="1">
        <v>-1.5</v>
      </c>
      <c r="T104" s="1">
        <v>0</v>
      </c>
      <c r="U104" s="1">
        <v>0</v>
      </c>
      <c r="V104" s="1">
        <v>0.2</v>
      </c>
      <c r="W104" s="1">
        <v>0</v>
      </c>
      <c r="X104" s="1">
        <v>0.2</v>
      </c>
      <c r="Y104" s="1">
        <v>4.2999999999999997E-2</v>
      </c>
      <c r="Z104" s="1">
        <v>0.31740000000000002</v>
      </c>
      <c r="AA104" s="1">
        <v>1.9599999999999999E-2</v>
      </c>
      <c r="AB104" s="1">
        <v>8.2000000000000007E-3</v>
      </c>
      <c r="AC104" s="1">
        <v>2.5</v>
      </c>
      <c r="AD104" s="2">
        <v>0.99327584564795701</v>
      </c>
      <c r="AE104" s="2">
        <v>0.31731185764637099</v>
      </c>
      <c r="AF104" s="2">
        <v>6.1751732829237502</v>
      </c>
    </row>
    <row r="105" spans="1:32" x14ac:dyDescent="0.2">
      <c r="A105" s="1" t="s">
        <v>31</v>
      </c>
      <c r="B105" s="1">
        <v>0.112</v>
      </c>
      <c r="C105" s="1">
        <v>3.48</v>
      </c>
      <c r="D105" s="1">
        <v>0.14299999999999999</v>
      </c>
      <c r="E105" s="2">
        <v>6.4690000000000006E-8</v>
      </c>
      <c r="F105" s="1">
        <v>120</v>
      </c>
      <c r="G105" s="9" t="s">
        <v>32</v>
      </c>
      <c r="H105" s="1" t="s">
        <v>33</v>
      </c>
      <c r="I105" s="1" t="s">
        <v>34</v>
      </c>
      <c r="J105" s="1" t="s">
        <v>35</v>
      </c>
      <c r="K105" s="1">
        <v>1</v>
      </c>
      <c r="L105" s="1">
        <v>1.7</v>
      </c>
      <c r="M105" s="1">
        <v>-1.1000000000000001</v>
      </c>
      <c r="N105" s="1">
        <v>0</v>
      </c>
      <c r="O105" s="1">
        <v>1.7</v>
      </c>
      <c r="P105" s="1">
        <v>0</v>
      </c>
      <c r="Q105" s="1">
        <v>0</v>
      </c>
      <c r="R105" s="1">
        <v>0</v>
      </c>
      <c r="S105" s="1">
        <v>-1.1000000000000001</v>
      </c>
      <c r="T105" s="1">
        <v>0</v>
      </c>
      <c r="U105" s="1">
        <v>0</v>
      </c>
      <c r="V105" s="1">
        <v>0.3</v>
      </c>
      <c r="W105" s="1">
        <v>0.1</v>
      </c>
      <c r="X105" s="1">
        <v>0.2</v>
      </c>
      <c r="Y105" s="1">
        <v>4.2999999999999997E-2</v>
      </c>
      <c r="Z105" s="1">
        <v>0.37209999999999999</v>
      </c>
      <c r="AA105" s="1">
        <v>1.6500000000000001E-2</v>
      </c>
      <c r="AB105" s="1">
        <v>7.7999999999999996E-3</v>
      </c>
      <c r="AC105" s="1">
        <v>2.5</v>
      </c>
      <c r="AD105" s="2">
        <v>0.98807158624056002</v>
      </c>
      <c r="AE105" s="2">
        <v>0.37191684063219899</v>
      </c>
      <c r="AF105" s="2">
        <v>4.4342918570276799</v>
      </c>
    </row>
    <row r="106" spans="1:32" x14ac:dyDescent="0.2">
      <c r="A106" s="1" t="s">
        <v>31</v>
      </c>
      <c r="B106" s="1">
        <v>0.1111</v>
      </c>
      <c r="C106" s="1">
        <v>4.4800000000000004</v>
      </c>
      <c r="D106" s="1">
        <v>0.185</v>
      </c>
      <c r="E106" s="2">
        <v>3.714E-8</v>
      </c>
      <c r="F106" s="1">
        <v>120</v>
      </c>
      <c r="G106" s="9" t="s">
        <v>32</v>
      </c>
      <c r="H106" s="1" t="s">
        <v>33</v>
      </c>
      <c r="I106" s="1" t="s">
        <v>34</v>
      </c>
      <c r="J106" s="1" t="s">
        <v>35</v>
      </c>
      <c r="K106" s="1">
        <v>1</v>
      </c>
      <c r="L106" s="1">
        <v>1.4</v>
      </c>
      <c r="M106" s="1">
        <v>-0.8</v>
      </c>
      <c r="N106" s="1">
        <v>0</v>
      </c>
      <c r="O106" s="1">
        <v>1.4</v>
      </c>
      <c r="P106" s="1">
        <v>0</v>
      </c>
      <c r="Q106" s="1">
        <v>0</v>
      </c>
      <c r="R106" s="1">
        <v>0</v>
      </c>
      <c r="S106" s="1">
        <v>-0.8</v>
      </c>
      <c r="T106" s="1">
        <v>0</v>
      </c>
      <c r="U106" s="1">
        <v>0</v>
      </c>
      <c r="V106" s="1">
        <v>0.4</v>
      </c>
      <c r="W106" s="1">
        <v>0.1</v>
      </c>
      <c r="X106" s="1">
        <v>0.2</v>
      </c>
      <c r="Y106" s="1">
        <v>4.2999999999999997E-2</v>
      </c>
      <c r="Z106" s="1">
        <v>0.3654</v>
      </c>
      <c r="AA106" s="1">
        <v>1.32E-2</v>
      </c>
      <c r="AB106" s="1">
        <v>5.8999999999999999E-3</v>
      </c>
      <c r="AC106" s="1">
        <v>2.5</v>
      </c>
      <c r="AD106" s="2">
        <v>0.97924987107315697</v>
      </c>
      <c r="AE106" s="2">
        <v>0.36508719408013801</v>
      </c>
      <c r="AF106" s="2">
        <v>3.6124794745484401</v>
      </c>
    </row>
    <row r="107" spans="1:32" x14ac:dyDescent="0.2">
      <c r="A107" s="1" t="s">
        <v>31</v>
      </c>
      <c r="B107" s="1">
        <v>0.1109</v>
      </c>
      <c r="C107" s="1">
        <v>5.49</v>
      </c>
      <c r="D107" s="1">
        <v>0.22700000000000001</v>
      </c>
      <c r="E107" s="2">
        <v>2.4410000000000002E-8</v>
      </c>
      <c r="F107" s="1">
        <v>120</v>
      </c>
      <c r="G107" s="9" t="s">
        <v>32</v>
      </c>
      <c r="H107" s="1" t="s">
        <v>33</v>
      </c>
      <c r="I107" s="1" t="s">
        <v>34</v>
      </c>
      <c r="J107" s="1" t="s">
        <v>35</v>
      </c>
      <c r="K107" s="1">
        <v>1</v>
      </c>
      <c r="L107" s="1">
        <v>1.2</v>
      </c>
      <c r="M107" s="1">
        <v>-0.6</v>
      </c>
      <c r="N107" s="1">
        <v>0</v>
      </c>
      <c r="O107" s="1">
        <v>1.2</v>
      </c>
      <c r="P107" s="1">
        <v>0</v>
      </c>
      <c r="Q107" s="1">
        <v>0</v>
      </c>
      <c r="R107" s="1">
        <v>0</v>
      </c>
      <c r="S107" s="1">
        <v>-0.6</v>
      </c>
      <c r="T107" s="1">
        <v>0</v>
      </c>
      <c r="U107" s="1">
        <v>0</v>
      </c>
      <c r="V107" s="1">
        <v>0.4</v>
      </c>
      <c r="W107" s="1">
        <v>0.1</v>
      </c>
      <c r="X107" s="1">
        <v>0.2</v>
      </c>
      <c r="Y107" s="1">
        <v>4.2999999999999997E-2</v>
      </c>
      <c r="Z107" s="1">
        <v>0.37180000000000002</v>
      </c>
      <c r="AA107" s="1">
        <v>1.34E-2</v>
      </c>
      <c r="AB107" s="1">
        <v>5.0000000000000001E-3</v>
      </c>
      <c r="AC107" s="1">
        <v>2.5</v>
      </c>
      <c r="AD107" s="2">
        <v>0.96750978758242201</v>
      </c>
      <c r="AE107" s="2">
        <v>0.37130168137001501</v>
      </c>
      <c r="AF107" s="2">
        <v>3.6040882194728301</v>
      </c>
    </row>
    <row r="108" spans="1:32" x14ac:dyDescent="0.2">
      <c r="A108" s="1" t="s">
        <v>31</v>
      </c>
      <c r="B108" s="1">
        <v>0.1109</v>
      </c>
      <c r="C108" s="1">
        <v>6.83</v>
      </c>
      <c r="D108" s="1">
        <v>0.28100000000000003</v>
      </c>
      <c r="E108" s="2">
        <v>1.473E-8</v>
      </c>
      <c r="F108" s="1">
        <v>120</v>
      </c>
      <c r="G108" s="9" t="s">
        <v>32</v>
      </c>
      <c r="H108" s="1" t="s">
        <v>33</v>
      </c>
      <c r="I108" s="1" t="s">
        <v>34</v>
      </c>
      <c r="J108" s="1" t="s">
        <v>35</v>
      </c>
      <c r="K108" s="1">
        <v>1</v>
      </c>
      <c r="L108" s="1">
        <v>1</v>
      </c>
      <c r="M108" s="1">
        <v>-0.4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-0.4</v>
      </c>
      <c r="T108" s="1">
        <v>0</v>
      </c>
      <c r="U108" s="1">
        <v>0</v>
      </c>
      <c r="V108" s="1">
        <v>0.6</v>
      </c>
      <c r="W108" s="1">
        <v>0.2</v>
      </c>
      <c r="X108" s="1">
        <v>0.2</v>
      </c>
      <c r="Y108" s="1">
        <v>4.2999999999999997E-2</v>
      </c>
      <c r="Z108" s="1">
        <v>0.36459999999999998</v>
      </c>
      <c r="AA108" s="1">
        <v>1.17E-2</v>
      </c>
      <c r="AB108" s="1">
        <v>4.4999999999999997E-3</v>
      </c>
      <c r="AC108" s="1">
        <v>2.5</v>
      </c>
      <c r="AD108" s="2">
        <v>0.94764342059727602</v>
      </c>
      <c r="AE108" s="2">
        <v>0.36381262317172097</v>
      </c>
      <c r="AF108" s="2">
        <v>3.2089961601755399</v>
      </c>
    </row>
    <row r="109" spans="1:32" x14ac:dyDescent="0.2">
      <c r="A109" s="1" t="s">
        <v>31</v>
      </c>
      <c r="B109" s="1">
        <v>0.1106</v>
      </c>
      <c r="C109" s="1">
        <v>8.8699999999999992</v>
      </c>
      <c r="D109" s="1">
        <v>0.36499999999999999</v>
      </c>
      <c r="E109" s="2">
        <v>9.3079999999999997E-9</v>
      </c>
      <c r="F109" s="1">
        <v>120</v>
      </c>
      <c r="G109" s="9" t="s">
        <v>32</v>
      </c>
      <c r="H109" s="1" t="s">
        <v>33</v>
      </c>
      <c r="I109" s="1" t="s">
        <v>34</v>
      </c>
      <c r="J109" s="1" t="s">
        <v>35</v>
      </c>
      <c r="K109" s="1">
        <v>1</v>
      </c>
      <c r="L109" s="1">
        <v>0.8</v>
      </c>
      <c r="M109" s="1">
        <v>-0.2</v>
      </c>
      <c r="N109" s="1">
        <v>0</v>
      </c>
      <c r="O109" s="1">
        <v>0.8</v>
      </c>
      <c r="P109" s="1">
        <v>0</v>
      </c>
      <c r="Q109" s="1">
        <v>0</v>
      </c>
      <c r="R109" s="1">
        <v>0</v>
      </c>
      <c r="S109" s="1">
        <v>-0.2</v>
      </c>
      <c r="T109" s="1">
        <v>0</v>
      </c>
      <c r="U109" s="1">
        <v>0</v>
      </c>
      <c r="V109" s="1">
        <v>0.8</v>
      </c>
      <c r="W109" s="1">
        <v>0.4</v>
      </c>
      <c r="X109" s="1">
        <v>0.3</v>
      </c>
      <c r="Y109" s="1">
        <v>4.2999999999999997E-2</v>
      </c>
      <c r="Z109" s="1">
        <v>0.41449999999999998</v>
      </c>
      <c r="AA109" s="1">
        <v>2.0899999999999998E-2</v>
      </c>
      <c r="AB109" s="1">
        <v>5.3E-3</v>
      </c>
      <c r="AC109" s="1">
        <v>2.5</v>
      </c>
      <c r="AD109" s="2">
        <v>0.90463995250080098</v>
      </c>
      <c r="AE109" s="2">
        <v>0.41286969134639601</v>
      </c>
      <c r="AF109" s="2">
        <v>5.0422195416164097</v>
      </c>
    </row>
    <row r="110" spans="1:32" x14ac:dyDescent="0.2">
      <c r="A110" s="1" t="s">
        <v>31</v>
      </c>
      <c r="B110" s="1">
        <v>0.11119999999999999</v>
      </c>
      <c r="C110" s="1">
        <v>10.76</v>
      </c>
      <c r="D110" s="1">
        <v>0.437</v>
      </c>
      <c r="E110" s="2">
        <v>4.9639999999999998E-9</v>
      </c>
      <c r="F110" s="1">
        <v>120</v>
      </c>
      <c r="G110" s="9" t="s">
        <v>32</v>
      </c>
      <c r="H110" s="1" t="s">
        <v>33</v>
      </c>
      <c r="I110" s="1" t="s">
        <v>34</v>
      </c>
      <c r="J110" s="1" t="s">
        <v>35</v>
      </c>
      <c r="K110" s="1">
        <v>1</v>
      </c>
      <c r="L110" s="1">
        <v>0.7</v>
      </c>
      <c r="M110" s="1">
        <v>-0.1</v>
      </c>
      <c r="N110" s="1">
        <v>0</v>
      </c>
      <c r="O110" s="1">
        <v>0.7</v>
      </c>
      <c r="P110" s="1">
        <v>0</v>
      </c>
      <c r="Q110" s="1">
        <v>0</v>
      </c>
      <c r="R110" s="1">
        <v>0</v>
      </c>
      <c r="S110" s="1">
        <v>-0.1</v>
      </c>
      <c r="T110" s="1">
        <v>0</v>
      </c>
      <c r="U110" s="1">
        <v>0</v>
      </c>
      <c r="V110" s="1">
        <v>1.1000000000000001</v>
      </c>
      <c r="W110" s="1">
        <v>0.6</v>
      </c>
      <c r="X110" s="1">
        <v>0.4</v>
      </c>
      <c r="Y110" s="1">
        <v>4.2999999999999997E-2</v>
      </c>
      <c r="Z110" s="1">
        <v>0.34620000000000001</v>
      </c>
      <c r="AA110" s="1">
        <v>3.5700000000000003E-2</v>
      </c>
      <c r="AB110" s="1">
        <v>5.0000000000000001E-3</v>
      </c>
      <c r="AC110" s="1">
        <v>2.5</v>
      </c>
      <c r="AD110" s="2">
        <v>0.85446745546284297</v>
      </c>
      <c r="AE110" s="2">
        <v>0.34412197156339203</v>
      </c>
      <c r="AF110" s="2">
        <v>10.3119584055459</v>
      </c>
    </row>
    <row r="111" spans="1:32" x14ac:dyDescent="0.2">
      <c r="A111" s="1" t="s">
        <v>31</v>
      </c>
      <c r="B111" s="1">
        <v>0.14349999999999999</v>
      </c>
      <c r="C111" s="1">
        <v>3.48</v>
      </c>
      <c r="D111" s="1">
        <v>0.113</v>
      </c>
      <c r="E111" s="2">
        <v>4.9740000000000001E-8</v>
      </c>
      <c r="F111" s="1">
        <v>120</v>
      </c>
      <c r="G111" s="9" t="s">
        <v>32</v>
      </c>
      <c r="H111" s="1" t="s">
        <v>33</v>
      </c>
      <c r="I111" s="1" t="s">
        <v>34</v>
      </c>
      <c r="J111" s="1" t="s">
        <v>35</v>
      </c>
      <c r="K111" s="1">
        <v>1</v>
      </c>
      <c r="L111" s="1">
        <v>2</v>
      </c>
      <c r="M111" s="1">
        <v>-1.4</v>
      </c>
      <c r="N111" s="1">
        <v>0</v>
      </c>
      <c r="O111" s="1">
        <v>2</v>
      </c>
      <c r="P111" s="1">
        <v>0</v>
      </c>
      <c r="Q111" s="1">
        <v>0</v>
      </c>
      <c r="R111" s="1">
        <v>0</v>
      </c>
      <c r="S111" s="1">
        <v>-1.4</v>
      </c>
      <c r="T111" s="1">
        <v>0</v>
      </c>
      <c r="U111" s="1">
        <v>0</v>
      </c>
      <c r="V111" s="1">
        <v>0.3</v>
      </c>
      <c r="W111" s="1">
        <v>0</v>
      </c>
      <c r="X111" s="1">
        <v>0.2</v>
      </c>
      <c r="Y111" s="1">
        <v>0.23100000000000001</v>
      </c>
      <c r="Z111" s="1">
        <v>0.36099999999999999</v>
      </c>
      <c r="AA111" s="1">
        <v>1.34E-2</v>
      </c>
      <c r="AB111" s="1">
        <v>8.8000000000000005E-3</v>
      </c>
      <c r="AC111" s="1">
        <v>2.5</v>
      </c>
      <c r="AD111" s="2">
        <v>0.99271881991604605</v>
      </c>
      <c r="AE111" s="2">
        <v>0.36050580196909099</v>
      </c>
      <c r="AF111" s="2">
        <v>3.7119113573407199</v>
      </c>
    </row>
    <row r="112" spans="1:32" x14ac:dyDescent="0.2">
      <c r="A112" s="1" t="s">
        <v>31</v>
      </c>
      <c r="B112" s="1">
        <v>0.1421</v>
      </c>
      <c r="C112" s="1">
        <v>4.49</v>
      </c>
      <c r="D112" s="1">
        <v>0.14699999999999999</v>
      </c>
      <c r="E112" s="2">
        <v>2.7260000000000001E-8</v>
      </c>
      <c r="F112" s="1">
        <v>120</v>
      </c>
      <c r="G112" s="9" t="s">
        <v>32</v>
      </c>
      <c r="H112" s="1" t="s">
        <v>33</v>
      </c>
      <c r="I112" s="1" t="s">
        <v>34</v>
      </c>
      <c r="J112" s="1" t="s">
        <v>35</v>
      </c>
      <c r="K112" s="1">
        <v>1</v>
      </c>
      <c r="L112" s="1">
        <v>1.6</v>
      </c>
      <c r="M112" s="1">
        <v>-1</v>
      </c>
      <c r="N112" s="1">
        <v>0</v>
      </c>
      <c r="O112" s="1">
        <v>1.6</v>
      </c>
      <c r="P112" s="1">
        <v>0</v>
      </c>
      <c r="Q112" s="1">
        <v>0</v>
      </c>
      <c r="R112" s="1">
        <v>0</v>
      </c>
      <c r="S112" s="1">
        <v>-1</v>
      </c>
      <c r="T112" s="1">
        <v>0</v>
      </c>
      <c r="U112" s="1">
        <v>0</v>
      </c>
      <c r="V112" s="1">
        <v>0.2</v>
      </c>
      <c r="W112" s="1">
        <v>0</v>
      </c>
      <c r="X112" s="1">
        <v>0.2</v>
      </c>
      <c r="Y112" s="1">
        <v>0.19800000000000001</v>
      </c>
      <c r="Z112" s="1">
        <v>0.33639999999999998</v>
      </c>
      <c r="AA112" s="1">
        <v>1.0200000000000001E-2</v>
      </c>
      <c r="AB112" s="1">
        <v>6.1999999999999998E-3</v>
      </c>
      <c r="AC112" s="1">
        <v>2.5</v>
      </c>
      <c r="AD112" s="2">
        <v>0.98731262249840701</v>
      </c>
      <c r="AE112" s="2">
        <v>0.33569356296146202</v>
      </c>
      <c r="AF112" s="2">
        <v>3.0321046373364999</v>
      </c>
    </row>
    <row r="113" spans="1:32" x14ac:dyDescent="0.2">
      <c r="A113" s="1" t="s">
        <v>31</v>
      </c>
      <c r="B113" s="1">
        <v>0.1411</v>
      </c>
      <c r="C113" s="1">
        <v>5.48</v>
      </c>
      <c r="D113" s="1">
        <v>0.17899999999999999</v>
      </c>
      <c r="E113" s="2">
        <v>1.7380000000000001E-8</v>
      </c>
      <c r="F113" s="1">
        <v>120</v>
      </c>
      <c r="G113" s="9" t="s">
        <v>32</v>
      </c>
      <c r="H113" s="1" t="s">
        <v>33</v>
      </c>
      <c r="I113" s="1" t="s">
        <v>34</v>
      </c>
      <c r="J113" s="1" t="s">
        <v>35</v>
      </c>
      <c r="K113" s="1">
        <v>1</v>
      </c>
      <c r="L113" s="1">
        <v>1.4</v>
      </c>
      <c r="M113" s="1">
        <v>-0.8</v>
      </c>
      <c r="N113" s="1">
        <v>0</v>
      </c>
      <c r="O113" s="1">
        <v>1.4</v>
      </c>
      <c r="P113" s="1">
        <v>0</v>
      </c>
      <c r="Q113" s="1">
        <v>0</v>
      </c>
      <c r="R113" s="1">
        <v>0</v>
      </c>
      <c r="S113" s="1">
        <v>-0.8</v>
      </c>
      <c r="T113" s="1">
        <v>0</v>
      </c>
      <c r="U113" s="1">
        <v>0</v>
      </c>
      <c r="V113" s="1">
        <v>0.3</v>
      </c>
      <c r="W113" s="1">
        <v>0.1</v>
      </c>
      <c r="X113" s="1">
        <v>0.2</v>
      </c>
      <c r="Y113" s="1">
        <v>0.17499999999999999</v>
      </c>
      <c r="Z113" s="1">
        <v>0.32579999999999998</v>
      </c>
      <c r="AA113" s="1">
        <v>1.01E-2</v>
      </c>
      <c r="AB113" s="1">
        <v>5.1000000000000004E-3</v>
      </c>
      <c r="AC113" s="1">
        <v>2.5</v>
      </c>
      <c r="AD113" s="2">
        <v>0.98063496006442996</v>
      </c>
      <c r="AE113" s="2">
        <v>0.32485939132675501</v>
      </c>
      <c r="AF113" s="2">
        <v>3.1000613873542</v>
      </c>
    </row>
    <row r="114" spans="1:32" x14ac:dyDescent="0.2">
      <c r="A114" s="1" t="s">
        <v>31</v>
      </c>
      <c r="B114" s="1">
        <v>0.14130000000000001</v>
      </c>
      <c r="C114" s="1">
        <v>6.87</v>
      </c>
      <c r="D114" s="1">
        <v>0.224</v>
      </c>
      <c r="E114" s="2">
        <v>1.1280000000000001E-8</v>
      </c>
      <c r="F114" s="1">
        <v>120</v>
      </c>
      <c r="G114" s="9" t="s">
        <v>32</v>
      </c>
      <c r="H114" s="1" t="s">
        <v>33</v>
      </c>
      <c r="I114" s="1" t="s">
        <v>34</v>
      </c>
      <c r="J114" s="1" t="s">
        <v>35</v>
      </c>
      <c r="K114" s="1">
        <v>1</v>
      </c>
      <c r="L114" s="1">
        <v>1.2</v>
      </c>
      <c r="M114" s="1">
        <v>-0.5</v>
      </c>
      <c r="N114" s="1">
        <v>0</v>
      </c>
      <c r="O114" s="1">
        <v>1.2</v>
      </c>
      <c r="P114" s="1">
        <v>0</v>
      </c>
      <c r="Q114" s="1">
        <v>0</v>
      </c>
      <c r="R114" s="1">
        <v>0</v>
      </c>
      <c r="S114" s="1">
        <v>-0.5</v>
      </c>
      <c r="T114" s="1">
        <v>0</v>
      </c>
      <c r="U114" s="1">
        <v>0</v>
      </c>
      <c r="V114" s="1">
        <v>0.5</v>
      </c>
      <c r="W114" s="1">
        <v>0.1</v>
      </c>
      <c r="X114" s="1">
        <v>0.2</v>
      </c>
      <c r="Y114" s="1">
        <v>0.151</v>
      </c>
      <c r="Z114" s="1">
        <v>0.34589999999999999</v>
      </c>
      <c r="AA114" s="1">
        <v>8.6999999999999994E-3</v>
      </c>
      <c r="AB114" s="1">
        <v>4.7000000000000002E-3</v>
      </c>
      <c r="AC114" s="1">
        <v>2.5</v>
      </c>
      <c r="AD114" s="2">
        <v>0.96838952592087102</v>
      </c>
      <c r="AE114" s="2">
        <v>0.344464320736521</v>
      </c>
      <c r="AF114" s="2">
        <v>2.51517779705117</v>
      </c>
    </row>
    <row r="115" spans="1:32" x14ac:dyDescent="0.2">
      <c r="A115" s="1" t="s">
        <v>31</v>
      </c>
      <c r="B115" s="1">
        <v>0.14069999999999999</v>
      </c>
      <c r="C115" s="1">
        <v>8.9</v>
      </c>
      <c r="D115" s="1">
        <v>0.29099999999999998</v>
      </c>
      <c r="E115" s="2">
        <v>6.7789999999999999E-9</v>
      </c>
      <c r="F115" s="1">
        <v>120</v>
      </c>
      <c r="G115" s="9" t="s">
        <v>32</v>
      </c>
      <c r="H115" s="1" t="s">
        <v>33</v>
      </c>
      <c r="I115" s="1" t="s">
        <v>34</v>
      </c>
      <c r="J115" s="1" t="s">
        <v>35</v>
      </c>
      <c r="K115" s="1">
        <v>1</v>
      </c>
      <c r="L115" s="1">
        <v>1</v>
      </c>
      <c r="M115" s="1">
        <v>-0.3</v>
      </c>
      <c r="N115" s="1">
        <v>0</v>
      </c>
      <c r="O115" s="1">
        <v>1</v>
      </c>
      <c r="P115" s="1">
        <v>0</v>
      </c>
      <c r="Q115" s="1">
        <v>0</v>
      </c>
      <c r="R115" s="1">
        <v>0</v>
      </c>
      <c r="S115" s="1">
        <v>-0.3</v>
      </c>
      <c r="T115" s="1">
        <v>0</v>
      </c>
      <c r="U115" s="1">
        <v>0</v>
      </c>
      <c r="V115" s="1">
        <v>0.8</v>
      </c>
      <c r="W115" s="1">
        <v>0.2</v>
      </c>
      <c r="X115" s="1">
        <v>0.2</v>
      </c>
      <c r="Y115" s="1">
        <v>0.13</v>
      </c>
      <c r="Z115" s="1">
        <v>0.36820000000000003</v>
      </c>
      <c r="AA115" s="1">
        <v>1.47E-2</v>
      </c>
      <c r="AB115" s="1">
        <v>5.0000000000000001E-3</v>
      </c>
      <c r="AC115" s="1">
        <v>2.5</v>
      </c>
      <c r="AD115" s="2">
        <v>0.94324709147825703</v>
      </c>
      <c r="AE115" s="2">
        <v>0.36579422838186598</v>
      </c>
      <c r="AF115" s="2">
        <v>3.9923954372623598</v>
      </c>
    </row>
    <row r="116" spans="1:32" x14ac:dyDescent="0.2">
      <c r="A116" s="1" t="s">
        <v>31</v>
      </c>
      <c r="B116" s="1">
        <v>0.14230000000000001</v>
      </c>
      <c r="C116" s="1">
        <v>11.01</v>
      </c>
      <c r="D116" s="1">
        <v>0.35199999999999998</v>
      </c>
      <c r="E116" s="2">
        <v>4.4349999999999997E-9</v>
      </c>
      <c r="F116" s="1">
        <v>120</v>
      </c>
      <c r="G116" s="9" t="s">
        <v>32</v>
      </c>
      <c r="H116" s="1" t="s">
        <v>33</v>
      </c>
      <c r="I116" s="1" t="s">
        <v>34</v>
      </c>
      <c r="J116" s="1" t="s">
        <v>35</v>
      </c>
      <c r="K116" s="1">
        <v>1</v>
      </c>
      <c r="L116" s="1">
        <v>0.8</v>
      </c>
      <c r="M116" s="1">
        <v>-0.2</v>
      </c>
      <c r="N116" s="1">
        <v>0</v>
      </c>
      <c r="O116" s="1">
        <v>0.8</v>
      </c>
      <c r="P116" s="1">
        <v>0</v>
      </c>
      <c r="Q116" s="1">
        <v>0</v>
      </c>
      <c r="R116" s="1">
        <v>0</v>
      </c>
      <c r="S116" s="1">
        <v>-0.2</v>
      </c>
      <c r="T116" s="1">
        <v>0</v>
      </c>
      <c r="U116" s="1">
        <v>0</v>
      </c>
      <c r="V116" s="1">
        <v>1.1000000000000001</v>
      </c>
      <c r="W116" s="1">
        <v>0.3</v>
      </c>
      <c r="X116" s="1">
        <v>0.3</v>
      </c>
      <c r="Y116" s="1">
        <v>0.115</v>
      </c>
      <c r="Z116" s="1">
        <v>0.39250000000000002</v>
      </c>
      <c r="AA116" s="1">
        <v>2.1499999999999998E-2</v>
      </c>
      <c r="AB116" s="1">
        <v>5.7000000000000002E-3</v>
      </c>
      <c r="AC116" s="1">
        <v>2.5</v>
      </c>
      <c r="AD116" s="2">
        <v>0.91222292007969397</v>
      </c>
      <c r="AE116" s="2">
        <v>0.38894457931353799</v>
      </c>
      <c r="AF116" s="2">
        <v>5.47770700636943</v>
      </c>
    </row>
    <row r="117" spans="1:32" x14ac:dyDescent="0.2">
      <c r="A117" s="1" t="s">
        <v>31</v>
      </c>
      <c r="B117" s="1">
        <v>0.18210000000000001</v>
      </c>
      <c r="C117" s="1">
        <v>3.62</v>
      </c>
      <c r="D117" s="1">
        <v>9.1999999999999998E-2</v>
      </c>
      <c r="E117" s="2">
        <v>3.152E-8</v>
      </c>
      <c r="F117" s="1">
        <v>120</v>
      </c>
      <c r="G117" s="9" t="s">
        <v>32</v>
      </c>
      <c r="H117" s="1" t="s">
        <v>33</v>
      </c>
      <c r="I117" s="1" t="s">
        <v>34</v>
      </c>
      <c r="J117" s="1" t="s">
        <v>35</v>
      </c>
      <c r="K117" s="1">
        <v>1</v>
      </c>
      <c r="L117" s="1">
        <v>2.2999999999999998</v>
      </c>
      <c r="M117" s="1">
        <v>-1.6</v>
      </c>
      <c r="N117" s="1">
        <v>0</v>
      </c>
      <c r="O117" s="1">
        <v>2.2999999999999998</v>
      </c>
      <c r="P117" s="1">
        <v>0</v>
      </c>
      <c r="Q117" s="1">
        <v>0</v>
      </c>
      <c r="R117" s="1">
        <v>0</v>
      </c>
      <c r="S117" s="1">
        <v>-1.6</v>
      </c>
      <c r="T117" s="1">
        <v>0</v>
      </c>
      <c r="U117" s="1">
        <v>0</v>
      </c>
      <c r="V117" s="1">
        <v>0.7</v>
      </c>
      <c r="W117" s="1">
        <v>0</v>
      </c>
      <c r="X117" s="1">
        <v>0.2</v>
      </c>
      <c r="Y117" s="1">
        <v>0.20399999999999999</v>
      </c>
      <c r="Z117" s="1">
        <v>0.31159999999999999</v>
      </c>
      <c r="AA117" s="1">
        <v>1.7999999999999999E-2</v>
      </c>
      <c r="AB117" s="1">
        <v>9.1000000000000004E-3</v>
      </c>
      <c r="AC117" s="1">
        <v>2.5</v>
      </c>
      <c r="AD117" s="2">
        <v>0.99522337053891097</v>
      </c>
      <c r="AE117" s="2">
        <v>0.31134717407401302</v>
      </c>
      <c r="AF117" s="2">
        <v>5.7766367137355603</v>
      </c>
    </row>
    <row r="118" spans="1:32" x14ac:dyDescent="0.2">
      <c r="A118" s="1" t="s">
        <v>31</v>
      </c>
      <c r="B118" s="1">
        <v>0.18659999999999999</v>
      </c>
      <c r="C118" s="1">
        <v>4.5</v>
      </c>
      <c r="D118" s="1">
        <v>0.113</v>
      </c>
      <c r="E118" s="2">
        <v>2.1340000000000001E-8</v>
      </c>
      <c r="F118" s="1">
        <v>120</v>
      </c>
      <c r="G118" s="9" t="s">
        <v>32</v>
      </c>
      <c r="H118" s="1" t="s">
        <v>33</v>
      </c>
      <c r="I118" s="1" t="s">
        <v>34</v>
      </c>
      <c r="J118" s="1" t="s">
        <v>35</v>
      </c>
      <c r="K118" s="1">
        <v>1</v>
      </c>
      <c r="L118" s="1">
        <v>1.9</v>
      </c>
      <c r="M118" s="1">
        <v>-1.2</v>
      </c>
      <c r="N118" s="1">
        <v>0</v>
      </c>
      <c r="O118" s="1">
        <v>1.9</v>
      </c>
      <c r="P118" s="1">
        <v>0</v>
      </c>
      <c r="Q118" s="1">
        <v>0</v>
      </c>
      <c r="R118" s="1">
        <v>0</v>
      </c>
      <c r="S118" s="1">
        <v>-1.2</v>
      </c>
      <c r="T118" s="1">
        <v>0</v>
      </c>
      <c r="U118" s="1">
        <v>0</v>
      </c>
      <c r="V118" s="1">
        <v>0.3</v>
      </c>
      <c r="W118" s="1">
        <v>0</v>
      </c>
      <c r="X118" s="1">
        <v>0.2</v>
      </c>
      <c r="Y118" s="1">
        <v>0.17499999999999999</v>
      </c>
      <c r="Z118" s="1">
        <v>0.34029999999999999</v>
      </c>
      <c r="AA118" s="1">
        <v>1.26E-2</v>
      </c>
      <c r="AB118" s="1">
        <v>7.6E-3</v>
      </c>
      <c r="AC118" s="1">
        <v>2.5</v>
      </c>
      <c r="AD118" s="2">
        <v>0.99267932444292195</v>
      </c>
      <c r="AE118" s="2">
        <v>0.33992793478689098</v>
      </c>
      <c r="AF118" s="2">
        <v>3.7026153394064099</v>
      </c>
    </row>
    <row r="119" spans="1:32" x14ac:dyDescent="0.2">
      <c r="A119" s="1" t="s">
        <v>31</v>
      </c>
      <c r="B119" s="1">
        <v>0.1845</v>
      </c>
      <c r="C119" s="1">
        <v>5.49</v>
      </c>
      <c r="D119" s="1">
        <v>0.13700000000000001</v>
      </c>
      <c r="E119" s="2">
        <v>1.336E-8</v>
      </c>
      <c r="F119" s="1">
        <v>120</v>
      </c>
      <c r="G119" s="9" t="s">
        <v>32</v>
      </c>
      <c r="H119" s="1" t="s">
        <v>33</v>
      </c>
      <c r="I119" s="1" t="s">
        <v>34</v>
      </c>
      <c r="J119" s="1" t="s">
        <v>35</v>
      </c>
      <c r="K119" s="1">
        <v>1</v>
      </c>
      <c r="L119" s="1">
        <v>1.6</v>
      </c>
      <c r="M119" s="1">
        <v>-0.9</v>
      </c>
      <c r="N119" s="1">
        <v>0</v>
      </c>
      <c r="O119" s="1">
        <v>1.6</v>
      </c>
      <c r="P119" s="1">
        <v>0</v>
      </c>
      <c r="Q119" s="1">
        <v>0</v>
      </c>
      <c r="R119" s="1">
        <v>0</v>
      </c>
      <c r="S119" s="1">
        <v>-0.9</v>
      </c>
      <c r="T119" s="1">
        <v>0</v>
      </c>
      <c r="U119" s="1">
        <v>0</v>
      </c>
      <c r="V119" s="1">
        <v>0.1</v>
      </c>
      <c r="W119" s="1">
        <v>0</v>
      </c>
      <c r="X119" s="1">
        <v>0.2</v>
      </c>
      <c r="Y119" s="1">
        <v>0.153</v>
      </c>
      <c r="Z119" s="1">
        <v>0.31979999999999997</v>
      </c>
      <c r="AA119" s="1">
        <v>1.1900000000000001E-2</v>
      </c>
      <c r="AB119" s="1">
        <v>6.0000000000000001E-3</v>
      </c>
      <c r="AC119" s="1">
        <v>2.5</v>
      </c>
      <c r="AD119" s="2">
        <v>0.98902539077372098</v>
      </c>
      <c r="AE119" s="2">
        <v>0.319333535230508</v>
      </c>
      <c r="AF119" s="2">
        <v>3.7210756722951799</v>
      </c>
    </row>
    <row r="120" spans="1:32" x14ac:dyDescent="0.2">
      <c r="A120" s="1" t="s">
        <v>31</v>
      </c>
      <c r="B120" s="1">
        <v>0.1837</v>
      </c>
      <c r="C120" s="1">
        <v>6.87</v>
      </c>
      <c r="D120" s="1">
        <v>0.17199999999999999</v>
      </c>
      <c r="E120" s="2">
        <v>8.9880000000000008E-9</v>
      </c>
      <c r="F120" s="1">
        <v>120</v>
      </c>
      <c r="G120" s="9" t="s">
        <v>32</v>
      </c>
      <c r="H120" s="1" t="s">
        <v>33</v>
      </c>
      <c r="I120" s="1" t="s">
        <v>34</v>
      </c>
      <c r="J120" s="1" t="s">
        <v>35</v>
      </c>
      <c r="K120" s="1">
        <v>1</v>
      </c>
      <c r="L120" s="1">
        <v>1.3</v>
      </c>
      <c r="M120" s="1">
        <v>-0.7</v>
      </c>
      <c r="N120" s="1">
        <v>0</v>
      </c>
      <c r="O120" s="1">
        <v>1.3</v>
      </c>
      <c r="P120" s="1">
        <v>0</v>
      </c>
      <c r="Q120" s="1">
        <v>0</v>
      </c>
      <c r="R120" s="1">
        <v>0</v>
      </c>
      <c r="S120" s="1">
        <v>-0.7</v>
      </c>
      <c r="T120" s="1">
        <v>0</v>
      </c>
      <c r="U120" s="1">
        <v>0</v>
      </c>
      <c r="V120" s="1">
        <v>0.4</v>
      </c>
      <c r="W120" s="1">
        <v>0.1</v>
      </c>
      <c r="X120" s="1">
        <v>0.2</v>
      </c>
      <c r="Y120" s="1">
        <v>0.13200000000000001</v>
      </c>
      <c r="Z120" s="1">
        <v>0.34610000000000002</v>
      </c>
      <c r="AA120" s="1">
        <v>1.01E-2</v>
      </c>
      <c r="AB120" s="1">
        <v>5.3E-3</v>
      </c>
      <c r="AC120" s="1">
        <v>2.5</v>
      </c>
      <c r="AD120" s="2">
        <v>0.98216829910008197</v>
      </c>
      <c r="AE120" s="2">
        <v>0.34537942494879598</v>
      </c>
      <c r="AF120" s="2">
        <v>2.9182317249349898</v>
      </c>
    </row>
    <row r="121" spans="1:32" x14ac:dyDescent="0.2">
      <c r="A121" s="1" t="s">
        <v>31</v>
      </c>
      <c r="B121" s="1">
        <v>0.18129999999999999</v>
      </c>
      <c r="C121" s="1">
        <v>8.94</v>
      </c>
      <c r="D121" s="1">
        <v>0.22700000000000001</v>
      </c>
      <c r="E121" s="2">
        <v>4.9920000000000001E-9</v>
      </c>
      <c r="F121" s="1">
        <v>120</v>
      </c>
      <c r="G121" s="9" t="s">
        <v>32</v>
      </c>
      <c r="H121" s="1" t="s">
        <v>33</v>
      </c>
      <c r="I121" s="1" t="s">
        <v>34</v>
      </c>
      <c r="J121" s="1" t="s">
        <v>35</v>
      </c>
      <c r="K121" s="1">
        <v>1</v>
      </c>
      <c r="L121" s="1">
        <v>1.1000000000000001</v>
      </c>
      <c r="M121" s="1">
        <v>-0.4</v>
      </c>
      <c r="N121" s="1">
        <v>0</v>
      </c>
      <c r="O121" s="1">
        <v>1.1000000000000001</v>
      </c>
      <c r="P121" s="1">
        <v>0</v>
      </c>
      <c r="Q121" s="1">
        <v>0</v>
      </c>
      <c r="R121" s="1">
        <v>0</v>
      </c>
      <c r="S121" s="1">
        <v>-0.4</v>
      </c>
      <c r="T121" s="1">
        <v>0</v>
      </c>
      <c r="U121" s="1">
        <v>0</v>
      </c>
      <c r="V121" s="1">
        <v>0.8</v>
      </c>
      <c r="W121" s="1">
        <v>0.1</v>
      </c>
      <c r="X121" s="1">
        <v>0.2</v>
      </c>
      <c r="Y121" s="1">
        <v>0.113</v>
      </c>
      <c r="Z121" s="1">
        <v>0.33610000000000001</v>
      </c>
      <c r="AA121" s="1">
        <v>1.5900000000000001E-2</v>
      </c>
      <c r="AB121" s="1">
        <v>4.7000000000000002E-3</v>
      </c>
      <c r="AC121" s="1">
        <v>2.5</v>
      </c>
      <c r="AD121" s="2">
        <v>0.96736228134731495</v>
      </c>
      <c r="AE121" s="2">
        <v>0.33498509376991997</v>
      </c>
      <c r="AF121" s="2">
        <v>4.7307349003272803</v>
      </c>
    </row>
    <row r="122" spans="1:32" x14ac:dyDescent="0.2">
      <c r="A122" s="1" t="s">
        <v>31</v>
      </c>
      <c r="B122" s="1">
        <v>0.18160000000000001</v>
      </c>
      <c r="C122" s="1">
        <v>11.15</v>
      </c>
      <c r="D122" s="1">
        <v>0.28000000000000003</v>
      </c>
      <c r="E122" s="2">
        <v>3.3580000000000002E-9</v>
      </c>
      <c r="F122" s="1">
        <v>120</v>
      </c>
      <c r="G122" s="9" t="s">
        <v>32</v>
      </c>
      <c r="H122" s="1" t="s">
        <v>33</v>
      </c>
      <c r="I122" s="1" t="s">
        <v>34</v>
      </c>
      <c r="J122" s="1" t="s">
        <v>35</v>
      </c>
      <c r="K122" s="1">
        <v>1</v>
      </c>
      <c r="L122" s="1">
        <v>0.9</v>
      </c>
      <c r="M122" s="1">
        <v>-0.3</v>
      </c>
      <c r="N122" s="1">
        <v>0</v>
      </c>
      <c r="O122" s="1">
        <v>0.9</v>
      </c>
      <c r="P122" s="1">
        <v>0</v>
      </c>
      <c r="Q122" s="1">
        <v>0</v>
      </c>
      <c r="R122" s="1">
        <v>0</v>
      </c>
      <c r="S122" s="1">
        <v>-0.3</v>
      </c>
      <c r="T122" s="1">
        <v>0</v>
      </c>
      <c r="U122" s="1">
        <v>0</v>
      </c>
      <c r="V122" s="1">
        <v>1.1000000000000001</v>
      </c>
      <c r="W122" s="1">
        <v>0.2</v>
      </c>
      <c r="X122" s="1">
        <v>0.2</v>
      </c>
      <c r="Y122" s="1">
        <v>9.9000000000000005E-2</v>
      </c>
      <c r="Z122" s="1">
        <v>0.36919999999999997</v>
      </c>
      <c r="AA122" s="1">
        <v>1.9599999999999999E-2</v>
      </c>
      <c r="AB122" s="1">
        <v>5.4000000000000003E-3</v>
      </c>
      <c r="AC122" s="1">
        <v>2.5</v>
      </c>
      <c r="AD122" s="2">
        <v>0.94787004524581198</v>
      </c>
      <c r="AE122" s="2">
        <v>0.36746489242039798</v>
      </c>
      <c r="AF122" s="2">
        <v>5.3087757313109396</v>
      </c>
    </row>
    <row r="123" spans="1:32" x14ac:dyDescent="0.2">
      <c r="A123" s="1" t="s">
        <v>31</v>
      </c>
      <c r="B123" s="1">
        <v>0.22919999999999999</v>
      </c>
      <c r="C123" s="1">
        <v>4.5599999999999996</v>
      </c>
      <c r="D123" s="1">
        <v>9.2999999999999999E-2</v>
      </c>
      <c r="E123" s="2">
        <v>1.562E-8</v>
      </c>
      <c r="F123" s="1">
        <v>120</v>
      </c>
      <c r="G123" s="9" t="s">
        <v>32</v>
      </c>
      <c r="H123" s="1" t="s">
        <v>33</v>
      </c>
      <c r="I123" s="1" t="s">
        <v>34</v>
      </c>
      <c r="J123" s="1" t="s">
        <v>35</v>
      </c>
      <c r="K123" s="1">
        <v>1</v>
      </c>
      <c r="L123" s="1">
        <v>1.9</v>
      </c>
      <c r="M123" s="1">
        <v>-1.3</v>
      </c>
      <c r="N123" s="1">
        <v>0</v>
      </c>
      <c r="O123" s="1">
        <v>1.9</v>
      </c>
      <c r="P123" s="1">
        <v>0</v>
      </c>
      <c r="Q123" s="1">
        <v>0</v>
      </c>
      <c r="R123" s="1">
        <v>0</v>
      </c>
      <c r="S123" s="1">
        <v>-1.3</v>
      </c>
      <c r="T123" s="1">
        <v>0</v>
      </c>
      <c r="U123" s="1">
        <v>0</v>
      </c>
      <c r="V123" s="1">
        <v>0.3</v>
      </c>
      <c r="W123" s="1">
        <v>0</v>
      </c>
      <c r="X123" s="1">
        <v>0.2</v>
      </c>
      <c r="Y123" s="1">
        <v>0.158</v>
      </c>
      <c r="Z123" s="1">
        <v>0.31119999999999998</v>
      </c>
      <c r="AA123" s="1">
        <v>1.49E-2</v>
      </c>
      <c r="AB123" s="1">
        <v>7.1999999999999998E-3</v>
      </c>
      <c r="AC123" s="1">
        <v>2.5</v>
      </c>
      <c r="AD123" s="2">
        <v>0.99508139642478499</v>
      </c>
      <c r="AE123" s="2">
        <v>0.31099034194359199</v>
      </c>
      <c r="AF123" s="2">
        <v>4.7879177377891997</v>
      </c>
    </row>
    <row r="124" spans="1:32" x14ac:dyDescent="0.2">
      <c r="A124" s="1" t="s">
        <v>31</v>
      </c>
      <c r="B124" s="1">
        <v>0.23119999999999999</v>
      </c>
      <c r="C124" s="1">
        <v>5.47</v>
      </c>
      <c r="D124" s="1">
        <v>0.11</v>
      </c>
      <c r="E124" s="2">
        <v>1.054E-8</v>
      </c>
      <c r="F124" s="1">
        <v>120</v>
      </c>
      <c r="G124" s="9" t="s">
        <v>32</v>
      </c>
      <c r="H124" s="1" t="s">
        <v>33</v>
      </c>
      <c r="I124" s="1" t="s">
        <v>34</v>
      </c>
      <c r="J124" s="1" t="s">
        <v>35</v>
      </c>
      <c r="K124" s="1">
        <v>1</v>
      </c>
      <c r="L124" s="1">
        <v>1.7</v>
      </c>
      <c r="M124" s="1">
        <v>-1</v>
      </c>
      <c r="N124" s="1">
        <v>0</v>
      </c>
      <c r="O124" s="1">
        <v>1.7</v>
      </c>
      <c r="P124" s="1">
        <v>0</v>
      </c>
      <c r="Q124" s="1">
        <v>0</v>
      </c>
      <c r="R124" s="1">
        <v>0</v>
      </c>
      <c r="S124" s="1">
        <v>-1</v>
      </c>
      <c r="T124" s="1">
        <v>0</v>
      </c>
      <c r="U124" s="1">
        <v>0</v>
      </c>
      <c r="V124" s="1">
        <v>0.2</v>
      </c>
      <c r="W124" s="1">
        <v>0</v>
      </c>
      <c r="X124" s="1">
        <v>0.2</v>
      </c>
      <c r="Y124" s="1">
        <v>0.13900000000000001</v>
      </c>
      <c r="Z124" s="1">
        <v>0.31040000000000001</v>
      </c>
      <c r="AA124" s="1">
        <v>1.26E-2</v>
      </c>
      <c r="AB124" s="1">
        <v>6.1000000000000004E-3</v>
      </c>
      <c r="AC124" s="1">
        <v>2.5</v>
      </c>
      <c r="AD124" s="2">
        <v>0.99303691835882302</v>
      </c>
      <c r="AE124" s="2">
        <v>0.31013544196377102</v>
      </c>
      <c r="AF124" s="2">
        <v>4.0592783505154602</v>
      </c>
    </row>
    <row r="125" spans="1:32" x14ac:dyDescent="0.2">
      <c r="A125" s="1" t="s">
        <v>31</v>
      </c>
      <c r="B125" s="1">
        <v>0.2311</v>
      </c>
      <c r="C125" s="1">
        <v>6.92</v>
      </c>
      <c r="D125" s="1">
        <v>0.13900000000000001</v>
      </c>
      <c r="E125" s="2">
        <v>6.6139999999999997E-9</v>
      </c>
      <c r="F125" s="1">
        <v>120</v>
      </c>
      <c r="G125" s="9" t="s">
        <v>32</v>
      </c>
      <c r="H125" s="1" t="s">
        <v>33</v>
      </c>
      <c r="I125" s="1" t="s">
        <v>34</v>
      </c>
      <c r="J125" s="1" t="s">
        <v>35</v>
      </c>
      <c r="K125" s="1">
        <v>1</v>
      </c>
      <c r="L125" s="1">
        <v>1.4</v>
      </c>
      <c r="M125" s="1">
        <v>-0.7</v>
      </c>
      <c r="N125" s="1">
        <v>0</v>
      </c>
      <c r="O125" s="1">
        <v>1.4</v>
      </c>
      <c r="P125" s="1">
        <v>0</v>
      </c>
      <c r="Q125" s="1">
        <v>0</v>
      </c>
      <c r="R125" s="1">
        <v>0</v>
      </c>
      <c r="S125" s="1">
        <v>-0.7</v>
      </c>
      <c r="T125" s="1">
        <v>0</v>
      </c>
      <c r="U125" s="1">
        <v>0</v>
      </c>
      <c r="V125" s="1">
        <v>0.5</v>
      </c>
      <c r="W125" s="1">
        <v>0</v>
      </c>
      <c r="X125" s="1">
        <v>0.2</v>
      </c>
      <c r="Y125" s="1">
        <v>0.11799999999999999</v>
      </c>
      <c r="Z125" s="1">
        <v>0.31879999999999997</v>
      </c>
      <c r="AA125" s="1">
        <v>9.9000000000000008E-3</v>
      </c>
      <c r="AB125" s="1">
        <v>5.1000000000000004E-3</v>
      </c>
      <c r="AC125" s="1">
        <v>2.5</v>
      </c>
      <c r="AD125" s="2">
        <v>0.98862999780241401</v>
      </c>
      <c r="AE125" s="2">
        <v>0.31841651519235498</v>
      </c>
      <c r="AF125" s="2">
        <v>3.1053952321204501</v>
      </c>
    </row>
    <row r="126" spans="1:32" x14ac:dyDescent="0.2">
      <c r="A126" s="1" t="s">
        <v>31</v>
      </c>
      <c r="B126" s="1">
        <v>0.2276</v>
      </c>
      <c r="C126" s="1">
        <v>8.84</v>
      </c>
      <c r="D126" s="1">
        <v>0.17799999999999999</v>
      </c>
      <c r="E126" s="2">
        <v>3.8549999999999996E-9</v>
      </c>
      <c r="F126" s="1">
        <v>120</v>
      </c>
      <c r="G126" s="9" t="s">
        <v>32</v>
      </c>
      <c r="H126" s="1" t="s">
        <v>33</v>
      </c>
      <c r="I126" s="1" t="s">
        <v>34</v>
      </c>
      <c r="J126" s="1" t="s">
        <v>35</v>
      </c>
      <c r="K126" s="1">
        <v>1</v>
      </c>
      <c r="L126" s="1">
        <v>1.1000000000000001</v>
      </c>
      <c r="M126" s="1">
        <v>-0.5</v>
      </c>
      <c r="N126" s="1">
        <v>0</v>
      </c>
      <c r="O126" s="1">
        <v>1.1000000000000001</v>
      </c>
      <c r="P126" s="1">
        <v>0</v>
      </c>
      <c r="Q126" s="1">
        <v>0</v>
      </c>
      <c r="R126" s="1">
        <v>0</v>
      </c>
      <c r="S126" s="1">
        <v>-0.5</v>
      </c>
      <c r="T126" s="1">
        <v>0</v>
      </c>
      <c r="U126" s="1">
        <v>0</v>
      </c>
      <c r="V126" s="1">
        <v>0.8</v>
      </c>
      <c r="W126" s="1">
        <v>0.1</v>
      </c>
      <c r="X126" s="1">
        <v>0.2</v>
      </c>
      <c r="Y126" s="1">
        <v>0.10100000000000001</v>
      </c>
      <c r="Z126" s="1">
        <v>0.30819999999999997</v>
      </c>
      <c r="AA126" s="1">
        <v>1.29E-2</v>
      </c>
      <c r="AB126" s="1">
        <v>4.5999999999999999E-3</v>
      </c>
      <c r="AC126" s="1">
        <v>2.5</v>
      </c>
      <c r="AD126" s="2">
        <v>0.98072907911826301</v>
      </c>
      <c r="AE126" s="2">
        <v>0.30765439286032098</v>
      </c>
      <c r="AF126" s="2">
        <v>4.1855937702790396</v>
      </c>
    </row>
    <row r="127" spans="1:32" x14ac:dyDescent="0.2">
      <c r="A127" s="1" t="s">
        <v>31</v>
      </c>
      <c r="B127" s="1">
        <v>0.2276</v>
      </c>
      <c r="C127" s="1">
        <v>11.24</v>
      </c>
      <c r="D127" s="1">
        <v>0.22600000000000001</v>
      </c>
      <c r="E127" s="2">
        <v>2.7219999999999999E-9</v>
      </c>
      <c r="F127" s="1">
        <v>120</v>
      </c>
      <c r="G127" s="9" t="s">
        <v>32</v>
      </c>
      <c r="H127" s="1" t="s">
        <v>33</v>
      </c>
      <c r="I127" s="1" t="s">
        <v>34</v>
      </c>
      <c r="J127" s="1" t="s">
        <v>35</v>
      </c>
      <c r="K127" s="1">
        <v>1</v>
      </c>
      <c r="L127" s="1">
        <v>1</v>
      </c>
      <c r="M127" s="1">
        <v>-0.3</v>
      </c>
      <c r="N127" s="1">
        <v>0</v>
      </c>
      <c r="O127" s="1">
        <v>1</v>
      </c>
      <c r="P127" s="1">
        <v>0</v>
      </c>
      <c r="Q127" s="1">
        <v>0</v>
      </c>
      <c r="R127" s="1">
        <v>0</v>
      </c>
      <c r="S127" s="1">
        <v>-0.3</v>
      </c>
      <c r="T127" s="1">
        <v>0</v>
      </c>
      <c r="U127" s="1">
        <v>0</v>
      </c>
      <c r="V127" s="1">
        <v>1.1000000000000001</v>
      </c>
      <c r="W127" s="1">
        <v>0.1</v>
      </c>
      <c r="X127" s="1">
        <v>0.2</v>
      </c>
      <c r="Y127" s="1">
        <v>8.6999999999999994E-2</v>
      </c>
      <c r="Z127" s="1">
        <v>0.3664</v>
      </c>
      <c r="AA127" s="1">
        <v>1.84E-2</v>
      </c>
      <c r="AB127" s="1">
        <v>5.4000000000000003E-3</v>
      </c>
      <c r="AC127" s="1">
        <v>2.5</v>
      </c>
      <c r="AD127" s="2">
        <v>0.96757883784357701</v>
      </c>
      <c r="AE127" s="2">
        <v>0.36544812356977802</v>
      </c>
      <c r="AF127" s="2">
        <v>5.0218340611353698</v>
      </c>
    </row>
    <row r="128" spans="1:32" x14ac:dyDescent="0.2">
      <c r="A128" s="1" t="s">
        <v>31</v>
      </c>
      <c r="B128" s="1">
        <v>0.28010000000000002</v>
      </c>
      <c r="C128" s="1">
        <v>5.54</v>
      </c>
      <c r="D128" s="1">
        <v>9.2999999999999999E-2</v>
      </c>
      <c r="E128" s="2">
        <v>8.1330000000000008E-9</v>
      </c>
      <c r="F128" s="1">
        <v>120</v>
      </c>
      <c r="G128" s="9" t="s">
        <v>32</v>
      </c>
      <c r="H128" s="1" t="s">
        <v>33</v>
      </c>
      <c r="I128" s="1" t="s">
        <v>34</v>
      </c>
      <c r="J128" s="1" t="s">
        <v>35</v>
      </c>
      <c r="K128" s="1">
        <v>1</v>
      </c>
      <c r="L128" s="1">
        <v>1.5</v>
      </c>
      <c r="M128" s="1">
        <v>-0.8</v>
      </c>
      <c r="N128" s="1">
        <v>0</v>
      </c>
      <c r="O128" s="1">
        <v>1.5</v>
      </c>
      <c r="P128" s="1">
        <v>0</v>
      </c>
      <c r="Q128" s="1">
        <v>0</v>
      </c>
      <c r="R128" s="1">
        <v>0</v>
      </c>
      <c r="S128" s="1">
        <v>-0.8</v>
      </c>
      <c r="T128" s="1">
        <v>0</v>
      </c>
      <c r="U128" s="1">
        <v>0</v>
      </c>
      <c r="V128" s="1">
        <v>0.8</v>
      </c>
      <c r="W128" s="1">
        <v>0</v>
      </c>
      <c r="X128" s="1">
        <v>0.2</v>
      </c>
      <c r="Y128" s="1">
        <v>0.127</v>
      </c>
      <c r="Z128" s="1">
        <v>0.29599999999999999</v>
      </c>
      <c r="AA128" s="1">
        <v>1.61E-2</v>
      </c>
      <c r="AB128" s="1">
        <v>5.4000000000000003E-3</v>
      </c>
      <c r="AC128" s="1">
        <v>2.5</v>
      </c>
      <c r="AD128" s="2">
        <v>0.99504415336685004</v>
      </c>
      <c r="AE128" s="2">
        <v>0.29583382806338199</v>
      </c>
      <c r="AF128" s="2">
        <v>5.4391891891891904</v>
      </c>
    </row>
    <row r="129" spans="1:32" x14ac:dyDescent="0.2">
      <c r="A129" s="1" t="s">
        <v>31</v>
      </c>
      <c r="B129" s="1">
        <v>0.2853</v>
      </c>
      <c r="C129" s="1">
        <v>6.93</v>
      </c>
      <c r="D129" s="1">
        <v>0.113</v>
      </c>
      <c r="E129" s="2">
        <v>4.854E-9</v>
      </c>
      <c r="F129" s="1">
        <v>120</v>
      </c>
      <c r="G129" s="9" t="s">
        <v>32</v>
      </c>
      <c r="H129" s="1" t="s">
        <v>33</v>
      </c>
      <c r="I129" s="1" t="s">
        <v>34</v>
      </c>
      <c r="J129" s="1" t="s">
        <v>35</v>
      </c>
      <c r="K129" s="1">
        <v>1</v>
      </c>
      <c r="L129" s="1">
        <v>1.2</v>
      </c>
      <c r="M129" s="1">
        <v>-0.5</v>
      </c>
      <c r="N129" s="1">
        <v>0</v>
      </c>
      <c r="O129" s="1">
        <v>1.2</v>
      </c>
      <c r="P129" s="1">
        <v>0</v>
      </c>
      <c r="Q129" s="1">
        <v>0</v>
      </c>
      <c r="R129" s="1">
        <v>0</v>
      </c>
      <c r="S129" s="1">
        <v>-0.5</v>
      </c>
      <c r="T129" s="1">
        <v>0</v>
      </c>
      <c r="U129" s="1">
        <v>0</v>
      </c>
      <c r="V129" s="1">
        <v>0.9</v>
      </c>
      <c r="W129" s="1">
        <v>0</v>
      </c>
      <c r="X129" s="1">
        <v>0.2</v>
      </c>
      <c r="Y129" s="1">
        <v>0.107</v>
      </c>
      <c r="Z129" s="1">
        <v>0.28660000000000002</v>
      </c>
      <c r="AA129" s="1">
        <v>1.06E-2</v>
      </c>
      <c r="AB129" s="1">
        <v>4.8999999999999998E-3</v>
      </c>
      <c r="AC129" s="1">
        <v>2.5</v>
      </c>
      <c r="AD129" s="2">
        <v>0.99258523859377501</v>
      </c>
      <c r="AE129" s="2">
        <v>0.28639384588772698</v>
      </c>
      <c r="AF129" s="2">
        <v>3.6985345429169598</v>
      </c>
    </row>
    <row r="130" spans="1:32" x14ac:dyDescent="0.2">
      <c r="A130" s="1" t="s">
        <v>31</v>
      </c>
      <c r="B130" s="1">
        <v>0.28079999999999999</v>
      </c>
      <c r="C130" s="1">
        <v>8.86</v>
      </c>
      <c r="D130" s="1">
        <v>0.14599999999999999</v>
      </c>
      <c r="E130" s="2">
        <v>3.0300000000000001E-9</v>
      </c>
      <c r="F130" s="1">
        <v>120</v>
      </c>
      <c r="G130" s="9" t="s">
        <v>32</v>
      </c>
      <c r="H130" s="1" t="s">
        <v>33</v>
      </c>
      <c r="I130" s="1" t="s">
        <v>34</v>
      </c>
      <c r="J130" s="1" t="s">
        <v>35</v>
      </c>
      <c r="K130" s="1">
        <v>1</v>
      </c>
      <c r="L130" s="1">
        <v>1</v>
      </c>
      <c r="M130" s="1">
        <v>-0.3</v>
      </c>
      <c r="N130" s="1">
        <v>0</v>
      </c>
      <c r="O130" s="1">
        <v>1</v>
      </c>
      <c r="P130" s="1">
        <v>0</v>
      </c>
      <c r="Q130" s="1">
        <v>0</v>
      </c>
      <c r="R130" s="1">
        <v>0</v>
      </c>
      <c r="S130" s="1">
        <v>-0.3</v>
      </c>
      <c r="T130" s="1">
        <v>0</v>
      </c>
      <c r="U130" s="1">
        <v>0</v>
      </c>
      <c r="V130" s="1">
        <v>1.1000000000000001</v>
      </c>
      <c r="W130" s="1">
        <v>0</v>
      </c>
      <c r="X130" s="1">
        <v>0.2</v>
      </c>
      <c r="Y130" s="1">
        <v>9.0999999999999998E-2</v>
      </c>
      <c r="Z130" s="1">
        <v>0.29459999999999997</v>
      </c>
      <c r="AA130" s="1">
        <v>1.4E-2</v>
      </c>
      <c r="AB130" s="1">
        <v>4.5999999999999999E-3</v>
      </c>
      <c r="AC130" s="1">
        <v>2.5</v>
      </c>
      <c r="AD130" s="2">
        <v>0.98732020233496498</v>
      </c>
      <c r="AE130" s="2">
        <v>0.29428762640937101</v>
      </c>
      <c r="AF130" s="2">
        <v>4.7522063815342799</v>
      </c>
    </row>
    <row r="131" spans="1:32" x14ac:dyDescent="0.2">
      <c r="A131" s="1" t="s">
        <v>31</v>
      </c>
      <c r="B131" s="1">
        <v>0.27900000000000003</v>
      </c>
      <c r="C131" s="1">
        <v>11.27</v>
      </c>
      <c r="D131" s="1">
        <v>0.186</v>
      </c>
      <c r="E131" s="2">
        <v>1.738E-9</v>
      </c>
      <c r="F131" s="1">
        <v>120</v>
      </c>
      <c r="G131" s="9" t="s">
        <v>32</v>
      </c>
      <c r="H131" s="1" t="s">
        <v>33</v>
      </c>
      <c r="I131" s="1" t="s">
        <v>34</v>
      </c>
      <c r="J131" s="1" t="s">
        <v>35</v>
      </c>
      <c r="K131" s="1">
        <v>1</v>
      </c>
      <c r="L131" s="1">
        <v>0.9</v>
      </c>
      <c r="M131" s="1">
        <v>-0.2</v>
      </c>
      <c r="N131" s="1">
        <v>0</v>
      </c>
      <c r="O131" s="1">
        <v>0.9</v>
      </c>
      <c r="P131" s="1">
        <v>0</v>
      </c>
      <c r="Q131" s="1">
        <v>0</v>
      </c>
      <c r="R131" s="1">
        <v>0</v>
      </c>
      <c r="S131" s="1">
        <v>-0.2</v>
      </c>
      <c r="T131" s="1">
        <v>0</v>
      </c>
      <c r="U131" s="1">
        <v>0</v>
      </c>
      <c r="V131" s="1">
        <v>1.3</v>
      </c>
      <c r="W131" s="1">
        <v>0.1</v>
      </c>
      <c r="X131" s="1">
        <v>0.2</v>
      </c>
      <c r="Y131" s="1">
        <v>7.8E-2</v>
      </c>
      <c r="Z131" s="1">
        <v>0.28139999999999998</v>
      </c>
      <c r="AA131" s="1">
        <v>1.6400000000000001E-2</v>
      </c>
      <c r="AB131" s="1">
        <v>4.5999999999999999E-3</v>
      </c>
      <c r="AC131" s="1">
        <v>2.5</v>
      </c>
      <c r="AD131" s="2">
        <v>0.97872585167955495</v>
      </c>
      <c r="AE131" s="2">
        <v>0.28096602003666099</v>
      </c>
      <c r="AF131" s="2">
        <v>5.8280028429282202</v>
      </c>
    </row>
    <row r="132" spans="1:32" x14ac:dyDescent="0.2">
      <c r="A132" s="1" t="s">
        <v>31</v>
      </c>
      <c r="B132" s="1">
        <v>0.2792</v>
      </c>
      <c r="C132" s="1">
        <v>14.19</v>
      </c>
      <c r="D132" s="1">
        <v>0.23100000000000001</v>
      </c>
      <c r="E132" s="2">
        <v>1.1140000000000001E-9</v>
      </c>
      <c r="F132" s="1">
        <v>120</v>
      </c>
      <c r="G132" s="9" t="s">
        <v>32</v>
      </c>
      <c r="H132" s="1" t="s">
        <v>33</v>
      </c>
      <c r="I132" s="1" t="s">
        <v>34</v>
      </c>
      <c r="J132" s="1" t="s">
        <v>35</v>
      </c>
      <c r="K132" s="1">
        <v>1</v>
      </c>
      <c r="L132" s="1">
        <v>0.8</v>
      </c>
      <c r="M132" s="1">
        <v>0</v>
      </c>
      <c r="N132" s="1">
        <v>0</v>
      </c>
      <c r="O132" s="1">
        <v>0.8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1.5</v>
      </c>
      <c r="W132" s="1">
        <v>0.1</v>
      </c>
      <c r="X132" s="1">
        <v>0.2</v>
      </c>
      <c r="Y132" s="1">
        <v>6.8000000000000005E-2</v>
      </c>
      <c r="Z132" s="1">
        <v>0.29709999999999998</v>
      </c>
      <c r="AA132" s="1">
        <v>2.9499999999999998E-2</v>
      </c>
      <c r="AB132" s="1">
        <v>5.1000000000000004E-3</v>
      </c>
      <c r="AC132" s="1">
        <v>2.5</v>
      </c>
      <c r="AD132" s="2">
        <v>0.96585966638633602</v>
      </c>
      <c r="AE132" s="2">
        <v>0.29645343539372099</v>
      </c>
      <c r="AF132" s="2">
        <v>9.9293167283742907</v>
      </c>
    </row>
    <row r="133" spans="1:32" x14ac:dyDescent="0.2">
      <c r="A133" s="1" t="s">
        <v>31</v>
      </c>
      <c r="B133" s="1">
        <v>0.34110000000000001</v>
      </c>
      <c r="C133" s="1">
        <v>7.08</v>
      </c>
      <c r="D133" s="1">
        <v>9.7000000000000003E-2</v>
      </c>
      <c r="E133" s="2">
        <v>3.646E-9</v>
      </c>
      <c r="F133" s="1">
        <v>120</v>
      </c>
      <c r="G133" s="9" t="s">
        <v>32</v>
      </c>
      <c r="H133" s="1" t="s">
        <v>33</v>
      </c>
      <c r="I133" s="1" t="s">
        <v>34</v>
      </c>
      <c r="J133" s="1" t="s">
        <v>35</v>
      </c>
      <c r="K133" s="1">
        <v>1</v>
      </c>
      <c r="L133" s="1">
        <v>0.5</v>
      </c>
      <c r="M133" s="1">
        <v>0.2</v>
      </c>
      <c r="N133" s="1">
        <v>0</v>
      </c>
      <c r="O133" s="1">
        <v>0.5</v>
      </c>
      <c r="P133" s="1">
        <v>0</v>
      </c>
      <c r="Q133" s="1">
        <v>0</v>
      </c>
      <c r="R133" s="1">
        <v>0</v>
      </c>
      <c r="S133" s="1">
        <v>0.2</v>
      </c>
      <c r="T133" s="1">
        <v>0</v>
      </c>
      <c r="U133" s="1">
        <v>0</v>
      </c>
      <c r="V133" s="1">
        <v>2.2999999999999998</v>
      </c>
      <c r="W133" s="1">
        <v>0</v>
      </c>
      <c r="X133" s="1">
        <v>0.2</v>
      </c>
      <c r="Y133" s="1">
        <v>9.9000000000000005E-2</v>
      </c>
      <c r="Z133" s="1">
        <v>0.26750000000000002</v>
      </c>
      <c r="AA133" s="1">
        <v>1.04E-2</v>
      </c>
      <c r="AB133" s="1">
        <v>6.3E-3</v>
      </c>
      <c r="AC133" s="1">
        <v>2.5</v>
      </c>
      <c r="AD133" s="2">
        <v>0.99454705460261394</v>
      </c>
      <c r="AE133" s="2">
        <v>0.26736788610872603</v>
      </c>
      <c r="AF133" s="2">
        <v>3.8878504672897201</v>
      </c>
    </row>
    <row r="134" spans="1:32" x14ac:dyDescent="0.2">
      <c r="A134" s="1" t="s">
        <v>31</v>
      </c>
      <c r="B134" s="1">
        <v>0.35270000000000001</v>
      </c>
      <c r="C134" s="1">
        <v>8.86</v>
      </c>
      <c r="D134" s="1">
        <v>0.11700000000000001</v>
      </c>
      <c r="E134" s="2">
        <v>2.0949999999999999E-9</v>
      </c>
      <c r="F134" s="1">
        <v>120</v>
      </c>
      <c r="G134" s="9" t="s">
        <v>32</v>
      </c>
      <c r="H134" s="1" t="s">
        <v>33</v>
      </c>
      <c r="I134" s="1" t="s">
        <v>34</v>
      </c>
      <c r="J134" s="1" t="s">
        <v>35</v>
      </c>
      <c r="K134" s="1">
        <v>1</v>
      </c>
      <c r="L134" s="1">
        <v>0.5</v>
      </c>
      <c r="M134" s="1">
        <v>0.3</v>
      </c>
      <c r="N134" s="1">
        <v>0</v>
      </c>
      <c r="O134" s="1">
        <v>0.5</v>
      </c>
      <c r="P134" s="1">
        <v>0</v>
      </c>
      <c r="Q134" s="1">
        <v>0</v>
      </c>
      <c r="R134" s="1">
        <v>0</v>
      </c>
      <c r="S134" s="1">
        <v>0.3</v>
      </c>
      <c r="T134" s="1">
        <v>0</v>
      </c>
      <c r="U134" s="1">
        <v>0</v>
      </c>
      <c r="V134" s="1">
        <v>2.1</v>
      </c>
      <c r="W134" s="1">
        <v>0</v>
      </c>
      <c r="X134" s="1">
        <v>0.2</v>
      </c>
      <c r="Y134" s="1">
        <v>8.3000000000000004E-2</v>
      </c>
      <c r="Z134" s="1">
        <v>0.25319999999999998</v>
      </c>
      <c r="AA134" s="1">
        <v>1.04E-2</v>
      </c>
      <c r="AB134" s="1">
        <v>5.5999999999999999E-3</v>
      </c>
      <c r="AC134" s="1">
        <v>2.5</v>
      </c>
      <c r="AD134" s="2">
        <v>0.99196387371455796</v>
      </c>
      <c r="AE134" s="2">
        <v>0.25304336548678602</v>
      </c>
      <c r="AF134" s="2">
        <v>4.1074249605055302</v>
      </c>
    </row>
    <row r="135" spans="1:32" x14ac:dyDescent="0.2">
      <c r="A135" s="1" t="s">
        <v>31</v>
      </c>
      <c r="B135" s="1">
        <v>0.3528</v>
      </c>
      <c r="C135" s="1">
        <v>11.33</v>
      </c>
      <c r="D135" s="1">
        <v>0.14899999999999999</v>
      </c>
      <c r="E135" s="2">
        <v>1.152E-9</v>
      </c>
      <c r="F135" s="1">
        <v>120</v>
      </c>
      <c r="G135" s="9" t="s">
        <v>32</v>
      </c>
      <c r="H135" s="1" t="s">
        <v>33</v>
      </c>
      <c r="I135" s="1" t="s">
        <v>34</v>
      </c>
      <c r="J135" s="1" t="s">
        <v>35</v>
      </c>
      <c r="K135" s="1">
        <v>1</v>
      </c>
      <c r="L135" s="1">
        <v>0.5</v>
      </c>
      <c r="M135" s="1">
        <v>0.4</v>
      </c>
      <c r="N135" s="1">
        <v>0</v>
      </c>
      <c r="O135" s="1">
        <v>0.5</v>
      </c>
      <c r="P135" s="1">
        <v>0</v>
      </c>
      <c r="Q135" s="1">
        <v>0</v>
      </c>
      <c r="R135" s="1">
        <v>0</v>
      </c>
      <c r="S135" s="1">
        <v>0.4</v>
      </c>
      <c r="T135" s="1">
        <v>0</v>
      </c>
      <c r="U135" s="1">
        <v>0</v>
      </c>
      <c r="V135" s="1">
        <v>2</v>
      </c>
      <c r="W135" s="1">
        <v>0.1</v>
      </c>
      <c r="X135" s="1">
        <v>0.2</v>
      </c>
      <c r="Y135" s="1">
        <v>7.0000000000000007E-2</v>
      </c>
      <c r="Z135" s="1">
        <v>0.23400000000000001</v>
      </c>
      <c r="AA135" s="1">
        <v>1.17E-2</v>
      </c>
      <c r="AB135" s="1">
        <v>4.7999999999999996E-3</v>
      </c>
      <c r="AC135" s="1">
        <v>2.5</v>
      </c>
      <c r="AD135" s="2">
        <v>0.98667060178408394</v>
      </c>
      <c r="AE135" s="2">
        <v>0.233795266303923</v>
      </c>
      <c r="AF135" s="2">
        <v>5</v>
      </c>
    </row>
    <row r="136" spans="1:32" x14ac:dyDescent="0.2">
      <c r="A136" s="1" t="s">
        <v>31</v>
      </c>
      <c r="B136" s="1">
        <v>0.35210000000000002</v>
      </c>
      <c r="C136" s="1">
        <v>14.32</v>
      </c>
      <c r="D136" s="1">
        <v>0.186</v>
      </c>
      <c r="E136" s="2">
        <v>7.8750000000000002E-10</v>
      </c>
      <c r="F136" s="1">
        <v>120</v>
      </c>
      <c r="G136" s="9" t="s">
        <v>32</v>
      </c>
      <c r="H136" s="1" t="s">
        <v>33</v>
      </c>
      <c r="I136" s="1" t="s">
        <v>34</v>
      </c>
      <c r="J136" s="1" t="s">
        <v>35</v>
      </c>
      <c r="K136" s="1">
        <v>1</v>
      </c>
      <c r="L136" s="1">
        <v>0.5</v>
      </c>
      <c r="M136" s="1">
        <v>0.4</v>
      </c>
      <c r="N136" s="1">
        <v>0</v>
      </c>
      <c r="O136" s="1">
        <v>0.5</v>
      </c>
      <c r="P136" s="1">
        <v>0</v>
      </c>
      <c r="Q136" s="1">
        <v>0</v>
      </c>
      <c r="R136" s="1">
        <v>0</v>
      </c>
      <c r="S136" s="1">
        <v>0.4</v>
      </c>
      <c r="T136" s="1">
        <v>0</v>
      </c>
      <c r="U136" s="1">
        <v>0</v>
      </c>
      <c r="V136" s="1">
        <v>1.9</v>
      </c>
      <c r="W136" s="1">
        <v>0.1</v>
      </c>
      <c r="X136" s="1">
        <v>0.2</v>
      </c>
      <c r="Y136" s="1">
        <v>0.06</v>
      </c>
      <c r="Z136" s="1">
        <v>0.2631</v>
      </c>
      <c r="AA136" s="1">
        <v>1.9699999999999999E-2</v>
      </c>
      <c r="AB136" s="1">
        <v>5.3E-3</v>
      </c>
      <c r="AC136" s="1">
        <v>2.5</v>
      </c>
      <c r="AD136" s="2">
        <v>0.97859984998502703</v>
      </c>
      <c r="AE136" s="2">
        <v>0.26278066963448998</v>
      </c>
      <c r="AF136" s="2">
        <v>7.4876472824021301</v>
      </c>
    </row>
    <row r="137" spans="1:32" x14ac:dyDescent="0.2">
      <c r="A137" s="1" t="s">
        <v>31</v>
      </c>
      <c r="B137" s="1">
        <v>0.43340000000000001</v>
      </c>
      <c r="C137" s="1">
        <v>9.02</v>
      </c>
      <c r="D137" s="1">
        <v>9.7000000000000003E-2</v>
      </c>
      <c r="E137" s="2">
        <v>1.0500000000000001E-9</v>
      </c>
      <c r="F137" s="1">
        <v>120</v>
      </c>
      <c r="G137" s="9" t="s">
        <v>32</v>
      </c>
      <c r="H137" s="1" t="s">
        <v>33</v>
      </c>
      <c r="I137" s="1" t="s">
        <v>34</v>
      </c>
      <c r="J137" s="1" t="s">
        <v>35</v>
      </c>
      <c r="K137" s="1">
        <v>1</v>
      </c>
      <c r="L137" s="1">
        <v>-2.5</v>
      </c>
      <c r="M137" s="1">
        <v>3.4</v>
      </c>
      <c r="N137" s="1">
        <v>0</v>
      </c>
      <c r="O137" s="1">
        <v>-2.5</v>
      </c>
      <c r="P137" s="1">
        <v>0</v>
      </c>
      <c r="Q137" s="1">
        <v>0</v>
      </c>
      <c r="R137" s="1">
        <v>0</v>
      </c>
      <c r="S137" s="1">
        <v>3.4</v>
      </c>
      <c r="T137" s="1">
        <v>0</v>
      </c>
      <c r="U137" s="1">
        <v>0</v>
      </c>
      <c r="V137" s="1">
        <v>6.8</v>
      </c>
      <c r="W137" s="1">
        <v>0</v>
      </c>
      <c r="X137" s="1">
        <v>0.2</v>
      </c>
      <c r="Y137" s="1">
        <v>7.6999999999999999E-2</v>
      </c>
      <c r="Z137" s="1">
        <v>0.161</v>
      </c>
      <c r="AA137" s="1">
        <v>1.03E-2</v>
      </c>
      <c r="AB137" s="1">
        <v>1.2800000000000001E-2</v>
      </c>
      <c r="AC137" s="1">
        <v>2.5</v>
      </c>
      <c r="AD137" s="2">
        <v>0.994473059304123</v>
      </c>
      <c r="AE137" s="2">
        <v>0.16093596956766301</v>
      </c>
      <c r="AF137" s="2">
        <v>6.3975155279503104</v>
      </c>
    </row>
    <row r="138" spans="1:32" x14ac:dyDescent="0.2">
      <c r="A138" s="1" t="s">
        <v>31</v>
      </c>
      <c r="B138" s="1">
        <v>0.46260000000000001</v>
      </c>
      <c r="C138" s="1">
        <v>11.36</v>
      </c>
      <c r="D138" s="1">
        <v>0.115</v>
      </c>
      <c r="E138" s="2">
        <v>6.3860000000000005E-10</v>
      </c>
      <c r="F138" s="1">
        <v>120</v>
      </c>
      <c r="G138" s="9" t="s">
        <v>32</v>
      </c>
      <c r="H138" s="1" t="s">
        <v>33</v>
      </c>
      <c r="I138" s="1" t="s">
        <v>34</v>
      </c>
      <c r="J138" s="1" t="s">
        <v>35</v>
      </c>
      <c r="K138" s="1">
        <v>1</v>
      </c>
      <c r="L138" s="1">
        <v>-2</v>
      </c>
      <c r="M138" s="1">
        <v>3</v>
      </c>
      <c r="N138" s="1">
        <v>0</v>
      </c>
      <c r="O138" s="1">
        <v>-2</v>
      </c>
      <c r="P138" s="1">
        <v>0</v>
      </c>
      <c r="Q138" s="1">
        <v>0</v>
      </c>
      <c r="R138" s="1">
        <v>0</v>
      </c>
      <c r="S138" s="1">
        <v>3</v>
      </c>
      <c r="T138" s="1">
        <v>0</v>
      </c>
      <c r="U138" s="1">
        <v>0</v>
      </c>
      <c r="V138" s="1">
        <v>4.7</v>
      </c>
      <c r="W138" s="1">
        <v>0</v>
      </c>
      <c r="X138" s="1">
        <v>0.2</v>
      </c>
      <c r="Y138" s="1">
        <v>6.4000000000000001E-2</v>
      </c>
      <c r="Z138" s="1">
        <v>0.16919999999999999</v>
      </c>
      <c r="AA138" s="1">
        <v>9.4999999999999998E-3</v>
      </c>
      <c r="AB138" s="1">
        <v>9.9000000000000008E-3</v>
      </c>
      <c r="AC138" s="1">
        <v>2.5</v>
      </c>
      <c r="AD138" s="2">
        <v>0.99214300509420095</v>
      </c>
      <c r="AE138" s="2">
        <v>0.16911951652454399</v>
      </c>
      <c r="AF138" s="2">
        <v>5.6146572104018899</v>
      </c>
    </row>
    <row r="139" spans="1:32" x14ac:dyDescent="0.2">
      <c r="A139" s="1" t="s">
        <v>31</v>
      </c>
      <c r="B139" s="1">
        <v>0.47220000000000001</v>
      </c>
      <c r="C139" s="1">
        <v>14.39</v>
      </c>
      <c r="D139" s="1">
        <v>0.14099999999999999</v>
      </c>
      <c r="E139" s="2">
        <v>3.4579999999999998E-10</v>
      </c>
      <c r="F139" s="1">
        <v>120</v>
      </c>
      <c r="G139" s="9" t="s">
        <v>32</v>
      </c>
      <c r="H139" s="1" t="s">
        <v>33</v>
      </c>
      <c r="I139" s="1" t="s">
        <v>34</v>
      </c>
      <c r="J139" s="1" t="s">
        <v>35</v>
      </c>
      <c r="K139" s="1">
        <v>1</v>
      </c>
      <c r="L139" s="1">
        <v>-1.5</v>
      </c>
      <c r="M139" s="1">
        <v>2.6</v>
      </c>
      <c r="N139" s="1">
        <v>0</v>
      </c>
      <c r="O139" s="1">
        <v>-1.5</v>
      </c>
      <c r="P139" s="1">
        <v>0.6</v>
      </c>
      <c r="Q139" s="1">
        <v>0</v>
      </c>
      <c r="R139" s="1">
        <v>0</v>
      </c>
      <c r="S139" s="1">
        <v>2.6</v>
      </c>
      <c r="T139" s="1">
        <v>0</v>
      </c>
      <c r="U139" s="1">
        <v>0</v>
      </c>
      <c r="V139" s="1">
        <v>2.7</v>
      </c>
      <c r="W139" s="1">
        <v>0</v>
      </c>
      <c r="X139" s="1">
        <v>0.2</v>
      </c>
      <c r="Y139" s="1">
        <v>5.3999999999999999E-2</v>
      </c>
      <c r="Z139" s="1">
        <v>0.1535</v>
      </c>
      <c r="AA139" s="1">
        <v>1.15E-2</v>
      </c>
      <c r="AB139" s="1">
        <v>6.3E-3</v>
      </c>
      <c r="AC139" s="1">
        <v>2.5</v>
      </c>
      <c r="AD139" s="2">
        <v>0.98798864591469504</v>
      </c>
      <c r="AE139" s="2">
        <v>0.153405127627358</v>
      </c>
      <c r="AF139" s="2">
        <v>7.4918566775244297</v>
      </c>
    </row>
    <row r="140" spans="1:32" x14ac:dyDescent="0.2">
      <c r="A140" s="1" t="s">
        <v>31</v>
      </c>
      <c r="B140" s="1">
        <v>3.5000000000000001E-3</v>
      </c>
      <c r="C140" s="1">
        <v>0.83</v>
      </c>
      <c r="D140" s="1">
        <v>0.65400000000000003</v>
      </c>
      <c r="E140" s="2">
        <v>1.785E-5</v>
      </c>
      <c r="F140" s="1">
        <v>200</v>
      </c>
      <c r="G140" s="9" t="s">
        <v>32</v>
      </c>
      <c r="H140" s="1" t="s">
        <v>33</v>
      </c>
      <c r="I140" s="1" t="s">
        <v>34</v>
      </c>
      <c r="J140" s="1" t="s">
        <v>35</v>
      </c>
      <c r="K140" s="1">
        <v>1</v>
      </c>
      <c r="L140" s="1">
        <v>0.6</v>
      </c>
      <c r="M140" s="1">
        <v>-0.2</v>
      </c>
      <c r="N140" s="1">
        <v>0</v>
      </c>
      <c r="O140" s="1">
        <v>0</v>
      </c>
      <c r="P140" s="1">
        <v>0.5</v>
      </c>
      <c r="Q140" s="1">
        <v>0</v>
      </c>
      <c r="R140" s="1">
        <v>0</v>
      </c>
      <c r="S140" s="1">
        <v>0</v>
      </c>
      <c r="T140" s="1">
        <v>-0.2</v>
      </c>
      <c r="U140" s="1">
        <v>0</v>
      </c>
      <c r="V140" s="1">
        <v>2.2000000000000002</v>
      </c>
      <c r="W140" s="1">
        <v>1.6</v>
      </c>
      <c r="X140" s="1">
        <v>4.0999999999999996</v>
      </c>
      <c r="Y140" s="1">
        <v>0.53700000000000003</v>
      </c>
      <c r="Z140" s="1">
        <v>0.28899999999999998</v>
      </c>
      <c r="AA140" s="1">
        <v>1.0699999999999999E-2</v>
      </c>
      <c r="AB140" s="1">
        <v>1.44E-2</v>
      </c>
      <c r="AC140" s="1">
        <v>2.5</v>
      </c>
      <c r="AD140" s="2">
        <v>0.61799886155200701</v>
      </c>
      <c r="AE140" s="2">
        <v>0.250428330988401</v>
      </c>
      <c r="AF140" s="2">
        <v>3.70242214532872</v>
      </c>
    </row>
    <row r="141" spans="1:32" x14ac:dyDescent="0.2">
      <c r="A141" s="1" t="s">
        <v>31</v>
      </c>
      <c r="B141" s="1">
        <v>5.1000000000000004E-3</v>
      </c>
      <c r="C141" s="1">
        <v>1.18</v>
      </c>
      <c r="D141" s="1">
        <v>0.63100000000000001</v>
      </c>
      <c r="E141" s="2">
        <v>6.7100000000000001E-6</v>
      </c>
      <c r="F141" s="1">
        <v>200</v>
      </c>
      <c r="G141" s="9" t="s">
        <v>32</v>
      </c>
      <c r="H141" s="1" t="s">
        <v>33</v>
      </c>
      <c r="I141" s="1" t="s">
        <v>34</v>
      </c>
      <c r="J141" s="1" t="s">
        <v>35</v>
      </c>
      <c r="K141" s="1">
        <v>1</v>
      </c>
      <c r="L141" s="1">
        <v>0.5</v>
      </c>
      <c r="M141" s="1">
        <v>0</v>
      </c>
      <c r="N141" s="1">
        <v>0</v>
      </c>
      <c r="O141" s="1">
        <v>0</v>
      </c>
      <c r="P141" s="1">
        <v>0.7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1.7</v>
      </c>
      <c r="W141" s="1">
        <v>1.6</v>
      </c>
      <c r="X141" s="1">
        <v>3.8</v>
      </c>
      <c r="Y141" s="1">
        <v>0.53700000000000003</v>
      </c>
      <c r="Z141" s="1">
        <v>0.30270000000000002</v>
      </c>
      <c r="AA141" s="1">
        <v>8.5000000000000006E-3</v>
      </c>
      <c r="AB141" s="1">
        <v>1.3599999999999999E-2</v>
      </c>
      <c r="AC141" s="1">
        <v>2.5</v>
      </c>
      <c r="AD141" s="2">
        <v>0.64953441401969503</v>
      </c>
      <c r="AE141" s="2">
        <v>0.26563488351239001</v>
      </c>
      <c r="AF141" s="2">
        <v>2.8080607862570202</v>
      </c>
    </row>
    <row r="142" spans="1:32" x14ac:dyDescent="0.2">
      <c r="A142" s="1" t="s">
        <v>31</v>
      </c>
      <c r="B142" s="1">
        <v>7.4999999999999997E-3</v>
      </c>
      <c r="C142" s="1">
        <v>1.32</v>
      </c>
      <c r="D142" s="1">
        <v>0.48599999999999999</v>
      </c>
      <c r="E142" s="2">
        <v>4.3630000000000004E-6</v>
      </c>
      <c r="F142" s="1">
        <v>200</v>
      </c>
      <c r="G142" s="9" t="s">
        <v>32</v>
      </c>
      <c r="H142" s="1" t="s">
        <v>33</v>
      </c>
      <c r="I142" s="1" t="s">
        <v>34</v>
      </c>
      <c r="J142" s="1" t="s">
        <v>35</v>
      </c>
      <c r="K142" s="1">
        <v>1</v>
      </c>
      <c r="L142" s="1">
        <v>0.7</v>
      </c>
      <c r="M142" s="1">
        <v>-0.2</v>
      </c>
      <c r="N142" s="1">
        <v>0</v>
      </c>
      <c r="O142" s="1">
        <v>0</v>
      </c>
      <c r="P142" s="1">
        <v>0.6</v>
      </c>
      <c r="Q142" s="1">
        <v>0</v>
      </c>
      <c r="R142" s="1">
        <v>0</v>
      </c>
      <c r="S142" s="1">
        <v>0</v>
      </c>
      <c r="T142" s="1">
        <v>-0.2</v>
      </c>
      <c r="U142" s="1">
        <v>0</v>
      </c>
      <c r="V142" s="1">
        <v>1.7</v>
      </c>
      <c r="W142" s="1">
        <v>0.8</v>
      </c>
      <c r="X142" s="1">
        <v>3.3</v>
      </c>
      <c r="Y142" s="1">
        <v>0.33700000000000002</v>
      </c>
      <c r="Z142" s="1">
        <v>0.31580000000000003</v>
      </c>
      <c r="AA142" s="1">
        <v>8.3000000000000001E-3</v>
      </c>
      <c r="AB142" s="1">
        <v>1.23E-2</v>
      </c>
      <c r="AC142" s="1">
        <v>2.5</v>
      </c>
      <c r="AD142" s="2">
        <v>0.81314138248100798</v>
      </c>
      <c r="AE142" s="2">
        <v>0.30092579120034102</v>
      </c>
      <c r="AF142" s="2">
        <v>2.6282457251424902</v>
      </c>
    </row>
    <row r="143" spans="1:32" x14ac:dyDescent="0.2">
      <c r="A143" s="1" t="s">
        <v>31</v>
      </c>
      <c r="B143" s="1">
        <v>8.0999999999999996E-3</v>
      </c>
      <c r="C143" s="1">
        <v>1.72</v>
      </c>
      <c r="D143" s="1">
        <v>0.57699999999999996</v>
      </c>
      <c r="E143" s="2">
        <v>2.463E-6</v>
      </c>
      <c r="F143" s="1">
        <v>200</v>
      </c>
      <c r="G143" s="9" t="s">
        <v>32</v>
      </c>
      <c r="H143" s="1" t="s">
        <v>33</v>
      </c>
      <c r="I143" s="1" t="s">
        <v>34</v>
      </c>
      <c r="J143" s="1" t="s">
        <v>35</v>
      </c>
      <c r="K143" s="1">
        <v>1</v>
      </c>
      <c r="L143" s="1">
        <v>0.6</v>
      </c>
      <c r="M143" s="1">
        <v>-0.1</v>
      </c>
      <c r="N143" s="1">
        <v>0</v>
      </c>
      <c r="O143" s="1">
        <v>0</v>
      </c>
      <c r="P143" s="1">
        <v>0.8</v>
      </c>
      <c r="Q143" s="1">
        <v>0</v>
      </c>
      <c r="R143" s="1">
        <v>0</v>
      </c>
      <c r="S143" s="1">
        <v>0</v>
      </c>
      <c r="T143" s="1">
        <v>-0.1</v>
      </c>
      <c r="U143" s="1">
        <v>0</v>
      </c>
      <c r="V143" s="1">
        <v>1.2</v>
      </c>
      <c r="W143" s="1">
        <v>1.1000000000000001</v>
      </c>
      <c r="X143" s="1">
        <v>3.2</v>
      </c>
      <c r="Y143" s="1">
        <v>0.33700000000000002</v>
      </c>
      <c r="Z143" s="1">
        <v>0.35160000000000002</v>
      </c>
      <c r="AA143" s="1">
        <v>8.5000000000000006E-3</v>
      </c>
      <c r="AB143" s="1">
        <v>1.29E-2</v>
      </c>
      <c r="AC143" s="1">
        <v>2.5</v>
      </c>
      <c r="AD143" s="2">
        <v>0.717569143063297</v>
      </c>
      <c r="AE143" s="2">
        <v>0.32656949368131999</v>
      </c>
      <c r="AF143" s="2">
        <v>2.4175199089874901</v>
      </c>
    </row>
    <row r="144" spans="1:32" x14ac:dyDescent="0.2">
      <c r="A144" s="1" t="s">
        <v>31</v>
      </c>
      <c r="B144" s="1">
        <v>1.2200000000000001E-2</v>
      </c>
      <c r="C144" s="1">
        <v>1.76</v>
      </c>
      <c r="D144" s="1">
        <v>0.39500000000000002</v>
      </c>
      <c r="E144" s="2">
        <v>1.798E-6</v>
      </c>
      <c r="F144" s="1">
        <v>200</v>
      </c>
      <c r="G144" s="9" t="s">
        <v>32</v>
      </c>
      <c r="H144" s="1" t="s">
        <v>33</v>
      </c>
      <c r="I144" s="1" t="s">
        <v>34</v>
      </c>
      <c r="J144" s="1" t="s">
        <v>35</v>
      </c>
      <c r="K144" s="1">
        <v>1</v>
      </c>
      <c r="L144" s="1">
        <v>0.8</v>
      </c>
      <c r="M144" s="1">
        <v>-0.3</v>
      </c>
      <c r="N144" s="1">
        <v>0</v>
      </c>
      <c r="O144" s="1">
        <v>0</v>
      </c>
      <c r="P144" s="1">
        <v>0.6</v>
      </c>
      <c r="Q144" s="1">
        <v>0</v>
      </c>
      <c r="R144" s="1">
        <v>0</v>
      </c>
      <c r="S144" s="1">
        <v>0</v>
      </c>
      <c r="T144" s="1">
        <v>-0.3</v>
      </c>
      <c r="U144" s="1">
        <v>0</v>
      </c>
      <c r="V144" s="1">
        <v>1.5</v>
      </c>
      <c r="W144" s="1">
        <v>0.5</v>
      </c>
      <c r="X144" s="1">
        <v>2.9</v>
      </c>
      <c r="Y144" s="1">
        <v>0.246</v>
      </c>
      <c r="Z144" s="1">
        <v>0.34449999999999997</v>
      </c>
      <c r="AA144" s="1">
        <v>9.4999999999999998E-3</v>
      </c>
      <c r="AB144" s="1">
        <v>1.18E-2</v>
      </c>
      <c r="AC144" s="1">
        <v>2.5</v>
      </c>
      <c r="AD144" s="2">
        <v>0.88575136873022098</v>
      </c>
      <c r="AE144" s="2">
        <v>0.33672910441818599</v>
      </c>
      <c r="AF144" s="2">
        <v>2.75761973875181</v>
      </c>
    </row>
    <row r="145" spans="1:32" x14ac:dyDescent="0.2">
      <c r="A145" s="1" t="s">
        <v>31</v>
      </c>
      <c r="B145" s="1">
        <v>1.24E-2</v>
      </c>
      <c r="C145" s="1">
        <v>2.4500000000000002</v>
      </c>
      <c r="D145" s="1">
        <v>0.53800000000000003</v>
      </c>
      <c r="E145" s="2">
        <v>8.8660000000000001E-7</v>
      </c>
      <c r="F145" s="1">
        <v>200</v>
      </c>
      <c r="G145" s="9" t="s">
        <v>32</v>
      </c>
      <c r="H145" s="1" t="s">
        <v>33</v>
      </c>
      <c r="I145" s="1" t="s">
        <v>34</v>
      </c>
      <c r="J145" s="1" t="s">
        <v>35</v>
      </c>
      <c r="K145" s="1">
        <v>1</v>
      </c>
      <c r="L145" s="1">
        <v>0.6</v>
      </c>
      <c r="M145" s="1">
        <v>-0.1</v>
      </c>
      <c r="N145" s="1">
        <v>0</v>
      </c>
      <c r="O145" s="1">
        <v>0</v>
      </c>
      <c r="P145" s="1">
        <v>0.5</v>
      </c>
      <c r="Q145" s="1">
        <v>0</v>
      </c>
      <c r="R145" s="1">
        <v>0</v>
      </c>
      <c r="S145" s="1">
        <v>0</v>
      </c>
      <c r="T145" s="1">
        <v>-0.1</v>
      </c>
      <c r="U145" s="1">
        <v>0</v>
      </c>
      <c r="V145" s="1">
        <v>1.1000000000000001</v>
      </c>
      <c r="W145" s="1">
        <v>0.8</v>
      </c>
      <c r="X145" s="1">
        <v>2.6</v>
      </c>
      <c r="Y145" s="1">
        <v>0.246</v>
      </c>
      <c r="Z145" s="1">
        <v>0.37859999999999999</v>
      </c>
      <c r="AA145" s="1">
        <v>7.4000000000000003E-3</v>
      </c>
      <c r="AB145" s="1">
        <v>1.15E-2</v>
      </c>
      <c r="AC145" s="1">
        <v>2.5</v>
      </c>
      <c r="AD145" s="2">
        <v>0.76142455389283903</v>
      </c>
      <c r="AE145" s="2">
        <v>0.36076642549329402</v>
      </c>
      <c r="AF145" s="2">
        <v>1.9545694664553599</v>
      </c>
    </row>
    <row r="146" spans="1:32" x14ac:dyDescent="0.2">
      <c r="A146" s="1" t="s">
        <v>31</v>
      </c>
      <c r="B146" s="1">
        <v>1.38E-2</v>
      </c>
      <c r="C146" s="1">
        <v>3.25</v>
      </c>
      <c r="D146" s="1">
        <v>0.64</v>
      </c>
      <c r="E146" s="2">
        <v>4.1069999999999999E-7</v>
      </c>
      <c r="F146" s="1">
        <v>200</v>
      </c>
      <c r="G146" s="9" t="s">
        <v>32</v>
      </c>
      <c r="H146" s="1" t="s">
        <v>33</v>
      </c>
      <c r="I146" s="1" t="s">
        <v>34</v>
      </c>
      <c r="J146" s="1" t="s">
        <v>35</v>
      </c>
      <c r="K146" s="1">
        <v>1</v>
      </c>
      <c r="L146" s="1">
        <v>0.5</v>
      </c>
      <c r="M146" s="1">
        <v>0</v>
      </c>
      <c r="N146" s="1">
        <v>0</v>
      </c>
      <c r="O146" s="1">
        <v>0</v>
      </c>
      <c r="P146" s="1">
        <v>1.1000000000000001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1.7</v>
      </c>
      <c r="W146" s="1">
        <v>1.2</v>
      </c>
      <c r="X146" s="1">
        <v>1.3</v>
      </c>
      <c r="Y146" s="1">
        <v>0.246</v>
      </c>
      <c r="Z146" s="1">
        <v>0.36840000000000001</v>
      </c>
      <c r="AA146" s="1">
        <v>1.83E-2</v>
      </c>
      <c r="AB146" s="1">
        <v>9.2999999999999992E-3</v>
      </c>
      <c r="AC146" s="1">
        <v>2.5</v>
      </c>
      <c r="AD146" s="2">
        <v>0.63733488249885595</v>
      </c>
      <c r="AE146" s="2">
        <v>0.34202080710995703</v>
      </c>
      <c r="AF146" s="2">
        <v>4.9674267100977199</v>
      </c>
    </row>
    <row r="147" spans="1:32" x14ac:dyDescent="0.2">
      <c r="A147" s="1" t="s">
        <v>31</v>
      </c>
      <c r="B147" s="1">
        <v>1.7399999999999999E-2</v>
      </c>
      <c r="C147" s="1">
        <v>1.77</v>
      </c>
      <c r="D147" s="1">
        <v>0.27700000000000002</v>
      </c>
      <c r="E147" s="2">
        <v>1.2619999999999999E-6</v>
      </c>
      <c r="F147" s="1">
        <v>200</v>
      </c>
      <c r="G147" s="9" t="s">
        <v>32</v>
      </c>
      <c r="H147" s="1" t="s">
        <v>33</v>
      </c>
      <c r="I147" s="1" t="s">
        <v>34</v>
      </c>
      <c r="J147" s="1" t="s">
        <v>35</v>
      </c>
      <c r="K147" s="1">
        <v>1</v>
      </c>
      <c r="L147" s="1">
        <v>1.1000000000000001</v>
      </c>
      <c r="M147" s="1">
        <v>-0.5</v>
      </c>
      <c r="N147" s="1">
        <v>0</v>
      </c>
      <c r="O147" s="1">
        <v>0</v>
      </c>
      <c r="P147" s="1">
        <v>0.8</v>
      </c>
      <c r="Q147" s="1">
        <v>0</v>
      </c>
      <c r="R147" s="1">
        <v>0</v>
      </c>
      <c r="S147" s="1">
        <v>0</v>
      </c>
      <c r="T147" s="1">
        <v>-0.5</v>
      </c>
      <c r="U147" s="1">
        <v>0</v>
      </c>
      <c r="V147" s="1">
        <v>1.7</v>
      </c>
      <c r="W147" s="1">
        <v>0.2</v>
      </c>
      <c r="X147" s="1">
        <v>2.6</v>
      </c>
      <c r="Y147" s="1">
        <v>0.19</v>
      </c>
      <c r="Z147" s="1">
        <v>0.31659999999999999</v>
      </c>
      <c r="AA147" s="1">
        <v>1.34E-2</v>
      </c>
      <c r="AB147" s="1">
        <v>1.0699999999999999E-2</v>
      </c>
      <c r="AC147" s="1">
        <v>2.5</v>
      </c>
      <c r="AD147" s="2">
        <v>0.94958253601683096</v>
      </c>
      <c r="AE147" s="2">
        <v>0.31405131693865501</v>
      </c>
      <c r="AF147" s="2">
        <v>4.23246999368288</v>
      </c>
    </row>
    <row r="148" spans="1:32" x14ac:dyDescent="0.2">
      <c r="A148" s="1" t="s">
        <v>31</v>
      </c>
      <c r="B148" s="1">
        <v>1.7399999999999999E-2</v>
      </c>
      <c r="C148" s="1">
        <v>2.48</v>
      </c>
      <c r="D148" s="1">
        <v>0.38800000000000001</v>
      </c>
      <c r="E148" s="2">
        <v>6.7670000000000002E-7</v>
      </c>
      <c r="F148" s="1">
        <v>200</v>
      </c>
      <c r="G148" s="9" t="s">
        <v>32</v>
      </c>
      <c r="H148" s="1" t="s">
        <v>33</v>
      </c>
      <c r="I148" s="1" t="s">
        <v>34</v>
      </c>
      <c r="J148" s="1" t="s">
        <v>35</v>
      </c>
      <c r="K148" s="1">
        <v>1</v>
      </c>
      <c r="L148" s="1">
        <v>0.8</v>
      </c>
      <c r="M148" s="1">
        <v>-0.3</v>
      </c>
      <c r="N148" s="1">
        <v>0</v>
      </c>
      <c r="O148" s="1">
        <v>0</v>
      </c>
      <c r="P148" s="1">
        <v>0.6</v>
      </c>
      <c r="Q148" s="1">
        <v>0</v>
      </c>
      <c r="R148" s="1">
        <v>0</v>
      </c>
      <c r="S148" s="1">
        <v>0</v>
      </c>
      <c r="T148" s="1">
        <v>-0.3</v>
      </c>
      <c r="U148" s="1">
        <v>0</v>
      </c>
      <c r="V148" s="1">
        <v>1.2</v>
      </c>
      <c r="W148" s="1">
        <v>0.3</v>
      </c>
      <c r="X148" s="1">
        <v>2.6</v>
      </c>
      <c r="Y148" s="1">
        <v>0.19</v>
      </c>
      <c r="Z148" s="1">
        <v>0.36749999999999999</v>
      </c>
      <c r="AA148" s="1">
        <v>8.9999999999999993E-3</v>
      </c>
      <c r="AB148" s="1">
        <v>1.0999999999999999E-2</v>
      </c>
      <c r="AC148" s="1">
        <v>2.5</v>
      </c>
      <c r="AD148" s="2">
        <v>0.89043449793530005</v>
      </c>
      <c r="AE148" s="2">
        <v>0.36107082360832399</v>
      </c>
      <c r="AF148" s="2">
        <v>2.4489795918367299</v>
      </c>
    </row>
    <row r="149" spans="1:32" x14ac:dyDescent="0.2">
      <c r="A149" s="1" t="s">
        <v>31</v>
      </c>
      <c r="B149" s="1">
        <v>1.6899999999999998E-2</v>
      </c>
      <c r="C149" s="1">
        <v>3.62</v>
      </c>
      <c r="D149" s="1">
        <v>0.58499999999999996</v>
      </c>
      <c r="E149" s="2">
        <v>2.959E-7</v>
      </c>
      <c r="F149" s="1">
        <v>200</v>
      </c>
      <c r="G149" s="9" t="s">
        <v>32</v>
      </c>
      <c r="H149" s="1" t="s">
        <v>33</v>
      </c>
      <c r="I149" s="1" t="s">
        <v>34</v>
      </c>
      <c r="J149" s="1" t="s">
        <v>35</v>
      </c>
      <c r="K149" s="1">
        <v>1</v>
      </c>
      <c r="L149" s="1">
        <v>0.6</v>
      </c>
      <c r="M149" s="1">
        <v>-0.1</v>
      </c>
      <c r="N149" s="1">
        <v>0</v>
      </c>
      <c r="O149" s="1">
        <v>0</v>
      </c>
      <c r="P149" s="1">
        <v>0.5</v>
      </c>
      <c r="Q149" s="1">
        <v>0</v>
      </c>
      <c r="R149" s="1">
        <v>0</v>
      </c>
      <c r="S149" s="1">
        <v>0</v>
      </c>
      <c r="T149" s="1">
        <v>-0.1</v>
      </c>
      <c r="U149" s="1">
        <v>0</v>
      </c>
      <c r="V149" s="1">
        <v>1.5</v>
      </c>
      <c r="W149" s="1">
        <v>1.2</v>
      </c>
      <c r="X149" s="1">
        <v>1.1000000000000001</v>
      </c>
      <c r="Y149" s="1">
        <v>0.19</v>
      </c>
      <c r="Z149" s="1">
        <v>0.38629999999999998</v>
      </c>
      <c r="AA149" s="1">
        <v>1.34E-2</v>
      </c>
      <c r="AB149" s="1">
        <v>8.6999999999999994E-3</v>
      </c>
      <c r="AC149" s="1">
        <v>2.5</v>
      </c>
      <c r="AD149" s="2">
        <v>0.70798926271481999</v>
      </c>
      <c r="AE149" s="2">
        <v>0.3682883841922</v>
      </c>
      <c r="AF149" s="2">
        <v>3.46880662697385</v>
      </c>
    </row>
    <row r="150" spans="1:32" x14ac:dyDescent="0.2">
      <c r="A150" s="1" t="s">
        <v>31</v>
      </c>
      <c r="B150" s="1">
        <v>1.8499999999999999E-2</v>
      </c>
      <c r="C150" s="1">
        <v>4.34</v>
      </c>
      <c r="D150" s="1">
        <v>0.63800000000000001</v>
      </c>
      <c r="E150" s="2">
        <v>1.9350000000000001E-7</v>
      </c>
      <c r="F150" s="1">
        <v>200</v>
      </c>
      <c r="G150" s="9" t="s">
        <v>32</v>
      </c>
      <c r="H150" s="1" t="s">
        <v>33</v>
      </c>
      <c r="I150" s="1" t="s">
        <v>34</v>
      </c>
      <c r="J150" s="1" t="s">
        <v>35</v>
      </c>
      <c r="K150" s="1">
        <v>1</v>
      </c>
      <c r="L150" s="1">
        <v>0.5</v>
      </c>
      <c r="M150" s="1">
        <v>0</v>
      </c>
      <c r="N150" s="1">
        <v>0</v>
      </c>
      <c r="O150" s="1">
        <v>0</v>
      </c>
      <c r="P150" s="1">
        <v>1.4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1.6</v>
      </c>
      <c r="W150" s="1">
        <v>1.7</v>
      </c>
      <c r="X150" s="1">
        <v>1.3</v>
      </c>
      <c r="Y150" s="1">
        <v>0.19</v>
      </c>
      <c r="Z150" s="1">
        <v>0.40760000000000002</v>
      </c>
      <c r="AA150" s="1">
        <v>1.6299999999999999E-2</v>
      </c>
      <c r="AB150" s="1">
        <v>1.12E-2</v>
      </c>
      <c r="AC150" s="1">
        <v>2.5</v>
      </c>
      <c r="AD150" s="2">
        <v>0.64003790121680404</v>
      </c>
      <c r="AE150" s="2">
        <v>0.38417264881921298</v>
      </c>
      <c r="AF150" s="2">
        <v>3.9990186457311099</v>
      </c>
    </row>
    <row r="151" spans="1:32" x14ac:dyDescent="0.2">
      <c r="A151" s="1" t="s">
        <v>31</v>
      </c>
      <c r="B151" s="1">
        <v>2.4400000000000002E-2</v>
      </c>
      <c r="C151" s="1">
        <v>1.79</v>
      </c>
      <c r="D151" s="1">
        <v>0.20300000000000001</v>
      </c>
      <c r="E151" s="2">
        <v>9.0749999999999999E-7</v>
      </c>
      <c r="F151" s="1">
        <v>200</v>
      </c>
      <c r="G151" s="9" t="s">
        <v>32</v>
      </c>
      <c r="H151" s="1" t="s">
        <v>33</v>
      </c>
      <c r="I151" s="1" t="s">
        <v>34</v>
      </c>
      <c r="J151" s="1" t="s">
        <v>35</v>
      </c>
      <c r="K151" s="1">
        <v>1</v>
      </c>
      <c r="L151" s="1">
        <v>1.4</v>
      </c>
      <c r="M151" s="1">
        <v>-0.8</v>
      </c>
      <c r="N151" s="1">
        <v>0</v>
      </c>
      <c r="O151" s="1">
        <v>0</v>
      </c>
      <c r="P151" s="1">
        <v>1.1000000000000001</v>
      </c>
      <c r="Q151" s="1">
        <v>0</v>
      </c>
      <c r="R151" s="1">
        <v>0</v>
      </c>
      <c r="S151" s="1">
        <v>0</v>
      </c>
      <c r="T151" s="1">
        <v>-0.8</v>
      </c>
      <c r="U151" s="1">
        <v>0</v>
      </c>
      <c r="V151" s="1">
        <v>1.9</v>
      </c>
      <c r="W151" s="1">
        <v>0.1</v>
      </c>
      <c r="X151" s="1">
        <v>2.4</v>
      </c>
      <c r="Y151" s="1">
        <v>9.9000000000000005E-2</v>
      </c>
      <c r="Z151" s="1">
        <v>0.30620000000000003</v>
      </c>
      <c r="AA151" s="1">
        <v>1.8200000000000001E-2</v>
      </c>
      <c r="AB151" s="1">
        <v>1.06E-2</v>
      </c>
      <c r="AC151" s="1">
        <v>2.5</v>
      </c>
      <c r="AD151" s="2">
        <v>0.97477191874437397</v>
      </c>
      <c r="AE151" s="2">
        <v>0.305504063580535</v>
      </c>
      <c r="AF151" s="2">
        <v>5.94382756368387</v>
      </c>
    </row>
    <row r="152" spans="1:32" x14ac:dyDescent="0.2">
      <c r="A152" s="1" t="s">
        <v>31</v>
      </c>
      <c r="B152" s="1">
        <v>2.46E-2</v>
      </c>
      <c r="C152" s="1">
        <v>2.5</v>
      </c>
      <c r="D152" s="1">
        <v>0.27900000000000003</v>
      </c>
      <c r="E152" s="2">
        <v>4.9110000000000005E-7</v>
      </c>
      <c r="F152" s="1">
        <v>200</v>
      </c>
      <c r="G152" s="9" t="s">
        <v>32</v>
      </c>
      <c r="H152" s="1" t="s">
        <v>33</v>
      </c>
      <c r="I152" s="1" t="s">
        <v>34</v>
      </c>
      <c r="J152" s="1" t="s">
        <v>35</v>
      </c>
      <c r="K152" s="1">
        <v>1</v>
      </c>
      <c r="L152" s="1">
        <v>1.1000000000000001</v>
      </c>
      <c r="M152" s="1">
        <v>-0.5</v>
      </c>
      <c r="N152" s="1">
        <v>0</v>
      </c>
      <c r="O152" s="1">
        <v>0</v>
      </c>
      <c r="P152" s="1">
        <v>0.8</v>
      </c>
      <c r="Q152" s="1">
        <v>0</v>
      </c>
      <c r="R152" s="1">
        <v>0</v>
      </c>
      <c r="S152" s="1">
        <v>0</v>
      </c>
      <c r="T152" s="1">
        <v>-0.5</v>
      </c>
      <c r="U152" s="1">
        <v>0</v>
      </c>
      <c r="V152" s="1">
        <v>1.3</v>
      </c>
      <c r="W152" s="1">
        <v>0.2</v>
      </c>
      <c r="X152" s="1">
        <v>2.2999999999999998</v>
      </c>
      <c r="Y152" s="1">
        <v>9.9000000000000005E-2</v>
      </c>
      <c r="Z152" s="1">
        <v>0.34939999999999999</v>
      </c>
      <c r="AA152" s="1">
        <v>8.0999999999999996E-3</v>
      </c>
      <c r="AB152" s="1">
        <v>1.01E-2</v>
      </c>
      <c r="AC152" s="1">
        <v>2.5</v>
      </c>
      <c r="AD152" s="2">
        <v>0.94874338945237202</v>
      </c>
      <c r="AE152" s="2">
        <v>0.34778660585175197</v>
      </c>
      <c r="AF152" s="2">
        <v>2.3182598740698301</v>
      </c>
    </row>
    <row r="153" spans="1:32" x14ac:dyDescent="0.2">
      <c r="A153" s="1" t="s">
        <v>31</v>
      </c>
      <c r="B153" s="1">
        <v>2.4799999999999999E-2</v>
      </c>
      <c r="C153" s="1">
        <v>3.45</v>
      </c>
      <c r="D153" s="1">
        <v>0.38</v>
      </c>
      <c r="E153" s="2">
        <v>2.5960000000000002E-7</v>
      </c>
      <c r="F153" s="1">
        <v>200</v>
      </c>
      <c r="G153" s="9" t="s">
        <v>32</v>
      </c>
      <c r="H153" s="1" t="s">
        <v>33</v>
      </c>
      <c r="I153" s="1" t="s">
        <v>34</v>
      </c>
      <c r="J153" s="1" t="s">
        <v>35</v>
      </c>
      <c r="K153" s="1">
        <v>1</v>
      </c>
      <c r="L153" s="1">
        <v>0.8</v>
      </c>
      <c r="M153" s="1">
        <v>-0.3</v>
      </c>
      <c r="N153" s="1">
        <v>0</v>
      </c>
      <c r="O153" s="1">
        <v>0</v>
      </c>
      <c r="P153" s="1">
        <v>0.7</v>
      </c>
      <c r="Q153" s="1">
        <v>0</v>
      </c>
      <c r="R153" s="1">
        <v>0</v>
      </c>
      <c r="S153" s="1">
        <v>0</v>
      </c>
      <c r="T153" s="1">
        <v>-0.3</v>
      </c>
      <c r="U153" s="1">
        <v>0</v>
      </c>
      <c r="V153" s="1">
        <v>0.9</v>
      </c>
      <c r="W153" s="1">
        <v>0.4</v>
      </c>
      <c r="X153" s="1">
        <v>2.2999999999999998</v>
      </c>
      <c r="Y153" s="1">
        <v>9.9000000000000005E-2</v>
      </c>
      <c r="Z153" s="1">
        <v>0.38479999999999998</v>
      </c>
      <c r="AA153" s="1">
        <v>9.5999999999999992E-3</v>
      </c>
      <c r="AB153" s="1">
        <v>1.03E-2</v>
      </c>
      <c r="AC153" s="1">
        <v>2.5</v>
      </c>
      <c r="AD153" s="2">
        <v>0.89563583552790504</v>
      </c>
      <c r="AE153" s="2">
        <v>0.38118214995091099</v>
      </c>
      <c r="AF153" s="2">
        <v>2.4948024948024901</v>
      </c>
    </row>
    <row r="154" spans="1:32" x14ac:dyDescent="0.2">
      <c r="A154" s="1" t="s">
        <v>31</v>
      </c>
      <c r="B154" s="1">
        <v>2.4E-2</v>
      </c>
      <c r="C154" s="1">
        <v>4.54</v>
      </c>
      <c r="D154" s="1">
        <v>0.52</v>
      </c>
      <c r="E154" s="2">
        <v>1.431E-7</v>
      </c>
      <c r="F154" s="1">
        <v>200</v>
      </c>
      <c r="G154" s="9" t="s">
        <v>32</v>
      </c>
      <c r="H154" s="1" t="s">
        <v>33</v>
      </c>
      <c r="I154" s="1" t="s">
        <v>34</v>
      </c>
      <c r="J154" s="1" t="s">
        <v>35</v>
      </c>
      <c r="K154" s="1">
        <v>1</v>
      </c>
      <c r="L154" s="1">
        <v>0.7</v>
      </c>
      <c r="M154" s="1">
        <v>-0.1</v>
      </c>
      <c r="N154" s="1">
        <v>0</v>
      </c>
      <c r="O154" s="1">
        <v>0</v>
      </c>
      <c r="P154" s="1">
        <v>0.6</v>
      </c>
      <c r="Q154" s="1">
        <v>0</v>
      </c>
      <c r="R154" s="1">
        <v>0</v>
      </c>
      <c r="S154" s="1">
        <v>0</v>
      </c>
      <c r="T154" s="1">
        <v>-0.1</v>
      </c>
      <c r="U154" s="1">
        <v>0</v>
      </c>
      <c r="V154" s="1">
        <v>1.3</v>
      </c>
      <c r="W154" s="1">
        <v>1.2</v>
      </c>
      <c r="X154" s="1">
        <v>1</v>
      </c>
      <c r="Y154" s="1">
        <v>9.9000000000000005E-2</v>
      </c>
      <c r="Z154" s="1">
        <v>0.39460000000000001</v>
      </c>
      <c r="AA154" s="1">
        <v>1.1299999999999999E-2</v>
      </c>
      <c r="AB154" s="1">
        <v>8.3999999999999995E-3</v>
      </c>
      <c r="AC154" s="1">
        <v>2.5</v>
      </c>
      <c r="AD154" s="2">
        <v>0.78015196389497499</v>
      </c>
      <c r="AE154" s="2">
        <v>0.38678464298430298</v>
      </c>
      <c r="AF154" s="2">
        <v>2.8636594019260002</v>
      </c>
    </row>
    <row r="155" spans="1:32" x14ac:dyDescent="0.2">
      <c r="A155" s="1" t="s">
        <v>31</v>
      </c>
      <c r="B155" s="1">
        <v>2.52E-2</v>
      </c>
      <c r="C155" s="1">
        <v>5.45</v>
      </c>
      <c r="D155" s="1">
        <v>0.59</v>
      </c>
      <c r="E155" s="2">
        <v>9.0839999999999998E-8</v>
      </c>
      <c r="F155" s="1">
        <v>200</v>
      </c>
      <c r="G155" s="9" t="s">
        <v>32</v>
      </c>
      <c r="H155" s="1" t="s">
        <v>33</v>
      </c>
      <c r="I155" s="1" t="s">
        <v>34</v>
      </c>
      <c r="J155" s="1" t="s">
        <v>35</v>
      </c>
      <c r="K155" s="1">
        <v>1</v>
      </c>
      <c r="L155" s="1">
        <v>0.6</v>
      </c>
      <c r="M155" s="1">
        <v>0</v>
      </c>
      <c r="N155" s="1">
        <v>0</v>
      </c>
      <c r="O155" s="1">
        <v>0</v>
      </c>
      <c r="P155" s="1">
        <v>0.5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1.5</v>
      </c>
      <c r="W155" s="1">
        <v>1.6</v>
      </c>
      <c r="X155" s="1">
        <v>1.1000000000000001</v>
      </c>
      <c r="Y155" s="1">
        <v>9.9000000000000005E-2</v>
      </c>
      <c r="Z155" s="1">
        <v>0.3957</v>
      </c>
      <c r="AA155" s="1">
        <v>1.1299999999999999E-2</v>
      </c>
      <c r="AB155" s="1">
        <v>0.01</v>
      </c>
      <c r="AC155" s="1">
        <v>2.5</v>
      </c>
      <c r="AD155" s="2">
        <v>0.70189543564188395</v>
      </c>
      <c r="AE155" s="2">
        <v>0.38507312403875599</v>
      </c>
      <c r="AF155" s="2">
        <v>2.8556987616881502</v>
      </c>
    </row>
    <row r="156" spans="1:32" x14ac:dyDescent="0.2">
      <c r="A156" s="1" t="s">
        <v>31</v>
      </c>
      <c r="B156" s="1">
        <v>2.7699999999999999E-2</v>
      </c>
      <c r="C156" s="1">
        <v>6.51</v>
      </c>
      <c r="D156" s="1">
        <v>0.63600000000000001</v>
      </c>
      <c r="E156" s="2">
        <v>5.9730000000000006E-8</v>
      </c>
      <c r="F156" s="1">
        <v>200</v>
      </c>
      <c r="G156" s="9" t="s">
        <v>32</v>
      </c>
      <c r="H156" s="1" t="s">
        <v>33</v>
      </c>
      <c r="I156" s="1" t="s">
        <v>34</v>
      </c>
      <c r="J156" s="1" t="s">
        <v>35</v>
      </c>
      <c r="K156" s="1">
        <v>1</v>
      </c>
      <c r="L156" s="1">
        <v>0.5</v>
      </c>
      <c r="M156" s="1">
        <v>0</v>
      </c>
      <c r="N156" s="1">
        <v>0</v>
      </c>
      <c r="O156" s="1">
        <v>0</v>
      </c>
      <c r="P156" s="1">
        <v>1.4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1.7</v>
      </c>
      <c r="W156" s="1">
        <v>1.7</v>
      </c>
      <c r="X156" s="1">
        <v>1.3</v>
      </c>
      <c r="Y156" s="1">
        <v>9.9000000000000005E-2</v>
      </c>
      <c r="Z156" s="1">
        <v>0.41770000000000002</v>
      </c>
      <c r="AA156" s="1">
        <v>1.5900000000000001E-2</v>
      </c>
      <c r="AB156" s="1">
        <v>1.18E-2</v>
      </c>
      <c r="AC156" s="1">
        <v>2.5</v>
      </c>
      <c r="AD156" s="2">
        <v>0.64270984134725195</v>
      </c>
      <c r="AE156" s="2">
        <v>0.40425503604484297</v>
      </c>
      <c r="AF156" s="2">
        <v>3.8065597318649802</v>
      </c>
    </row>
    <row r="157" spans="1:32" x14ac:dyDescent="0.2">
      <c r="A157" s="1" t="s">
        <v>31</v>
      </c>
      <c r="B157" s="1">
        <v>3.4700000000000002E-2</v>
      </c>
      <c r="C157" s="1">
        <v>2.5299999999999998</v>
      </c>
      <c r="D157" s="1">
        <v>0.19900000000000001</v>
      </c>
      <c r="E157" s="2">
        <v>3.6110000000000002E-7</v>
      </c>
      <c r="F157" s="1">
        <v>200</v>
      </c>
      <c r="G157" s="9" t="s">
        <v>32</v>
      </c>
      <c r="H157" s="1" t="s">
        <v>33</v>
      </c>
      <c r="I157" s="1" t="s">
        <v>34</v>
      </c>
      <c r="J157" s="1" t="s">
        <v>35</v>
      </c>
      <c r="K157" s="1">
        <v>1</v>
      </c>
      <c r="L157" s="1">
        <v>1.4</v>
      </c>
      <c r="M157" s="1">
        <v>-0.8</v>
      </c>
      <c r="N157" s="1">
        <v>0</v>
      </c>
      <c r="O157" s="1">
        <v>0</v>
      </c>
      <c r="P157" s="1">
        <v>1.1000000000000001</v>
      </c>
      <c r="Q157" s="1">
        <v>0</v>
      </c>
      <c r="R157" s="1">
        <v>0</v>
      </c>
      <c r="S157" s="1">
        <v>0</v>
      </c>
      <c r="T157" s="1">
        <v>-0.8</v>
      </c>
      <c r="U157" s="1">
        <v>0</v>
      </c>
      <c r="V157" s="1">
        <v>1.3</v>
      </c>
      <c r="W157" s="1">
        <v>0.1</v>
      </c>
      <c r="X157" s="1">
        <v>2.1</v>
      </c>
      <c r="Y157" s="1">
        <v>0.108</v>
      </c>
      <c r="Z157" s="1">
        <v>0.34820000000000001</v>
      </c>
      <c r="AA157" s="1">
        <v>1.2800000000000001E-2</v>
      </c>
      <c r="AB157" s="1">
        <v>1.03E-2</v>
      </c>
      <c r="AC157" s="1">
        <v>2.5</v>
      </c>
      <c r="AD157" s="2">
        <v>0.97583853451981295</v>
      </c>
      <c r="AE157" s="2">
        <v>0.34737987863946601</v>
      </c>
      <c r="AF157" s="2">
        <v>3.6760482481332599</v>
      </c>
    </row>
    <row r="158" spans="1:32" x14ac:dyDescent="0.2">
      <c r="A158" s="1" t="s">
        <v>31</v>
      </c>
      <c r="B158" s="1">
        <v>3.49E-2</v>
      </c>
      <c r="C158" s="1">
        <v>3.46</v>
      </c>
      <c r="D158" s="1">
        <v>0.27100000000000002</v>
      </c>
      <c r="E158" s="2">
        <v>1.924E-7</v>
      </c>
      <c r="F158" s="1">
        <v>200</v>
      </c>
      <c r="G158" s="9" t="s">
        <v>32</v>
      </c>
      <c r="H158" s="1" t="s">
        <v>33</v>
      </c>
      <c r="I158" s="1" t="s">
        <v>34</v>
      </c>
      <c r="J158" s="1" t="s">
        <v>35</v>
      </c>
      <c r="K158" s="1">
        <v>1</v>
      </c>
      <c r="L158" s="1">
        <v>1.1000000000000001</v>
      </c>
      <c r="M158" s="1">
        <v>-0.5</v>
      </c>
      <c r="N158" s="1">
        <v>0</v>
      </c>
      <c r="O158" s="1">
        <v>0</v>
      </c>
      <c r="P158" s="1">
        <v>0.9</v>
      </c>
      <c r="Q158" s="1">
        <v>0</v>
      </c>
      <c r="R158" s="1">
        <v>0</v>
      </c>
      <c r="S158" s="1">
        <v>0</v>
      </c>
      <c r="T158" s="1">
        <v>-0.5</v>
      </c>
      <c r="U158" s="1">
        <v>0</v>
      </c>
      <c r="V158" s="1">
        <v>0.9</v>
      </c>
      <c r="W158" s="1">
        <v>0.2</v>
      </c>
      <c r="X158" s="1">
        <v>2.1</v>
      </c>
      <c r="Y158" s="1">
        <v>0.108</v>
      </c>
      <c r="Z158" s="1">
        <v>0.37030000000000002</v>
      </c>
      <c r="AA158" s="1">
        <v>1.15E-2</v>
      </c>
      <c r="AB158" s="1">
        <v>9.4999999999999998E-3</v>
      </c>
      <c r="AC158" s="1">
        <v>2.5</v>
      </c>
      <c r="AD158" s="2">
        <v>0.95198938546032397</v>
      </c>
      <c r="AE158" s="2">
        <v>0.36856693944159502</v>
      </c>
      <c r="AF158" s="2">
        <v>3.1055900621118</v>
      </c>
    </row>
    <row r="159" spans="1:32" x14ac:dyDescent="0.2">
      <c r="A159" s="1" t="s">
        <v>31</v>
      </c>
      <c r="B159" s="1">
        <v>3.5000000000000003E-2</v>
      </c>
      <c r="C159" s="1">
        <v>4.43</v>
      </c>
      <c r="D159" s="1">
        <v>0.34300000000000003</v>
      </c>
      <c r="E159" s="2">
        <v>1.178E-7</v>
      </c>
      <c r="F159" s="1">
        <v>200</v>
      </c>
      <c r="G159" s="9" t="s">
        <v>32</v>
      </c>
      <c r="H159" s="1" t="s">
        <v>33</v>
      </c>
      <c r="I159" s="1" t="s">
        <v>34</v>
      </c>
      <c r="J159" s="1" t="s">
        <v>35</v>
      </c>
      <c r="K159" s="1">
        <v>1</v>
      </c>
      <c r="L159" s="1">
        <v>0.9</v>
      </c>
      <c r="M159" s="1">
        <v>-0.3</v>
      </c>
      <c r="N159" s="1">
        <v>0</v>
      </c>
      <c r="O159" s="1">
        <v>0</v>
      </c>
      <c r="P159" s="1">
        <v>0.7</v>
      </c>
      <c r="Q159" s="1">
        <v>0</v>
      </c>
      <c r="R159" s="1">
        <v>0</v>
      </c>
      <c r="S159" s="1">
        <v>0</v>
      </c>
      <c r="T159" s="1">
        <v>-0.3</v>
      </c>
      <c r="U159" s="1">
        <v>0</v>
      </c>
      <c r="V159" s="1">
        <v>0.8</v>
      </c>
      <c r="W159" s="1">
        <v>0.4</v>
      </c>
      <c r="X159" s="1">
        <v>2.1</v>
      </c>
      <c r="Y159" s="1">
        <v>0.108</v>
      </c>
      <c r="Z159" s="1">
        <v>0.3967</v>
      </c>
      <c r="AA159" s="1">
        <v>1.5699999999999999E-2</v>
      </c>
      <c r="AB159" s="1">
        <v>9.7000000000000003E-3</v>
      </c>
      <c r="AC159" s="1">
        <v>2.5</v>
      </c>
      <c r="AD159" s="2">
        <v>0.91774855755391505</v>
      </c>
      <c r="AE159" s="2">
        <v>0.39351931744219198</v>
      </c>
      <c r="AF159" s="2">
        <v>3.95765061759516</v>
      </c>
    </row>
    <row r="160" spans="1:32" x14ac:dyDescent="0.2">
      <c r="A160" s="1" t="s">
        <v>31</v>
      </c>
      <c r="B160" s="1">
        <v>3.4599999999999999E-2</v>
      </c>
      <c r="C160" s="1">
        <v>5.5</v>
      </c>
      <c r="D160" s="1">
        <v>0.434</v>
      </c>
      <c r="E160" s="2">
        <v>7.0389999999999997E-8</v>
      </c>
      <c r="F160" s="1">
        <v>200</v>
      </c>
      <c r="G160" s="9" t="s">
        <v>32</v>
      </c>
      <c r="H160" s="1" t="s">
        <v>33</v>
      </c>
      <c r="I160" s="1" t="s">
        <v>34</v>
      </c>
      <c r="J160" s="1" t="s">
        <v>35</v>
      </c>
      <c r="K160" s="1">
        <v>1</v>
      </c>
      <c r="L160" s="1">
        <v>0.7</v>
      </c>
      <c r="M160" s="1">
        <v>-0.2</v>
      </c>
      <c r="N160" s="1">
        <v>0</v>
      </c>
      <c r="O160" s="1">
        <v>0</v>
      </c>
      <c r="P160" s="1">
        <v>0.6</v>
      </c>
      <c r="Q160" s="1">
        <v>0</v>
      </c>
      <c r="R160" s="1">
        <v>0</v>
      </c>
      <c r="S160" s="1">
        <v>0</v>
      </c>
      <c r="T160" s="1">
        <v>-0.2</v>
      </c>
      <c r="U160" s="1">
        <v>0</v>
      </c>
      <c r="V160" s="1">
        <v>0.9</v>
      </c>
      <c r="W160" s="1">
        <v>0.8</v>
      </c>
      <c r="X160" s="1">
        <v>1</v>
      </c>
      <c r="Y160" s="1">
        <v>0.108</v>
      </c>
      <c r="Z160" s="1">
        <v>0.38850000000000001</v>
      </c>
      <c r="AA160" s="1">
        <v>1.35E-2</v>
      </c>
      <c r="AB160" s="1">
        <v>6.8999999999999999E-3</v>
      </c>
      <c r="AC160" s="1">
        <v>2.5</v>
      </c>
      <c r="AD160" s="2">
        <v>0.85724782877653904</v>
      </c>
      <c r="AE160" s="2">
        <v>0.383093751598792</v>
      </c>
      <c r="AF160" s="2">
        <v>3.4749034749034702</v>
      </c>
    </row>
    <row r="161" spans="1:32" x14ac:dyDescent="0.2">
      <c r="A161" s="1" t="s">
        <v>31</v>
      </c>
      <c r="B161" s="1">
        <v>3.4700000000000002E-2</v>
      </c>
      <c r="C161" s="1">
        <v>6.96</v>
      </c>
      <c r="D161" s="1">
        <v>0.54700000000000004</v>
      </c>
      <c r="E161" s="2">
        <v>4.4099999999999998E-8</v>
      </c>
      <c r="F161" s="1">
        <v>200</v>
      </c>
      <c r="G161" s="9" t="s">
        <v>32</v>
      </c>
      <c r="H161" s="1" t="s">
        <v>33</v>
      </c>
      <c r="I161" s="1" t="s">
        <v>34</v>
      </c>
      <c r="J161" s="1" t="s">
        <v>35</v>
      </c>
      <c r="K161" s="1">
        <v>1</v>
      </c>
      <c r="L161" s="1">
        <v>0.6</v>
      </c>
      <c r="M161" s="1">
        <v>-0.1</v>
      </c>
      <c r="N161" s="1">
        <v>0</v>
      </c>
      <c r="O161" s="1">
        <v>0</v>
      </c>
      <c r="P161" s="1">
        <v>0.5</v>
      </c>
      <c r="Q161" s="1">
        <v>0</v>
      </c>
      <c r="R161" s="1">
        <v>0</v>
      </c>
      <c r="S161" s="1">
        <v>0</v>
      </c>
      <c r="T161" s="1">
        <v>-0.1</v>
      </c>
      <c r="U161" s="1">
        <v>0</v>
      </c>
      <c r="V161" s="1">
        <v>1.2</v>
      </c>
      <c r="W161" s="1">
        <v>1.1000000000000001</v>
      </c>
      <c r="X161" s="1">
        <v>1.1000000000000001</v>
      </c>
      <c r="Y161" s="1">
        <v>0.108</v>
      </c>
      <c r="Z161" s="1">
        <v>0.42449999999999999</v>
      </c>
      <c r="AA161" s="1">
        <v>1.0200000000000001E-2</v>
      </c>
      <c r="AB161" s="1">
        <v>8.8999999999999999E-3</v>
      </c>
      <c r="AC161" s="1">
        <v>2.5</v>
      </c>
      <c r="AD161" s="2">
        <v>0.75161039279985398</v>
      </c>
      <c r="AE161" s="2">
        <v>0.41422129696262699</v>
      </c>
      <c r="AF161" s="2">
        <v>2.4028268551236698</v>
      </c>
    </row>
    <row r="162" spans="1:32" x14ac:dyDescent="0.2">
      <c r="A162" s="1" t="s">
        <v>31</v>
      </c>
      <c r="B162" s="1">
        <v>3.6799999999999999E-2</v>
      </c>
      <c r="C162" s="1">
        <v>8.65</v>
      </c>
      <c r="D162" s="1">
        <v>0.63500000000000001</v>
      </c>
      <c r="E162" s="2">
        <v>2.3610000000000001E-8</v>
      </c>
      <c r="F162" s="1">
        <v>200</v>
      </c>
      <c r="G162" s="9" t="s">
        <v>32</v>
      </c>
      <c r="H162" s="1" t="s">
        <v>33</v>
      </c>
      <c r="I162" s="1" t="s">
        <v>34</v>
      </c>
      <c r="J162" s="1" t="s">
        <v>35</v>
      </c>
      <c r="K162" s="1">
        <v>1</v>
      </c>
      <c r="L162" s="1">
        <v>0.5</v>
      </c>
      <c r="M162" s="1">
        <v>0</v>
      </c>
      <c r="N162" s="1">
        <v>0</v>
      </c>
      <c r="O162" s="1">
        <v>0</v>
      </c>
      <c r="P162" s="1">
        <v>1.4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1.5</v>
      </c>
      <c r="W162" s="1">
        <v>1.6</v>
      </c>
      <c r="X162" s="1">
        <v>1.3</v>
      </c>
      <c r="Y162" s="1">
        <v>0.108</v>
      </c>
      <c r="Z162" s="1">
        <v>0.39150000000000001</v>
      </c>
      <c r="AA162" s="1">
        <v>1.61E-2</v>
      </c>
      <c r="AB162" s="1">
        <v>0.01</v>
      </c>
      <c r="AC162" s="1">
        <v>2.5</v>
      </c>
      <c r="AD162" s="2">
        <v>0.64402236103348998</v>
      </c>
      <c r="AE162" s="2">
        <v>0.37791416636921399</v>
      </c>
      <c r="AF162" s="2">
        <v>4.1123882503192801</v>
      </c>
    </row>
    <row r="163" spans="1:32" x14ac:dyDescent="0.2">
      <c r="A163" s="1" t="s">
        <v>31</v>
      </c>
      <c r="B163" s="1">
        <v>4.8399999999999999E-2</v>
      </c>
      <c r="C163" s="1">
        <v>3.52</v>
      </c>
      <c r="D163" s="1">
        <v>0.19900000000000001</v>
      </c>
      <c r="E163" s="2">
        <v>1.258E-7</v>
      </c>
      <c r="F163" s="1">
        <v>200</v>
      </c>
      <c r="G163" s="9" t="s">
        <v>32</v>
      </c>
      <c r="H163" s="1" t="s">
        <v>33</v>
      </c>
      <c r="I163" s="1" t="s">
        <v>34</v>
      </c>
      <c r="J163" s="1" t="s">
        <v>35</v>
      </c>
      <c r="K163" s="1">
        <v>1</v>
      </c>
      <c r="L163" s="1">
        <v>1.4</v>
      </c>
      <c r="M163" s="1">
        <v>-0.8</v>
      </c>
      <c r="N163" s="1">
        <v>0</v>
      </c>
      <c r="O163" s="1">
        <v>0</v>
      </c>
      <c r="P163" s="1">
        <v>1.1000000000000001</v>
      </c>
      <c r="Q163" s="1">
        <v>0</v>
      </c>
      <c r="R163" s="1">
        <v>0</v>
      </c>
      <c r="S163" s="1">
        <v>0</v>
      </c>
      <c r="T163" s="1">
        <v>-0.8</v>
      </c>
      <c r="U163" s="1">
        <v>0</v>
      </c>
      <c r="V163" s="1">
        <v>1</v>
      </c>
      <c r="W163" s="1">
        <v>0.1</v>
      </c>
      <c r="X163" s="1">
        <v>1.8</v>
      </c>
      <c r="Y163" s="1">
        <v>0.11700000000000001</v>
      </c>
      <c r="Z163" s="1">
        <v>0.32979999999999998</v>
      </c>
      <c r="AA163" s="1">
        <v>1.15E-2</v>
      </c>
      <c r="AB163" s="1">
        <v>8.6E-3</v>
      </c>
      <c r="AC163" s="1">
        <v>2.5</v>
      </c>
      <c r="AD163" s="2">
        <v>0.975823640311967</v>
      </c>
      <c r="AE163" s="2">
        <v>0.32896470885782098</v>
      </c>
      <c r="AF163" s="2">
        <v>3.4869617950272902</v>
      </c>
    </row>
    <row r="164" spans="1:32" x14ac:dyDescent="0.2">
      <c r="A164" s="1" t="s">
        <v>31</v>
      </c>
      <c r="B164" s="1">
        <v>4.9299999999999997E-2</v>
      </c>
      <c r="C164" s="1">
        <v>4.46</v>
      </c>
      <c r="D164" s="1">
        <v>0.248</v>
      </c>
      <c r="E164" s="2">
        <v>8.4069999999999998E-8</v>
      </c>
      <c r="F164" s="1">
        <v>200</v>
      </c>
      <c r="G164" s="9" t="s">
        <v>32</v>
      </c>
      <c r="H164" s="1" t="s">
        <v>33</v>
      </c>
      <c r="I164" s="1" t="s">
        <v>34</v>
      </c>
      <c r="J164" s="1" t="s">
        <v>35</v>
      </c>
      <c r="K164" s="1">
        <v>1</v>
      </c>
      <c r="L164" s="1">
        <v>1.1000000000000001</v>
      </c>
      <c r="M164" s="1">
        <v>-0.6</v>
      </c>
      <c r="N164" s="1">
        <v>0</v>
      </c>
      <c r="O164" s="1">
        <v>0</v>
      </c>
      <c r="P164" s="1">
        <v>1</v>
      </c>
      <c r="Q164" s="1">
        <v>0</v>
      </c>
      <c r="R164" s="1">
        <v>0</v>
      </c>
      <c r="S164" s="1">
        <v>0</v>
      </c>
      <c r="T164" s="1">
        <v>-0.6</v>
      </c>
      <c r="U164" s="1">
        <v>0</v>
      </c>
      <c r="V164" s="1">
        <v>0.6</v>
      </c>
      <c r="W164" s="1">
        <v>0.2</v>
      </c>
      <c r="X164" s="1">
        <v>1.8</v>
      </c>
      <c r="Y164" s="1">
        <v>0.11700000000000001</v>
      </c>
      <c r="Z164" s="1">
        <v>0.37640000000000001</v>
      </c>
      <c r="AA164" s="1">
        <v>1.2200000000000001E-2</v>
      </c>
      <c r="AB164" s="1">
        <v>8.6E-3</v>
      </c>
      <c r="AC164" s="1">
        <v>2.5</v>
      </c>
      <c r="AD164" s="2">
        <v>0.96064315015773005</v>
      </c>
      <c r="AE164" s="2">
        <v>0.37484810041647798</v>
      </c>
      <c r="AF164" s="2">
        <v>3.2412327311370901</v>
      </c>
    </row>
    <row r="165" spans="1:32" x14ac:dyDescent="0.2">
      <c r="A165" s="1" t="s">
        <v>31</v>
      </c>
      <c r="B165" s="1">
        <v>4.9000000000000002E-2</v>
      </c>
      <c r="C165" s="1">
        <v>5.47</v>
      </c>
      <c r="D165" s="1">
        <v>0.30599999999999999</v>
      </c>
      <c r="E165" s="2">
        <v>5.683E-8</v>
      </c>
      <c r="F165" s="1">
        <v>200</v>
      </c>
      <c r="G165" s="9" t="s">
        <v>32</v>
      </c>
      <c r="H165" s="1" t="s">
        <v>33</v>
      </c>
      <c r="I165" s="1" t="s">
        <v>34</v>
      </c>
      <c r="J165" s="1" t="s">
        <v>35</v>
      </c>
      <c r="K165" s="1">
        <v>1</v>
      </c>
      <c r="L165" s="1">
        <v>1</v>
      </c>
      <c r="M165" s="1">
        <v>-0.4</v>
      </c>
      <c r="N165" s="1">
        <v>0</v>
      </c>
      <c r="O165" s="1">
        <v>0</v>
      </c>
      <c r="P165" s="1">
        <v>0.8</v>
      </c>
      <c r="Q165" s="1">
        <v>0</v>
      </c>
      <c r="R165" s="1">
        <v>0</v>
      </c>
      <c r="S165" s="1">
        <v>0</v>
      </c>
      <c r="T165" s="1">
        <v>-0.4</v>
      </c>
      <c r="U165" s="1">
        <v>0</v>
      </c>
      <c r="V165" s="1">
        <v>0.4</v>
      </c>
      <c r="W165" s="1">
        <v>0.3</v>
      </c>
      <c r="X165" s="1">
        <v>1.3</v>
      </c>
      <c r="Y165" s="1">
        <v>0.11700000000000001</v>
      </c>
      <c r="Z165" s="1">
        <v>0.3992</v>
      </c>
      <c r="AA165" s="1">
        <v>1.3100000000000001E-2</v>
      </c>
      <c r="AB165" s="1">
        <v>7.1000000000000004E-3</v>
      </c>
      <c r="AC165" s="1">
        <v>2.5</v>
      </c>
      <c r="AD165" s="2">
        <v>0.93671291548965596</v>
      </c>
      <c r="AE165" s="2">
        <v>0.396553359644717</v>
      </c>
      <c r="AF165" s="2">
        <v>3.2815631262524998</v>
      </c>
    </row>
    <row r="166" spans="1:32" x14ac:dyDescent="0.2">
      <c r="A166" s="1" t="s">
        <v>31</v>
      </c>
      <c r="B166" s="1">
        <v>4.8899999999999999E-2</v>
      </c>
      <c r="C166" s="1">
        <v>6.99</v>
      </c>
      <c r="D166" s="1">
        <v>0.39300000000000002</v>
      </c>
      <c r="E166" s="2">
        <v>3.1219999999999998E-8</v>
      </c>
      <c r="F166" s="1">
        <v>200</v>
      </c>
      <c r="G166" s="9" t="s">
        <v>32</v>
      </c>
      <c r="H166" s="1" t="s">
        <v>33</v>
      </c>
      <c r="I166" s="1" t="s">
        <v>34</v>
      </c>
      <c r="J166" s="1" t="s">
        <v>35</v>
      </c>
      <c r="K166" s="1">
        <v>1</v>
      </c>
      <c r="L166" s="1">
        <v>0.8</v>
      </c>
      <c r="M166" s="1">
        <v>-0.2</v>
      </c>
      <c r="N166" s="1">
        <v>0</v>
      </c>
      <c r="O166" s="1">
        <v>0</v>
      </c>
      <c r="P166" s="1">
        <v>0.7</v>
      </c>
      <c r="Q166" s="1">
        <v>0</v>
      </c>
      <c r="R166" s="1">
        <v>0</v>
      </c>
      <c r="S166" s="1">
        <v>0</v>
      </c>
      <c r="T166" s="1">
        <v>-0.2</v>
      </c>
      <c r="U166" s="1">
        <v>0</v>
      </c>
      <c r="V166" s="1">
        <v>0.7</v>
      </c>
      <c r="W166" s="1">
        <v>0.5</v>
      </c>
      <c r="X166" s="1">
        <v>0.9</v>
      </c>
      <c r="Y166" s="1">
        <v>0.11700000000000001</v>
      </c>
      <c r="Z166" s="1">
        <v>0.3851</v>
      </c>
      <c r="AA166" s="1">
        <v>8.8999999999999999E-3</v>
      </c>
      <c r="AB166" s="1">
        <v>5.7999999999999996E-3</v>
      </c>
      <c r="AC166" s="1">
        <v>2.5</v>
      </c>
      <c r="AD166" s="2">
        <v>0.88701524283572997</v>
      </c>
      <c r="AE166" s="2">
        <v>0.380541885367563</v>
      </c>
      <c r="AF166" s="2">
        <v>2.3110880290833502</v>
      </c>
    </row>
    <row r="167" spans="1:32" x14ac:dyDescent="0.2">
      <c r="A167" s="1" t="s">
        <v>31</v>
      </c>
      <c r="B167" s="1">
        <v>4.9399999999999999E-2</v>
      </c>
      <c r="C167" s="1">
        <v>8.9600000000000009</v>
      </c>
      <c r="D167" s="1">
        <v>0.498</v>
      </c>
      <c r="E167" s="2">
        <v>1.7780000000000001E-8</v>
      </c>
      <c r="F167" s="1">
        <v>200</v>
      </c>
      <c r="G167" s="9" t="s">
        <v>32</v>
      </c>
      <c r="H167" s="1" t="s">
        <v>33</v>
      </c>
      <c r="I167" s="1" t="s">
        <v>34</v>
      </c>
      <c r="J167" s="1" t="s">
        <v>35</v>
      </c>
      <c r="K167" s="1">
        <v>1</v>
      </c>
      <c r="L167" s="1">
        <v>0.7</v>
      </c>
      <c r="M167" s="1">
        <v>-0.1</v>
      </c>
      <c r="N167" s="1">
        <v>0</v>
      </c>
      <c r="O167" s="1">
        <v>0</v>
      </c>
      <c r="P167" s="1">
        <v>0.6</v>
      </c>
      <c r="Q167" s="1">
        <v>0</v>
      </c>
      <c r="R167" s="1">
        <v>0</v>
      </c>
      <c r="S167" s="1">
        <v>0</v>
      </c>
      <c r="T167" s="1">
        <v>-0.1</v>
      </c>
      <c r="U167" s="1">
        <v>0</v>
      </c>
      <c r="V167" s="1">
        <v>0.9</v>
      </c>
      <c r="W167" s="1">
        <v>0.9</v>
      </c>
      <c r="X167" s="1">
        <v>1</v>
      </c>
      <c r="Y167" s="1">
        <v>0.11700000000000001</v>
      </c>
      <c r="Z167" s="1">
        <v>0.39389999999999997</v>
      </c>
      <c r="AA167" s="1">
        <v>9.4000000000000004E-3</v>
      </c>
      <c r="AB167" s="1">
        <v>6.7999999999999996E-3</v>
      </c>
      <c r="AC167" s="1">
        <v>2.5</v>
      </c>
      <c r="AD167" s="2">
        <v>0.80175319219630103</v>
      </c>
      <c r="AE167" s="2">
        <v>0.38571935156689102</v>
      </c>
      <c r="AF167" s="2">
        <v>2.3863924854023901</v>
      </c>
    </row>
    <row r="168" spans="1:32" x14ac:dyDescent="0.2">
      <c r="A168" s="1" t="s">
        <v>31</v>
      </c>
      <c r="B168" s="1">
        <v>5.16E-2</v>
      </c>
      <c r="C168" s="1">
        <v>11.12</v>
      </c>
      <c r="D168" s="1">
        <v>0.58599999999999997</v>
      </c>
      <c r="E168" s="2">
        <v>1.133E-8</v>
      </c>
      <c r="F168" s="1">
        <v>200</v>
      </c>
      <c r="G168" s="9" t="s">
        <v>32</v>
      </c>
      <c r="H168" s="1" t="s">
        <v>33</v>
      </c>
      <c r="I168" s="1" t="s">
        <v>34</v>
      </c>
      <c r="J168" s="1" t="s">
        <v>35</v>
      </c>
      <c r="K168" s="1">
        <v>1</v>
      </c>
      <c r="L168" s="1">
        <v>0.6</v>
      </c>
      <c r="M168" s="1">
        <v>0</v>
      </c>
      <c r="N168" s="1">
        <v>0</v>
      </c>
      <c r="O168" s="1">
        <v>0</v>
      </c>
      <c r="P168" s="1">
        <v>1.5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1.2</v>
      </c>
      <c r="W168" s="1">
        <v>1.3</v>
      </c>
      <c r="X168" s="1">
        <v>1.2</v>
      </c>
      <c r="Y168" s="1">
        <v>0.11700000000000001</v>
      </c>
      <c r="Z168" s="1">
        <v>0.42820000000000003</v>
      </c>
      <c r="AA168" s="1">
        <v>1.18E-2</v>
      </c>
      <c r="AB168" s="1">
        <v>9.4000000000000004E-3</v>
      </c>
      <c r="AC168" s="1">
        <v>2.5</v>
      </c>
      <c r="AD168" s="2">
        <v>0.70664640834459003</v>
      </c>
      <c r="AE168" s="2">
        <v>0.415040582610397</v>
      </c>
      <c r="AF168" s="2">
        <v>2.75572162540869</v>
      </c>
    </row>
    <row r="169" spans="1:32" x14ac:dyDescent="0.2">
      <c r="A169" s="1" t="s">
        <v>31</v>
      </c>
      <c r="B169" s="1">
        <v>6.9500000000000006E-2</v>
      </c>
      <c r="C169" s="1">
        <v>4.5</v>
      </c>
      <c r="D169" s="1">
        <v>0.17699999999999999</v>
      </c>
      <c r="E169" s="2">
        <v>5.6160000000000001E-8</v>
      </c>
      <c r="F169" s="1">
        <v>200</v>
      </c>
      <c r="G169" s="9" t="s">
        <v>32</v>
      </c>
      <c r="H169" s="1" t="s">
        <v>33</v>
      </c>
      <c r="I169" s="1" t="s">
        <v>34</v>
      </c>
      <c r="J169" s="1" t="s">
        <v>35</v>
      </c>
      <c r="K169" s="1">
        <v>1</v>
      </c>
      <c r="L169" s="1">
        <v>1.5</v>
      </c>
      <c r="M169" s="1">
        <v>-0.8</v>
      </c>
      <c r="N169" s="1">
        <v>0</v>
      </c>
      <c r="O169" s="1">
        <v>0</v>
      </c>
      <c r="P169" s="1">
        <v>1.2</v>
      </c>
      <c r="Q169" s="1">
        <v>0</v>
      </c>
      <c r="R169" s="1">
        <v>0</v>
      </c>
      <c r="S169" s="1">
        <v>0</v>
      </c>
      <c r="T169" s="1">
        <v>-0.8</v>
      </c>
      <c r="U169" s="1">
        <v>0</v>
      </c>
      <c r="V169" s="1">
        <v>0.6</v>
      </c>
      <c r="W169" s="1">
        <v>0.1</v>
      </c>
      <c r="X169" s="1">
        <v>1.6</v>
      </c>
      <c r="Y169" s="1">
        <v>0.113</v>
      </c>
      <c r="Z169" s="1">
        <v>0.34139999999999998</v>
      </c>
      <c r="AA169" s="1">
        <v>1.84E-2</v>
      </c>
      <c r="AB169" s="1">
        <v>8.0999999999999996E-3</v>
      </c>
      <c r="AC169" s="1">
        <v>2.5</v>
      </c>
      <c r="AD169" s="2">
        <v>0.98125564774100804</v>
      </c>
      <c r="AE169" s="2">
        <v>0.34075015078545101</v>
      </c>
      <c r="AF169" s="2">
        <v>5.3895723491505603</v>
      </c>
    </row>
    <row r="170" spans="1:32" x14ac:dyDescent="0.2">
      <c r="A170" s="1" t="s">
        <v>31</v>
      </c>
      <c r="B170" s="1">
        <v>6.9000000000000006E-2</v>
      </c>
      <c r="C170" s="1">
        <v>5.48</v>
      </c>
      <c r="D170" s="1">
        <v>0.216</v>
      </c>
      <c r="E170" s="2">
        <v>3.9430000000000003E-8</v>
      </c>
      <c r="F170" s="1">
        <v>200</v>
      </c>
      <c r="G170" s="9" t="s">
        <v>32</v>
      </c>
      <c r="H170" s="1" t="s">
        <v>33</v>
      </c>
      <c r="I170" s="1" t="s">
        <v>34</v>
      </c>
      <c r="J170" s="1" t="s">
        <v>35</v>
      </c>
      <c r="K170" s="1">
        <v>1</v>
      </c>
      <c r="L170" s="1">
        <v>1.2</v>
      </c>
      <c r="M170" s="1">
        <v>-0.6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>
        <v>0</v>
      </c>
      <c r="T170" s="1">
        <v>-0.6</v>
      </c>
      <c r="U170" s="1">
        <v>0</v>
      </c>
      <c r="V170" s="1">
        <v>0.2</v>
      </c>
      <c r="W170" s="1">
        <v>0.1</v>
      </c>
      <c r="X170" s="1">
        <v>1.6</v>
      </c>
      <c r="Y170" s="1">
        <v>0.113</v>
      </c>
      <c r="Z170" s="1">
        <v>0.3644</v>
      </c>
      <c r="AA170" s="1">
        <v>1.9199999999999998E-2</v>
      </c>
      <c r="AB170" s="1">
        <v>7.7999999999999996E-3</v>
      </c>
      <c r="AC170" s="1">
        <v>2.5</v>
      </c>
      <c r="AD170" s="2">
        <v>0.97102106272614497</v>
      </c>
      <c r="AE170" s="2">
        <v>0.36332770317557</v>
      </c>
      <c r="AF170" s="2">
        <v>5.2689352360043902</v>
      </c>
    </row>
    <row r="171" spans="1:32" x14ac:dyDescent="0.2">
      <c r="A171" s="1" t="s">
        <v>31</v>
      </c>
      <c r="B171" s="1">
        <v>6.9800000000000001E-2</v>
      </c>
      <c r="C171" s="1">
        <v>6.94</v>
      </c>
      <c r="D171" s="1">
        <v>0.27100000000000002</v>
      </c>
      <c r="E171" s="2">
        <v>2.62E-8</v>
      </c>
      <c r="F171" s="1">
        <v>200</v>
      </c>
      <c r="G171" s="9" t="s">
        <v>32</v>
      </c>
      <c r="H171" s="1" t="s">
        <v>33</v>
      </c>
      <c r="I171" s="1" t="s">
        <v>34</v>
      </c>
      <c r="J171" s="1" t="s">
        <v>35</v>
      </c>
      <c r="K171" s="1">
        <v>1</v>
      </c>
      <c r="L171" s="1">
        <v>1</v>
      </c>
      <c r="M171" s="1">
        <v>-0.4</v>
      </c>
      <c r="N171" s="1">
        <v>0</v>
      </c>
      <c r="O171" s="1">
        <v>0</v>
      </c>
      <c r="P171" s="1">
        <v>0.9</v>
      </c>
      <c r="Q171" s="1">
        <v>0</v>
      </c>
      <c r="R171" s="1">
        <v>0</v>
      </c>
      <c r="S171" s="1">
        <v>0</v>
      </c>
      <c r="T171" s="1">
        <v>-0.4</v>
      </c>
      <c r="U171" s="1">
        <v>0</v>
      </c>
      <c r="V171" s="1">
        <v>0.3</v>
      </c>
      <c r="W171" s="1">
        <v>0.2</v>
      </c>
      <c r="X171" s="1">
        <v>1</v>
      </c>
      <c r="Y171" s="1">
        <v>0.113</v>
      </c>
      <c r="Z171" s="1">
        <v>0.41260000000000002</v>
      </c>
      <c r="AA171" s="1">
        <v>1.35E-2</v>
      </c>
      <c r="AB171" s="1">
        <v>6.4999999999999997E-3</v>
      </c>
      <c r="AC171" s="1">
        <v>2.5</v>
      </c>
      <c r="AD171" s="2">
        <v>0.95193394308388801</v>
      </c>
      <c r="AE171" s="2">
        <v>0.41058617144186899</v>
      </c>
      <c r="AF171" s="2">
        <v>3.27193407658749</v>
      </c>
    </row>
    <row r="172" spans="1:32" x14ac:dyDescent="0.2">
      <c r="A172" s="1" t="s">
        <v>31</v>
      </c>
      <c r="B172" s="1">
        <v>6.9500000000000006E-2</v>
      </c>
      <c r="C172" s="1">
        <v>8.99</v>
      </c>
      <c r="D172" s="1">
        <v>0.35299999999999998</v>
      </c>
      <c r="E172" s="2">
        <v>1.397E-8</v>
      </c>
      <c r="F172" s="1">
        <v>200</v>
      </c>
      <c r="G172" s="9" t="s">
        <v>32</v>
      </c>
      <c r="H172" s="1" t="s">
        <v>33</v>
      </c>
      <c r="I172" s="1" t="s">
        <v>34</v>
      </c>
      <c r="J172" s="1" t="s">
        <v>35</v>
      </c>
      <c r="K172" s="1">
        <v>1</v>
      </c>
      <c r="L172" s="1">
        <v>0.9</v>
      </c>
      <c r="M172" s="1">
        <v>-0.3</v>
      </c>
      <c r="N172" s="1">
        <v>0</v>
      </c>
      <c r="O172" s="1">
        <v>0</v>
      </c>
      <c r="P172" s="1">
        <v>0.7</v>
      </c>
      <c r="Q172" s="1">
        <v>0</v>
      </c>
      <c r="R172" s="1">
        <v>0</v>
      </c>
      <c r="S172" s="1">
        <v>0</v>
      </c>
      <c r="T172" s="1">
        <v>-0.3</v>
      </c>
      <c r="U172" s="1">
        <v>0</v>
      </c>
      <c r="V172" s="1">
        <v>0.6</v>
      </c>
      <c r="W172" s="1">
        <v>0.4</v>
      </c>
      <c r="X172" s="1">
        <v>0.8</v>
      </c>
      <c r="Y172" s="1">
        <v>0.113</v>
      </c>
      <c r="Z172" s="1">
        <v>0.39419999999999999</v>
      </c>
      <c r="AA172" s="1">
        <v>1.2E-2</v>
      </c>
      <c r="AB172" s="1">
        <v>5.4000000000000003E-3</v>
      </c>
      <c r="AC172" s="1">
        <v>2.5</v>
      </c>
      <c r="AD172" s="2">
        <v>0.91200967843314695</v>
      </c>
      <c r="AE172" s="2">
        <v>0.39067785651447001</v>
      </c>
      <c r="AF172" s="2">
        <v>3.0441400304414001</v>
      </c>
    </row>
    <row r="173" spans="1:32" x14ac:dyDescent="0.2">
      <c r="A173" s="1" t="s">
        <v>31</v>
      </c>
      <c r="B173" s="1">
        <v>6.9599999999999995E-2</v>
      </c>
      <c r="C173" s="1">
        <v>11.39</v>
      </c>
      <c r="D173" s="1">
        <v>0.44500000000000001</v>
      </c>
      <c r="E173" s="2">
        <v>8.6849999999999997E-9</v>
      </c>
      <c r="F173" s="1">
        <v>200</v>
      </c>
      <c r="G173" s="9" t="s">
        <v>32</v>
      </c>
      <c r="H173" s="1" t="s">
        <v>33</v>
      </c>
      <c r="I173" s="1" t="s">
        <v>34</v>
      </c>
      <c r="J173" s="1" t="s">
        <v>35</v>
      </c>
      <c r="K173" s="1">
        <v>1</v>
      </c>
      <c r="L173" s="1">
        <v>0.7</v>
      </c>
      <c r="M173" s="1">
        <v>-0.1</v>
      </c>
      <c r="N173" s="1">
        <v>0</v>
      </c>
      <c r="O173" s="1">
        <v>0</v>
      </c>
      <c r="P173" s="1">
        <v>0.6</v>
      </c>
      <c r="Q173" s="1">
        <v>0</v>
      </c>
      <c r="R173" s="1">
        <v>0</v>
      </c>
      <c r="S173" s="1">
        <v>0</v>
      </c>
      <c r="T173" s="1">
        <v>-0.1</v>
      </c>
      <c r="U173" s="1">
        <v>0</v>
      </c>
      <c r="V173" s="1">
        <v>0.8</v>
      </c>
      <c r="W173" s="1">
        <v>0.7</v>
      </c>
      <c r="X173" s="1">
        <v>0.9</v>
      </c>
      <c r="Y173" s="1">
        <v>0.113</v>
      </c>
      <c r="Z173" s="1">
        <v>0.42449999999999999</v>
      </c>
      <c r="AA173" s="1">
        <v>1.12E-2</v>
      </c>
      <c r="AB173" s="1">
        <v>6.8999999999999999E-3</v>
      </c>
      <c r="AC173" s="1">
        <v>2.5</v>
      </c>
      <c r="AD173" s="2">
        <v>0.84840643958127504</v>
      </c>
      <c r="AE173" s="2">
        <v>0.41796546765494302</v>
      </c>
      <c r="AF173" s="2">
        <v>2.6383981154299199</v>
      </c>
    </row>
    <row r="174" spans="1:32" x14ac:dyDescent="0.2">
      <c r="A174" s="1" t="s">
        <v>31</v>
      </c>
      <c r="B174" s="1">
        <v>7.0699999999999999E-2</v>
      </c>
      <c r="C174" s="1">
        <v>14.46</v>
      </c>
      <c r="D174" s="1">
        <v>0.55300000000000005</v>
      </c>
      <c r="E174" s="2">
        <v>4.5269999999999998E-9</v>
      </c>
      <c r="F174" s="1">
        <v>200</v>
      </c>
      <c r="G174" s="9" t="s">
        <v>32</v>
      </c>
      <c r="H174" s="1" t="s">
        <v>33</v>
      </c>
      <c r="I174" s="1" t="s">
        <v>34</v>
      </c>
      <c r="J174" s="1" t="s">
        <v>35</v>
      </c>
      <c r="K174" s="1">
        <v>1</v>
      </c>
      <c r="L174" s="1">
        <v>0.6</v>
      </c>
      <c r="M174" s="1">
        <v>0</v>
      </c>
      <c r="N174" s="1">
        <v>0</v>
      </c>
      <c r="O174" s="1">
        <v>0</v>
      </c>
      <c r="P174" s="1">
        <v>1.5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1.1000000000000001</v>
      </c>
      <c r="W174" s="1">
        <v>1.3</v>
      </c>
      <c r="X174" s="1">
        <v>1.1000000000000001</v>
      </c>
      <c r="Y174" s="1">
        <v>0.113</v>
      </c>
      <c r="Z174" s="1">
        <v>0.39200000000000002</v>
      </c>
      <c r="AA174" s="1">
        <v>1.41E-2</v>
      </c>
      <c r="AB174" s="1">
        <v>8.2000000000000007E-3</v>
      </c>
      <c r="AC174" s="1">
        <v>2.5</v>
      </c>
      <c r="AD174" s="2">
        <v>0.74485573730937804</v>
      </c>
      <c r="AE174" s="2">
        <v>0.38184369999681</v>
      </c>
      <c r="AF174" s="2">
        <v>3.5969387755101998</v>
      </c>
    </row>
    <row r="175" spans="1:32" x14ac:dyDescent="0.2">
      <c r="A175" s="1" t="s">
        <v>31</v>
      </c>
      <c r="B175" s="1">
        <v>8.9300000000000004E-2</v>
      </c>
      <c r="C175" s="1">
        <v>5.5</v>
      </c>
      <c r="D175" s="1">
        <v>0.16800000000000001</v>
      </c>
      <c r="E175" s="2">
        <v>3.0750000000000001E-8</v>
      </c>
      <c r="F175" s="1">
        <v>200</v>
      </c>
      <c r="G175" s="9" t="s">
        <v>32</v>
      </c>
      <c r="H175" s="1" t="s">
        <v>33</v>
      </c>
      <c r="I175" s="1" t="s">
        <v>34</v>
      </c>
      <c r="J175" s="1" t="s">
        <v>35</v>
      </c>
      <c r="K175" s="1">
        <v>1</v>
      </c>
      <c r="L175" s="1">
        <v>1.5</v>
      </c>
      <c r="M175" s="1">
        <v>-0.9</v>
      </c>
      <c r="N175" s="1">
        <v>0</v>
      </c>
      <c r="O175" s="1">
        <v>0</v>
      </c>
      <c r="P175" s="1">
        <v>1.2</v>
      </c>
      <c r="Q175" s="1">
        <v>0</v>
      </c>
      <c r="R175" s="1">
        <v>0</v>
      </c>
      <c r="S175" s="1">
        <v>0</v>
      </c>
      <c r="T175" s="1">
        <v>-0.9</v>
      </c>
      <c r="U175" s="1">
        <v>0</v>
      </c>
      <c r="V175" s="1">
        <v>0.4</v>
      </c>
      <c r="W175" s="1">
        <v>0.1</v>
      </c>
      <c r="X175" s="1">
        <v>1.7</v>
      </c>
      <c r="Y175" s="1">
        <v>9.6000000000000002E-2</v>
      </c>
      <c r="Z175" s="1">
        <v>0.3589</v>
      </c>
      <c r="AA175" s="1">
        <v>2.8299999999999999E-2</v>
      </c>
      <c r="AB175" s="1">
        <v>8.6999999999999994E-3</v>
      </c>
      <c r="AC175" s="1">
        <v>2.5</v>
      </c>
      <c r="AD175" s="2">
        <v>0.98324078384197999</v>
      </c>
      <c r="AE175" s="2">
        <v>0.35837300642560799</v>
      </c>
      <c r="AF175" s="2">
        <v>7.8852047924212902</v>
      </c>
    </row>
    <row r="176" spans="1:32" x14ac:dyDescent="0.2">
      <c r="A176" s="1" t="s">
        <v>31</v>
      </c>
      <c r="B176" s="1">
        <v>8.9700000000000002E-2</v>
      </c>
      <c r="C176" s="1">
        <v>6.96</v>
      </c>
      <c r="D176" s="1">
        <v>0.21099999999999999</v>
      </c>
      <c r="E176" s="2">
        <v>2.0800000000000001E-8</v>
      </c>
      <c r="F176" s="1">
        <v>200</v>
      </c>
      <c r="G176" s="9" t="s">
        <v>32</v>
      </c>
      <c r="H176" s="1" t="s">
        <v>33</v>
      </c>
      <c r="I176" s="1" t="s">
        <v>34</v>
      </c>
      <c r="J176" s="1" t="s">
        <v>35</v>
      </c>
      <c r="K176" s="1">
        <v>1</v>
      </c>
      <c r="L176" s="1">
        <v>1.2</v>
      </c>
      <c r="M176" s="1">
        <v>-0.6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>
        <v>0</v>
      </c>
      <c r="T176" s="1">
        <v>-0.6</v>
      </c>
      <c r="U176" s="1">
        <v>0</v>
      </c>
      <c r="V176" s="1">
        <v>0.9</v>
      </c>
      <c r="W176" s="1">
        <v>0.1</v>
      </c>
      <c r="X176" s="1">
        <v>1</v>
      </c>
      <c r="Y176" s="1">
        <v>9.6000000000000002E-2</v>
      </c>
      <c r="Z176" s="1">
        <v>0.40479999999999999</v>
      </c>
      <c r="AA176" s="1">
        <v>1.6899999999999998E-2</v>
      </c>
      <c r="AB176" s="1">
        <v>8.2000000000000007E-3</v>
      </c>
      <c r="AC176" s="1">
        <v>2.5</v>
      </c>
      <c r="AD176" s="2">
        <v>0.97245483813706401</v>
      </c>
      <c r="AE176" s="2">
        <v>0.40382312468005699</v>
      </c>
      <c r="AF176" s="2">
        <v>4.1749011857707501</v>
      </c>
    </row>
    <row r="177" spans="1:32" x14ac:dyDescent="0.2">
      <c r="A177" s="1" t="s">
        <v>31</v>
      </c>
      <c r="B177" s="1">
        <v>8.9899999999999994E-2</v>
      </c>
      <c r="C177" s="1">
        <v>8.9600000000000009</v>
      </c>
      <c r="D177" s="1">
        <v>0.27100000000000002</v>
      </c>
      <c r="E177" s="2">
        <v>1.062E-8</v>
      </c>
      <c r="F177" s="1">
        <v>200</v>
      </c>
      <c r="G177" s="9" t="s">
        <v>32</v>
      </c>
      <c r="H177" s="1" t="s">
        <v>33</v>
      </c>
      <c r="I177" s="1" t="s">
        <v>34</v>
      </c>
      <c r="J177" s="1" t="s">
        <v>35</v>
      </c>
      <c r="K177" s="1">
        <v>1</v>
      </c>
      <c r="L177" s="1">
        <v>1</v>
      </c>
      <c r="M177" s="1">
        <v>-0.4</v>
      </c>
      <c r="N177" s="1">
        <v>0</v>
      </c>
      <c r="O177" s="1">
        <v>0</v>
      </c>
      <c r="P177" s="1">
        <v>0.9</v>
      </c>
      <c r="Q177" s="1">
        <v>0</v>
      </c>
      <c r="R177" s="1">
        <v>0</v>
      </c>
      <c r="S177" s="1">
        <v>0</v>
      </c>
      <c r="T177" s="1">
        <v>-0.4</v>
      </c>
      <c r="U177" s="1">
        <v>0</v>
      </c>
      <c r="V177" s="1">
        <v>1.3</v>
      </c>
      <c r="W177" s="1">
        <v>0.2</v>
      </c>
      <c r="X177" s="1">
        <v>0.9</v>
      </c>
      <c r="Y177" s="1">
        <v>9.6000000000000002E-2</v>
      </c>
      <c r="Z177" s="1">
        <v>0.3614</v>
      </c>
      <c r="AA177" s="1">
        <v>1.3899999999999999E-2</v>
      </c>
      <c r="AB177" s="1">
        <v>7.7000000000000002E-3</v>
      </c>
      <c r="AC177" s="1">
        <v>2.5</v>
      </c>
      <c r="AD177" s="2">
        <v>0.95190176245948399</v>
      </c>
      <c r="AE177" s="2">
        <v>0.359877127204556</v>
      </c>
      <c r="AF177" s="2">
        <v>3.8461538461538498</v>
      </c>
    </row>
    <row r="178" spans="1:32" x14ac:dyDescent="0.2">
      <c r="A178" s="1" t="s">
        <v>31</v>
      </c>
      <c r="B178" s="1">
        <v>8.9899999999999994E-2</v>
      </c>
      <c r="C178" s="1">
        <v>11.45</v>
      </c>
      <c r="D178" s="1">
        <v>0.34599999999999997</v>
      </c>
      <c r="E178" s="2">
        <v>6.4320000000000001E-9</v>
      </c>
      <c r="F178" s="1">
        <v>200</v>
      </c>
      <c r="G178" s="9" t="s">
        <v>32</v>
      </c>
      <c r="H178" s="1" t="s">
        <v>33</v>
      </c>
      <c r="I178" s="1" t="s">
        <v>34</v>
      </c>
      <c r="J178" s="1" t="s">
        <v>35</v>
      </c>
      <c r="K178" s="1">
        <v>1</v>
      </c>
      <c r="L178" s="1">
        <v>0.9</v>
      </c>
      <c r="M178" s="1">
        <v>-0.2</v>
      </c>
      <c r="N178" s="1">
        <v>0</v>
      </c>
      <c r="O178" s="1">
        <v>0</v>
      </c>
      <c r="P178" s="1">
        <v>0.7</v>
      </c>
      <c r="Q178" s="1">
        <v>0</v>
      </c>
      <c r="R178" s="1">
        <v>0</v>
      </c>
      <c r="S178" s="1">
        <v>0</v>
      </c>
      <c r="T178" s="1">
        <v>-0.2</v>
      </c>
      <c r="U178" s="1">
        <v>0</v>
      </c>
      <c r="V178" s="1">
        <v>1</v>
      </c>
      <c r="W178" s="1">
        <v>0.4</v>
      </c>
      <c r="X178" s="1">
        <v>0.8</v>
      </c>
      <c r="Y178" s="1">
        <v>9.6000000000000002E-2</v>
      </c>
      <c r="Z178" s="1">
        <v>0.38040000000000002</v>
      </c>
      <c r="AA178" s="1">
        <v>1.21E-2</v>
      </c>
      <c r="AB178" s="1">
        <v>6.1000000000000004E-3</v>
      </c>
      <c r="AC178" s="1">
        <v>2.5</v>
      </c>
      <c r="AD178" s="2">
        <v>0.91595651987026006</v>
      </c>
      <c r="AE178" s="2">
        <v>0.37759915498766</v>
      </c>
      <c r="AF178" s="2">
        <v>3.1808622502628801</v>
      </c>
    </row>
    <row r="179" spans="1:32" x14ac:dyDescent="0.2">
      <c r="A179" s="1" t="s">
        <v>31</v>
      </c>
      <c r="B179" s="1">
        <v>9.01E-2</v>
      </c>
      <c r="C179" s="1">
        <v>14.66</v>
      </c>
      <c r="D179" s="1">
        <v>0.441</v>
      </c>
      <c r="E179" s="2">
        <v>3.9890000000000002E-9</v>
      </c>
      <c r="F179" s="1">
        <v>200</v>
      </c>
      <c r="G179" s="9" t="s">
        <v>32</v>
      </c>
      <c r="H179" s="1" t="s">
        <v>33</v>
      </c>
      <c r="I179" s="1" t="s">
        <v>34</v>
      </c>
      <c r="J179" s="1" t="s">
        <v>35</v>
      </c>
      <c r="K179" s="1">
        <v>1</v>
      </c>
      <c r="L179" s="1">
        <v>0.7</v>
      </c>
      <c r="M179" s="1">
        <v>-0.1</v>
      </c>
      <c r="N179" s="1">
        <v>0</v>
      </c>
      <c r="O179" s="1">
        <v>0</v>
      </c>
      <c r="P179" s="1">
        <v>0.6</v>
      </c>
      <c r="Q179" s="1">
        <v>0</v>
      </c>
      <c r="R179" s="1">
        <v>0</v>
      </c>
      <c r="S179" s="1">
        <v>0</v>
      </c>
      <c r="T179" s="1">
        <v>-0.1</v>
      </c>
      <c r="U179" s="1">
        <v>0</v>
      </c>
      <c r="V179" s="1">
        <v>1.2</v>
      </c>
      <c r="W179" s="1">
        <v>0.7</v>
      </c>
      <c r="X179" s="1">
        <v>0.9</v>
      </c>
      <c r="Y179" s="1">
        <v>9.6000000000000002E-2</v>
      </c>
      <c r="Z179" s="1">
        <v>0.41899999999999998</v>
      </c>
      <c r="AA179" s="1">
        <v>1.4E-2</v>
      </c>
      <c r="AB179" s="1">
        <v>7.7999999999999996E-3</v>
      </c>
      <c r="AC179" s="1">
        <v>2.5</v>
      </c>
      <c r="AD179" s="2">
        <v>0.85156333769280201</v>
      </c>
      <c r="AE179" s="2">
        <v>0.41355115552142302</v>
      </c>
      <c r="AF179" s="2">
        <v>3.3412887828162301</v>
      </c>
    </row>
    <row r="180" spans="1:32" x14ac:dyDescent="0.2">
      <c r="A180" s="1" t="s">
        <v>31</v>
      </c>
      <c r="B180" s="1">
        <v>9.0700000000000003E-2</v>
      </c>
      <c r="C180" s="1">
        <v>19.02</v>
      </c>
      <c r="D180" s="1">
        <v>0.56599999999999995</v>
      </c>
      <c r="E180" s="2">
        <v>1.9810000000000001E-9</v>
      </c>
      <c r="F180" s="1">
        <v>200</v>
      </c>
      <c r="G180" s="9" t="s">
        <v>32</v>
      </c>
      <c r="H180" s="1" t="s">
        <v>33</v>
      </c>
      <c r="I180" s="1" t="s">
        <v>34</v>
      </c>
      <c r="J180" s="1" t="s">
        <v>35</v>
      </c>
      <c r="K180" s="1">
        <v>1</v>
      </c>
      <c r="L180" s="1">
        <v>0.6</v>
      </c>
      <c r="M180" s="1">
        <v>0</v>
      </c>
      <c r="N180" s="1">
        <v>0</v>
      </c>
      <c r="O180" s="1">
        <v>0</v>
      </c>
      <c r="P180" s="1">
        <v>1.4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1.5</v>
      </c>
      <c r="W180" s="1">
        <v>1.4</v>
      </c>
      <c r="X180" s="1">
        <v>1.1000000000000001</v>
      </c>
      <c r="Y180" s="1">
        <v>9.6000000000000002E-2</v>
      </c>
      <c r="Z180" s="1">
        <v>0.3856</v>
      </c>
      <c r="AA180" s="1">
        <v>2.4199999999999999E-2</v>
      </c>
      <c r="AB180" s="1">
        <v>9.2999999999999992E-3</v>
      </c>
      <c r="AC180" s="1">
        <v>2.5</v>
      </c>
      <c r="AD180" s="2">
        <v>0.73007472065200396</v>
      </c>
      <c r="AE180" s="2">
        <v>0.37648105532929699</v>
      </c>
      <c r="AF180" s="2">
        <v>6.2759336099585097</v>
      </c>
    </row>
    <row r="181" spans="1:32" x14ac:dyDescent="0.2">
      <c r="A181" s="1" t="s">
        <v>31</v>
      </c>
      <c r="B181" s="1">
        <v>0.11020000000000001</v>
      </c>
      <c r="C181" s="1">
        <v>6.97</v>
      </c>
      <c r="D181" s="1">
        <v>0.17299999999999999</v>
      </c>
      <c r="E181" s="2">
        <v>1.4920000000000001E-8</v>
      </c>
      <c r="F181" s="1">
        <v>200</v>
      </c>
      <c r="G181" s="9" t="s">
        <v>32</v>
      </c>
      <c r="H181" s="1" t="s">
        <v>33</v>
      </c>
      <c r="I181" s="1" t="s">
        <v>34</v>
      </c>
      <c r="J181" s="1" t="s">
        <v>35</v>
      </c>
      <c r="K181" s="1">
        <v>1</v>
      </c>
      <c r="L181" s="1">
        <v>1.4</v>
      </c>
      <c r="M181" s="1">
        <v>-0.8</v>
      </c>
      <c r="N181" s="1">
        <v>0</v>
      </c>
      <c r="O181" s="1">
        <v>0</v>
      </c>
      <c r="P181" s="1">
        <v>1.2</v>
      </c>
      <c r="Q181" s="1">
        <v>0</v>
      </c>
      <c r="R181" s="1">
        <v>0</v>
      </c>
      <c r="S181" s="1">
        <v>0</v>
      </c>
      <c r="T181" s="1">
        <v>-0.8</v>
      </c>
      <c r="U181" s="1">
        <v>0</v>
      </c>
      <c r="V181" s="1">
        <v>0.5</v>
      </c>
      <c r="W181" s="1">
        <v>0.1</v>
      </c>
      <c r="X181" s="1">
        <v>1</v>
      </c>
      <c r="Y181" s="1">
        <v>4.2999999999999997E-2</v>
      </c>
      <c r="Z181" s="1">
        <v>0.34789999999999999</v>
      </c>
      <c r="AA181" s="1">
        <v>1.8100000000000002E-2</v>
      </c>
      <c r="AB181" s="1">
        <v>7.1000000000000004E-3</v>
      </c>
      <c r="AC181" s="1">
        <v>2.5</v>
      </c>
      <c r="AD181" s="2">
        <v>0.98212413197648396</v>
      </c>
      <c r="AE181" s="2">
        <v>0.34764351502392099</v>
      </c>
      <c r="AF181" s="2">
        <v>5.2026444380569101</v>
      </c>
    </row>
    <row r="182" spans="1:32" x14ac:dyDescent="0.2">
      <c r="A182" s="1" t="s">
        <v>31</v>
      </c>
      <c r="B182" s="1">
        <v>0.1101</v>
      </c>
      <c r="C182" s="1">
        <v>8.99</v>
      </c>
      <c r="D182" s="1">
        <v>0.222</v>
      </c>
      <c r="E182" s="2">
        <v>8.7150000000000006E-9</v>
      </c>
      <c r="F182" s="1">
        <v>200</v>
      </c>
      <c r="G182" s="9" t="s">
        <v>32</v>
      </c>
      <c r="H182" s="1" t="s">
        <v>33</v>
      </c>
      <c r="I182" s="1" t="s">
        <v>34</v>
      </c>
      <c r="J182" s="1" t="s">
        <v>35</v>
      </c>
      <c r="K182" s="1">
        <v>1</v>
      </c>
      <c r="L182" s="1">
        <v>1.2</v>
      </c>
      <c r="M182" s="1">
        <v>-0.5</v>
      </c>
      <c r="N182" s="1">
        <v>0</v>
      </c>
      <c r="O182" s="1">
        <v>0</v>
      </c>
      <c r="P182" s="1">
        <v>1</v>
      </c>
      <c r="Q182" s="1">
        <v>0</v>
      </c>
      <c r="R182" s="1">
        <v>0</v>
      </c>
      <c r="S182" s="1">
        <v>0</v>
      </c>
      <c r="T182" s="1">
        <v>-0.5</v>
      </c>
      <c r="U182" s="1">
        <v>0</v>
      </c>
      <c r="V182" s="1">
        <v>1.2</v>
      </c>
      <c r="W182" s="1">
        <v>0.1</v>
      </c>
      <c r="X182" s="1">
        <v>0.8</v>
      </c>
      <c r="Y182" s="1">
        <v>4.2999999999999997E-2</v>
      </c>
      <c r="Z182" s="1">
        <v>0.35220000000000001</v>
      </c>
      <c r="AA182" s="1">
        <v>1.61E-2</v>
      </c>
      <c r="AB182" s="1">
        <v>7.1999999999999998E-3</v>
      </c>
      <c r="AC182" s="1">
        <v>2.5</v>
      </c>
      <c r="AD182" s="2">
        <v>0.96916104286084204</v>
      </c>
      <c r="AE182" s="2">
        <v>0.35175209734792301</v>
      </c>
      <c r="AF182" s="2">
        <v>4.5712663259511599</v>
      </c>
    </row>
    <row r="183" spans="1:32" x14ac:dyDescent="0.2">
      <c r="A183" s="1" t="s">
        <v>31</v>
      </c>
      <c r="B183" s="1">
        <v>0.1103</v>
      </c>
      <c r="C183" s="1">
        <v>11.45</v>
      </c>
      <c r="D183" s="1">
        <v>0.28199999999999997</v>
      </c>
      <c r="E183" s="2">
        <v>5.407E-9</v>
      </c>
      <c r="F183" s="1">
        <v>200</v>
      </c>
      <c r="G183" s="9" t="s">
        <v>32</v>
      </c>
      <c r="H183" s="1" t="s">
        <v>33</v>
      </c>
      <c r="I183" s="1" t="s">
        <v>34</v>
      </c>
      <c r="J183" s="1" t="s">
        <v>35</v>
      </c>
      <c r="K183" s="1">
        <v>1</v>
      </c>
      <c r="L183" s="1">
        <v>1</v>
      </c>
      <c r="M183" s="1">
        <v>-0.4</v>
      </c>
      <c r="N183" s="1">
        <v>0</v>
      </c>
      <c r="O183" s="1">
        <v>0</v>
      </c>
      <c r="P183" s="1">
        <v>0.8</v>
      </c>
      <c r="Q183" s="1">
        <v>0</v>
      </c>
      <c r="R183" s="1">
        <v>0</v>
      </c>
      <c r="S183" s="1">
        <v>0</v>
      </c>
      <c r="T183" s="1">
        <v>-0.4</v>
      </c>
      <c r="U183" s="1">
        <v>0</v>
      </c>
      <c r="V183" s="1">
        <v>1.1000000000000001</v>
      </c>
      <c r="W183" s="1">
        <v>0.2</v>
      </c>
      <c r="X183" s="1">
        <v>0.8</v>
      </c>
      <c r="Y183" s="1">
        <v>4.2999999999999997E-2</v>
      </c>
      <c r="Z183" s="1">
        <v>0.37309999999999999</v>
      </c>
      <c r="AA183" s="1">
        <v>1.37E-2</v>
      </c>
      <c r="AB183" s="1">
        <v>6.1999999999999998E-3</v>
      </c>
      <c r="AC183" s="1">
        <v>2.5</v>
      </c>
      <c r="AD183" s="2">
        <v>0.94734315425632198</v>
      </c>
      <c r="AE183" s="2">
        <v>0.372289849319626</v>
      </c>
      <c r="AF183" s="2">
        <v>3.6719378182792801</v>
      </c>
    </row>
    <row r="184" spans="1:32" x14ac:dyDescent="0.2">
      <c r="A184" s="1" t="s">
        <v>31</v>
      </c>
      <c r="B184" s="1">
        <v>0.11</v>
      </c>
      <c r="C184" s="1">
        <v>14.76</v>
      </c>
      <c r="D184" s="1">
        <v>0.36399999999999999</v>
      </c>
      <c r="E184" s="2">
        <v>3.054E-9</v>
      </c>
      <c r="F184" s="1">
        <v>200</v>
      </c>
      <c r="G184" s="9" t="s">
        <v>32</v>
      </c>
      <c r="H184" s="1" t="s">
        <v>33</v>
      </c>
      <c r="I184" s="1" t="s">
        <v>34</v>
      </c>
      <c r="J184" s="1" t="s">
        <v>35</v>
      </c>
      <c r="K184" s="1">
        <v>1</v>
      </c>
      <c r="L184" s="1">
        <v>0.8</v>
      </c>
      <c r="M184" s="1">
        <v>-0.2</v>
      </c>
      <c r="N184" s="1">
        <v>0</v>
      </c>
      <c r="O184" s="1">
        <v>0</v>
      </c>
      <c r="P184" s="1">
        <v>0.7</v>
      </c>
      <c r="Q184" s="1">
        <v>0</v>
      </c>
      <c r="R184" s="1">
        <v>0</v>
      </c>
      <c r="S184" s="1">
        <v>0</v>
      </c>
      <c r="T184" s="1">
        <v>-0.2</v>
      </c>
      <c r="U184" s="1">
        <v>0</v>
      </c>
      <c r="V184" s="1">
        <v>1.3</v>
      </c>
      <c r="W184" s="1">
        <v>0.4</v>
      </c>
      <c r="X184" s="1">
        <v>0.8</v>
      </c>
      <c r="Y184" s="1">
        <v>4.2999999999999997E-2</v>
      </c>
      <c r="Z184" s="1">
        <v>0.37340000000000001</v>
      </c>
      <c r="AA184" s="1">
        <v>1.3599999999999999E-2</v>
      </c>
      <c r="AB184" s="1">
        <v>6.7999999999999996E-3</v>
      </c>
      <c r="AC184" s="1">
        <v>2.5</v>
      </c>
      <c r="AD184" s="2">
        <v>0.90541265433664797</v>
      </c>
      <c r="AE184" s="2">
        <v>0.37194356230271503</v>
      </c>
      <c r="AF184" s="2">
        <v>3.6422067487948602</v>
      </c>
    </row>
    <row r="185" spans="1:32" x14ac:dyDescent="0.2">
      <c r="A185" s="1" t="s">
        <v>31</v>
      </c>
      <c r="B185" s="1">
        <v>0.11020000000000001</v>
      </c>
      <c r="C185" s="1">
        <v>19.38</v>
      </c>
      <c r="D185" s="1">
        <v>0.47599999999999998</v>
      </c>
      <c r="E185" s="2">
        <v>1.9869999999999999E-9</v>
      </c>
      <c r="F185" s="1">
        <v>200</v>
      </c>
      <c r="G185" s="9" t="s">
        <v>32</v>
      </c>
      <c r="H185" s="1" t="s">
        <v>33</v>
      </c>
      <c r="I185" s="1" t="s">
        <v>34</v>
      </c>
      <c r="J185" s="1" t="s">
        <v>35</v>
      </c>
      <c r="K185" s="1">
        <v>1</v>
      </c>
      <c r="L185" s="1">
        <v>0.7</v>
      </c>
      <c r="M185" s="1">
        <v>-0.1</v>
      </c>
      <c r="N185" s="1">
        <v>0</v>
      </c>
      <c r="O185" s="1">
        <v>0</v>
      </c>
      <c r="P185" s="1">
        <v>1.6</v>
      </c>
      <c r="Q185" s="1">
        <v>0</v>
      </c>
      <c r="R185" s="1">
        <v>0</v>
      </c>
      <c r="S185" s="1">
        <v>0</v>
      </c>
      <c r="T185" s="1">
        <v>-0.1</v>
      </c>
      <c r="U185" s="1">
        <v>0</v>
      </c>
      <c r="V185" s="1">
        <v>1.7</v>
      </c>
      <c r="W185" s="1">
        <v>0.7</v>
      </c>
      <c r="X185" s="1">
        <v>1</v>
      </c>
      <c r="Y185" s="1">
        <v>4.2999999999999997E-2</v>
      </c>
      <c r="Z185" s="1">
        <v>0.45669999999999999</v>
      </c>
      <c r="AA185" s="1">
        <v>2.4799999999999999E-2</v>
      </c>
      <c r="AB185" s="1">
        <v>9.7999999999999997E-3</v>
      </c>
      <c r="AC185" s="1">
        <v>2.5</v>
      </c>
      <c r="AD185" s="2">
        <v>0.82188794363426299</v>
      </c>
      <c r="AE185" s="2">
        <v>0.45334555991586101</v>
      </c>
      <c r="AF185" s="2">
        <v>5.4302605649222704</v>
      </c>
    </row>
    <row r="186" spans="1:32" x14ac:dyDescent="0.2">
      <c r="A186" s="1" t="s">
        <v>31</v>
      </c>
      <c r="B186" s="1">
        <v>0.13950000000000001</v>
      </c>
      <c r="C186" s="1">
        <v>7.15</v>
      </c>
      <c r="D186" s="1">
        <v>0.14099999999999999</v>
      </c>
      <c r="E186" s="2">
        <v>1.1479999999999999E-8</v>
      </c>
      <c r="F186" s="1">
        <v>200</v>
      </c>
      <c r="G186" s="9" t="s">
        <v>32</v>
      </c>
      <c r="H186" s="1" t="s">
        <v>33</v>
      </c>
      <c r="I186" s="1" t="s">
        <v>34</v>
      </c>
      <c r="J186" s="1" t="s">
        <v>35</v>
      </c>
      <c r="K186" s="1">
        <v>1</v>
      </c>
      <c r="L186" s="1">
        <v>1.6</v>
      </c>
      <c r="M186" s="1">
        <v>-1</v>
      </c>
      <c r="N186" s="1">
        <v>0</v>
      </c>
      <c r="O186" s="1">
        <v>0</v>
      </c>
      <c r="P186" s="1">
        <v>1.4</v>
      </c>
      <c r="Q186" s="1">
        <v>0</v>
      </c>
      <c r="R186" s="1">
        <v>0</v>
      </c>
      <c r="S186" s="1">
        <v>0</v>
      </c>
      <c r="T186" s="1">
        <v>-1</v>
      </c>
      <c r="U186" s="1">
        <v>0</v>
      </c>
      <c r="V186" s="1">
        <v>0.6</v>
      </c>
      <c r="W186" s="1">
        <v>0</v>
      </c>
      <c r="X186" s="1">
        <v>0.8</v>
      </c>
      <c r="Y186" s="1">
        <v>0.14799999999999999</v>
      </c>
      <c r="Z186" s="1">
        <v>0.35020000000000001</v>
      </c>
      <c r="AA186" s="1">
        <v>1.95E-2</v>
      </c>
      <c r="AB186" s="1">
        <v>7.7999999999999996E-3</v>
      </c>
      <c r="AC186" s="1">
        <v>2.5</v>
      </c>
      <c r="AD186" s="2">
        <v>0.98845794480242999</v>
      </c>
      <c r="AE186" s="2">
        <v>0.34967857199524599</v>
      </c>
      <c r="AF186" s="2">
        <v>5.5682467161621902</v>
      </c>
    </row>
    <row r="187" spans="1:32" x14ac:dyDescent="0.2">
      <c r="A187" s="1" t="s">
        <v>31</v>
      </c>
      <c r="B187" s="1">
        <v>0.14019999999999999</v>
      </c>
      <c r="C187" s="1">
        <v>9.01</v>
      </c>
      <c r="D187" s="1">
        <v>0.17599999999999999</v>
      </c>
      <c r="E187" s="2">
        <v>7.7889999999999995E-9</v>
      </c>
      <c r="F187" s="1">
        <v>200</v>
      </c>
      <c r="G187" s="9" t="s">
        <v>32</v>
      </c>
      <c r="H187" s="1" t="s">
        <v>33</v>
      </c>
      <c r="I187" s="1" t="s">
        <v>34</v>
      </c>
      <c r="J187" s="1" t="s">
        <v>35</v>
      </c>
      <c r="K187" s="1">
        <v>1</v>
      </c>
      <c r="L187" s="1">
        <v>1.4</v>
      </c>
      <c r="M187" s="1">
        <v>-0.7</v>
      </c>
      <c r="N187" s="1">
        <v>0</v>
      </c>
      <c r="O187" s="1">
        <v>0</v>
      </c>
      <c r="P187" s="1">
        <v>1.1000000000000001</v>
      </c>
      <c r="Q187" s="1">
        <v>0</v>
      </c>
      <c r="R187" s="1">
        <v>0</v>
      </c>
      <c r="S187" s="1">
        <v>0</v>
      </c>
      <c r="T187" s="1">
        <v>-0.7</v>
      </c>
      <c r="U187" s="1">
        <v>0</v>
      </c>
      <c r="V187" s="1">
        <v>0.8</v>
      </c>
      <c r="W187" s="1">
        <v>0.1</v>
      </c>
      <c r="X187" s="1">
        <v>0.7</v>
      </c>
      <c r="Y187" s="1">
        <v>0.129</v>
      </c>
      <c r="Z187" s="1">
        <v>0.39040000000000002</v>
      </c>
      <c r="AA187" s="1">
        <v>1.78E-2</v>
      </c>
      <c r="AB187" s="1">
        <v>7.4999999999999997E-3</v>
      </c>
      <c r="AC187" s="1">
        <v>2.5</v>
      </c>
      <c r="AD187" s="2">
        <v>0.98141774678511595</v>
      </c>
      <c r="AE187" s="2">
        <v>0.38957070677681899</v>
      </c>
      <c r="AF187" s="2">
        <v>4.5594262295082002</v>
      </c>
    </row>
    <row r="188" spans="1:32" x14ac:dyDescent="0.2">
      <c r="A188" s="1" t="s">
        <v>31</v>
      </c>
      <c r="B188" s="1">
        <v>0.13980000000000001</v>
      </c>
      <c r="C188" s="1">
        <v>11.43</v>
      </c>
      <c r="D188" s="1">
        <v>0.223</v>
      </c>
      <c r="E188" s="2">
        <v>4.4310000000000001E-9</v>
      </c>
      <c r="F188" s="1">
        <v>200</v>
      </c>
      <c r="G188" s="9" t="s">
        <v>32</v>
      </c>
      <c r="H188" s="1" t="s">
        <v>33</v>
      </c>
      <c r="I188" s="1" t="s">
        <v>34</v>
      </c>
      <c r="J188" s="1" t="s">
        <v>35</v>
      </c>
      <c r="K188" s="1">
        <v>1</v>
      </c>
      <c r="L188" s="1">
        <v>1.1000000000000001</v>
      </c>
      <c r="M188" s="1">
        <v>-0.5</v>
      </c>
      <c r="N188" s="1">
        <v>0</v>
      </c>
      <c r="O188" s="1">
        <v>0</v>
      </c>
      <c r="P188" s="1">
        <v>0.9</v>
      </c>
      <c r="Q188" s="1">
        <v>0</v>
      </c>
      <c r="R188" s="1">
        <v>0</v>
      </c>
      <c r="S188" s="1">
        <v>0</v>
      </c>
      <c r="T188" s="1">
        <v>-0.5</v>
      </c>
      <c r="U188" s="1">
        <v>0</v>
      </c>
      <c r="V188" s="1">
        <v>1.1000000000000001</v>
      </c>
      <c r="W188" s="1">
        <v>0.1</v>
      </c>
      <c r="X188" s="1">
        <v>0.7</v>
      </c>
      <c r="Y188" s="1">
        <v>0.114</v>
      </c>
      <c r="Z188" s="1">
        <v>0.37130000000000002</v>
      </c>
      <c r="AA188" s="1">
        <v>1.15E-2</v>
      </c>
      <c r="AB188" s="1">
        <v>6.7999999999999996E-3</v>
      </c>
      <c r="AC188" s="1">
        <v>2.5</v>
      </c>
      <c r="AD188" s="2">
        <v>0.96881624350449302</v>
      </c>
      <c r="AE188" s="2">
        <v>0.37011469806194303</v>
      </c>
      <c r="AF188" s="2">
        <v>3.0972259628332899</v>
      </c>
    </row>
    <row r="189" spans="1:32" x14ac:dyDescent="0.2">
      <c r="A189" s="1" t="s">
        <v>31</v>
      </c>
      <c r="B189" s="1">
        <v>0.13980000000000001</v>
      </c>
      <c r="C189" s="1">
        <v>14.83</v>
      </c>
      <c r="D189" s="1">
        <v>0.28899999999999998</v>
      </c>
      <c r="E189" s="2">
        <v>2.3710000000000002E-9</v>
      </c>
      <c r="F189" s="1">
        <v>200</v>
      </c>
      <c r="G189" s="9" t="s">
        <v>32</v>
      </c>
      <c r="H189" s="1" t="s">
        <v>33</v>
      </c>
      <c r="I189" s="1" t="s">
        <v>34</v>
      </c>
      <c r="J189" s="1" t="s">
        <v>35</v>
      </c>
      <c r="K189" s="1">
        <v>1</v>
      </c>
      <c r="L189" s="1">
        <v>0.9</v>
      </c>
      <c r="M189" s="1">
        <v>-0.3</v>
      </c>
      <c r="N189" s="1">
        <v>0</v>
      </c>
      <c r="O189" s="1">
        <v>0</v>
      </c>
      <c r="P189" s="1">
        <v>0.8</v>
      </c>
      <c r="Q189" s="1">
        <v>0</v>
      </c>
      <c r="R189" s="1">
        <v>0</v>
      </c>
      <c r="S189" s="1">
        <v>0</v>
      </c>
      <c r="T189" s="1">
        <v>-0.3</v>
      </c>
      <c r="U189" s="1">
        <v>0</v>
      </c>
      <c r="V189" s="1">
        <v>1.4</v>
      </c>
      <c r="W189" s="1">
        <v>0.2</v>
      </c>
      <c r="X189" s="1">
        <v>0.8</v>
      </c>
      <c r="Y189" s="1">
        <v>0.10100000000000001</v>
      </c>
      <c r="Z189" s="1">
        <v>0.35370000000000001</v>
      </c>
      <c r="AA189" s="1">
        <v>1.04E-2</v>
      </c>
      <c r="AB189" s="1">
        <v>6.7999999999999996E-3</v>
      </c>
      <c r="AC189" s="1">
        <v>2.5</v>
      </c>
      <c r="AD189" s="2">
        <v>0.94428412378877002</v>
      </c>
      <c r="AE189" s="2">
        <v>0.35189162863697199</v>
      </c>
      <c r="AF189" s="2">
        <v>2.94034492507775</v>
      </c>
    </row>
    <row r="190" spans="1:32" x14ac:dyDescent="0.2">
      <c r="A190" s="1" t="s">
        <v>31</v>
      </c>
      <c r="B190" s="1">
        <v>0.14000000000000001</v>
      </c>
      <c r="C190" s="1">
        <v>19.32</v>
      </c>
      <c r="D190" s="1">
        <v>0.374</v>
      </c>
      <c r="E190" s="2">
        <v>1.33E-9</v>
      </c>
      <c r="F190" s="1">
        <v>200</v>
      </c>
      <c r="G190" s="9" t="s">
        <v>32</v>
      </c>
      <c r="H190" s="1" t="s">
        <v>33</v>
      </c>
      <c r="I190" s="1" t="s">
        <v>34</v>
      </c>
      <c r="J190" s="1" t="s">
        <v>35</v>
      </c>
      <c r="K190" s="1">
        <v>1</v>
      </c>
      <c r="L190" s="1">
        <v>0.8</v>
      </c>
      <c r="M190" s="1">
        <v>-0.1</v>
      </c>
      <c r="N190" s="1">
        <v>0</v>
      </c>
      <c r="O190" s="1">
        <v>0</v>
      </c>
      <c r="P190" s="1">
        <v>0.6</v>
      </c>
      <c r="Q190" s="1">
        <v>0</v>
      </c>
      <c r="R190" s="1">
        <v>0</v>
      </c>
      <c r="S190" s="1">
        <v>0</v>
      </c>
      <c r="T190" s="1">
        <v>-0.1</v>
      </c>
      <c r="U190" s="1">
        <v>0</v>
      </c>
      <c r="V190" s="1">
        <v>1.7</v>
      </c>
      <c r="W190" s="1">
        <v>0.4</v>
      </c>
      <c r="X190" s="1">
        <v>0.8</v>
      </c>
      <c r="Y190" s="1">
        <v>0.09</v>
      </c>
      <c r="Z190" s="1">
        <v>0.36159999999999998</v>
      </c>
      <c r="AA190" s="1">
        <v>1.2800000000000001E-2</v>
      </c>
      <c r="AB190" s="1">
        <v>7.7000000000000002E-3</v>
      </c>
      <c r="AC190" s="1">
        <v>2.5</v>
      </c>
      <c r="AD190" s="2">
        <v>0.89917589571277901</v>
      </c>
      <c r="AE190" s="2">
        <v>0.35858883241429601</v>
      </c>
      <c r="AF190" s="2">
        <v>3.5398230088495599</v>
      </c>
    </row>
    <row r="191" spans="1:32" x14ac:dyDescent="0.2">
      <c r="A191" s="1" t="s">
        <v>31</v>
      </c>
      <c r="B191" s="1">
        <v>0.14180000000000001</v>
      </c>
      <c r="C191" s="1">
        <v>25.37</v>
      </c>
      <c r="D191" s="1">
        <v>0.48299999999999998</v>
      </c>
      <c r="E191" s="2">
        <v>7.3260000000000003E-10</v>
      </c>
      <c r="F191" s="1">
        <v>200</v>
      </c>
      <c r="G191" s="9" t="s">
        <v>32</v>
      </c>
      <c r="H191" s="1" t="s">
        <v>33</v>
      </c>
      <c r="I191" s="1" t="s">
        <v>34</v>
      </c>
      <c r="J191" s="1" t="s">
        <v>35</v>
      </c>
      <c r="K191" s="1">
        <v>1</v>
      </c>
      <c r="L191" s="1">
        <v>0.6</v>
      </c>
      <c r="M191" s="1">
        <v>0</v>
      </c>
      <c r="N191" s="1">
        <v>0</v>
      </c>
      <c r="O191" s="1">
        <v>0</v>
      </c>
      <c r="P191" s="1">
        <v>1.8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2.1</v>
      </c>
      <c r="W191" s="1">
        <v>0.8</v>
      </c>
      <c r="X191" s="1">
        <v>1</v>
      </c>
      <c r="Y191" s="1">
        <v>0.08</v>
      </c>
      <c r="Z191" s="1">
        <v>0.37940000000000002</v>
      </c>
      <c r="AA191" s="1">
        <v>2.7799999999999998E-2</v>
      </c>
      <c r="AB191" s="1">
        <v>9.5999999999999992E-3</v>
      </c>
      <c r="AC191" s="1">
        <v>2.5</v>
      </c>
      <c r="AD191" s="2">
        <v>0.81546061873125097</v>
      </c>
      <c r="AE191" s="2">
        <v>0.37421209693963797</v>
      </c>
      <c r="AF191" s="2">
        <v>7.3273589878755896</v>
      </c>
    </row>
    <row r="192" spans="1:32" x14ac:dyDescent="0.2">
      <c r="A192" s="1" t="s">
        <v>31</v>
      </c>
      <c r="B192" s="1">
        <v>0.1789</v>
      </c>
      <c r="C192" s="1">
        <v>7.38</v>
      </c>
      <c r="D192" s="1">
        <v>0.114</v>
      </c>
      <c r="E192" s="2">
        <v>7.087E-9</v>
      </c>
      <c r="F192" s="1">
        <v>200</v>
      </c>
      <c r="G192" s="9" t="s">
        <v>32</v>
      </c>
      <c r="H192" s="1" t="s">
        <v>33</v>
      </c>
      <c r="I192" s="1" t="s">
        <v>34</v>
      </c>
      <c r="J192" s="1" t="s">
        <v>35</v>
      </c>
      <c r="K192" s="1">
        <v>1</v>
      </c>
      <c r="L192" s="1">
        <v>1.8</v>
      </c>
      <c r="M192" s="1">
        <v>-1.2</v>
      </c>
      <c r="N192" s="1">
        <v>0</v>
      </c>
      <c r="O192" s="1">
        <v>0</v>
      </c>
      <c r="P192" s="1">
        <v>1.6</v>
      </c>
      <c r="Q192" s="1">
        <v>0</v>
      </c>
      <c r="R192" s="1">
        <v>0</v>
      </c>
      <c r="S192" s="1">
        <v>0</v>
      </c>
      <c r="T192" s="1">
        <v>-1.2</v>
      </c>
      <c r="U192" s="1">
        <v>0</v>
      </c>
      <c r="V192" s="1">
        <v>0.4</v>
      </c>
      <c r="W192" s="1">
        <v>0</v>
      </c>
      <c r="X192" s="1">
        <v>0.7</v>
      </c>
      <c r="Y192" s="1">
        <v>0.128</v>
      </c>
      <c r="Z192" s="1">
        <v>0.29160000000000003</v>
      </c>
      <c r="AA192" s="1">
        <v>2.4299999999999999E-2</v>
      </c>
      <c r="AB192" s="1">
        <v>6.7000000000000002E-3</v>
      </c>
      <c r="AC192" s="1">
        <v>2.5</v>
      </c>
      <c r="AD192" s="2">
        <v>0.99261633143346195</v>
      </c>
      <c r="AE192" s="2">
        <v>0.29135540968568202</v>
      </c>
      <c r="AF192" s="2">
        <v>8.3333333333333304</v>
      </c>
    </row>
    <row r="193" spans="1:32" x14ac:dyDescent="0.2">
      <c r="A193" s="1" t="s">
        <v>31</v>
      </c>
      <c r="B193" s="1">
        <v>0.18029999999999999</v>
      </c>
      <c r="C193" s="1">
        <v>8.9700000000000006</v>
      </c>
      <c r="D193" s="1">
        <v>0.13600000000000001</v>
      </c>
      <c r="E193" s="2">
        <v>5.6130000000000004E-9</v>
      </c>
      <c r="F193" s="1">
        <v>200</v>
      </c>
      <c r="G193" s="9" t="s">
        <v>32</v>
      </c>
      <c r="H193" s="1" t="s">
        <v>33</v>
      </c>
      <c r="I193" s="1" t="s">
        <v>34</v>
      </c>
      <c r="J193" s="1" t="s">
        <v>35</v>
      </c>
      <c r="K193" s="1">
        <v>1</v>
      </c>
      <c r="L193" s="1">
        <v>1.6</v>
      </c>
      <c r="M193" s="1">
        <v>-0.9</v>
      </c>
      <c r="N193" s="1">
        <v>0</v>
      </c>
      <c r="O193" s="1">
        <v>0</v>
      </c>
      <c r="P193" s="1">
        <v>1.3</v>
      </c>
      <c r="Q193" s="1">
        <v>0</v>
      </c>
      <c r="R193" s="1">
        <v>0</v>
      </c>
      <c r="S193" s="1">
        <v>0</v>
      </c>
      <c r="T193" s="1">
        <v>-0.9</v>
      </c>
      <c r="U193" s="1">
        <v>0</v>
      </c>
      <c r="V193" s="1">
        <v>0.8</v>
      </c>
      <c r="W193" s="1">
        <v>0</v>
      </c>
      <c r="X193" s="1">
        <v>0.7</v>
      </c>
      <c r="Y193" s="1">
        <v>0.113</v>
      </c>
      <c r="Z193" s="1">
        <v>0.35039999999999999</v>
      </c>
      <c r="AA193" s="1">
        <v>2.0199999999999999E-2</v>
      </c>
      <c r="AB193" s="1">
        <v>7.3000000000000001E-3</v>
      </c>
      <c r="AC193" s="1">
        <v>2.5</v>
      </c>
      <c r="AD193" s="2">
        <v>0.98928194038945905</v>
      </c>
      <c r="AE193" s="2">
        <v>0.35001844091797502</v>
      </c>
      <c r="AF193" s="2">
        <v>5.7648401826483999</v>
      </c>
    </row>
    <row r="194" spans="1:32" x14ac:dyDescent="0.2">
      <c r="A194" s="1" t="s">
        <v>31</v>
      </c>
      <c r="B194" s="1">
        <v>0.18179999999999999</v>
      </c>
      <c r="C194" s="1">
        <v>11.44</v>
      </c>
      <c r="D194" s="1">
        <v>0.17199999999999999</v>
      </c>
      <c r="E194" s="2">
        <v>3.2559999999999999E-9</v>
      </c>
      <c r="F194" s="1">
        <v>200</v>
      </c>
      <c r="G194" s="9" t="s">
        <v>32</v>
      </c>
      <c r="H194" s="1" t="s">
        <v>33</v>
      </c>
      <c r="I194" s="1" t="s">
        <v>34</v>
      </c>
      <c r="J194" s="1" t="s">
        <v>35</v>
      </c>
      <c r="K194" s="1">
        <v>1</v>
      </c>
      <c r="L194" s="1">
        <v>1.3</v>
      </c>
      <c r="M194" s="1">
        <v>-0.6</v>
      </c>
      <c r="N194" s="1">
        <v>0</v>
      </c>
      <c r="O194" s="1">
        <v>0</v>
      </c>
      <c r="P194" s="1">
        <v>1.1000000000000001</v>
      </c>
      <c r="Q194" s="1">
        <v>0</v>
      </c>
      <c r="R194" s="1">
        <v>0</v>
      </c>
      <c r="S194" s="1">
        <v>0</v>
      </c>
      <c r="T194" s="1">
        <v>-0.6</v>
      </c>
      <c r="U194" s="1">
        <v>0</v>
      </c>
      <c r="V194" s="1">
        <v>1.1000000000000001</v>
      </c>
      <c r="W194" s="1">
        <v>0.1</v>
      </c>
      <c r="X194" s="1">
        <v>0.7</v>
      </c>
      <c r="Y194" s="1">
        <v>9.8000000000000004E-2</v>
      </c>
      <c r="Z194" s="1">
        <v>0.34370000000000001</v>
      </c>
      <c r="AA194" s="1">
        <v>1.3299999999999999E-2</v>
      </c>
      <c r="AB194" s="1">
        <v>6.6E-3</v>
      </c>
      <c r="AC194" s="1">
        <v>2.5</v>
      </c>
      <c r="AD194" s="2">
        <v>0.98228064212059796</v>
      </c>
      <c r="AE194" s="2">
        <v>0.34315611975274901</v>
      </c>
      <c r="AF194" s="2">
        <v>3.8696537678207701</v>
      </c>
    </row>
    <row r="195" spans="1:32" x14ac:dyDescent="0.2">
      <c r="A195" s="1" t="s">
        <v>31</v>
      </c>
      <c r="B195" s="1">
        <v>0.1804</v>
      </c>
      <c r="C195" s="1">
        <v>14.86</v>
      </c>
      <c r="D195" s="1">
        <v>0.224</v>
      </c>
      <c r="E195" s="2">
        <v>1.9000000000000001E-9</v>
      </c>
      <c r="F195" s="1">
        <v>200</v>
      </c>
      <c r="G195" s="9" t="s">
        <v>32</v>
      </c>
      <c r="H195" s="1" t="s">
        <v>33</v>
      </c>
      <c r="I195" s="1" t="s">
        <v>34</v>
      </c>
      <c r="J195" s="1" t="s">
        <v>35</v>
      </c>
      <c r="K195" s="1">
        <v>1</v>
      </c>
      <c r="L195" s="1">
        <v>1.1000000000000001</v>
      </c>
      <c r="M195" s="1">
        <v>-0.4</v>
      </c>
      <c r="N195" s="1">
        <v>0</v>
      </c>
      <c r="O195" s="1">
        <v>0</v>
      </c>
      <c r="P195" s="1">
        <v>0.9</v>
      </c>
      <c r="Q195" s="1">
        <v>0</v>
      </c>
      <c r="R195" s="1">
        <v>0</v>
      </c>
      <c r="S195" s="1">
        <v>0</v>
      </c>
      <c r="T195" s="1">
        <v>-0.4</v>
      </c>
      <c r="U195" s="1">
        <v>0</v>
      </c>
      <c r="V195" s="1">
        <v>1.4</v>
      </c>
      <c r="W195" s="1">
        <v>0.1</v>
      </c>
      <c r="X195" s="1">
        <v>0.7</v>
      </c>
      <c r="Y195" s="1">
        <v>8.5999999999999993E-2</v>
      </c>
      <c r="Z195" s="1">
        <v>0.35049999999999998</v>
      </c>
      <c r="AA195" s="1">
        <v>1.23E-2</v>
      </c>
      <c r="AB195" s="1">
        <v>7.0000000000000001E-3</v>
      </c>
      <c r="AC195" s="1">
        <v>2.5</v>
      </c>
      <c r="AD195" s="2">
        <v>0.968454376797237</v>
      </c>
      <c r="AE195" s="2">
        <v>0.34962405466745899</v>
      </c>
      <c r="AF195" s="2">
        <v>3.5092724679030001</v>
      </c>
    </row>
    <row r="196" spans="1:32" x14ac:dyDescent="0.2">
      <c r="A196" s="1" t="s">
        <v>31</v>
      </c>
      <c r="B196" s="1">
        <v>0.1804</v>
      </c>
      <c r="C196" s="1">
        <v>19.420000000000002</v>
      </c>
      <c r="D196" s="1">
        <v>0.29199999999999998</v>
      </c>
      <c r="E196" s="2">
        <v>1.0649999999999999E-9</v>
      </c>
      <c r="F196" s="1">
        <v>200</v>
      </c>
      <c r="G196" s="9" t="s">
        <v>32</v>
      </c>
      <c r="H196" s="1" t="s">
        <v>33</v>
      </c>
      <c r="I196" s="1" t="s">
        <v>34</v>
      </c>
      <c r="J196" s="1" t="s">
        <v>35</v>
      </c>
      <c r="K196" s="1">
        <v>1</v>
      </c>
      <c r="L196" s="1">
        <v>0.9</v>
      </c>
      <c r="M196" s="1">
        <v>-0.2</v>
      </c>
      <c r="N196" s="1">
        <v>0</v>
      </c>
      <c r="O196" s="1">
        <v>0</v>
      </c>
      <c r="P196" s="1">
        <v>0.7</v>
      </c>
      <c r="Q196" s="1">
        <v>0</v>
      </c>
      <c r="R196" s="1">
        <v>0</v>
      </c>
      <c r="S196" s="1">
        <v>0</v>
      </c>
      <c r="T196" s="1">
        <v>-0.2</v>
      </c>
      <c r="U196" s="1">
        <v>0</v>
      </c>
      <c r="V196" s="1">
        <v>1.8</v>
      </c>
      <c r="W196" s="1">
        <v>0.2</v>
      </c>
      <c r="X196" s="1">
        <v>0.8</v>
      </c>
      <c r="Y196" s="1">
        <v>7.4999999999999997E-2</v>
      </c>
      <c r="Z196" s="1">
        <v>0.35520000000000002</v>
      </c>
      <c r="AA196" s="1">
        <v>1.3100000000000001E-2</v>
      </c>
      <c r="AB196" s="1">
        <v>7.6E-3</v>
      </c>
      <c r="AC196" s="1">
        <v>2.5</v>
      </c>
      <c r="AD196" s="2">
        <v>0.94289103262438101</v>
      </c>
      <c r="AE196" s="2">
        <v>0.353784244544259</v>
      </c>
      <c r="AF196" s="2">
        <v>3.6880630630630602</v>
      </c>
    </row>
    <row r="197" spans="1:32" x14ac:dyDescent="0.2">
      <c r="A197" s="1" t="s">
        <v>31</v>
      </c>
      <c r="B197" s="1">
        <v>0.18049999999999999</v>
      </c>
      <c r="C197" s="1">
        <v>25.9</v>
      </c>
      <c r="D197" s="1">
        <v>0.38800000000000001</v>
      </c>
      <c r="E197" s="2">
        <v>5.8360000000000003E-10</v>
      </c>
      <c r="F197" s="1">
        <v>200</v>
      </c>
      <c r="G197" s="9" t="s">
        <v>32</v>
      </c>
      <c r="H197" s="1" t="s">
        <v>33</v>
      </c>
      <c r="I197" s="1" t="s">
        <v>34</v>
      </c>
      <c r="J197" s="1" t="s">
        <v>35</v>
      </c>
      <c r="K197" s="1">
        <v>1</v>
      </c>
      <c r="L197" s="1">
        <v>0.7</v>
      </c>
      <c r="M197" s="1">
        <v>-0.1</v>
      </c>
      <c r="N197" s="1">
        <v>0</v>
      </c>
      <c r="O197" s="1">
        <v>0</v>
      </c>
      <c r="P197" s="1">
        <v>1.6</v>
      </c>
      <c r="Q197" s="1">
        <v>0</v>
      </c>
      <c r="R197" s="1">
        <v>0</v>
      </c>
      <c r="S197" s="1">
        <v>0</v>
      </c>
      <c r="T197" s="1">
        <v>-0.1</v>
      </c>
      <c r="U197" s="1">
        <v>0</v>
      </c>
      <c r="V197" s="1">
        <v>2.1</v>
      </c>
      <c r="W197" s="1">
        <v>0.5</v>
      </c>
      <c r="X197" s="1">
        <v>0.9</v>
      </c>
      <c r="Y197" s="1">
        <v>6.7000000000000004E-2</v>
      </c>
      <c r="Z197" s="1">
        <v>0.375</v>
      </c>
      <c r="AA197" s="1">
        <v>2.3699999999999999E-2</v>
      </c>
      <c r="AB197" s="1">
        <v>9.1000000000000004E-3</v>
      </c>
      <c r="AC197" s="1">
        <v>2.5</v>
      </c>
      <c r="AD197" s="2">
        <v>0.890031968529293</v>
      </c>
      <c r="AE197" s="2">
        <v>0.372409611628641</v>
      </c>
      <c r="AF197" s="2">
        <v>6.32</v>
      </c>
    </row>
    <row r="198" spans="1:32" x14ac:dyDescent="0.2">
      <c r="A198" s="1" t="s">
        <v>31</v>
      </c>
      <c r="B198" s="1">
        <v>0.22259999999999999</v>
      </c>
      <c r="C198" s="1">
        <v>9.15</v>
      </c>
      <c r="D198" s="1">
        <v>0.113</v>
      </c>
      <c r="E198" s="2">
        <v>4.115E-9</v>
      </c>
      <c r="F198" s="1">
        <v>200</v>
      </c>
      <c r="G198" s="9" t="s">
        <v>32</v>
      </c>
      <c r="H198" s="1" t="s">
        <v>33</v>
      </c>
      <c r="I198" s="1" t="s">
        <v>34</v>
      </c>
      <c r="J198" s="1" t="s">
        <v>35</v>
      </c>
      <c r="K198" s="1">
        <v>1</v>
      </c>
      <c r="L198" s="1">
        <v>1.6</v>
      </c>
      <c r="M198" s="1">
        <v>-0.9</v>
      </c>
      <c r="N198" s="1">
        <v>0</v>
      </c>
      <c r="O198" s="1">
        <v>0</v>
      </c>
      <c r="P198" s="1">
        <v>1.3</v>
      </c>
      <c r="Q198" s="1">
        <v>0</v>
      </c>
      <c r="R198" s="1">
        <v>0</v>
      </c>
      <c r="S198" s="1">
        <v>0</v>
      </c>
      <c r="T198" s="1">
        <v>-0.9</v>
      </c>
      <c r="U198" s="1">
        <v>0</v>
      </c>
      <c r="V198" s="1">
        <v>0.8</v>
      </c>
      <c r="W198" s="1">
        <v>0</v>
      </c>
      <c r="X198" s="1">
        <v>0.7</v>
      </c>
      <c r="Y198" s="1">
        <v>0.1</v>
      </c>
      <c r="Z198" s="1">
        <v>0.32629999999999998</v>
      </c>
      <c r="AA198" s="1">
        <v>2.3300000000000001E-2</v>
      </c>
      <c r="AB198" s="1">
        <v>6.7000000000000002E-3</v>
      </c>
      <c r="AC198" s="1">
        <v>2.5</v>
      </c>
      <c r="AD198" s="2">
        <v>0.99272602220053596</v>
      </c>
      <c r="AE198" s="2">
        <v>0.32608397097877301</v>
      </c>
      <c r="AF198" s="2">
        <v>7.1406680968433998</v>
      </c>
    </row>
    <row r="199" spans="1:32" x14ac:dyDescent="0.2">
      <c r="A199" s="1" t="s">
        <v>31</v>
      </c>
      <c r="B199" s="1">
        <v>0.22639999999999999</v>
      </c>
      <c r="C199" s="1">
        <v>11.47</v>
      </c>
      <c r="D199" s="1">
        <v>0.13900000000000001</v>
      </c>
      <c r="E199" s="2">
        <v>2.5920000000000001E-9</v>
      </c>
      <c r="F199" s="1">
        <v>200</v>
      </c>
      <c r="G199" s="9" t="s">
        <v>32</v>
      </c>
      <c r="H199" s="1" t="s">
        <v>33</v>
      </c>
      <c r="I199" s="1" t="s">
        <v>34</v>
      </c>
      <c r="J199" s="1" t="s">
        <v>35</v>
      </c>
      <c r="K199" s="1">
        <v>1</v>
      </c>
      <c r="L199" s="1">
        <v>1.3</v>
      </c>
      <c r="M199" s="1">
        <v>-0.6</v>
      </c>
      <c r="N199" s="1">
        <v>0</v>
      </c>
      <c r="O199" s="1">
        <v>0</v>
      </c>
      <c r="P199" s="1">
        <v>1.1000000000000001</v>
      </c>
      <c r="Q199" s="1">
        <v>0</v>
      </c>
      <c r="R199" s="1">
        <v>0</v>
      </c>
      <c r="S199" s="1">
        <v>0</v>
      </c>
      <c r="T199" s="1">
        <v>-0.6</v>
      </c>
      <c r="U199" s="1">
        <v>0</v>
      </c>
      <c r="V199" s="1">
        <v>1.1000000000000001</v>
      </c>
      <c r="W199" s="1">
        <v>0</v>
      </c>
      <c r="X199" s="1">
        <v>0.7</v>
      </c>
      <c r="Y199" s="1">
        <v>8.5999999999999993E-2</v>
      </c>
      <c r="Z199" s="1">
        <v>0.33610000000000001</v>
      </c>
      <c r="AA199" s="1">
        <v>1.41E-2</v>
      </c>
      <c r="AB199" s="1">
        <v>6.7000000000000002E-3</v>
      </c>
      <c r="AC199" s="1">
        <v>2.5</v>
      </c>
      <c r="AD199" s="2">
        <v>0.98874065396830302</v>
      </c>
      <c r="AE199" s="2">
        <v>0.33580003882855902</v>
      </c>
      <c r="AF199" s="2">
        <v>4.1951800059506104</v>
      </c>
    </row>
    <row r="200" spans="1:32" x14ac:dyDescent="0.2">
      <c r="A200" s="1" t="s">
        <v>31</v>
      </c>
      <c r="B200" s="1">
        <v>0.2263</v>
      </c>
      <c r="C200" s="1">
        <v>14.9</v>
      </c>
      <c r="D200" s="1">
        <v>0.18</v>
      </c>
      <c r="E200" s="2">
        <v>1.3629999999999999E-9</v>
      </c>
      <c r="F200" s="1">
        <v>200</v>
      </c>
      <c r="G200" s="9" t="s">
        <v>32</v>
      </c>
      <c r="H200" s="1" t="s">
        <v>33</v>
      </c>
      <c r="I200" s="1" t="s">
        <v>34</v>
      </c>
      <c r="J200" s="1" t="s">
        <v>35</v>
      </c>
      <c r="K200" s="1">
        <v>1</v>
      </c>
      <c r="L200" s="1">
        <v>1.1000000000000001</v>
      </c>
      <c r="M200" s="1">
        <v>-0.4</v>
      </c>
      <c r="N200" s="1">
        <v>0</v>
      </c>
      <c r="O200" s="1">
        <v>0</v>
      </c>
      <c r="P200" s="1">
        <v>0.9</v>
      </c>
      <c r="Q200" s="1">
        <v>0</v>
      </c>
      <c r="R200" s="1">
        <v>0</v>
      </c>
      <c r="S200" s="1">
        <v>0</v>
      </c>
      <c r="T200" s="1">
        <v>-0.4</v>
      </c>
      <c r="U200" s="1">
        <v>0</v>
      </c>
      <c r="V200" s="1">
        <v>1.4</v>
      </c>
      <c r="W200" s="1">
        <v>0.1</v>
      </c>
      <c r="X200" s="1">
        <v>0.7</v>
      </c>
      <c r="Y200" s="1">
        <v>7.3999999999999996E-2</v>
      </c>
      <c r="Z200" s="1">
        <v>0.30830000000000002</v>
      </c>
      <c r="AA200" s="1">
        <v>1.14E-2</v>
      </c>
      <c r="AB200" s="1">
        <v>6.1000000000000004E-3</v>
      </c>
      <c r="AC200" s="1">
        <v>2.5</v>
      </c>
      <c r="AD200" s="2">
        <v>0.98040609266040002</v>
      </c>
      <c r="AE200" s="2">
        <v>0.30788348791843601</v>
      </c>
      <c r="AF200" s="2">
        <v>3.6976970483295499</v>
      </c>
    </row>
    <row r="201" spans="1:32" x14ac:dyDescent="0.2">
      <c r="A201" s="1" t="s">
        <v>31</v>
      </c>
      <c r="B201" s="1">
        <v>0.22539999999999999</v>
      </c>
      <c r="C201" s="1">
        <v>19.53</v>
      </c>
      <c r="D201" s="1">
        <v>0.23599999999999999</v>
      </c>
      <c r="E201" s="2">
        <v>7.9050000000000001E-10</v>
      </c>
      <c r="F201" s="1">
        <v>200</v>
      </c>
      <c r="G201" s="9" t="s">
        <v>32</v>
      </c>
      <c r="H201" s="1" t="s">
        <v>33</v>
      </c>
      <c r="I201" s="1" t="s">
        <v>34</v>
      </c>
      <c r="J201" s="1" t="s">
        <v>35</v>
      </c>
      <c r="K201" s="1">
        <v>1</v>
      </c>
      <c r="L201" s="1">
        <v>0.9</v>
      </c>
      <c r="M201" s="1">
        <v>-0.2</v>
      </c>
      <c r="N201" s="1">
        <v>0</v>
      </c>
      <c r="O201" s="1">
        <v>0</v>
      </c>
      <c r="P201" s="1">
        <v>0.8</v>
      </c>
      <c r="Q201" s="1">
        <v>0</v>
      </c>
      <c r="R201" s="1">
        <v>0</v>
      </c>
      <c r="S201" s="1">
        <v>0</v>
      </c>
      <c r="T201" s="1">
        <v>-0.2</v>
      </c>
      <c r="U201" s="1">
        <v>0</v>
      </c>
      <c r="V201" s="1">
        <v>1.7</v>
      </c>
      <c r="W201" s="1">
        <v>0.1</v>
      </c>
      <c r="X201" s="1">
        <v>0.7</v>
      </c>
      <c r="Y201" s="1">
        <v>6.5000000000000002E-2</v>
      </c>
      <c r="Z201" s="1">
        <v>0.3206</v>
      </c>
      <c r="AA201" s="1">
        <v>1.1900000000000001E-2</v>
      </c>
      <c r="AB201" s="1">
        <v>6.7000000000000002E-3</v>
      </c>
      <c r="AC201" s="1">
        <v>2.5</v>
      </c>
      <c r="AD201" s="2">
        <v>0.96452880439533495</v>
      </c>
      <c r="AE201" s="2">
        <v>0.31990555565395801</v>
      </c>
      <c r="AF201" s="2">
        <v>3.7117903930131</v>
      </c>
    </row>
    <row r="202" spans="1:32" x14ac:dyDescent="0.2">
      <c r="A202" s="1" t="s">
        <v>31</v>
      </c>
      <c r="B202" s="1">
        <v>0.2258</v>
      </c>
      <c r="C202" s="1">
        <v>26.32</v>
      </c>
      <c r="D202" s="1">
        <v>0.316</v>
      </c>
      <c r="E202" s="2">
        <v>4.1920000000000001E-10</v>
      </c>
      <c r="F202" s="1">
        <v>200</v>
      </c>
      <c r="G202" s="9" t="s">
        <v>32</v>
      </c>
      <c r="H202" s="1" t="s">
        <v>33</v>
      </c>
      <c r="I202" s="1" t="s">
        <v>34</v>
      </c>
      <c r="J202" s="1" t="s">
        <v>35</v>
      </c>
      <c r="K202" s="1">
        <v>1</v>
      </c>
      <c r="L202" s="1">
        <v>0.8</v>
      </c>
      <c r="M202" s="1">
        <v>0</v>
      </c>
      <c r="N202" s="1">
        <v>0</v>
      </c>
      <c r="O202" s="1">
        <v>0</v>
      </c>
      <c r="P202" s="1">
        <v>1.1000000000000001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2</v>
      </c>
      <c r="W202" s="1">
        <v>0.3</v>
      </c>
      <c r="X202" s="1">
        <v>0.8</v>
      </c>
      <c r="Y202" s="1">
        <v>5.6000000000000001E-2</v>
      </c>
      <c r="Z202" s="1">
        <v>0.33090000000000003</v>
      </c>
      <c r="AA202" s="1">
        <v>1.9599999999999999E-2</v>
      </c>
      <c r="AB202" s="1">
        <v>7.6E-3</v>
      </c>
      <c r="AC202" s="1">
        <v>2.5</v>
      </c>
      <c r="AD202" s="2">
        <v>0.93153860038077096</v>
      </c>
      <c r="AE202" s="2">
        <v>0.32969811653203901</v>
      </c>
      <c r="AF202" s="2">
        <v>5.9232396494409203</v>
      </c>
    </row>
    <row r="203" spans="1:32" x14ac:dyDescent="0.2">
      <c r="A203" s="1" t="s">
        <v>31</v>
      </c>
      <c r="B203" s="1">
        <v>0.27760000000000001</v>
      </c>
      <c r="C203" s="1">
        <v>11.62</v>
      </c>
      <c r="D203" s="1">
        <v>0.115</v>
      </c>
      <c r="E203" s="2">
        <v>1.688E-9</v>
      </c>
      <c r="F203" s="1">
        <v>200</v>
      </c>
      <c r="G203" s="9" t="s">
        <v>32</v>
      </c>
      <c r="H203" s="1" t="s">
        <v>33</v>
      </c>
      <c r="I203" s="1" t="s">
        <v>34</v>
      </c>
      <c r="J203" s="1" t="s">
        <v>35</v>
      </c>
      <c r="K203" s="1">
        <v>1</v>
      </c>
      <c r="L203" s="1">
        <v>1.1000000000000001</v>
      </c>
      <c r="M203" s="1">
        <v>-0.4</v>
      </c>
      <c r="N203" s="1">
        <v>0</v>
      </c>
      <c r="O203" s="1">
        <v>0</v>
      </c>
      <c r="P203" s="1">
        <v>1</v>
      </c>
      <c r="Q203" s="1">
        <v>0</v>
      </c>
      <c r="R203" s="1">
        <v>0</v>
      </c>
      <c r="S203" s="1">
        <v>0</v>
      </c>
      <c r="T203" s="1">
        <v>-0.4</v>
      </c>
      <c r="U203" s="1">
        <v>0</v>
      </c>
      <c r="V203" s="1">
        <v>1.3</v>
      </c>
      <c r="W203" s="1">
        <v>0</v>
      </c>
      <c r="X203" s="1">
        <v>0.7</v>
      </c>
      <c r="Y203" s="1">
        <v>7.6999999999999999E-2</v>
      </c>
      <c r="Z203" s="1">
        <v>0.27300000000000002</v>
      </c>
      <c r="AA203" s="1">
        <v>1.5299999999999999E-2</v>
      </c>
      <c r="AB203" s="1">
        <v>5.1999999999999998E-3</v>
      </c>
      <c r="AC203" s="1">
        <v>2.5</v>
      </c>
      <c r="AD203" s="2">
        <v>0.99242137183796397</v>
      </c>
      <c r="AE203" s="2">
        <v>0.27285186860898603</v>
      </c>
      <c r="AF203" s="2">
        <v>5.6043956043955996</v>
      </c>
    </row>
    <row r="204" spans="1:32" x14ac:dyDescent="0.2">
      <c r="A204" s="1" t="s">
        <v>31</v>
      </c>
      <c r="B204" s="1">
        <v>0.27550000000000002</v>
      </c>
      <c r="C204" s="1">
        <v>14.82</v>
      </c>
      <c r="D204" s="1">
        <v>0.14699999999999999</v>
      </c>
      <c r="E204" s="2">
        <v>1.078E-9</v>
      </c>
      <c r="F204" s="1">
        <v>200</v>
      </c>
      <c r="G204" s="9" t="s">
        <v>32</v>
      </c>
      <c r="H204" s="1" t="s">
        <v>33</v>
      </c>
      <c r="I204" s="1" t="s">
        <v>34</v>
      </c>
      <c r="J204" s="1" t="s">
        <v>35</v>
      </c>
      <c r="K204" s="1">
        <v>1</v>
      </c>
      <c r="L204" s="1">
        <v>1</v>
      </c>
      <c r="M204" s="1">
        <v>-0.2</v>
      </c>
      <c r="N204" s="1">
        <v>0</v>
      </c>
      <c r="O204" s="1">
        <v>0</v>
      </c>
      <c r="P204" s="1">
        <v>0.8</v>
      </c>
      <c r="Q204" s="1">
        <v>0</v>
      </c>
      <c r="R204" s="1">
        <v>0</v>
      </c>
      <c r="S204" s="1">
        <v>0</v>
      </c>
      <c r="T204" s="1">
        <v>-0.2</v>
      </c>
      <c r="U204" s="1">
        <v>0</v>
      </c>
      <c r="V204" s="1">
        <v>1.5</v>
      </c>
      <c r="W204" s="1">
        <v>0</v>
      </c>
      <c r="X204" s="1">
        <v>0.7</v>
      </c>
      <c r="Y204" s="1">
        <v>6.6000000000000003E-2</v>
      </c>
      <c r="Z204" s="1">
        <v>0.28849999999999998</v>
      </c>
      <c r="AA204" s="1">
        <v>1.3299999999999999E-2</v>
      </c>
      <c r="AB204" s="1">
        <v>5.5999999999999999E-3</v>
      </c>
      <c r="AC204" s="1">
        <v>2.5</v>
      </c>
      <c r="AD204" s="2">
        <v>0.98727886726094505</v>
      </c>
      <c r="AE204" s="2">
        <v>0.28827255314046302</v>
      </c>
      <c r="AF204" s="2">
        <v>4.6100519930675903</v>
      </c>
    </row>
    <row r="205" spans="1:32" x14ac:dyDescent="0.2">
      <c r="A205" s="1" t="s">
        <v>31</v>
      </c>
      <c r="B205" s="1">
        <v>0.27600000000000002</v>
      </c>
      <c r="C205" s="1">
        <v>19.59</v>
      </c>
      <c r="D205" s="1">
        <v>0.193</v>
      </c>
      <c r="E205" s="2">
        <v>5.7639999999999999E-10</v>
      </c>
      <c r="F205" s="1">
        <v>200</v>
      </c>
      <c r="G205" s="9" t="s">
        <v>32</v>
      </c>
      <c r="H205" s="1" t="s">
        <v>33</v>
      </c>
      <c r="I205" s="1" t="s">
        <v>34</v>
      </c>
      <c r="J205" s="1" t="s">
        <v>35</v>
      </c>
      <c r="K205" s="1">
        <v>1</v>
      </c>
      <c r="L205" s="1">
        <v>0.8</v>
      </c>
      <c r="M205" s="1">
        <v>-0.1</v>
      </c>
      <c r="N205" s="1">
        <v>0</v>
      </c>
      <c r="O205" s="1">
        <v>0</v>
      </c>
      <c r="P205" s="1">
        <v>0.7</v>
      </c>
      <c r="Q205" s="1">
        <v>0</v>
      </c>
      <c r="R205" s="1">
        <v>0</v>
      </c>
      <c r="S205" s="1">
        <v>0</v>
      </c>
      <c r="T205" s="1">
        <v>-0.1</v>
      </c>
      <c r="U205" s="1">
        <v>0</v>
      </c>
      <c r="V205" s="1">
        <v>1.7</v>
      </c>
      <c r="W205" s="1">
        <v>0.1</v>
      </c>
      <c r="X205" s="1">
        <v>0.7</v>
      </c>
      <c r="Y205" s="1">
        <v>5.7000000000000002E-2</v>
      </c>
      <c r="Z205" s="1">
        <v>0.28039999999999998</v>
      </c>
      <c r="AA205" s="1">
        <v>1.2200000000000001E-2</v>
      </c>
      <c r="AB205" s="1">
        <v>5.7000000000000002E-3</v>
      </c>
      <c r="AC205" s="1">
        <v>2.5</v>
      </c>
      <c r="AD205" s="2">
        <v>0.97714871936780101</v>
      </c>
      <c r="AE205" s="2">
        <v>0.28005423342331098</v>
      </c>
      <c r="AF205" s="2">
        <v>4.3509272467902997</v>
      </c>
    </row>
    <row r="206" spans="1:32" x14ac:dyDescent="0.2">
      <c r="A206" s="1" t="s">
        <v>31</v>
      </c>
      <c r="B206" s="1">
        <v>0.27639999999999998</v>
      </c>
      <c r="C206" s="1">
        <v>26.49</v>
      </c>
      <c r="D206" s="1">
        <v>0.26</v>
      </c>
      <c r="E206" s="2">
        <v>2.8690000000000001E-10</v>
      </c>
      <c r="F206" s="1">
        <v>200</v>
      </c>
      <c r="G206" s="9" t="s">
        <v>32</v>
      </c>
      <c r="H206" s="1" t="s">
        <v>33</v>
      </c>
      <c r="I206" s="1" t="s">
        <v>34</v>
      </c>
      <c r="J206" s="1" t="s">
        <v>35</v>
      </c>
      <c r="K206" s="1">
        <v>1</v>
      </c>
      <c r="L206" s="1">
        <v>0.7</v>
      </c>
      <c r="M206" s="1">
        <v>0.1</v>
      </c>
      <c r="N206" s="1">
        <v>0</v>
      </c>
      <c r="O206" s="1">
        <v>0</v>
      </c>
      <c r="P206" s="1">
        <v>0.6</v>
      </c>
      <c r="Q206" s="1">
        <v>0</v>
      </c>
      <c r="R206" s="1">
        <v>0</v>
      </c>
      <c r="S206" s="1">
        <v>0</v>
      </c>
      <c r="T206" s="1">
        <v>0.1</v>
      </c>
      <c r="U206" s="1">
        <v>0</v>
      </c>
      <c r="V206" s="1">
        <v>1.9</v>
      </c>
      <c r="W206" s="1">
        <v>0.2</v>
      </c>
      <c r="X206" s="1">
        <v>0.8</v>
      </c>
      <c r="Y206" s="1">
        <v>4.9000000000000002E-2</v>
      </c>
      <c r="Z206" s="1">
        <v>0.27050000000000002</v>
      </c>
      <c r="AA206" s="1">
        <v>1.84E-2</v>
      </c>
      <c r="AB206" s="1">
        <v>5.8999999999999999E-3</v>
      </c>
      <c r="AC206" s="1">
        <v>2.5</v>
      </c>
      <c r="AD206" s="2">
        <v>0.95590097718332701</v>
      </c>
      <c r="AE206" s="2">
        <v>0.26994247847237401</v>
      </c>
      <c r="AF206" s="2">
        <v>6.8022181146025904</v>
      </c>
    </row>
    <row r="207" spans="1:32" x14ac:dyDescent="0.2">
      <c r="A207" s="1" t="s">
        <v>31</v>
      </c>
      <c r="B207" s="1">
        <v>0.27629999999999999</v>
      </c>
      <c r="C207" s="1">
        <v>33.92</v>
      </c>
      <c r="D207" s="1">
        <v>0.33</v>
      </c>
      <c r="E207" s="2">
        <v>2.037E-10</v>
      </c>
      <c r="F207" s="1">
        <v>200</v>
      </c>
      <c r="G207" s="9" t="s">
        <v>32</v>
      </c>
      <c r="H207" s="1" t="s">
        <v>33</v>
      </c>
      <c r="I207" s="1" t="s">
        <v>34</v>
      </c>
      <c r="J207" s="1" t="s">
        <v>35</v>
      </c>
      <c r="K207" s="1">
        <v>1</v>
      </c>
      <c r="L207" s="1">
        <v>0.6</v>
      </c>
      <c r="M207" s="1">
        <v>0.1</v>
      </c>
      <c r="N207" s="1">
        <v>0</v>
      </c>
      <c r="O207" s="1">
        <v>0</v>
      </c>
      <c r="P207" s="1">
        <v>0.3</v>
      </c>
      <c r="Q207" s="1">
        <v>0</v>
      </c>
      <c r="R207" s="1">
        <v>0</v>
      </c>
      <c r="S207" s="1">
        <v>0</v>
      </c>
      <c r="T207" s="1">
        <v>0.1</v>
      </c>
      <c r="U207" s="1">
        <v>0</v>
      </c>
      <c r="V207" s="1">
        <v>2.1</v>
      </c>
      <c r="W207" s="1">
        <v>0.4</v>
      </c>
      <c r="X207" s="1">
        <v>0.8</v>
      </c>
      <c r="Y207" s="1">
        <v>4.2999999999999997E-2</v>
      </c>
      <c r="Z207" s="1">
        <v>0.33360000000000001</v>
      </c>
      <c r="AA207" s="1">
        <v>3.7699999999999997E-2</v>
      </c>
      <c r="AB207" s="1">
        <v>7.9000000000000008E-3</v>
      </c>
      <c r="AC207" s="1">
        <v>2.5</v>
      </c>
      <c r="AD207" s="2">
        <v>0.92427642128327303</v>
      </c>
      <c r="AE207" s="2">
        <v>0.33255809988948298</v>
      </c>
      <c r="AF207" s="2">
        <v>11.3009592326139</v>
      </c>
    </row>
    <row r="208" spans="1:32" x14ac:dyDescent="0.2">
      <c r="A208" s="1" t="s">
        <v>31</v>
      </c>
      <c r="B208" s="1">
        <v>0.34210000000000002</v>
      </c>
      <c r="C208" s="1">
        <v>15.02</v>
      </c>
      <c r="D208" s="1">
        <v>0.121</v>
      </c>
      <c r="E208" s="2">
        <v>6.3639999999999999E-10</v>
      </c>
      <c r="F208" s="1">
        <v>200</v>
      </c>
      <c r="G208" s="9" t="s">
        <v>32</v>
      </c>
      <c r="H208" s="1" t="s">
        <v>33</v>
      </c>
      <c r="I208" s="1" t="s">
        <v>34</v>
      </c>
      <c r="J208" s="1" t="s">
        <v>35</v>
      </c>
      <c r="K208" s="1">
        <v>1</v>
      </c>
      <c r="L208" s="1">
        <v>0.3</v>
      </c>
      <c r="M208" s="1">
        <v>0.4</v>
      </c>
      <c r="N208" s="1">
        <v>0</v>
      </c>
      <c r="O208" s="1">
        <v>0</v>
      </c>
      <c r="P208" s="1">
        <v>0.4</v>
      </c>
      <c r="Q208" s="1">
        <v>0</v>
      </c>
      <c r="R208" s="1">
        <v>0</v>
      </c>
      <c r="S208" s="1">
        <v>0</v>
      </c>
      <c r="T208" s="1">
        <v>0.4</v>
      </c>
      <c r="U208" s="1">
        <v>0</v>
      </c>
      <c r="V208" s="1">
        <v>1.9</v>
      </c>
      <c r="W208" s="1">
        <v>0</v>
      </c>
      <c r="X208" s="1">
        <v>0.7</v>
      </c>
      <c r="Y208" s="1">
        <v>5.8999999999999997E-2</v>
      </c>
      <c r="Z208" s="1">
        <v>0.2152</v>
      </c>
      <c r="AA208" s="1">
        <v>9.1000000000000004E-3</v>
      </c>
      <c r="AB208" s="1">
        <v>4.4999999999999997E-3</v>
      </c>
      <c r="AC208" s="1">
        <v>2.5</v>
      </c>
      <c r="AD208" s="2">
        <v>0.99152963872004396</v>
      </c>
      <c r="AE208" s="2">
        <v>0.21509825871847099</v>
      </c>
      <c r="AF208" s="2">
        <v>4.2286245353159897</v>
      </c>
    </row>
    <row r="209" spans="1:32" x14ac:dyDescent="0.2">
      <c r="A209" s="1" t="s">
        <v>31</v>
      </c>
      <c r="B209" s="1">
        <v>0.34670000000000001</v>
      </c>
      <c r="C209" s="1">
        <v>19.649999999999999</v>
      </c>
      <c r="D209" s="1">
        <v>0.155</v>
      </c>
      <c r="E209" s="2">
        <v>3.6669999999999998E-10</v>
      </c>
      <c r="F209" s="1">
        <v>200</v>
      </c>
      <c r="G209" s="9" t="s">
        <v>32</v>
      </c>
      <c r="H209" s="1" t="s">
        <v>33</v>
      </c>
      <c r="I209" s="1" t="s">
        <v>34</v>
      </c>
      <c r="J209" s="1" t="s">
        <v>35</v>
      </c>
      <c r="K209" s="1">
        <v>1</v>
      </c>
      <c r="L209" s="1">
        <v>0.4</v>
      </c>
      <c r="M209" s="1">
        <v>0.5</v>
      </c>
      <c r="N209" s="1">
        <v>0</v>
      </c>
      <c r="O209" s="1">
        <v>0</v>
      </c>
      <c r="P209" s="1">
        <v>0.4</v>
      </c>
      <c r="Q209" s="1">
        <v>0</v>
      </c>
      <c r="R209" s="1">
        <v>0</v>
      </c>
      <c r="S209" s="1">
        <v>0</v>
      </c>
      <c r="T209" s="1">
        <v>0.5</v>
      </c>
      <c r="U209" s="1">
        <v>0</v>
      </c>
      <c r="V209" s="1">
        <v>1.8</v>
      </c>
      <c r="W209" s="1">
        <v>0.1</v>
      </c>
      <c r="X209" s="1">
        <v>0.7</v>
      </c>
      <c r="Y209" s="1">
        <v>0.05</v>
      </c>
      <c r="Z209" s="1">
        <v>0.22140000000000001</v>
      </c>
      <c r="AA209" s="1">
        <v>8.6E-3</v>
      </c>
      <c r="AB209" s="1">
        <v>4.5999999999999999E-3</v>
      </c>
      <c r="AC209" s="1">
        <v>2.5</v>
      </c>
      <c r="AD209" s="2">
        <v>0.98569872828568095</v>
      </c>
      <c r="AE209" s="2">
        <v>0.22124904239704499</v>
      </c>
      <c r="AF209" s="2">
        <v>3.8843721770550999</v>
      </c>
    </row>
    <row r="210" spans="1:32" x14ac:dyDescent="0.2">
      <c r="A210" s="1" t="s">
        <v>31</v>
      </c>
      <c r="B210" s="1">
        <v>0.3473</v>
      </c>
      <c r="C210" s="1">
        <v>26.2</v>
      </c>
      <c r="D210" s="1">
        <v>0.20499999999999999</v>
      </c>
      <c r="E210" s="2">
        <v>1.848E-10</v>
      </c>
      <c r="F210" s="1">
        <v>200</v>
      </c>
      <c r="G210" s="9" t="s">
        <v>32</v>
      </c>
      <c r="H210" s="1" t="s">
        <v>33</v>
      </c>
      <c r="I210" s="1" t="s">
        <v>34</v>
      </c>
      <c r="J210" s="1" t="s">
        <v>35</v>
      </c>
      <c r="K210" s="1">
        <v>1</v>
      </c>
      <c r="L210" s="1">
        <v>0.4</v>
      </c>
      <c r="M210" s="1">
        <v>0.5</v>
      </c>
      <c r="N210" s="1">
        <v>0</v>
      </c>
      <c r="O210" s="1">
        <v>0</v>
      </c>
      <c r="P210" s="1">
        <v>0.4</v>
      </c>
      <c r="Q210" s="1">
        <v>0</v>
      </c>
      <c r="R210" s="1">
        <v>0</v>
      </c>
      <c r="S210" s="1">
        <v>0</v>
      </c>
      <c r="T210" s="1">
        <v>0.5</v>
      </c>
      <c r="U210" s="1">
        <v>0</v>
      </c>
      <c r="V210" s="1">
        <v>2</v>
      </c>
      <c r="W210" s="1">
        <v>0.1</v>
      </c>
      <c r="X210" s="1">
        <v>0.7</v>
      </c>
      <c r="Y210" s="1">
        <v>4.2000000000000003E-2</v>
      </c>
      <c r="Z210" s="1">
        <v>0.20699999999999999</v>
      </c>
      <c r="AA210" s="1">
        <v>1.12E-2</v>
      </c>
      <c r="AB210" s="1">
        <v>4.5999999999999999E-3</v>
      </c>
      <c r="AC210" s="1">
        <v>2.5</v>
      </c>
      <c r="AD210" s="2">
        <v>0.97385368662711203</v>
      </c>
      <c r="AE210" s="2">
        <v>0.206781670227666</v>
      </c>
      <c r="AF210" s="2">
        <v>5.4106280193236698</v>
      </c>
    </row>
    <row r="211" spans="1:32" x14ac:dyDescent="0.2">
      <c r="A211" s="1" t="s">
        <v>31</v>
      </c>
      <c r="B211" s="1">
        <v>0.34939999999999999</v>
      </c>
      <c r="C211" s="1">
        <v>34.49</v>
      </c>
      <c r="D211" s="1">
        <v>0.26700000000000002</v>
      </c>
      <c r="E211" s="2">
        <v>1.1700000000000001E-10</v>
      </c>
      <c r="F211" s="1">
        <v>200</v>
      </c>
      <c r="G211" s="9" t="s">
        <v>32</v>
      </c>
      <c r="H211" s="1" t="s">
        <v>33</v>
      </c>
      <c r="I211" s="1" t="s">
        <v>34</v>
      </c>
      <c r="J211" s="1" t="s">
        <v>35</v>
      </c>
      <c r="K211" s="1">
        <v>1</v>
      </c>
      <c r="L211" s="1">
        <v>0.4</v>
      </c>
      <c r="M211" s="1">
        <v>0.5</v>
      </c>
      <c r="N211" s="1">
        <v>0</v>
      </c>
      <c r="O211" s="1">
        <v>0</v>
      </c>
      <c r="P211" s="1">
        <v>-2.2000000000000002</v>
      </c>
      <c r="Q211" s="1">
        <v>0</v>
      </c>
      <c r="R211" s="1">
        <v>0</v>
      </c>
      <c r="S211" s="1">
        <v>0</v>
      </c>
      <c r="T211" s="1">
        <v>0.5</v>
      </c>
      <c r="U211" s="1">
        <v>0</v>
      </c>
      <c r="V211" s="1">
        <v>2.2999999999999998</v>
      </c>
      <c r="W211" s="1">
        <v>0.2</v>
      </c>
      <c r="X211" s="1">
        <v>0.8</v>
      </c>
      <c r="Y211" s="1">
        <v>3.6999999999999998E-2</v>
      </c>
      <c r="Z211" s="1">
        <v>0.24099999999999999</v>
      </c>
      <c r="AA211" s="1">
        <v>2.06E-2</v>
      </c>
      <c r="AB211" s="1">
        <v>6.1999999999999998E-3</v>
      </c>
      <c r="AC211" s="1">
        <v>2.5</v>
      </c>
      <c r="AD211" s="2">
        <v>0.95307907542669501</v>
      </c>
      <c r="AE211" s="2">
        <v>0.24059627684366799</v>
      </c>
      <c r="AF211" s="2">
        <v>8.5477178423236495</v>
      </c>
    </row>
    <row r="212" spans="1:32" x14ac:dyDescent="0.2">
      <c r="A212" s="1" t="s">
        <v>31</v>
      </c>
      <c r="B212" s="1">
        <v>0.45540000000000003</v>
      </c>
      <c r="C212" s="1">
        <v>20.05</v>
      </c>
      <c r="D212" s="1">
        <v>0.121</v>
      </c>
      <c r="E212" s="2">
        <v>1.789E-10</v>
      </c>
      <c r="F212" s="1">
        <v>200</v>
      </c>
      <c r="G212" s="9" t="s">
        <v>32</v>
      </c>
      <c r="H212" s="1" t="s">
        <v>33</v>
      </c>
      <c r="I212" s="1" t="s">
        <v>34</v>
      </c>
      <c r="J212" s="1" t="s">
        <v>35</v>
      </c>
      <c r="K212" s="1">
        <v>1</v>
      </c>
      <c r="L212" s="1">
        <v>-2.2000000000000002</v>
      </c>
      <c r="M212" s="1">
        <v>3.2</v>
      </c>
      <c r="N212" s="1">
        <v>0</v>
      </c>
      <c r="O212" s="1">
        <v>0</v>
      </c>
      <c r="P212" s="1">
        <v>-1.5</v>
      </c>
      <c r="Q212" s="1">
        <v>0</v>
      </c>
      <c r="R212" s="1">
        <v>0</v>
      </c>
      <c r="S212" s="1">
        <v>0</v>
      </c>
      <c r="T212" s="1">
        <v>3.2</v>
      </c>
      <c r="U212" s="1">
        <v>0</v>
      </c>
      <c r="V212" s="1">
        <v>1.5</v>
      </c>
      <c r="W212" s="1">
        <v>0</v>
      </c>
      <c r="X212" s="1">
        <v>0.7</v>
      </c>
      <c r="Y212" s="1">
        <v>4.3999999999999997E-2</v>
      </c>
      <c r="Z212" s="1">
        <v>0.1462</v>
      </c>
      <c r="AA212" s="1">
        <v>7.1999999999999998E-3</v>
      </c>
      <c r="AB212" s="1">
        <v>6.1000000000000004E-3</v>
      </c>
      <c r="AC212" s="1">
        <v>2.5</v>
      </c>
      <c r="AD212" s="2">
        <v>0.99145900979705803</v>
      </c>
      <c r="AE212" s="2">
        <v>0.14614725537992801</v>
      </c>
      <c r="AF212" s="2">
        <v>4.9247606019151799</v>
      </c>
    </row>
    <row r="213" spans="1:32" x14ac:dyDescent="0.2">
      <c r="A213" s="1" t="s">
        <v>31</v>
      </c>
      <c r="B213" s="1">
        <v>0.47449999999999998</v>
      </c>
      <c r="C213" s="1">
        <v>26.22</v>
      </c>
      <c r="D213" s="1">
        <v>0.152</v>
      </c>
      <c r="E213" s="2">
        <v>8.4659999999999995E-11</v>
      </c>
      <c r="F213" s="1">
        <v>200</v>
      </c>
      <c r="G213" s="9" t="s">
        <v>32</v>
      </c>
      <c r="H213" s="1" t="s">
        <v>33</v>
      </c>
      <c r="I213" s="1" t="s">
        <v>34</v>
      </c>
      <c r="J213" s="1" t="s">
        <v>35</v>
      </c>
      <c r="K213" s="1">
        <v>1</v>
      </c>
      <c r="L213" s="1">
        <v>-1.5</v>
      </c>
      <c r="M213" s="1">
        <v>2.7</v>
      </c>
      <c r="N213" s="1">
        <v>0</v>
      </c>
      <c r="O213" s="1">
        <v>0</v>
      </c>
      <c r="P213" s="1">
        <v>-1</v>
      </c>
      <c r="Q213" s="1">
        <v>0</v>
      </c>
      <c r="R213" s="1">
        <v>0</v>
      </c>
      <c r="S213" s="1">
        <v>0</v>
      </c>
      <c r="T213" s="1">
        <v>2.7</v>
      </c>
      <c r="U213" s="1">
        <v>0</v>
      </c>
      <c r="V213" s="1">
        <v>1.8</v>
      </c>
      <c r="W213" s="1">
        <v>0.1</v>
      </c>
      <c r="X213" s="1">
        <v>0.7</v>
      </c>
      <c r="Y213" s="1">
        <v>3.6999999999999998E-2</v>
      </c>
      <c r="Z213" s="1">
        <v>0.1268</v>
      </c>
      <c r="AA213" s="1">
        <v>7.4999999999999997E-3</v>
      </c>
      <c r="AB213" s="1">
        <v>4.5999999999999999E-3</v>
      </c>
      <c r="AC213" s="1">
        <v>2.5</v>
      </c>
      <c r="AD213" s="2">
        <v>0.98618177197204504</v>
      </c>
      <c r="AE213" s="2">
        <v>0.12673735916411699</v>
      </c>
      <c r="AF213" s="2">
        <v>5.9148264984227099</v>
      </c>
    </row>
    <row r="214" spans="1:32" x14ac:dyDescent="0.2">
      <c r="A214" s="1" t="s">
        <v>31</v>
      </c>
      <c r="B214" s="1">
        <v>0.47689999999999999</v>
      </c>
      <c r="C214" s="1">
        <v>34.799999999999997</v>
      </c>
      <c r="D214" s="1">
        <v>0.2</v>
      </c>
      <c r="E214" s="2">
        <v>3.8989999999999999E-11</v>
      </c>
      <c r="F214" s="1">
        <v>200</v>
      </c>
      <c r="G214" s="9" t="s">
        <v>32</v>
      </c>
      <c r="H214" s="1" t="s">
        <v>33</v>
      </c>
      <c r="I214" s="1" t="s">
        <v>34</v>
      </c>
      <c r="J214" s="1" t="s">
        <v>35</v>
      </c>
      <c r="K214" s="1">
        <v>1</v>
      </c>
      <c r="L214" s="1">
        <v>-1</v>
      </c>
      <c r="M214" s="1">
        <v>2.2000000000000002</v>
      </c>
      <c r="N214" s="1">
        <v>0</v>
      </c>
      <c r="O214" s="1">
        <v>0</v>
      </c>
      <c r="P214" s="1">
        <v>0</v>
      </c>
      <c r="Q214" s="1">
        <v>0.6</v>
      </c>
      <c r="R214" s="1">
        <v>0</v>
      </c>
      <c r="S214" s="1">
        <v>0</v>
      </c>
      <c r="T214" s="1">
        <v>2.2000000000000002</v>
      </c>
      <c r="U214" s="1">
        <v>0</v>
      </c>
      <c r="V214" s="1">
        <v>3</v>
      </c>
      <c r="W214" s="1">
        <v>0.1</v>
      </c>
      <c r="X214" s="1">
        <v>0.7</v>
      </c>
      <c r="Y214" s="1">
        <v>3.1E-2</v>
      </c>
      <c r="Z214" s="1">
        <v>0.1077</v>
      </c>
      <c r="AA214" s="1">
        <v>1.03E-2</v>
      </c>
      <c r="AB214" s="1">
        <v>4.1999999999999997E-3</v>
      </c>
      <c r="AC214" s="1">
        <v>2.5</v>
      </c>
      <c r="AD214" s="2">
        <v>0.97508587661198298</v>
      </c>
      <c r="AE214" s="2">
        <v>0.107619200103148</v>
      </c>
      <c r="AF214" s="2">
        <v>9.5636025998143008</v>
      </c>
    </row>
    <row r="215" spans="1:32" x14ac:dyDescent="0.2">
      <c r="A215" s="1" t="s">
        <v>31</v>
      </c>
      <c r="B215" s="1">
        <v>3.7000000000000002E-3</v>
      </c>
      <c r="C215" s="1">
        <v>1.27</v>
      </c>
      <c r="D215" s="1">
        <v>0.66900000000000004</v>
      </c>
      <c r="E215" s="2">
        <v>8.5210000000000002E-6</v>
      </c>
      <c r="F215" s="1">
        <v>280</v>
      </c>
      <c r="G215" s="9" t="s">
        <v>32</v>
      </c>
      <c r="H215" s="1" t="s">
        <v>33</v>
      </c>
      <c r="I215" s="1" t="s">
        <v>34</v>
      </c>
      <c r="J215" s="1" t="s">
        <v>35</v>
      </c>
      <c r="K215" s="1">
        <v>1</v>
      </c>
      <c r="L215" s="1">
        <v>0.6</v>
      </c>
      <c r="M215" s="1">
        <v>-0.1</v>
      </c>
      <c r="N215" s="1">
        <v>0</v>
      </c>
      <c r="O215" s="1">
        <v>0</v>
      </c>
      <c r="P215" s="1">
        <v>0</v>
      </c>
      <c r="Q215" s="1">
        <v>0.5</v>
      </c>
      <c r="R215" s="1">
        <v>0</v>
      </c>
      <c r="S215" s="1">
        <v>0</v>
      </c>
      <c r="T215" s="1">
        <v>0</v>
      </c>
      <c r="U215" s="1">
        <v>-0.1</v>
      </c>
      <c r="V215" s="1">
        <v>2.5</v>
      </c>
      <c r="W215" s="1">
        <v>1.7</v>
      </c>
      <c r="X215" s="1">
        <v>3.7</v>
      </c>
      <c r="Y215" s="1">
        <v>0.53700000000000003</v>
      </c>
      <c r="Z215" s="1">
        <v>0.33889999999999998</v>
      </c>
      <c r="AA215" s="1">
        <v>6.8999999999999999E-3</v>
      </c>
      <c r="AB215" s="1">
        <v>1.6400000000000001E-2</v>
      </c>
      <c r="AC215" s="1">
        <v>2.5</v>
      </c>
      <c r="AD215" s="2">
        <v>0.59662070691691405</v>
      </c>
      <c r="AE215" s="2">
        <v>0.29113722899511002</v>
      </c>
      <c r="AF215" s="2">
        <v>2.0359988197108301</v>
      </c>
    </row>
    <row r="216" spans="1:32" x14ac:dyDescent="0.2">
      <c r="A216" s="1" t="s">
        <v>31</v>
      </c>
      <c r="B216" s="1">
        <v>5.0000000000000001E-3</v>
      </c>
      <c r="C216" s="1">
        <v>1.71</v>
      </c>
      <c r="D216" s="1">
        <v>0.67200000000000004</v>
      </c>
      <c r="E216" s="2">
        <v>3.7689999999999998E-6</v>
      </c>
      <c r="F216" s="1">
        <v>280</v>
      </c>
      <c r="G216" s="9" t="s">
        <v>32</v>
      </c>
      <c r="H216" s="1" t="s">
        <v>33</v>
      </c>
      <c r="I216" s="1" t="s">
        <v>34</v>
      </c>
      <c r="J216" s="1" t="s">
        <v>35</v>
      </c>
      <c r="K216" s="1">
        <v>1</v>
      </c>
      <c r="L216" s="1">
        <v>0.5</v>
      </c>
      <c r="M216" s="1">
        <v>0</v>
      </c>
      <c r="N216" s="1">
        <v>0</v>
      </c>
      <c r="O216" s="1">
        <v>0</v>
      </c>
      <c r="P216" s="1">
        <v>0</v>
      </c>
      <c r="Q216" s="1">
        <v>0.4</v>
      </c>
      <c r="R216" s="1">
        <v>0</v>
      </c>
      <c r="S216" s="1">
        <v>0</v>
      </c>
      <c r="T216" s="1">
        <v>0</v>
      </c>
      <c r="U216" s="1">
        <v>0</v>
      </c>
      <c r="V216" s="1">
        <v>1.6</v>
      </c>
      <c r="W216" s="1">
        <v>1.5</v>
      </c>
      <c r="X216" s="1">
        <v>3.4</v>
      </c>
      <c r="Y216" s="1">
        <v>0.53700000000000003</v>
      </c>
      <c r="Z216" s="1">
        <v>0.36059999999999998</v>
      </c>
      <c r="AA216" s="1">
        <v>6.8999999999999999E-3</v>
      </c>
      <c r="AB216" s="1">
        <v>1.47E-2</v>
      </c>
      <c r="AC216" s="1">
        <v>2.5</v>
      </c>
      <c r="AD216" s="2">
        <v>0.59226445613203305</v>
      </c>
      <c r="AE216" s="2">
        <v>0.30922990623311802</v>
      </c>
      <c r="AF216" s="2">
        <v>1.9134775374376001</v>
      </c>
    </row>
    <row r="217" spans="1:32" x14ac:dyDescent="0.2">
      <c r="A217" s="1" t="s">
        <v>31</v>
      </c>
      <c r="B217" s="1">
        <v>5.5999999999999999E-3</v>
      </c>
      <c r="C217" s="1">
        <v>2.15</v>
      </c>
      <c r="D217" s="1">
        <v>0.73799999999999999</v>
      </c>
      <c r="E217" s="2">
        <v>2.2840000000000001E-6</v>
      </c>
      <c r="F217" s="1">
        <v>280</v>
      </c>
      <c r="G217" s="9" t="s">
        <v>32</v>
      </c>
      <c r="H217" s="1" t="s">
        <v>33</v>
      </c>
      <c r="I217" s="1" t="s">
        <v>34</v>
      </c>
      <c r="J217" s="1" t="s">
        <v>35</v>
      </c>
      <c r="K217" s="1">
        <v>1</v>
      </c>
      <c r="L217" s="1">
        <v>0.4</v>
      </c>
      <c r="M217" s="1">
        <v>0.1</v>
      </c>
      <c r="N217" s="1">
        <v>0</v>
      </c>
      <c r="O217" s="1">
        <v>0</v>
      </c>
      <c r="P217" s="1">
        <v>0</v>
      </c>
      <c r="Q217" s="1">
        <v>0.7</v>
      </c>
      <c r="R217" s="1">
        <v>0</v>
      </c>
      <c r="S217" s="1">
        <v>0</v>
      </c>
      <c r="T217" s="1">
        <v>0</v>
      </c>
      <c r="U217" s="1">
        <v>0.1</v>
      </c>
      <c r="V217" s="1">
        <v>0.9</v>
      </c>
      <c r="W217" s="1">
        <v>1.6</v>
      </c>
      <c r="X217" s="1">
        <v>3.2</v>
      </c>
      <c r="Y217" s="1">
        <v>0.53700000000000003</v>
      </c>
      <c r="Z217" s="1">
        <v>0.39839999999999998</v>
      </c>
      <c r="AA217" s="1">
        <v>1.5100000000000001E-2</v>
      </c>
      <c r="AB217" s="1">
        <v>1.47E-2</v>
      </c>
      <c r="AC217" s="1">
        <v>2.5</v>
      </c>
      <c r="AD217" s="2">
        <v>0.49032190804576398</v>
      </c>
      <c r="AE217" s="2">
        <v>0.32745501302840202</v>
      </c>
      <c r="AF217" s="2">
        <v>3.7901606425702798</v>
      </c>
    </row>
    <row r="218" spans="1:32" x14ac:dyDescent="0.2">
      <c r="A218" s="1" t="s">
        <v>31</v>
      </c>
      <c r="B218" s="1">
        <v>7.3000000000000001E-3</v>
      </c>
      <c r="C218" s="1">
        <v>1.81</v>
      </c>
      <c r="D218" s="1">
        <v>0.48699999999999999</v>
      </c>
      <c r="E218" s="2">
        <v>2.638E-6</v>
      </c>
      <c r="F218" s="1">
        <v>280</v>
      </c>
      <c r="G218" s="9" t="s">
        <v>32</v>
      </c>
      <c r="H218" s="1" t="s">
        <v>33</v>
      </c>
      <c r="I218" s="1" t="s">
        <v>34</v>
      </c>
      <c r="J218" s="1" t="s">
        <v>35</v>
      </c>
      <c r="K218" s="1">
        <v>1</v>
      </c>
      <c r="L218" s="1">
        <v>0.7</v>
      </c>
      <c r="M218" s="1">
        <v>-0.2</v>
      </c>
      <c r="N218" s="1">
        <v>0</v>
      </c>
      <c r="O218" s="1">
        <v>0</v>
      </c>
      <c r="P218" s="1">
        <v>0</v>
      </c>
      <c r="Q218" s="1">
        <v>0.6</v>
      </c>
      <c r="R218" s="1">
        <v>0</v>
      </c>
      <c r="S218" s="1">
        <v>0</v>
      </c>
      <c r="T218" s="1">
        <v>0</v>
      </c>
      <c r="U218" s="1">
        <v>-0.2</v>
      </c>
      <c r="V218" s="1">
        <v>1.2</v>
      </c>
      <c r="W218" s="1">
        <v>0.7</v>
      </c>
      <c r="X218" s="1">
        <v>3.3</v>
      </c>
      <c r="Y218" s="1">
        <v>0.33700000000000002</v>
      </c>
      <c r="Z218" s="1">
        <v>0.34839999999999999</v>
      </c>
      <c r="AA218" s="1">
        <v>9.1000000000000004E-3</v>
      </c>
      <c r="AB218" s="1">
        <v>1.2699999999999999E-2</v>
      </c>
      <c r="AC218" s="1">
        <v>2.5</v>
      </c>
      <c r="AD218" s="2">
        <v>0.81222629814886305</v>
      </c>
      <c r="AE218" s="2">
        <v>0.33191009697558999</v>
      </c>
      <c r="AF218" s="2">
        <v>2.6119402985074598</v>
      </c>
    </row>
    <row r="219" spans="1:32" x14ac:dyDescent="0.2">
      <c r="A219" s="1" t="s">
        <v>31</v>
      </c>
      <c r="B219" s="1">
        <v>7.9000000000000008E-3</v>
      </c>
      <c r="C219" s="1">
        <v>2.44</v>
      </c>
      <c r="D219" s="1">
        <v>0.60599999999999998</v>
      </c>
      <c r="E219" s="2">
        <v>1.3459999999999999E-6</v>
      </c>
      <c r="F219" s="1">
        <v>280</v>
      </c>
      <c r="G219" s="9" t="s">
        <v>32</v>
      </c>
      <c r="H219" s="1" t="s">
        <v>33</v>
      </c>
      <c r="I219" s="1" t="s">
        <v>34</v>
      </c>
      <c r="J219" s="1" t="s">
        <v>35</v>
      </c>
      <c r="K219" s="1">
        <v>1</v>
      </c>
      <c r="L219" s="1">
        <v>0.6</v>
      </c>
      <c r="M219" s="1">
        <v>-0.1</v>
      </c>
      <c r="N219" s="1">
        <v>0</v>
      </c>
      <c r="O219" s="1">
        <v>0</v>
      </c>
      <c r="P219" s="1">
        <v>0</v>
      </c>
      <c r="Q219" s="1">
        <v>0.5</v>
      </c>
      <c r="R219" s="1">
        <v>0</v>
      </c>
      <c r="S219" s="1">
        <v>0</v>
      </c>
      <c r="T219" s="1">
        <v>0</v>
      </c>
      <c r="U219" s="1">
        <v>-0.1</v>
      </c>
      <c r="V219" s="1">
        <v>1.5</v>
      </c>
      <c r="W219" s="1">
        <v>1</v>
      </c>
      <c r="X219" s="1">
        <v>3</v>
      </c>
      <c r="Y219" s="1">
        <v>0.33700000000000002</v>
      </c>
      <c r="Z219" s="1">
        <v>0.38490000000000002</v>
      </c>
      <c r="AA219" s="1">
        <v>5.0000000000000001E-3</v>
      </c>
      <c r="AB219" s="1">
        <v>1.38E-2</v>
      </c>
      <c r="AC219" s="1">
        <v>2.5</v>
      </c>
      <c r="AD219" s="2">
        <v>0.68208904902144796</v>
      </c>
      <c r="AE219" s="2">
        <v>0.35405675728109298</v>
      </c>
      <c r="AF219" s="2">
        <v>1.2990387113535999</v>
      </c>
    </row>
    <row r="220" spans="1:32" x14ac:dyDescent="0.2">
      <c r="A220" s="1" t="s">
        <v>31</v>
      </c>
      <c r="B220" s="1">
        <v>8.9999999999999993E-3</v>
      </c>
      <c r="C220" s="1">
        <v>3.37</v>
      </c>
      <c r="D220" s="1">
        <v>0.73299999999999998</v>
      </c>
      <c r="E220" s="2">
        <v>6.3040000000000003E-7</v>
      </c>
      <c r="F220" s="1">
        <v>280</v>
      </c>
      <c r="G220" s="9" t="s">
        <v>32</v>
      </c>
      <c r="H220" s="1" t="s">
        <v>33</v>
      </c>
      <c r="I220" s="1" t="s">
        <v>34</v>
      </c>
      <c r="J220" s="1" t="s">
        <v>35</v>
      </c>
      <c r="K220" s="1">
        <v>1</v>
      </c>
      <c r="L220" s="1">
        <v>0.5</v>
      </c>
      <c r="M220" s="1">
        <v>0.1</v>
      </c>
      <c r="N220" s="1">
        <v>0</v>
      </c>
      <c r="O220" s="1">
        <v>0</v>
      </c>
      <c r="P220" s="1">
        <v>0</v>
      </c>
      <c r="Q220" s="1">
        <v>0.8</v>
      </c>
      <c r="R220" s="1">
        <v>0</v>
      </c>
      <c r="S220" s="1">
        <v>0</v>
      </c>
      <c r="T220" s="1">
        <v>0</v>
      </c>
      <c r="U220" s="1">
        <v>0.1</v>
      </c>
      <c r="V220" s="1">
        <v>1.4</v>
      </c>
      <c r="W220" s="1">
        <v>1.6</v>
      </c>
      <c r="X220" s="1">
        <v>2.5</v>
      </c>
      <c r="Y220" s="1">
        <v>0.33700000000000002</v>
      </c>
      <c r="Z220" s="1">
        <v>0.4113</v>
      </c>
      <c r="AA220" s="1">
        <v>8.0000000000000002E-3</v>
      </c>
      <c r="AB220" s="1">
        <v>1.4E-2</v>
      </c>
      <c r="AC220" s="1">
        <v>2.5</v>
      </c>
      <c r="AD220" s="2">
        <v>0.49843487155879701</v>
      </c>
      <c r="AE220" s="2">
        <v>0.35930096999141198</v>
      </c>
      <c r="AF220" s="2">
        <v>1.9450522732798401</v>
      </c>
    </row>
    <row r="221" spans="1:32" x14ac:dyDescent="0.2">
      <c r="A221" s="1" t="s">
        <v>31</v>
      </c>
      <c r="B221" s="1">
        <v>1.21E-2</v>
      </c>
      <c r="C221" s="1">
        <v>2.5499999999999998</v>
      </c>
      <c r="D221" s="1">
        <v>0.41299999999999998</v>
      </c>
      <c r="E221" s="2">
        <v>9.0289999999999997E-7</v>
      </c>
      <c r="F221" s="1">
        <v>280</v>
      </c>
      <c r="G221" s="9" t="s">
        <v>32</v>
      </c>
      <c r="H221" s="1" t="s">
        <v>33</v>
      </c>
      <c r="I221" s="1" t="s">
        <v>34</v>
      </c>
      <c r="J221" s="1" t="s">
        <v>35</v>
      </c>
      <c r="K221" s="1">
        <v>1</v>
      </c>
      <c r="L221" s="1">
        <v>0.8</v>
      </c>
      <c r="M221" s="1">
        <v>-0.3</v>
      </c>
      <c r="N221" s="1">
        <v>0</v>
      </c>
      <c r="O221" s="1">
        <v>0</v>
      </c>
      <c r="P221" s="1">
        <v>0</v>
      </c>
      <c r="Q221" s="1">
        <v>0.6</v>
      </c>
      <c r="R221" s="1">
        <v>0</v>
      </c>
      <c r="S221" s="1">
        <v>0</v>
      </c>
      <c r="T221" s="1">
        <v>0</v>
      </c>
      <c r="U221" s="1">
        <v>-0.3</v>
      </c>
      <c r="V221" s="1">
        <v>1</v>
      </c>
      <c r="W221" s="1">
        <v>0.4</v>
      </c>
      <c r="X221" s="1">
        <v>2.9</v>
      </c>
      <c r="Y221" s="1">
        <v>0.246</v>
      </c>
      <c r="Z221" s="1">
        <v>0.36890000000000001</v>
      </c>
      <c r="AA221" s="1">
        <v>7.1000000000000004E-3</v>
      </c>
      <c r="AB221" s="1">
        <v>1.2E-2</v>
      </c>
      <c r="AC221" s="1">
        <v>2.5</v>
      </c>
      <c r="AD221" s="2">
        <v>0.87311959290562102</v>
      </c>
      <c r="AE221" s="2">
        <v>0.35965875515080997</v>
      </c>
      <c r="AF221" s="2">
        <v>1.92464082407156</v>
      </c>
    </row>
    <row r="222" spans="1:32" x14ac:dyDescent="0.2">
      <c r="A222" s="1" t="s">
        <v>31</v>
      </c>
      <c r="B222" s="1">
        <v>1.23E-2</v>
      </c>
      <c r="C222" s="1">
        <v>3.47</v>
      </c>
      <c r="D222" s="1">
        <v>0.55200000000000005</v>
      </c>
      <c r="E222" s="2">
        <v>4.6919999999999999E-7</v>
      </c>
      <c r="F222" s="1">
        <v>280</v>
      </c>
      <c r="G222" s="9" t="s">
        <v>32</v>
      </c>
      <c r="H222" s="1" t="s">
        <v>33</v>
      </c>
      <c r="I222" s="1" t="s">
        <v>34</v>
      </c>
      <c r="J222" s="1" t="s">
        <v>35</v>
      </c>
      <c r="K222" s="1">
        <v>1</v>
      </c>
      <c r="L222" s="1">
        <v>0.6</v>
      </c>
      <c r="M222" s="1">
        <v>-0.1</v>
      </c>
      <c r="N222" s="1">
        <v>0</v>
      </c>
      <c r="O222" s="1">
        <v>0</v>
      </c>
      <c r="P222" s="1">
        <v>0</v>
      </c>
      <c r="Q222" s="1">
        <v>0.5</v>
      </c>
      <c r="R222" s="1">
        <v>0</v>
      </c>
      <c r="S222" s="1">
        <v>0</v>
      </c>
      <c r="T222" s="1">
        <v>0</v>
      </c>
      <c r="U222" s="1">
        <v>-0.1</v>
      </c>
      <c r="V222" s="1">
        <v>0.7</v>
      </c>
      <c r="W222" s="1">
        <v>0.9</v>
      </c>
      <c r="X222" s="1">
        <v>2.8</v>
      </c>
      <c r="Y222" s="1">
        <v>0.246</v>
      </c>
      <c r="Z222" s="1">
        <v>0.4012</v>
      </c>
      <c r="AA222" s="1">
        <v>6.1999999999999998E-3</v>
      </c>
      <c r="AB222" s="1">
        <v>1.23E-2</v>
      </c>
      <c r="AC222" s="1">
        <v>2.5</v>
      </c>
      <c r="AD222" s="2">
        <v>0.746196695013848</v>
      </c>
      <c r="AE222" s="2">
        <v>0.38109579882678202</v>
      </c>
      <c r="AF222" s="2">
        <v>1.54536390827517</v>
      </c>
    </row>
    <row r="223" spans="1:32" x14ac:dyDescent="0.2">
      <c r="A223" s="1" t="s">
        <v>31</v>
      </c>
      <c r="B223" s="1">
        <v>1.2500000000000001E-2</v>
      </c>
      <c r="C223" s="1">
        <v>4.45</v>
      </c>
      <c r="D223" s="1">
        <v>0.69499999999999995</v>
      </c>
      <c r="E223" s="2">
        <v>2.685E-7</v>
      </c>
      <c r="F223" s="1">
        <v>280</v>
      </c>
      <c r="G223" s="9" t="s">
        <v>32</v>
      </c>
      <c r="H223" s="1" t="s">
        <v>33</v>
      </c>
      <c r="I223" s="1" t="s">
        <v>34</v>
      </c>
      <c r="J223" s="1" t="s">
        <v>35</v>
      </c>
      <c r="K223" s="1">
        <v>1</v>
      </c>
      <c r="L223" s="1">
        <v>0.5</v>
      </c>
      <c r="M223" s="1">
        <v>0</v>
      </c>
      <c r="N223" s="1">
        <v>0</v>
      </c>
      <c r="O223" s="1">
        <v>0</v>
      </c>
      <c r="P223" s="1">
        <v>0</v>
      </c>
      <c r="Q223" s="1">
        <v>0.4</v>
      </c>
      <c r="R223" s="1">
        <v>0</v>
      </c>
      <c r="S223" s="1">
        <v>0</v>
      </c>
      <c r="T223" s="1">
        <v>0</v>
      </c>
      <c r="U223" s="1">
        <v>0</v>
      </c>
      <c r="V223" s="1">
        <v>1.5</v>
      </c>
      <c r="W223" s="1">
        <v>2.1</v>
      </c>
      <c r="X223" s="1">
        <v>2.1</v>
      </c>
      <c r="Y223" s="1">
        <v>0.246</v>
      </c>
      <c r="Z223" s="1">
        <v>0.41539999999999999</v>
      </c>
      <c r="AA223" s="1">
        <v>6.3E-3</v>
      </c>
      <c r="AB223" s="1">
        <v>1.4200000000000001E-2</v>
      </c>
      <c r="AC223" s="1">
        <v>2.5</v>
      </c>
      <c r="AD223" s="2">
        <v>0.55804376163315805</v>
      </c>
      <c r="AE223" s="2">
        <v>0.37915261048264298</v>
      </c>
      <c r="AF223" s="2">
        <v>1.5166104959075599</v>
      </c>
    </row>
    <row r="224" spans="1:32" x14ac:dyDescent="0.2">
      <c r="A224" s="1" t="s">
        <v>31</v>
      </c>
      <c r="B224" s="1">
        <v>1.3899999999999999E-2</v>
      </c>
      <c r="C224" s="1">
        <v>5.38</v>
      </c>
      <c r="D224" s="1">
        <v>0.754</v>
      </c>
      <c r="E224" s="2">
        <v>1.761E-7</v>
      </c>
      <c r="F224" s="1">
        <v>280</v>
      </c>
      <c r="G224" s="9" t="s">
        <v>32</v>
      </c>
      <c r="H224" s="1" t="s">
        <v>33</v>
      </c>
      <c r="I224" s="1" t="s">
        <v>34</v>
      </c>
      <c r="J224" s="1" t="s">
        <v>35</v>
      </c>
      <c r="K224" s="1">
        <v>1</v>
      </c>
      <c r="L224" s="1">
        <v>0.4</v>
      </c>
      <c r="M224" s="1">
        <v>0.1</v>
      </c>
      <c r="N224" s="1">
        <v>0</v>
      </c>
      <c r="O224" s="1">
        <v>0</v>
      </c>
      <c r="P224" s="1">
        <v>0</v>
      </c>
      <c r="Q224" s="1">
        <v>1</v>
      </c>
      <c r="R224" s="1">
        <v>0</v>
      </c>
      <c r="S224" s="1">
        <v>0</v>
      </c>
      <c r="T224" s="1">
        <v>0</v>
      </c>
      <c r="U224" s="1">
        <v>0.1</v>
      </c>
      <c r="V224" s="1">
        <v>2.2000000000000002</v>
      </c>
      <c r="W224" s="1">
        <v>2.5</v>
      </c>
      <c r="X224" s="1">
        <v>1.9</v>
      </c>
      <c r="Y224" s="1">
        <v>0.246</v>
      </c>
      <c r="Z224" s="1">
        <v>0.44690000000000002</v>
      </c>
      <c r="AA224" s="1">
        <v>1.12E-2</v>
      </c>
      <c r="AB224" s="1">
        <v>1.7399999999999999E-2</v>
      </c>
      <c r="AC224" s="1">
        <v>2.5</v>
      </c>
      <c r="AD224" s="2">
        <v>0.46387774683463501</v>
      </c>
      <c r="AE224" s="2">
        <v>0.39959492088788101</v>
      </c>
      <c r="AF224" s="2">
        <v>2.50615350190199</v>
      </c>
    </row>
    <row r="225" spans="1:32" x14ac:dyDescent="0.2">
      <c r="A225" s="1" t="s">
        <v>31</v>
      </c>
      <c r="B225" s="1">
        <v>1.7299999999999999E-2</v>
      </c>
      <c r="C225" s="1">
        <v>2.59</v>
      </c>
      <c r="D225" s="1">
        <v>0.29399999999999998</v>
      </c>
      <c r="E225" s="2">
        <v>6.5140000000000002E-7</v>
      </c>
      <c r="F225" s="1">
        <v>280</v>
      </c>
      <c r="G225" s="9" t="s">
        <v>32</v>
      </c>
      <c r="H225" s="1" t="s">
        <v>33</v>
      </c>
      <c r="I225" s="1" t="s">
        <v>34</v>
      </c>
      <c r="J225" s="1" t="s">
        <v>35</v>
      </c>
      <c r="K225" s="1">
        <v>1</v>
      </c>
      <c r="L225" s="1">
        <v>1</v>
      </c>
      <c r="M225" s="1">
        <v>-0.5</v>
      </c>
      <c r="N225" s="1">
        <v>0</v>
      </c>
      <c r="O225" s="1">
        <v>0</v>
      </c>
      <c r="P225" s="1">
        <v>0</v>
      </c>
      <c r="Q225" s="1">
        <v>0.8</v>
      </c>
      <c r="R225" s="1">
        <v>0</v>
      </c>
      <c r="S225" s="1">
        <v>0</v>
      </c>
      <c r="T225" s="1">
        <v>0</v>
      </c>
      <c r="U225" s="1">
        <v>-0.5</v>
      </c>
      <c r="V225" s="1">
        <v>1.2</v>
      </c>
      <c r="W225" s="1">
        <v>0.2</v>
      </c>
      <c r="X225" s="1">
        <v>2.7</v>
      </c>
      <c r="Y225" s="1">
        <v>0.19</v>
      </c>
      <c r="Z225" s="1">
        <v>0.3523</v>
      </c>
      <c r="AA225" s="1">
        <v>1.09E-2</v>
      </c>
      <c r="AB225" s="1">
        <v>1.1299999999999999E-2</v>
      </c>
      <c r="AC225" s="1">
        <v>2.5</v>
      </c>
      <c r="AD225" s="2">
        <v>0.94229444397925</v>
      </c>
      <c r="AE225" s="2">
        <v>0.34905397148759099</v>
      </c>
      <c r="AF225" s="2">
        <v>3.0939540164632402</v>
      </c>
    </row>
    <row r="226" spans="1:32" x14ac:dyDescent="0.2">
      <c r="A226" s="1" t="s">
        <v>31</v>
      </c>
      <c r="B226" s="1">
        <v>1.7299999999999999E-2</v>
      </c>
      <c r="C226" s="1">
        <v>3.49</v>
      </c>
      <c r="D226" s="1">
        <v>0.39300000000000002</v>
      </c>
      <c r="E226" s="2">
        <v>3.537E-7</v>
      </c>
      <c r="F226" s="1">
        <v>280</v>
      </c>
      <c r="G226" s="9" t="s">
        <v>32</v>
      </c>
      <c r="H226" s="1" t="s">
        <v>33</v>
      </c>
      <c r="I226" s="1" t="s">
        <v>34</v>
      </c>
      <c r="J226" s="1" t="s">
        <v>35</v>
      </c>
      <c r="K226" s="1">
        <v>1</v>
      </c>
      <c r="L226" s="1">
        <v>0.8</v>
      </c>
      <c r="M226" s="1">
        <v>-0.3</v>
      </c>
      <c r="N226" s="1">
        <v>0</v>
      </c>
      <c r="O226" s="1">
        <v>0</v>
      </c>
      <c r="P226" s="1">
        <v>0</v>
      </c>
      <c r="Q226" s="1">
        <v>0.7</v>
      </c>
      <c r="R226" s="1">
        <v>0</v>
      </c>
      <c r="S226" s="1">
        <v>0</v>
      </c>
      <c r="T226" s="1">
        <v>0</v>
      </c>
      <c r="U226" s="1">
        <v>-0.3</v>
      </c>
      <c r="V226" s="1">
        <v>0.8</v>
      </c>
      <c r="W226" s="1">
        <v>0.4</v>
      </c>
      <c r="X226" s="1">
        <v>2.6</v>
      </c>
      <c r="Y226" s="1">
        <v>0.19</v>
      </c>
      <c r="Z226" s="1">
        <v>0.38040000000000002</v>
      </c>
      <c r="AA226" s="1">
        <v>7.9000000000000008E-3</v>
      </c>
      <c r="AB226" s="1">
        <v>1.11E-2</v>
      </c>
      <c r="AC226" s="1">
        <v>2.5</v>
      </c>
      <c r="AD226" s="2">
        <v>0.88710503458419498</v>
      </c>
      <c r="AE226" s="2">
        <v>0.37354299152391401</v>
      </c>
      <c r="AF226" s="2">
        <v>2.0767613038906401</v>
      </c>
    </row>
    <row r="227" spans="1:32" x14ac:dyDescent="0.2">
      <c r="A227" s="1" t="s">
        <v>31</v>
      </c>
      <c r="B227" s="1">
        <v>1.7399999999999999E-2</v>
      </c>
      <c r="C227" s="1">
        <v>4.46</v>
      </c>
      <c r="D227" s="1">
        <v>0.501</v>
      </c>
      <c r="E227" s="2">
        <v>2.1470000000000001E-7</v>
      </c>
      <c r="F227" s="1">
        <v>280</v>
      </c>
      <c r="G227" s="9" t="s">
        <v>32</v>
      </c>
      <c r="H227" s="1" t="s">
        <v>33</v>
      </c>
      <c r="I227" s="1" t="s">
        <v>34</v>
      </c>
      <c r="J227" s="1" t="s">
        <v>35</v>
      </c>
      <c r="K227" s="1">
        <v>1</v>
      </c>
      <c r="L227" s="1">
        <v>0.7</v>
      </c>
      <c r="M227" s="1">
        <v>-0.1</v>
      </c>
      <c r="N227" s="1">
        <v>0</v>
      </c>
      <c r="O227" s="1">
        <v>0</v>
      </c>
      <c r="P227" s="1">
        <v>0</v>
      </c>
      <c r="Q227" s="1">
        <v>0.5</v>
      </c>
      <c r="R227" s="1">
        <v>0</v>
      </c>
      <c r="S227" s="1">
        <v>0</v>
      </c>
      <c r="T227" s="1">
        <v>0</v>
      </c>
      <c r="U227" s="1">
        <v>-0.1</v>
      </c>
      <c r="V227" s="1">
        <v>0.4</v>
      </c>
      <c r="W227" s="1">
        <v>1.1000000000000001</v>
      </c>
      <c r="X227" s="1">
        <v>2.6</v>
      </c>
      <c r="Y227" s="1">
        <v>0.19</v>
      </c>
      <c r="Z227" s="1">
        <v>0.41249999999999998</v>
      </c>
      <c r="AA227" s="1">
        <v>8.5000000000000006E-3</v>
      </c>
      <c r="AB227" s="1">
        <v>1.2E-2</v>
      </c>
      <c r="AC227" s="1">
        <v>2.5</v>
      </c>
      <c r="AD227" s="2">
        <v>0.79899762252597095</v>
      </c>
      <c r="AE227" s="2">
        <v>0.39926124936746399</v>
      </c>
      <c r="AF227" s="2">
        <v>2.0606060606060601</v>
      </c>
    </row>
    <row r="228" spans="1:32" x14ac:dyDescent="0.2">
      <c r="A228" s="1" t="s">
        <v>31</v>
      </c>
      <c r="B228" s="1">
        <v>1.6799999999999999E-2</v>
      </c>
      <c r="C228" s="1">
        <v>5.6</v>
      </c>
      <c r="D228" s="1">
        <v>0.65800000000000003</v>
      </c>
      <c r="E228" s="2">
        <v>1.3260000000000001E-7</v>
      </c>
      <c r="F228" s="1">
        <v>280</v>
      </c>
      <c r="G228" s="9" t="s">
        <v>32</v>
      </c>
      <c r="H228" s="1" t="s">
        <v>33</v>
      </c>
      <c r="I228" s="1" t="s">
        <v>34</v>
      </c>
      <c r="J228" s="1" t="s">
        <v>35</v>
      </c>
      <c r="K228" s="1">
        <v>1</v>
      </c>
      <c r="L228" s="1">
        <v>0.5</v>
      </c>
      <c r="M228" s="1">
        <v>0</v>
      </c>
      <c r="N228" s="1">
        <v>0</v>
      </c>
      <c r="O228" s="1">
        <v>0</v>
      </c>
      <c r="P228" s="1">
        <v>0</v>
      </c>
      <c r="Q228" s="1">
        <v>0.5</v>
      </c>
      <c r="R228" s="1">
        <v>0</v>
      </c>
      <c r="S228" s="1">
        <v>0</v>
      </c>
      <c r="T228" s="1">
        <v>0</v>
      </c>
      <c r="U228" s="1">
        <v>0</v>
      </c>
      <c r="V228" s="1">
        <v>1.9</v>
      </c>
      <c r="W228" s="1">
        <v>2.2000000000000002</v>
      </c>
      <c r="X228" s="1">
        <v>1.5</v>
      </c>
      <c r="Y228" s="1">
        <v>0.19</v>
      </c>
      <c r="Z228" s="1">
        <v>0.42420000000000002</v>
      </c>
      <c r="AA228" s="1">
        <v>1.0500000000000001E-2</v>
      </c>
      <c r="AB228" s="1">
        <v>1.3899999999999999E-2</v>
      </c>
      <c r="AC228" s="1">
        <v>2.5</v>
      </c>
      <c r="AD228" s="2">
        <v>0.612322704264883</v>
      </c>
      <c r="AE228" s="2">
        <v>0.39794167968199301</v>
      </c>
      <c r="AF228" s="2">
        <v>2.4752475247524801</v>
      </c>
    </row>
    <row r="229" spans="1:32" x14ac:dyDescent="0.2">
      <c r="A229" s="1" t="s">
        <v>31</v>
      </c>
      <c r="B229" s="1">
        <v>1.7999999999999999E-2</v>
      </c>
      <c r="C229" s="1">
        <v>6.73</v>
      </c>
      <c r="D229" s="1">
        <v>0.72699999999999998</v>
      </c>
      <c r="E229" s="2">
        <v>8.3939999999999996E-8</v>
      </c>
      <c r="F229" s="1">
        <v>280</v>
      </c>
      <c r="G229" s="9" t="s">
        <v>32</v>
      </c>
      <c r="H229" s="1" t="s">
        <v>33</v>
      </c>
      <c r="I229" s="1" t="s">
        <v>34</v>
      </c>
      <c r="J229" s="1" t="s">
        <v>35</v>
      </c>
      <c r="K229" s="1">
        <v>1</v>
      </c>
      <c r="L229" s="1">
        <v>0.5</v>
      </c>
      <c r="M229" s="1">
        <v>0.1</v>
      </c>
      <c r="N229" s="1">
        <v>0</v>
      </c>
      <c r="O229" s="1">
        <v>0</v>
      </c>
      <c r="P229" s="1">
        <v>0</v>
      </c>
      <c r="Q229" s="1">
        <v>1.1000000000000001</v>
      </c>
      <c r="R229" s="1">
        <v>0</v>
      </c>
      <c r="S229" s="1">
        <v>0</v>
      </c>
      <c r="T229" s="1">
        <v>0</v>
      </c>
      <c r="U229" s="1">
        <v>0.1</v>
      </c>
      <c r="V229" s="1">
        <v>2.1</v>
      </c>
      <c r="W229" s="1">
        <v>2.2999999999999998</v>
      </c>
      <c r="X229" s="1">
        <v>1.7</v>
      </c>
      <c r="Y229" s="1">
        <v>0.19</v>
      </c>
      <c r="Z229" s="1">
        <v>0.42399999999999999</v>
      </c>
      <c r="AA229" s="1">
        <v>7.1999999999999998E-3</v>
      </c>
      <c r="AB229" s="1">
        <v>1.4999999999999999E-2</v>
      </c>
      <c r="AC229" s="1">
        <v>2.5</v>
      </c>
      <c r="AD229" s="2">
        <v>0.50806937018660403</v>
      </c>
      <c r="AE229" s="2">
        <v>0.39069597268470302</v>
      </c>
      <c r="AF229" s="2">
        <v>1.6981132075471701</v>
      </c>
    </row>
    <row r="230" spans="1:32" x14ac:dyDescent="0.2">
      <c r="A230" s="1" t="s">
        <v>31</v>
      </c>
      <c r="B230" s="1">
        <v>2.4500000000000001E-2</v>
      </c>
      <c r="C230" s="1">
        <v>3.49</v>
      </c>
      <c r="D230" s="1">
        <v>0.28000000000000003</v>
      </c>
      <c r="E230" s="2">
        <v>2.6930000000000001E-7</v>
      </c>
      <c r="F230" s="1">
        <v>280</v>
      </c>
      <c r="G230" s="9" t="s">
        <v>32</v>
      </c>
      <c r="H230" s="1" t="s">
        <v>33</v>
      </c>
      <c r="I230" s="1" t="s">
        <v>34</v>
      </c>
      <c r="J230" s="1" t="s">
        <v>35</v>
      </c>
      <c r="K230" s="1">
        <v>1</v>
      </c>
      <c r="L230" s="1">
        <v>1.1000000000000001</v>
      </c>
      <c r="M230" s="1">
        <v>-0.5</v>
      </c>
      <c r="N230" s="1">
        <v>0</v>
      </c>
      <c r="O230" s="1">
        <v>0</v>
      </c>
      <c r="P230" s="1">
        <v>0</v>
      </c>
      <c r="Q230" s="1">
        <v>0.9</v>
      </c>
      <c r="R230" s="1">
        <v>0</v>
      </c>
      <c r="S230" s="1">
        <v>0</v>
      </c>
      <c r="T230" s="1">
        <v>0</v>
      </c>
      <c r="U230" s="1">
        <v>-0.5</v>
      </c>
      <c r="V230" s="1">
        <v>0.9</v>
      </c>
      <c r="W230" s="1">
        <v>0.2</v>
      </c>
      <c r="X230" s="1">
        <v>2.5</v>
      </c>
      <c r="Y230" s="1">
        <v>9.9000000000000005E-2</v>
      </c>
      <c r="Z230" s="1">
        <v>0.37159999999999999</v>
      </c>
      <c r="AA230" s="1">
        <v>8.3999999999999995E-3</v>
      </c>
      <c r="AB230" s="1">
        <v>1.0999999999999999E-2</v>
      </c>
      <c r="AC230" s="1">
        <v>2.5</v>
      </c>
      <c r="AD230" s="2">
        <v>0.94833814183687504</v>
      </c>
      <c r="AE230" s="2">
        <v>0.36987055850440798</v>
      </c>
      <c r="AF230" s="2">
        <v>2.2604951560818098</v>
      </c>
    </row>
    <row r="231" spans="1:32" x14ac:dyDescent="0.2">
      <c r="A231" s="1" t="s">
        <v>31</v>
      </c>
      <c r="B231" s="1">
        <v>2.4500000000000001E-2</v>
      </c>
      <c r="C231" s="1">
        <v>4.4800000000000004</v>
      </c>
      <c r="D231" s="1">
        <v>0.35899999999999999</v>
      </c>
      <c r="E231" s="2">
        <v>1.6089999999999999E-7</v>
      </c>
      <c r="F231" s="1">
        <v>280</v>
      </c>
      <c r="G231" s="9" t="s">
        <v>32</v>
      </c>
      <c r="H231" s="1" t="s">
        <v>33</v>
      </c>
      <c r="I231" s="1" t="s">
        <v>34</v>
      </c>
      <c r="J231" s="1" t="s">
        <v>35</v>
      </c>
      <c r="K231" s="1">
        <v>1</v>
      </c>
      <c r="L231" s="1">
        <v>0.9</v>
      </c>
      <c r="M231" s="1">
        <v>-0.3</v>
      </c>
      <c r="N231" s="1">
        <v>0</v>
      </c>
      <c r="O231" s="1">
        <v>0</v>
      </c>
      <c r="P231" s="1">
        <v>0</v>
      </c>
      <c r="Q231" s="1">
        <v>0.8</v>
      </c>
      <c r="R231" s="1">
        <v>0</v>
      </c>
      <c r="S231" s="1">
        <v>0</v>
      </c>
      <c r="T231" s="1">
        <v>0</v>
      </c>
      <c r="U231" s="1">
        <v>-0.3</v>
      </c>
      <c r="V231" s="1">
        <v>0.6</v>
      </c>
      <c r="W231" s="1">
        <v>0.5</v>
      </c>
      <c r="X231" s="1">
        <v>2.4</v>
      </c>
      <c r="Y231" s="1">
        <v>9.9000000000000005E-2</v>
      </c>
      <c r="Z231" s="1">
        <v>0.39100000000000001</v>
      </c>
      <c r="AA231" s="1">
        <v>7.6E-3</v>
      </c>
      <c r="AB231" s="1">
        <v>1.0500000000000001E-2</v>
      </c>
      <c r="AC231" s="1">
        <v>2.5</v>
      </c>
      <c r="AD231" s="2">
        <v>0.90861346080002903</v>
      </c>
      <c r="AE231" s="2">
        <v>0.38778102568526301</v>
      </c>
      <c r="AF231" s="2">
        <v>1.94373401534527</v>
      </c>
    </row>
    <row r="232" spans="1:32" x14ac:dyDescent="0.2">
      <c r="A232" s="1" t="s">
        <v>31</v>
      </c>
      <c r="B232" s="1">
        <v>2.46E-2</v>
      </c>
      <c r="C232" s="1">
        <v>5.47</v>
      </c>
      <c r="D232" s="1">
        <v>0.435</v>
      </c>
      <c r="E232" s="2">
        <v>1.0630000000000001E-7</v>
      </c>
      <c r="F232" s="1">
        <v>280</v>
      </c>
      <c r="G232" s="9" t="s">
        <v>32</v>
      </c>
      <c r="H232" s="1" t="s">
        <v>33</v>
      </c>
      <c r="I232" s="1" t="s">
        <v>34</v>
      </c>
      <c r="J232" s="1" t="s">
        <v>35</v>
      </c>
      <c r="K232" s="1">
        <v>1</v>
      </c>
      <c r="L232" s="1">
        <v>0.8</v>
      </c>
      <c r="M232" s="1">
        <v>-0.2</v>
      </c>
      <c r="N232" s="1">
        <v>0</v>
      </c>
      <c r="O232" s="1">
        <v>0</v>
      </c>
      <c r="P232" s="1">
        <v>0</v>
      </c>
      <c r="Q232" s="1">
        <v>0.6</v>
      </c>
      <c r="R232" s="1">
        <v>0</v>
      </c>
      <c r="S232" s="1">
        <v>0</v>
      </c>
      <c r="T232" s="1">
        <v>0</v>
      </c>
      <c r="U232" s="1">
        <v>-0.2</v>
      </c>
      <c r="V232" s="1">
        <v>0.3</v>
      </c>
      <c r="W232" s="1">
        <v>0.8</v>
      </c>
      <c r="X232" s="1">
        <v>2.4</v>
      </c>
      <c r="Y232" s="1">
        <v>9.9000000000000005E-2</v>
      </c>
      <c r="Z232" s="1">
        <v>0.41070000000000001</v>
      </c>
      <c r="AA232" s="1">
        <v>8.2000000000000007E-3</v>
      </c>
      <c r="AB232" s="1">
        <v>1.09E-2</v>
      </c>
      <c r="AC232" s="1">
        <v>2.5</v>
      </c>
      <c r="AD232" s="2">
        <v>0.85651441953866503</v>
      </c>
      <c r="AE232" s="2">
        <v>0.40539126668522502</v>
      </c>
      <c r="AF232" s="2">
        <v>1.99659118578038</v>
      </c>
    </row>
    <row r="233" spans="1:32" x14ac:dyDescent="0.2">
      <c r="A233" s="1" t="s">
        <v>31</v>
      </c>
      <c r="B233" s="1">
        <v>2.3599999999999999E-2</v>
      </c>
      <c r="C233" s="1">
        <v>7.22</v>
      </c>
      <c r="D233" s="1">
        <v>0.60499999999999998</v>
      </c>
      <c r="E233" s="2">
        <v>5.8780000000000001E-8</v>
      </c>
      <c r="F233" s="1">
        <v>280</v>
      </c>
      <c r="G233" s="9" t="s">
        <v>32</v>
      </c>
      <c r="H233" s="1" t="s">
        <v>33</v>
      </c>
      <c r="I233" s="1" t="s">
        <v>34</v>
      </c>
      <c r="J233" s="1" t="s">
        <v>35</v>
      </c>
      <c r="K233" s="1">
        <v>1</v>
      </c>
      <c r="L233" s="1">
        <v>0.6</v>
      </c>
      <c r="M233" s="1">
        <v>0</v>
      </c>
      <c r="N233" s="1">
        <v>0</v>
      </c>
      <c r="O233" s="1">
        <v>0</v>
      </c>
      <c r="P233" s="1">
        <v>0</v>
      </c>
      <c r="Q233" s="1">
        <v>0.5</v>
      </c>
      <c r="R233" s="1">
        <v>0</v>
      </c>
      <c r="S233" s="1">
        <v>0</v>
      </c>
      <c r="T233" s="1">
        <v>0</v>
      </c>
      <c r="U233" s="1">
        <v>0</v>
      </c>
      <c r="V233" s="1">
        <v>1.7</v>
      </c>
      <c r="W233" s="1">
        <v>1.4</v>
      </c>
      <c r="X233" s="1">
        <v>1.3</v>
      </c>
      <c r="Y233" s="1">
        <v>9.9000000000000005E-2</v>
      </c>
      <c r="Z233" s="1">
        <v>0.42099999999999999</v>
      </c>
      <c r="AA233" s="1">
        <v>6.7999999999999996E-3</v>
      </c>
      <c r="AB233" s="1">
        <v>1.11E-2</v>
      </c>
      <c r="AC233" s="1">
        <v>2.5</v>
      </c>
      <c r="AD233" s="2">
        <v>0.68330917625731002</v>
      </c>
      <c r="AE233" s="2">
        <v>0.40898894899005001</v>
      </c>
      <c r="AF233" s="2">
        <v>1.61520190023753</v>
      </c>
    </row>
    <row r="234" spans="1:32" x14ac:dyDescent="0.2">
      <c r="A234" s="1" t="s">
        <v>31</v>
      </c>
      <c r="B234" s="1">
        <v>2.53E-2</v>
      </c>
      <c r="C234" s="1">
        <v>8.8800000000000008</v>
      </c>
      <c r="D234" s="1">
        <v>0.68400000000000005</v>
      </c>
      <c r="E234" s="2">
        <v>3.6909999999999998E-8</v>
      </c>
      <c r="F234" s="1">
        <v>280</v>
      </c>
      <c r="G234" s="9" t="s">
        <v>32</v>
      </c>
      <c r="H234" s="1" t="s">
        <v>33</v>
      </c>
      <c r="I234" s="1" t="s">
        <v>34</v>
      </c>
      <c r="J234" s="1" t="s">
        <v>35</v>
      </c>
      <c r="K234" s="1">
        <v>1</v>
      </c>
      <c r="L234" s="1">
        <v>0.5</v>
      </c>
      <c r="M234" s="1">
        <v>0.1</v>
      </c>
      <c r="N234" s="1">
        <v>0</v>
      </c>
      <c r="O234" s="1">
        <v>0</v>
      </c>
      <c r="P234" s="1">
        <v>0</v>
      </c>
      <c r="Q234" s="1">
        <v>0.4</v>
      </c>
      <c r="R234" s="1">
        <v>0</v>
      </c>
      <c r="S234" s="1">
        <v>0</v>
      </c>
      <c r="T234" s="1">
        <v>0</v>
      </c>
      <c r="U234" s="1">
        <v>0.1</v>
      </c>
      <c r="V234" s="1">
        <v>2</v>
      </c>
      <c r="W234" s="1">
        <v>1.7</v>
      </c>
      <c r="X234" s="1">
        <v>1.5</v>
      </c>
      <c r="Y234" s="1">
        <v>9.9000000000000005E-2</v>
      </c>
      <c r="Z234" s="1">
        <v>0.44409999999999999</v>
      </c>
      <c r="AA234" s="1">
        <v>6.4000000000000003E-3</v>
      </c>
      <c r="AB234" s="1">
        <v>1.3599999999999999E-2</v>
      </c>
      <c r="AC234" s="1">
        <v>2.5</v>
      </c>
      <c r="AD234" s="2">
        <v>0.57453960304357599</v>
      </c>
      <c r="AE234" s="2">
        <v>0.42707822638550103</v>
      </c>
      <c r="AF234" s="2">
        <v>1.44111686557082</v>
      </c>
    </row>
    <row r="235" spans="1:32" x14ac:dyDescent="0.2">
      <c r="A235" s="1" t="s">
        <v>31</v>
      </c>
      <c r="B235" s="1">
        <v>2.7900000000000001E-2</v>
      </c>
      <c r="C235" s="1">
        <v>10.79</v>
      </c>
      <c r="D235" s="1">
        <v>0.745</v>
      </c>
      <c r="E235" s="2">
        <v>2.3879999999999999E-8</v>
      </c>
      <c r="F235" s="1">
        <v>280</v>
      </c>
      <c r="G235" s="9" t="s">
        <v>32</v>
      </c>
      <c r="H235" s="1" t="s">
        <v>33</v>
      </c>
      <c r="I235" s="1" t="s">
        <v>34</v>
      </c>
      <c r="J235" s="1" t="s">
        <v>35</v>
      </c>
      <c r="K235" s="1">
        <v>1</v>
      </c>
      <c r="L235" s="1">
        <v>0.4</v>
      </c>
      <c r="M235" s="1">
        <v>0.1</v>
      </c>
      <c r="N235" s="1">
        <v>0</v>
      </c>
      <c r="O235" s="1">
        <v>0</v>
      </c>
      <c r="P235" s="1">
        <v>0</v>
      </c>
      <c r="Q235" s="1">
        <v>1.1000000000000001</v>
      </c>
      <c r="R235" s="1">
        <v>0</v>
      </c>
      <c r="S235" s="1">
        <v>0</v>
      </c>
      <c r="T235" s="1">
        <v>0</v>
      </c>
      <c r="U235" s="1">
        <v>0.1</v>
      </c>
      <c r="V235" s="1">
        <v>2.1</v>
      </c>
      <c r="W235" s="1">
        <v>2.1</v>
      </c>
      <c r="X235" s="1">
        <v>1.9</v>
      </c>
      <c r="Y235" s="1">
        <v>9.9000000000000005E-2</v>
      </c>
      <c r="Z235" s="1">
        <v>0.4713</v>
      </c>
      <c r="AA235" s="1">
        <v>1.17E-2</v>
      </c>
      <c r="AB235" s="1">
        <v>1.6799999999999999E-2</v>
      </c>
      <c r="AC235" s="1">
        <v>2.5</v>
      </c>
      <c r="AD235" s="2">
        <v>0.47876645195872503</v>
      </c>
      <c r="AE235" s="2">
        <v>0.44916915808763902</v>
      </c>
      <c r="AF235" s="2">
        <v>2.48249522597072</v>
      </c>
    </row>
    <row r="236" spans="1:32" x14ac:dyDescent="0.2">
      <c r="A236" s="1" t="s">
        <v>31</v>
      </c>
      <c r="B236" s="1">
        <v>3.4700000000000002E-2</v>
      </c>
      <c r="C236" s="1">
        <v>4.4800000000000004</v>
      </c>
      <c r="D236" s="1">
        <v>0.253</v>
      </c>
      <c r="E236" s="2">
        <v>1.307E-7</v>
      </c>
      <c r="F236" s="1">
        <v>280</v>
      </c>
      <c r="G236" s="9" t="s">
        <v>32</v>
      </c>
      <c r="H236" s="1" t="s">
        <v>33</v>
      </c>
      <c r="I236" s="1" t="s">
        <v>34</v>
      </c>
      <c r="J236" s="1" t="s">
        <v>35</v>
      </c>
      <c r="K236" s="1">
        <v>1</v>
      </c>
      <c r="L236" s="1">
        <v>1.1000000000000001</v>
      </c>
      <c r="M236" s="1">
        <v>-0.5</v>
      </c>
      <c r="N236" s="1">
        <v>0</v>
      </c>
      <c r="O236" s="1">
        <v>0</v>
      </c>
      <c r="P236" s="1">
        <v>0</v>
      </c>
      <c r="Q236" s="1">
        <v>1</v>
      </c>
      <c r="R236" s="1">
        <v>0</v>
      </c>
      <c r="S236" s="1">
        <v>0</v>
      </c>
      <c r="T236" s="1">
        <v>0</v>
      </c>
      <c r="U236" s="1">
        <v>-0.5</v>
      </c>
      <c r="V236" s="1">
        <v>0.7</v>
      </c>
      <c r="W236" s="1">
        <v>0.2</v>
      </c>
      <c r="X236" s="1">
        <v>2.2000000000000002</v>
      </c>
      <c r="Y236" s="1">
        <v>0.108</v>
      </c>
      <c r="Z236" s="1">
        <v>0.41389999999999999</v>
      </c>
      <c r="AA236" s="1">
        <v>1.09E-2</v>
      </c>
      <c r="AB236" s="1">
        <v>1.0999999999999999E-2</v>
      </c>
      <c r="AC236" s="1">
        <v>2.5</v>
      </c>
      <c r="AD236" s="2">
        <v>0.95888023239498099</v>
      </c>
      <c r="AE236" s="2">
        <v>0.41224094376109899</v>
      </c>
      <c r="AF236" s="2">
        <v>2.63348634935975</v>
      </c>
    </row>
    <row r="237" spans="1:32" x14ac:dyDescent="0.2">
      <c r="A237" s="1" t="s">
        <v>31</v>
      </c>
      <c r="B237" s="1">
        <v>3.4799999999999998E-2</v>
      </c>
      <c r="C237" s="1">
        <v>5.49</v>
      </c>
      <c r="D237" s="1">
        <v>0.308</v>
      </c>
      <c r="E237" s="2">
        <v>7.9650000000000002E-8</v>
      </c>
      <c r="F237" s="1">
        <v>280</v>
      </c>
      <c r="G237" s="9" t="s">
        <v>32</v>
      </c>
      <c r="H237" s="1" t="s">
        <v>33</v>
      </c>
      <c r="I237" s="1" t="s">
        <v>34</v>
      </c>
      <c r="J237" s="1" t="s">
        <v>35</v>
      </c>
      <c r="K237" s="1">
        <v>1</v>
      </c>
      <c r="L237" s="1">
        <v>1</v>
      </c>
      <c r="M237" s="1">
        <v>-0.4</v>
      </c>
      <c r="N237" s="1">
        <v>0</v>
      </c>
      <c r="O237" s="1">
        <v>0</v>
      </c>
      <c r="P237" s="1">
        <v>0</v>
      </c>
      <c r="Q237" s="1">
        <v>0.8</v>
      </c>
      <c r="R237" s="1">
        <v>0</v>
      </c>
      <c r="S237" s="1">
        <v>0</v>
      </c>
      <c r="T237" s="1">
        <v>0</v>
      </c>
      <c r="U237" s="1">
        <v>-0.4</v>
      </c>
      <c r="V237" s="1">
        <v>0.5</v>
      </c>
      <c r="W237" s="1">
        <v>0.3</v>
      </c>
      <c r="X237" s="1">
        <v>2.2000000000000002</v>
      </c>
      <c r="Y237" s="1">
        <v>0.108</v>
      </c>
      <c r="Z237" s="1">
        <v>0.39689999999999998</v>
      </c>
      <c r="AA237" s="1">
        <v>1.0200000000000001E-2</v>
      </c>
      <c r="AB237" s="1">
        <v>0.01</v>
      </c>
      <c r="AC237" s="1">
        <v>2.5</v>
      </c>
      <c r="AD237" s="2">
        <v>0.93580763480739304</v>
      </c>
      <c r="AE237" s="2">
        <v>0.39441643621028699</v>
      </c>
      <c r="AF237" s="2">
        <v>2.5699168556311398</v>
      </c>
    </row>
    <row r="238" spans="1:32" x14ac:dyDescent="0.2">
      <c r="A238" s="1" t="s">
        <v>31</v>
      </c>
      <c r="B238" s="1">
        <v>3.4799999999999998E-2</v>
      </c>
      <c r="C238" s="1">
        <v>6.86</v>
      </c>
      <c r="D238" s="1">
        <v>0.38300000000000001</v>
      </c>
      <c r="E238" s="2">
        <v>4.8569999999999998E-8</v>
      </c>
      <c r="F238" s="1">
        <v>280</v>
      </c>
      <c r="G238" s="9" t="s">
        <v>32</v>
      </c>
      <c r="H238" s="1" t="s">
        <v>33</v>
      </c>
      <c r="I238" s="1" t="s">
        <v>34</v>
      </c>
      <c r="J238" s="1" t="s">
        <v>35</v>
      </c>
      <c r="K238" s="1">
        <v>1</v>
      </c>
      <c r="L238" s="1">
        <v>0.8</v>
      </c>
      <c r="M238" s="1">
        <v>-0.2</v>
      </c>
      <c r="N238" s="1">
        <v>0</v>
      </c>
      <c r="O238" s="1">
        <v>0</v>
      </c>
      <c r="P238" s="1">
        <v>0</v>
      </c>
      <c r="Q238" s="1">
        <v>0.6</v>
      </c>
      <c r="R238" s="1">
        <v>0</v>
      </c>
      <c r="S238" s="1">
        <v>0</v>
      </c>
      <c r="T238" s="1">
        <v>0</v>
      </c>
      <c r="U238" s="1">
        <v>-0.2</v>
      </c>
      <c r="V238" s="1">
        <v>0.4</v>
      </c>
      <c r="W238" s="1">
        <v>0.5</v>
      </c>
      <c r="X238" s="1">
        <v>2.2000000000000002</v>
      </c>
      <c r="Y238" s="1">
        <v>0.108</v>
      </c>
      <c r="Z238" s="1">
        <v>0.4027</v>
      </c>
      <c r="AA238" s="1">
        <v>9.1000000000000004E-3</v>
      </c>
      <c r="AB238" s="1">
        <v>9.7000000000000003E-3</v>
      </c>
      <c r="AC238" s="1">
        <v>2.5</v>
      </c>
      <c r="AD238" s="2">
        <v>0.89369666215295396</v>
      </c>
      <c r="AE238" s="2">
        <v>0.39852710890669102</v>
      </c>
      <c r="AF238" s="2">
        <v>2.2597467097094599</v>
      </c>
    </row>
    <row r="239" spans="1:32" x14ac:dyDescent="0.2">
      <c r="A239" s="1" t="s">
        <v>31</v>
      </c>
      <c r="B239" s="1">
        <v>3.4500000000000003E-2</v>
      </c>
      <c r="C239" s="1">
        <v>9.0299999999999994</v>
      </c>
      <c r="D239" s="1">
        <v>0.51200000000000001</v>
      </c>
      <c r="E239" s="2">
        <v>2.6919999999999999E-8</v>
      </c>
      <c r="F239" s="1">
        <v>280</v>
      </c>
      <c r="G239" s="9" t="s">
        <v>32</v>
      </c>
      <c r="H239" s="1" t="s">
        <v>33</v>
      </c>
      <c r="I239" s="1" t="s">
        <v>34</v>
      </c>
      <c r="J239" s="1" t="s">
        <v>35</v>
      </c>
      <c r="K239" s="1">
        <v>1</v>
      </c>
      <c r="L239" s="1">
        <v>0.6</v>
      </c>
      <c r="M239" s="1">
        <v>-0.1</v>
      </c>
      <c r="N239" s="1">
        <v>0</v>
      </c>
      <c r="O239" s="1">
        <v>0</v>
      </c>
      <c r="P239" s="1">
        <v>0</v>
      </c>
      <c r="Q239" s="1">
        <v>0.5</v>
      </c>
      <c r="R239" s="1">
        <v>0</v>
      </c>
      <c r="S239" s="1">
        <v>0</v>
      </c>
      <c r="T239" s="1">
        <v>0</v>
      </c>
      <c r="U239" s="1">
        <v>-0.1</v>
      </c>
      <c r="V239" s="1">
        <v>1.3</v>
      </c>
      <c r="W239" s="1">
        <v>0.9</v>
      </c>
      <c r="X239" s="1">
        <v>1.3</v>
      </c>
      <c r="Y239" s="1">
        <v>0.108</v>
      </c>
      <c r="Z239" s="1">
        <v>0.42209999999999998</v>
      </c>
      <c r="AA239" s="1">
        <v>7.9000000000000008E-3</v>
      </c>
      <c r="AB239" s="1">
        <v>9.4000000000000004E-3</v>
      </c>
      <c r="AC239" s="1">
        <v>2.5</v>
      </c>
      <c r="AD239" s="2">
        <v>0.788193472823146</v>
      </c>
      <c r="AE239" s="2">
        <v>0.41338495707661799</v>
      </c>
      <c r="AF239" s="2">
        <v>1.87159440890784</v>
      </c>
    </row>
    <row r="240" spans="1:32" x14ac:dyDescent="0.2">
      <c r="A240" s="1" t="s">
        <v>31</v>
      </c>
      <c r="B240" s="1">
        <v>3.4799999999999998E-2</v>
      </c>
      <c r="C240" s="1">
        <v>11.44</v>
      </c>
      <c r="D240" s="1">
        <v>0.64100000000000001</v>
      </c>
      <c r="E240" s="2">
        <v>1.6099999999999999E-8</v>
      </c>
      <c r="F240" s="1">
        <v>280</v>
      </c>
      <c r="G240" s="9" t="s">
        <v>32</v>
      </c>
      <c r="H240" s="1" t="s">
        <v>33</v>
      </c>
      <c r="I240" s="1" t="s">
        <v>34</v>
      </c>
      <c r="J240" s="1" t="s">
        <v>35</v>
      </c>
      <c r="K240" s="1">
        <v>1</v>
      </c>
      <c r="L240" s="1">
        <v>0.5</v>
      </c>
      <c r="M240" s="1">
        <v>0</v>
      </c>
      <c r="N240" s="1">
        <v>0</v>
      </c>
      <c r="O240" s="1">
        <v>0</v>
      </c>
      <c r="P240" s="1">
        <v>0</v>
      </c>
      <c r="Q240" s="1">
        <v>0.5</v>
      </c>
      <c r="R240" s="1">
        <v>0</v>
      </c>
      <c r="S240" s="1">
        <v>0</v>
      </c>
      <c r="T240" s="1">
        <v>0</v>
      </c>
      <c r="U240" s="1">
        <v>0</v>
      </c>
      <c r="V240" s="1">
        <v>1.7</v>
      </c>
      <c r="W240" s="1">
        <v>1.6</v>
      </c>
      <c r="X240" s="1">
        <v>1.4</v>
      </c>
      <c r="Y240" s="1">
        <v>0.108</v>
      </c>
      <c r="Z240" s="1">
        <v>0.44059999999999999</v>
      </c>
      <c r="AA240" s="1">
        <v>6.3E-3</v>
      </c>
      <c r="AB240" s="1">
        <v>1.23E-2</v>
      </c>
      <c r="AC240" s="1">
        <v>2.5</v>
      </c>
      <c r="AD240" s="2">
        <v>0.63592233764357597</v>
      </c>
      <c r="AE240" s="2">
        <v>0.42496283010538699</v>
      </c>
      <c r="AF240" s="2">
        <v>1.4298683613254699</v>
      </c>
    </row>
    <row r="241" spans="1:32" x14ac:dyDescent="0.2">
      <c r="A241" s="1" t="s">
        <v>31</v>
      </c>
      <c r="B241" s="1">
        <v>3.6900000000000002E-2</v>
      </c>
      <c r="C241" s="1">
        <v>14.1</v>
      </c>
      <c r="D241" s="1">
        <v>0.73499999999999999</v>
      </c>
      <c r="E241" s="2">
        <v>1.009E-8</v>
      </c>
      <c r="F241" s="1">
        <v>280</v>
      </c>
      <c r="G241" s="9" t="s">
        <v>32</v>
      </c>
      <c r="H241" s="1" t="s">
        <v>33</v>
      </c>
      <c r="I241" s="1" t="s">
        <v>34</v>
      </c>
      <c r="J241" s="1" t="s">
        <v>35</v>
      </c>
      <c r="K241" s="1">
        <v>1</v>
      </c>
      <c r="L241" s="1">
        <v>0.5</v>
      </c>
      <c r="M241" s="1">
        <v>0.1</v>
      </c>
      <c r="N241" s="1">
        <v>0</v>
      </c>
      <c r="O241" s="1">
        <v>0</v>
      </c>
      <c r="P241" s="1">
        <v>0</v>
      </c>
      <c r="Q241" s="1">
        <v>1.2</v>
      </c>
      <c r="R241" s="1">
        <v>0</v>
      </c>
      <c r="S241" s="1">
        <v>0</v>
      </c>
      <c r="T241" s="1">
        <v>0</v>
      </c>
      <c r="U241" s="1">
        <v>0.1</v>
      </c>
      <c r="V241" s="1">
        <v>2</v>
      </c>
      <c r="W241" s="1">
        <v>2.2000000000000002</v>
      </c>
      <c r="X241" s="1">
        <v>1.7</v>
      </c>
      <c r="Y241" s="1">
        <v>0.108</v>
      </c>
      <c r="Z241" s="1">
        <v>0.45660000000000001</v>
      </c>
      <c r="AA241" s="1">
        <v>1.09E-2</v>
      </c>
      <c r="AB241" s="1">
        <v>1.5699999999999999E-2</v>
      </c>
      <c r="AC241" s="1">
        <v>2.5</v>
      </c>
      <c r="AD241" s="2">
        <v>0.49509734463265698</v>
      </c>
      <c r="AE241" s="2">
        <v>0.43412668895668699</v>
      </c>
      <c r="AF241" s="2">
        <v>2.3872098116513398</v>
      </c>
    </row>
    <row r="242" spans="1:32" x14ac:dyDescent="0.2">
      <c r="A242" s="1" t="s">
        <v>31</v>
      </c>
      <c r="B242" s="1">
        <v>4.6899999999999997E-2</v>
      </c>
      <c r="C242" s="1">
        <v>5.53</v>
      </c>
      <c r="D242" s="1">
        <v>0.23200000000000001</v>
      </c>
      <c r="E242" s="2">
        <v>6.0139999999999995E-8</v>
      </c>
      <c r="F242" s="1">
        <v>280</v>
      </c>
      <c r="G242" s="9" t="s">
        <v>32</v>
      </c>
      <c r="H242" s="1" t="s">
        <v>33</v>
      </c>
      <c r="I242" s="1" t="s">
        <v>34</v>
      </c>
      <c r="J242" s="1" t="s">
        <v>35</v>
      </c>
      <c r="K242" s="1">
        <v>1</v>
      </c>
      <c r="L242" s="1">
        <v>1.2</v>
      </c>
      <c r="M242" s="1">
        <v>-0.6</v>
      </c>
      <c r="N242" s="1">
        <v>0</v>
      </c>
      <c r="O242" s="1">
        <v>0</v>
      </c>
      <c r="P242" s="1">
        <v>0</v>
      </c>
      <c r="Q242" s="1">
        <v>1</v>
      </c>
      <c r="R242" s="1">
        <v>0</v>
      </c>
      <c r="S242" s="1">
        <v>0</v>
      </c>
      <c r="T242" s="1">
        <v>0</v>
      </c>
      <c r="U242" s="1">
        <v>-0.6</v>
      </c>
      <c r="V242" s="1">
        <v>0.5</v>
      </c>
      <c r="W242" s="1">
        <v>0.2</v>
      </c>
      <c r="X242" s="1">
        <v>2.1</v>
      </c>
      <c r="Y242" s="1">
        <v>0.11700000000000001</v>
      </c>
      <c r="Z242" s="1">
        <v>0.38719999999999999</v>
      </c>
      <c r="AA242" s="1">
        <v>1.0999999999999999E-2</v>
      </c>
      <c r="AB242" s="1">
        <v>9.9000000000000008E-3</v>
      </c>
      <c r="AC242" s="1">
        <v>2.5</v>
      </c>
      <c r="AD242" s="2">
        <v>0.966101065167424</v>
      </c>
      <c r="AE242" s="2">
        <v>0.38582500066905101</v>
      </c>
      <c r="AF242" s="2">
        <v>2.8409090909090899</v>
      </c>
    </row>
    <row r="243" spans="1:32" x14ac:dyDescent="0.2">
      <c r="A243" s="1" t="s">
        <v>31</v>
      </c>
      <c r="B243" s="1">
        <v>4.9299999999999997E-2</v>
      </c>
      <c r="C243" s="1">
        <v>6.93</v>
      </c>
      <c r="D243" s="1">
        <v>0.27600000000000002</v>
      </c>
      <c r="E243" s="2">
        <v>3.5689999999999997E-8</v>
      </c>
      <c r="F243" s="1">
        <v>280</v>
      </c>
      <c r="G243" s="9" t="s">
        <v>32</v>
      </c>
      <c r="H243" s="1" t="s">
        <v>33</v>
      </c>
      <c r="I243" s="1" t="s">
        <v>34</v>
      </c>
      <c r="J243" s="1" t="s">
        <v>35</v>
      </c>
      <c r="K243" s="1">
        <v>1</v>
      </c>
      <c r="L243" s="1">
        <v>1</v>
      </c>
      <c r="M243" s="1">
        <v>-0.4</v>
      </c>
      <c r="N243" s="1">
        <v>0</v>
      </c>
      <c r="O243" s="1">
        <v>0</v>
      </c>
      <c r="P243" s="1">
        <v>0</v>
      </c>
      <c r="Q243" s="1">
        <v>0.9</v>
      </c>
      <c r="R243" s="1">
        <v>0</v>
      </c>
      <c r="S243" s="1">
        <v>0</v>
      </c>
      <c r="T243" s="1">
        <v>0</v>
      </c>
      <c r="U243" s="1">
        <v>-0.4</v>
      </c>
      <c r="V243" s="1">
        <v>0.4</v>
      </c>
      <c r="W243" s="1">
        <v>0.2</v>
      </c>
      <c r="X243" s="1">
        <v>2</v>
      </c>
      <c r="Y243" s="1">
        <v>0.11700000000000001</v>
      </c>
      <c r="Z243" s="1">
        <v>0.39400000000000002</v>
      </c>
      <c r="AA243" s="1">
        <v>7.1999999999999998E-3</v>
      </c>
      <c r="AB243" s="1">
        <v>9.4000000000000004E-3</v>
      </c>
      <c r="AC243" s="1">
        <v>2.5</v>
      </c>
      <c r="AD243" s="2">
        <v>0.94996497682185799</v>
      </c>
      <c r="AE243" s="2">
        <v>0.39193486864006699</v>
      </c>
      <c r="AF243" s="2">
        <v>1.8274111675126901</v>
      </c>
    </row>
    <row r="244" spans="1:32" x14ac:dyDescent="0.2">
      <c r="A244" s="1" t="s">
        <v>31</v>
      </c>
      <c r="B244" s="1">
        <v>4.9000000000000002E-2</v>
      </c>
      <c r="C244" s="1">
        <v>8.99</v>
      </c>
      <c r="D244" s="1">
        <v>0.36099999999999999</v>
      </c>
      <c r="E244" s="2">
        <v>2.0179999999999999E-8</v>
      </c>
      <c r="F244" s="1">
        <v>280</v>
      </c>
      <c r="G244" s="9" t="s">
        <v>32</v>
      </c>
      <c r="H244" s="1" t="s">
        <v>33</v>
      </c>
      <c r="I244" s="1" t="s">
        <v>34</v>
      </c>
      <c r="J244" s="1" t="s">
        <v>35</v>
      </c>
      <c r="K244" s="1">
        <v>1</v>
      </c>
      <c r="L244" s="1">
        <v>0.9</v>
      </c>
      <c r="M244" s="1">
        <v>-0.3</v>
      </c>
      <c r="N244" s="1">
        <v>0</v>
      </c>
      <c r="O244" s="1">
        <v>0</v>
      </c>
      <c r="P244" s="1">
        <v>0</v>
      </c>
      <c r="Q244" s="1">
        <v>0.7</v>
      </c>
      <c r="R244" s="1">
        <v>0</v>
      </c>
      <c r="S244" s="1">
        <v>0</v>
      </c>
      <c r="T244" s="1">
        <v>0</v>
      </c>
      <c r="U244" s="1">
        <v>-0.3</v>
      </c>
      <c r="V244" s="1">
        <v>0.6</v>
      </c>
      <c r="W244" s="1">
        <v>0.4</v>
      </c>
      <c r="X244" s="1">
        <v>1.5</v>
      </c>
      <c r="Y244" s="1">
        <v>0.11700000000000001</v>
      </c>
      <c r="Z244" s="1">
        <v>0.40079999999999999</v>
      </c>
      <c r="AA244" s="1">
        <v>7.6E-3</v>
      </c>
      <c r="AB244" s="1">
        <v>7.7999999999999996E-3</v>
      </c>
      <c r="AC244" s="1">
        <v>2.5</v>
      </c>
      <c r="AD244" s="2">
        <v>0.90738591669458302</v>
      </c>
      <c r="AE244" s="2">
        <v>0.39691150838141898</v>
      </c>
      <c r="AF244" s="2">
        <v>1.8962075848303399</v>
      </c>
    </row>
    <row r="245" spans="1:32" x14ac:dyDescent="0.2">
      <c r="A245" s="1" t="s">
        <v>31</v>
      </c>
      <c r="B245" s="1">
        <v>4.87E-2</v>
      </c>
      <c r="C245" s="1">
        <v>11.57</v>
      </c>
      <c r="D245" s="1">
        <v>0.46899999999999997</v>
      </c>
      <c r="E245" s="2">
        <v>1.1959999999999999E-8</v>
      </c>
      <c r="F245" s="1">
        <v>280</v>
      </c>
      <c r="G245" s="9" t="s">
        <v>32</v>
      </c>
      <c r="H245" s="1" t="s">
        <v>33</v>
      </c>
      <c r="I245" s="1" t="s">
        <v>34</v>
      </c>
      <c r="J245" s="1" t="s">
        <v>35</v>
      </c>
      <c r="K245" s="1">
        <v>1</v>
      </c>
      <c r="L245" s="1">
        <v>0.7</v>
      </c>
      <c r="M245" s="1">
        <v>-0.1</v>
      </c>
      <c r="N245" s="1">
        <v>0</v>
      </c>
      <c r="O245" s="1">
        <v>0</v>
      </c>
      <c r="P245" s="1">
        <v>0</v>
      </c>
      <c r="Q245" s="1">
        <v>0.6</v>
      </c>
      <c r="R245" s="1">
        <v>0</v>
      </c>
      <c r="S245" s="1">
        <v>0</v>
      </c>
      <c r="T245" s="1">
        <v>0</v>
      </c>
      <c r="U245" s="1">
        <v>-0.1</v>
      </c>
      <c r="V245" s="1">
        <v>1.2</v>
      </c>
      <c r="W245" s="1">
        <v>0.8</v>
      </c>
      <c r="X245" s="1">
        <v>1</v>
      </c>
      <c r="Y245" s="1">
        <v>0.11700000000000001</v>
      </c>
      <c r="Z245" s="1">
        <v>0.42570000000000002</v>
      </c>
      <c r="AA245" s="1">
        <v>6.0000000000000001E-3</v>
      </c>
      <c r="AB245" s="1">
        <v>8.0999999999999996E-3</v>
      </c>
      <c r="AC245" s="1">
        <v>2.5</v>
      </c>
      <c r="AD245" s="2">
        <v>0.82831310152809001</v>
      </c>
      <c r="AE245" s="2">
        <v>0.41804367415499499</v>
      </c>
      <c r="AF245" s="2">
        <v>1.4094432699083901</v>
      </c>
    </row>
    <row r="246" spans="1:32" x14ac:dyDescent="0.2">
      <c r="A246" s="1" t="s">
        <v>31</v>
      </c>
      <c r="B246" s="1">
        <v>4.9399999999999999E-2</v>
      </c>
      <c r="C246" s="1">
        <v>14.87</v>
      </c>
      <c r="D246" s="1">
        <v>0.58899999999999997</v>
      </c>
      <c r="E246" s="2">
        <v>6.6729999999999996E-9</v>
      </c>
      <c r="F246" s="1">
        <v>280</v>
      </c>
      <c r="G246" s="9" t="s">
        <v>32</v>
      </c>
      <c r="H246" s="1" t="s">
        <v>33</v>
      </c>
      <c r="I246" s="1" t="s">
        <v>34</v>
      </c>
      <c r="J246" s="1" t="s">
        <v>35</v>
      </c>
      <c r="K246" s="1">
        <v>1</v>
      </c>
      <c r="L246" s="1">
        <v>0.6</v>
      </c>
      <c r="M246" s="1">
        <v>0</v>
      </c>
      <c r="N246" s="1">
        <v>0</v>
      </c>
      <c r="O246" s="1">
        <v>0</v>
      </c>
      <c r="P246" s="1">
        <v>0</v>
      </c>
      <c r="Q246" s="1">
        <v>0.5</v>
      </c>
      <c r="R246" s="1">
        <v>0</v>
      </c>
      <c r="S246" s="1">
        <v>0</v>
      </c>
      <c r="T246" s="1">
        <v>0</v>
      </c>
      <c r="U246" s="1">
        <v>0</v>
      </c>
      <c r="V246" s="1">
        <v>1.4</v>
      </c>
      <c r="W246" s="1">
        <v>1.4</v>
      </c>
      <c r="X246" s="1">
        <v>1.3</v>
      </c>
      <c r="Y246" s="1">
        <v>0.11700000000000001</v>
      </c>
      <c r="Z246" s="1">
        <v>0.43169999999999997</v>
      </c>
      <c r="AA246" s="1">
        <v>5.3E-3</v>
      </c>
      <c r="AB246" s="1">
        <v>1.06E-2</v>
      </c>
      <c r="AC246" s="1">
        <v>2.5</v>
      </c>
      <c r="AD246" s="2">
        <v>0.70307445098917298</v>
      </c>
      <c r="AE246" s="2">
        <v>0.41827201240773598</v>
      </c>
      <c r="AF246" s="2">
        <v>1.22770442436877</v>
      </c>
    </row>
    <row r="247" spans="1:32" x14ac:dyDescent="0.2">
      <c r="A247" s="1" t="s">
        <v>31</v>
      </c>
      <c r="B247" s="1">
        <v>5.2900000000000003E-2</v>
      </c>
      <c r="C247" s="1">
        <v>18.899999999999999</v>
      </c>
      <c r="D247" s="1">
        <v>0.69</v>
      </c>
      <c r="E247" s="2">
        <v>3.886E-9</v>
      </c>
      <c r="F247" s="1">
        <v>280</v>
      </c>
      <c r="G247" s="9" t="s">
        <v>32</v>
      </c>
      <c r="H247" s="1" t="s">
        <v>33</v>
      </c>
      <c r="I247" s="1" t="s">
        <v>34</v>
      </c>
      <c r="J247" s="1" t="s">
        <v>35</v>
      </c>
      <c r="K247" s="1">
        <v>1</v>
      </c>
      <c r="L247" s="1">
        <v>0.5</v>
      </c>
      <c r="M247" s="1">
        <v>0.1</v>
      </c>
      <c r="N247" s="1">
        <v>0</v>
      </c>
      <c r="O247" s="1">
        <v>0</v>
      </c>
      <c r="P247" s="1">
        <v>0</v>
      </c>
      <c r="Q247" s="1">
        <v>1.3</v>
      </c>
      <c r="R247" s="1">
        <v>0</v>
      </c>
      <c r="S247" s="1">
        <v>0</v>
      </c>
      <c r="T247" s="1">
        <v>0</v>
      </c>
      <c r="U247" s="1">
        <v>0.1</v>
      </c>
      <c r="V247" s="1">
        <v>1.7</v>
      </c>
      <c r="W247" s="1">
        <v>2.1</v>
      </c>
      <c r="X247" s="1">
        <v>1.6</v>
      </c>
      <c r="Y247" s="1">
        <v>0.11700000000000001</v>
      </c>
      <c r="Z247" s="1">
        <v>0.45669999999999999</v>
      </c>
      <c r="AA247" s="1">
        <v>8.0999999999999996E-3</v>
      </c>
      <c r="AB247" s="1">
        <v>1.4500000000000001E-2</v>
      </c>
      <c r="AC247" s="1">
        <v>2.5</v>
      </c>
      <c r="AD247" s="2">
        <v>0.56546966973388701</v>
      </c>
      <c r="AE247" s="2">
        <v>0.43591079160016399</v>
      </c>
      <c r="AF247" s="2">
        <v>1.77359316838187</v>
      </c>
    </row>
    <row r="248" spans="1:32" x14ac:dyDescent="0.2">
      <c r="A248" s="1" t="s">
        <v>31</v>
      </c>
      <c r="B248" s="1">
        <v>6.6299999999999998E-2</v>
      </c>
      <c r="C248" s="1">
        <v>7.32</v>
      </c>
      <c r="D248" s="1">
        <v>0.217</v>
      </c>
      <c r="E248" s="2">
        <v>2.3660000000000001E-8</v>
      </c>
      <c r="F248" s="1">
        <v>280</v>
      </c>
      <c r="G248" s="9" t="s">
        <v>32</v>
      </c>
      <c r="H248" s="1" t="s">
        <v>33</v>
      </c>
      <c r="I248" s="1" t="s">
        <v>34</v>
      </c>
      <c r="J248" s="1" t="s">
        <v>35</v>
      </c>
      <c r="K248" s="1">
        <v>1</v>
      </c>
      <c r="L248" s="1">
        <v>1.3</v>
      </c>
      <c r="M248" s="1">
        <v>-0.6</v>
      </c>
      <c r="N248" s="1">
        <v>0</v>
      </c>
      <c r="O248" s="1">
        <v>0</v>
      </c>
      <c r="P248" s="1">
        <v>0</v>
      </c>
      <c r="Q248" s="1">
        <v>1.1000000000000001</v>
      </c>
      <c r="R248" s="1">
        <v>0</v>
      </c>
      <c r="S248" s="1">
        <v>0</v>
      </c>
      <c r="T248" s="1">
        <v>0</v>
      </c>
      <c r="U248" s="1">
        <v>-0.6</v>
      </c>
      <c r="V248" s="1">
        <v>0.4</v>
      </c>
      <c r="W248" s="1">
        <v>0.1</v>
      </c>
      <c r="X248" s="1">
        <v>1.9</v>
      </c>
      <c r="Y248" s="1">
        <v>0.113</v>
      </c>
      <c r="Z248" s="1">
        <v>0.37530000000000002</v>
      </c>
      <c r="AA248" s="1">
        <v>1.37E-2</v>
      </c>
      <c r="AB248" s="1">
        <v>9.1000000000000004E-3</v>
      </c>
      <c r="AC248" s="1">
        <v>2.5</v>
      </c>
      <c r="AD248" s="2">
        <v>0.97075114770286197</v>
      </c>
      <c r="AE248" s="2">
        <v>0.37418534658502101</v>
      </c>
      <c r="AF248" s="2">
        <v>3.65041300293099</v>
      </c>
    </row>
    <row r="249" spans="1:32" x14ac:dyDescent="0.2">
      <c r="A249" s="1" t="s">
        <v>31</v>
      </c>
      <c r="B249" s="1">
        <v>6.9900000000000004E-2</v>
      </c>
      <c r="C249" s="1">
        <v>8.93</v>
      </c>
      <c r="D249" s="1">
        <v>0.249</v>
      </c>
      <c r="E249" s="2">
        <v>1.5259999999999999E-8</v>
      </c>
      <c r="F249" s="1">
        <v>280</v>
      </c>
      <c r="G249" s="9" t="s">
        <v>32</v>
      </c>
      <c r="H249" s="1" t="s">
        <v>33</v>
      </c>
      <c r="I249" s="1" t="s">
        <v>34</v>
      </c>
      <c r="J249" s="1" t="s">
        <v>35</v>
      </c>
      <c r="K249" s="1">
        <v>1</v>
      </c>
      <c r="L249" s="1">
        <v>1.1000000000000001</v>
      </c>
      <c r="M249" s="1">
        <v>-0.5</v>
      </c>
      <c r="N249" s="1">
        <v>0</v>
      </c>
      <c r="O249" s="1">
        <v>0</v>
      </c>
      <c r="P249" s="1">
        <v>0</v>
      </c>
      <c r="Q249" s="1">
        <v>0.9</v>
      </c>
      <c r="R249" s="1">
        <v>0</v>
      </c>
      <c r="S249" s="1">
        <v>0</v>
      </c>
      <c r="T249" s="1">
        <v>0</v>
      </c>
      <c r="U249" s="1">
        <v>-0.5</v>
      </c>
      <c r="V249" s="1">
        <v>0.5</v>
      </c>
      <c r="W249" s="1">
        <v>0.2</v>
      </c>
      <c r="X249" s="1">
        <v>1.9</v>
      </c>
      <c r="Y249" s="1">
        <v>0.113</v>
      </c>
      <c r="Z249" s="1">
        <v>0.39</v>
      </c>
      <c r="AA249" s="1">
        <v>1.0999999999999999E-2</v>
      </c>
      <c r="AB249" s="1">
        <v>8.8999999999999999E-3</v>
      </c>
      <c r="AC249" s="1">
        <v>2.5</v>
      </c>
      <c r="AD249" s="2">
        <v>0.96028606037234099</v>
      </c>
      <c r="AE249" s="2">
        <v>0.388427303095226</v>
      </c>
      <c r="AF249" s="2">
        <v>2.8205128205128198</v>
      </c>
    </row>
    <row r="250" spans="1:32" x14ac:dyDescent="0.2">
      <c r="A250" s="1" t="s">
        <v>31</v>
      </c>
      <c r="B250" s="1">
        <v>6.9599999999999995E-2</v>
      </c>
      <c r="C250" s="1">
        <v>11.47</v>
      </c>
      <c r="D250" s="1">
        <v>0.32300000000000001</v>
      </c>
      <c r="E250" s="2">
        <v>9.1309999999999992E-9</v>
      </c>
      <c r="F250" s="1">
        <v>280</v>
      </c>
      <c r="G250" s="9" t="s">
        <v>32</v>
      </c>
      <c r="H250" s="1" t="s">
        <v>33</v>
      </c>
      <c r="I250" s="1" t="s">
        <v>34</v>
      </c>
      <c r="J250" s="1" t="s">
        <v>35</v>
      </c>
      <c r="K250" s="1">
        <v>1</v>
      </c>
      <c r="L250" s="1">
        <v>0.9</v>
      </c>
      <c r="M250" s="1">
        <v>-0.3</v>
      </c>
      <c r="N250" s="1">
        <v>0</v>
      </c>
      <c r="O250" s="1">
        <v>0</v>
      </c>
      <c r="P250" s="1">
        <v>0</v>
      </c>
      <c r="Q250" s="1">
        <v>0.7</v>
      </c>
      <c r="R250" s="1">
        <v>0</v>
      </c>
      <c r="S250" s="1">
        <v>0</v>
      </c>
      <c r="T250" s="1">
        <v>0</v>
      </c>
      <c r="U250" s="1">
        <v>-0.3</v>
      </c>
      <c r="V250" s="1">
        <v>0.7</v>
      </c>
      <c r="W250" s="1">
        <v>0.4</v>
      </c>
      <c r="X250" s="1">
        <v>1.1000000000000001</v>
      </c>
      <c r="Y250" s="1">
        <v>0.113</v>
      </c>
      <c r="Z250" s="1">
        <v>0.40860000000000002</v>
      </c>
      <c r="AA250" s="1">
        <v>8.5000000000000006E-3</v>
      </c>
      <c r="AB250" s="1">
        <v>7.0000000000000001E-3</v>
      </c>
      <c r="AC250" s="1">
        <v>2.5</v>
      </c>
      <c r="AD250" s="2">
        <v>0.92836317405037505</v>
      </c>
      <c r="AE250" s="2">
        <v>0.40562781246983298</v>
      </c>
      <c r="AF250" s="2">
        <v>2.0802741067058199</v>
      </c>
    </row>
    <row r="251" spans="1:32" x14ac:dyDescent="0.2">
      <c r="A251" s="1" t="s">
        <v>31</v>
      </c>
      <c r="B251" s="1">
        <v>6.9400000000000003E-2</v>
      </c>
      <c r="C251" s="1">
        <v>15.01</v>
      </c>
      <c r="D251" s="1">
        <v>0.42399999999999999</v>
      </c>
      <c r="E251" s="2">
        <v>4.9840000000000002E-9</v>
      </c>
      <c r="F251" s="1">
        <v>280</v>
      </c>
      <c r="G251" s="9" t="s">
        <v>32</v>
      </c>
      <c r="H251" s="1" t="s">
        <v>33</v>
      </c>
      <c r="I251" s="1" t="s">
        <v>34</v>
      </c>
      <c r="J251" s="1" t="s">
        <v>35</v>
      </c>
      <c r="K251" s="1">
        <v>1</v>
      </c>
      <c r="L251" s="1">
        <v>0.7</v>
      </c>
      <c r="M251" s="1">
        <v>-0.1</v>
      </c>
      <c r="N251" s="1">
        <v>0</v>
      </c>
      <c r="O251" s="1">
        <v>0</v>
      </c>
      <c r="P251" s="1">
        <v>0</v>
      </c>
      <c r="Q251" s="1">
        <v>0.6</v>
      </c>
      <c r="R251" s="1">
        <v>0</v>
      </c>
      <c r="S251" s="1">
        <v>0</v>
      </c>
      <c r="T251" s="1">
        <v>0</v>
      </c>
      <c r="U251" s="1">
        <v>-0.1</v>
      </c>
      <c r="V251" s="1">
        <v>1.1000000000000001</v>
      </c>
      <c r="W251" s="1">
        <v>0.7</v>
      </c>
      <c r="X251" s="1">
        <v>0.9</v>
      </c>
      <c r="Y251" s="1">
        <v>0.113</v>
      </c>
      <c r="Z251" s="1">
        <v>0.41349999999999998</v>
      </c>
      <c r="AA251" s="1">
        <v>6.6E-3</v>
      </c>
      <c r="AB251" s="1">
        <v>7.0000000000000001E-3</v>
      </c>
      <c r="AC251" s="1">
        <v>2.5</v>
      </c>
      <c r="AD251" s="2">
        <v>0.86487628618591605</v>
      </c>
      <c r="AE251" s="2">
        <v>0.40782652052607199</v>
      </c>
      <c r="AF251" s="2">
        <v>1.59613059250302</v>
      </c>
    </row>
    <row r="252" spans="1:32" x14ac:dyDescent="0.2">
      <c r="A252" s="1" t="s">
        <v>31</v>
      </c>
      <c r="B252" s="1">
        <v>6.9900000000000004E-2</v>
      </c>
      <c r="C252" s="1">
        <v>19.649999999999999</v>
      </c>
      <c r="D252" s="1">
        <v>0.54700000000000004</v>
      </c>
      <c r="E252" s="2">
        <v>2.7200000000000001E-9</v>
      </c>
      <c r="F252" s="1">
        <v>280</v>
      </c>
      <c r="G252" s="9" t="s">
        <v>32</v>
      </c>
      <c r="H252" s="1" t="s">
        <v>33</v>
      </c>
      <c r="I252" s="1" t="s">
        <v>34</v>
      </c>
      <c r="J252" s="1" t="s">
        <v>35</v>
      </c>
      <c r="K252" s="1">
        <v>1</v>
      </c>
      <c r="L252" s="1">
        <v>0.6</v>
      </c>
      <c r="M252" s="1">
        <v>0</v>
      </c>
      <c r="N252" s="1">
        <v>0</v>
      </c>
      <c r="O252" s="1">
        <v>0</v>
      </c>
      <c r="P252" s="1">
        <v>0</v>
      </c>
      <c r="Q252" s="1">
        <v>0.5</v>
      </c>
      <c r="R252" s="1">
        <v>0</v>
      </c>
      <c r="S252" s="1">
        <v>0</v>
      </c>
      <c r="T252" s="1">
        <v>0</v>
      </c>
      <c r="U252" s="1">
        <v>0</v>
      </c>
      <c r="V252" s="1">
        <v>1.4</v>
      </c>
      <c r="W252" s="1">
        <v>1.3</v>
      </c>
      <c r="X252" s="1">
        <v>1.2</v>
      </c>
      <c r="Y252" s="1">
        <v>0.113</v>
      </c>
      <c r="Z252" s="1">
        <v>0.4269</v>
      </c>
      <c r="AA252" s="1">
        <v>6.1000000000000004E-3</v>
      </c>
      <c r="AB252" s="1">
        <v>9.7999999999999997E-3</v>
      </c>
      <c r="AC252" s="1">
        <v>2.5</v>
      </c>
      <c r="AD252" s="2">
        <v>0.75155470721681095</v>
      </c>
      <c r="AE252" s="2">
        <v>0.41613034961105499</v>
      </c>
      <c r="AF252" s="2">
        <v>1.4289060669946101</v>
      </c>
    </row>
    <row r="253" spans="1:32" x14ac:dyDescent="0.2">
      <c r="A253" s="1" t="s">
        <v>31</v>
      </c>
      <c r="B253" s="1">
        <v>7.1599999999999997E-2</v>
      </c>
      <c r="C253" s="1">
        <v>25.56</v>
      </c>
      <c r="D253" s="1">
        <v>0.68899999999999995</v>
      </c>
      <c r="E253" s="2">
        <v>1.6149999999999999E-9</v>
      </c>
      <c r="F253" s="1">
        <v>280</v>
      </c>
      <c r="G253" s="9" t="s">
        <v>32</v>
      </c>
      <c r="H253" s="1" t="s">
        <v>33</v>
      </c>
      <c r="I253" s="1" t="s">
        <v>34</v>
      </c>
      <c r="J253" s="1" t="s">
        <v>35</v>
      </c>
      <c r="K253" s="1">
        <v>1</v>
      </c>
      <c r="L253" s="1">
        <v>0.5</v>
      </c>
      <c r="M253" s="1">
        <v>0.1</v>
      </c>
      <c r="N253" s="1">
        <v>0</v>
      </c>
      <c r="O253" s="1">
        <v>0</v>
      </c>
      <c r="P253" s="1">
        <v>0</v>
      </c>
      <c r="Q253" s="1">
        <v>1.2</v>
      </c>
      <c r="R253" s="1">
        <v>0</v>
      </c>
      <c r="S253" s="1">
        <v>0</v>
      </c>
      <c r="T253" s="1">
        <v>0</v>
      </c>
      <c r="U253" s="1">
        <v>0.1</v>
      </c>
      <c r="V253" s="1">
        <v>1.7</v>
      </c>
      <c r="W253" s="1">
        <v>2.2000000000000002</v>
      </c>
      <c r="X253" s="1">
        <v>1.5</v>
      </c>
      <c r="Y253" s="1">
        <v>0.113</v>
      </c>
      <c r="Z253" s="1">
        <v>0.47460000000000002</v>
      </c>
      <c r="AA253" s="1">
        <v>1.3899999999999999E-2</v>
      </c>
      <c r="AB253" s="1">
        <v>1.54E-2</v>
      </c>
      <c r="AC253" s="1">
        <v>2.5</v>
      </c>
      <c r="AD253" s="2">
        <v>0.56691225691250002</v>
      </c>
      <c r="AE253" s="2">
        <v>0.45372820747345999</v>
      </c>
      <c r="AF253" s="2">
        <v>2.9287821323219498</v>
      </c>
    </row>
    <row r="254" spans="1:32" x14ac:dyDescent="0.2">
      <c r="A254" s="1" t="s">
        <v>31</v>
      </c>
      <c r="B254" s="1">
        <v>8.6300000000000002E-2</v>
      </c>
      <c r="C254" s="1">
        <v>9.35</v>
      </c>
      <c r="D254" s="1">
        <v>0.21299999999999999</v>
      </c>
      <c r="E254" s="2">
        <v>1.0390000000000001E-8</v>
      </c>
      <c r="F254" s="1">
        <v>280</v>
      </c>
      <c r="G254" s="9" t="s">
        <v>32</v>
      </c>
      <c r="H254" s="1" t="s">
        <v>33</v>
      </c>
      <c r="I254" s="1" t="s">
        <v>34</v>
      </c>
      <c r="J254" s="1" t="s">
        <v>35</v>
      </c>
      <c r="K254" s="1">
        <v>1</v>
      </c>
      <c r="L254" s="1">
        <v>1.2</v>
      </c>
      <c r="M254" s="1">
        <v>-0.6</v>
      </c>
      <c r="N254" s="1">
        <v>0</v>
      </c>
      <c r="O254" s="1">
        <v>0</v>
      </c>
      <c r="P254" s="1">
        <v>0</v>
      </c>
      <c r="Q254" s="1">
        <v>1.1000000000000001</v>
      </c>
      <c r="R254" s="1">
        <v>0</v>
      </c>
      <c r="S254" s="1">
        <v>0</v>
      </c>
      <c r="T254" s="1">
        <v>0</v>
      </c>
      <c r="U254" s="1">
        <v>-0.6</v>
      </c>
      <c r="V254" s="1">
        <v>0.7</v>
      </c>
      <c r="W254" s="1">
        <v>0.1</v>
      </c>
      <c r="X254" s="1">
        <v>1.9</v>
      </c>
      <c r="Y254" s="1">
        <v>9.6000000000000002E-2</v>
      </c>
      <c r="Z254" s="1">
        <v>0.35049999999999998</v>
      </c>
      <c r="AA254" s="1">
        <v>1.8800000000000001E-2</v>
      </c>
      <c r="AB254" s="1">
        <v>8.5000000000000006E-3</v>
      </c>
      <c r="AC254" s="1">
        <v>2.5</v>
      </c>
      <c r="AD254" s="2">
        <v>0.97191092008723701</v>
      </c>
      <c r="AE254" s="2">
        <v>0.34963746275305102</v>
      </c>
      <c r="AF254" s="2">
        <v>5.3637660485021401</v>
      </c>
    </row>
    <row r="255" spans="1:32" x14ac:dyDescent="0.2">
      <c r="A255" s="1" t="s">
        <v>31</v>
      </c>
      <c r="B255" s="1">
        <v>8.9700000000000002E-2</v>
      </c>
      <c r="C255" s="1">
        <v>11.49</v>
      </c>
      <c r="D255" s="1">
        <v>0.25</v>
      </c>
      <c r="E255" s="2">
        <v>7.467E-9</v>
      </c>
      <c r="F255" s="1">
        <v>280</v>
      </c>
      <c r="G255" s="9" t="s">
        <v>32</v>
      </c>
      <c r="H255" s="1" t="s">
        <v>33</v>
      </c>
      <c r="I255" s="1" t="s">
        <v>34</v>
      </c>
      <c r="J255" s="1" t="s">
        <v>35</v>
      </c>
      <c r="K255" s="1">
        <v>1</v>
      </c>
      <c r="L255" s="1">
        <v>1.1000000000000001</v>
      </c>
      <c r="M255" s="1">
        <v>-0.4</v>
      </c>
      <c r="N255" s="1">
        <v>0</v>
      </c>
      <c r="O255" s="1">
        <v>0</v>
      </c>
      <c r="P255" s="1">
        <v>0</v>
      </c>
      <c r="Q255" s="1">
        <v>0.9</v>
      </c>
      <c r="R255" s="1">
        <v>0</v>
      </c>
      <c r="S255" s="1">
        <v>0</v>
      </c>
      <c r="T255" s="1">
        <v>0</v>
      </c>
      <c r="U255" s="1">
        <v>-0.4</v>
      </c>
      <c r="V255" s="1">
        <v>0.9</v>
      </c>
      <c r="W255" s="1">
        <v>0.2</v>
      </c>
      <c r="X255" s="1">
        <v>1.2</v>
      </c>
      <c r="Y255" s="1">
        <v>9.6000000000000002E-2</v>
      </c>
      <c r="Z255" s="1">
        <v>0.4088</v>
      </c>
      <c r="AA255" s="1">
        <v>1.03E-2</v>
      </c>
      <c r="AB255" s="1">
        <v>7.7999999999999996E-3</v>
      </c>
      <c r="AC255" s="1">
        <v>2.5</v>
      </c>
      <c r="AD255" s="2">
        <v>0.95990808431063801</v>
      </c>
      <c r="AE255" s="2">
        <v>0.40736417813179299</v>
      </c>
      <c r="AF255" s="2">
        <v>2.51956947162427</v>
      </c>
    </row>
    <row r="256" spans="1:32" x14ac:dyDescent="0.2">
      <c r="A256" s="1" t="s">
        <v>31</v>
      </c>
      <c r="B256" s="1">
        <v>8.9700000000000002E-2</v>
      </c>
      <c r="C256" s="1">
        <v>14.97</v>
      </c>
      <c r="D256" s="1">
        <v>0.32600000000000001</v>
      </c>
      <c r="E256" s="2">
        <v>4.0050000000000001E-9</v>
      </c>
      <c r="F256" s="1">
        <v>280</v>
      </c>
      <c r="G256" s="9" t="s">
        <v>32</v>
      </c>
      <c r="H256" s="1" t="s">
        <v>33</v>
      </c>
      <c r="I256" s="1" t="s">
        <v>34</v>
      </c>
      <c r="J256" s="1" t="s">
        <v>35</v>
      </c>
      <c r="K256" s="1">
        <v>1</v>
      </c>
      <c r="L256" s="1">
        <v>0.9</v>
      </c>
      <c r="M256" s="1">
        <v>-0.3</v>
      </c>
      <c r="N256" s="1">
        <v>0</v>
      </c>
      <c r="O256" s="1">
        <v>0</v>
      </c>
      <c r="P256" s="1">
        <v>0</v>
      </c>
      <c r="Q256" s="1">
        <v>0.7</v>
      </c>
      <c r="R256" s="1">
        <v>0</v>
      </c>
      <c r="S256" s="1">
        <v>0</v>
      </c>
      <c r="T256" s="1">
        <v>0</v>
      </c>
      <c r="U256" s="1">
        <v>-0.3</v>
      </c>
      <c r="V256" s="1">
        <v>1.2</v>
      </c>
      <c r="W256" s="1">
        <v>0.4</v>
      </c>
      <c r="X256" s="1">
        <v>0.7</v>
      </c>
      <c r="Y256" s="1">
        <v>9.6000000000000002E-2</v>
      </c>
      <c r="Z256" s="1">
        <v>0.39639999999999997</v>
      </c>
      <c r="AA256" s="1">
        <v>8.3999999999999995E-3</v>
      </c>
      <c r="AB256" s="1">
        <v>6.8999999999999999E-3</v>
      </c>
      <c r="AC256" s="1">
        <v>2.5</v>
      </c>
      <c r="AD256" s="2">
        <v>0.92679521983787605</v>
      </c>
      <c r="AE256" s="2">
        <v>0.39385783683162001</v>
      </c>
      <c r="AF256" s="2">
        <v>2.1190716448032298</v>
      </c>
    </row>
    <row r="257" spans="1:32" x14ac:dyDescent="0.2">
      <c r="A257" s="1" t="s">
        <v>31</v>
      </c>
      <c r="B257" s="1">
        <v>8.9499999999999996E-2</v>
      </c>
      <c r="C257" s="1">
        <v>19.88</v>
      </c>
      <c r="D257" s="1">
        <v>0.433</v>
      </c>
      <c r="E257" s="2">
        <v>2.113E-9</v>
      </c>
      <c r="F257" s="1">
        <v>280</v>
      </c>
      <c r="G257" s="9" t="s">
        <v>32</v>
      </c>
      <c r="H257" s="1" t="s">
        <v>33</v>
      </c>
      <c r="I257" s="1" t="s">
        <v>34</v>
      </c>
      <c r="J257" s="1" t="s">
        <v>35</v>
      </c>
      <c r="K257" s="1">
        <v>1</v>
      </c>
      <c r="L257" s="1">
        <v>0.7</v>
      </c>
      <c r="M257" s="1">
        <v>-0.1</v>
      </c>
      <c r="N257" s="1">
        <v>0</v>
      </c>
      <c r="O257" s="1">
        <v>0</v>
      </c>
      <c r="P257" s="1">
        <v>0</v>
      </c>
      <c r="Q257" s="1">
        <v>0.6</v>
      </c>
      <c r="R257" s="1">
        <v>0</v>
      </c>
      <c r="S257" s="1">
        <v>0</v>
      </c>
      <c r="T257" s="1">
        <v>0</v>
      </c>
      <c r="U257" s="1">
        <v>-0.1</v>
      </c>
      <c r="V257" s="1">
        <v>1.5</v>
      </c>
      <c r="W257" s="1">
        <v>0.7</v>
      </c>
      <c r="X257" s="1">
        <v>0.9</v>
      </c>
      <c r="Y257" s="1">
        <v>9.6000000000000002E-2</v>
      </c>
      <c r="Z257" s="1">
        <v>0.40200000000000002</v>
      </c>
      <c r="AA257" s="1">
        <v>6.7000000000000002E-3</v>
      </c>
      <c r="AB257" s="1">
        <v>8.2000000000000007E-3</v>
      </c>
      <c r="AC257" s="1">
        <v>2.5</v>
      </c>
      <c r="AD257" s="2">
        <v>0.85794466632592004</v>
      </c>
      <c r="AE257" s="2">
        <v>0.39699718558327202</v>
      </c>
      <c r="AF257" s="2">
        <v>1.6666666666666701</v>
      </c>
    </row>
    <row r="258" spans="1:32" x14ac:dyDescent="0.2">
      <c r="A258" s="1" t="s">
        <v>31</v>
      </c>
      <c r="B258" s="1">
        <v>9.0300000000000005E-2</v>
      </c>
      <c r="C258" s="1">
        <v>26.07</v>
      </c>
      <c r="D258" s="1">
        <v>0.55800000000000005</v>
      </c>
      <c r="E258" s="2">
        <v>1.126E-9</v>
      </c>
      <c r="F258" s="1">
        <v>280</v>
      </c>
      <c r="G258" s="9" t="s">
        <v>32</v>
      </c>
      <c r="H258" s="1" t="s">
        <v>33</v>
      </c>
      <c r="I258" s="1" t="s">
        <v>34</v>
      </c>
      <c r="J258" s="1" t="s">
        <v>35</v>
      </c>
      <c r="K258" s="1">
        <v>1</v>
      </c>
      <c r="L258" s="1">
        <v>0.6</v>
      </c>
      <c r="M258" s="1">
        <v>0</v>
      </c>
      <c r="N258" s="1">
        <v>0</v>
      </c>
      <c r="O258" s="1">
        <v>0</v>
      </c>
      <c r="P258" s="1">
        <v>0</v>
      </c>
      <c r="Q258" s="1">
        <v>1.2</v>
      </c>
      <c r="R258" s="1">
        <v>0</v>
      </c>
      <c r="S258" s="1">
        <v>0</v>
      </c>
      <c r="T258" s="1">
        <v>0</v>
      </c>
      <c r="U258" s="1">
        <v>0</v>
      </c>
      <c r="V258" s="1">
        <v>1.9</v>
      </c>
      <c r="W258" s="1">
        <v>1.4</v>
      </c>
      <c r="X258" s="1">
        <v>1.2</v>
      </c>
      <c r="Y258" s="1">
        <v>9.6000000000000002E-2</v>
      </c>
      <c r="Z258" s="1">
        <v>0.40679999999999999</v>
      </c>
      <c r="AA258" s="1">
        <v>8.3999999999999995E-3</v>
      </c>
      <c r="AB258" s="1">
        <v>1.0800000000000001E-2</v>
      </c>
      <c r="AC258" s="1">
        <v>2.5</v>
      </c>
      <c r="AD258" s="2">
        <v>0.73928177711546605</v>
      </c>
      <c r="AE258" s="2">
        <v>0.39750846113096699</v>
      </c>
      <c r="AF258" s="2">
        <v>2.0648967551622399</v>
      </c>
    </row>
    <row r="259" spans="1:32" x14ac:dyDescent="0.2">
      <c r="A259" s="1" t="s">
        <v>31</v>
      </c>
      <c r="B259" s="1">
        <v>0.1095</v>
      </c>
      <c r="C259" s="1">
        <v>11.8</v>
      </c>
      <c r="D259" s="1">
        <v>0.21199999999999999</v>
      </c>
      <c r="E259" s="2">
        <v>5.3469999999999998E-9</v>
      </c>
      <c r="F259" s="1">
        <v>280</v>
      </c>
      <c r="G259" s="9" t="s">
        <v>32</v>
      </c>
      <c r="H259" s="1" t="s">
        <v>33</v>
      </c>
      <c r="I259" s="1" t="s">
        <v>34</v>
      </c>
      <c r="J259" s="1" t="s">
        <v>35</v>
      </c>
      <c r="K259" s="1">
        <v>1</v>
      </c>
      <c r="L259" s="1">
        <v>1.2</v>
      </c>
      <c r="M259" s="1">
        <v>-0.6</v>
      </c>
      <c r="N259" s="1">
        <v>0</v>
      </c>
      <c r="O259" s="1">
        <v>0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-0.6</v>
      </c>
      <c r="V259" s="1">
        <v>1.1000000000000001</v>
      </c>
      <c r="W259" s="1">
        <v>0.1</v>
      </c>
      <c r="X259" s="1">
        <v>1</v>
      </c>
      <c r="Y259" s="1">
        <v>4.2999999999999997E-2</v>
      </c>
      <c r="Z259" s="1">
        <v>0.3664</v>
      </c>
      <c r="AA259" s="1">
        <v>1.32E-2</v>
      </c>
      <c r="AB259" s="1">
        <v>7.4999999999999997E-3</v>
      </c>
      <c r="AC259" s="1">
        <v>2.5</v>
      </c>
      <c r="AD259" s="2">
        <v>0.97218138522280695</v>
      </c>
      <c r="AE259" s="2">
        <v>0.36597966685146599</v>
      </c>
      <c r="AF259" s="2">
        <v>3.60262008733624</v>
      </c>
    </row>
    <row r="260" spans="1:32" x14ac:dyDescent="0.2">
      <c r="A260" s="1" t="s">
        <v>31</v>
      </c>
      <c r="B260" s="1">
        <v>0.10970000000000001</v>
      </c>
      <c r="C260" s="1">
        <v>14.93</v>
      </c>
      <c r="D260" s="1">
        <v>0.26500000000000001</v>
      </c>
      <c r="E260" s="2">
        <v>3.4039999999999998E-9</v>
      </c>
      <c r="F260" s="1">
        <v>280</v>
      </c>
      <c r="G260" s="9" t="s">
        <v>32</v>
      </c>
      <c r="H260" s="1" t="s">
        <v>33</v>
      </c>
      <c r="I260" s="1" t="s">
        <v>34</v>
      </c>
      <c r="J260" s="1" t="s">
        <v>35</v>
      </c>
      <c r="K260" s="1">
        <v>1</v>
      </c>
      <c r="L260" s="1">
        <v>1</v>
      </c>
      <c r="M260" s="1">
        <v>-0.4</v>
      </c>
      <c r="N260" s="1">
        <v>0</v>
      </c>
      <c r="O260" s="1">
        <v>0</v>
      </c>
      <c r="P260" s="1">
        <v>0</v>
      </c>
      <c r="Q260" s="1">
        <v>0.8</v>
      </c>
      <c r="R260" s="1">
        <v>0</v>
      </c>
      <c r="S260" s="1">
        <v>0</v>
      </c>
      <c r="T260" s="1">
        <v>0</v>
      </c>
      <c r="U260" s="1">
        <v>-0.4</v>
      </c>
      <c r="V260" s="1">
        <v>1.3</v>
      </c>
      <c r="W260" s="1">
        <v>0.2</v>
      </c>
      <c r="X260" s="1">
        <v>0.8</v>
      </c>
      <c r="Y260" s="1">
        <v>4.2999999999999997E-2</v>
      </c>
      <c r="Z260" s="1">
        <v>0.39079999999999998</v>
      </c>
      <c r="AA260" s="1">
        <v>1.03E-2</v>
      </c>
      <c r="AB260" s="1">
        <v>7.4999999999999997E-3</v>
      </c>
      <c r="AC260" s="1">
        <v>2.5</v>
      </c>
      <c r="AD260" s="2">
        <v>0.95428519803623102</v>
      </c>
      <c r="AE260" s="2">
        <v>0.39006332400730398</v>
      </c>
      <c r="AF260" s="2">
        <v>2.6356192425793199</v>
      </c>
    </row>
    <row r="261" spans="1:32" x14ac:dyDescent="0.2">
      <c r="A261" s="1" t="s">
        <v>31</v>
      </c>
      <c r="B261" s="1">
        <v>0.10970000000000001</v>
      </c>
      <c r="C261" s="1">
        <v>19.86</v>
      </c>
      <c r="D261" s="1">
        <v>0.35299999999999998</v>
      </c>
      <c r="E261" s="2">
        <v>1.755E-9</v>
      </c>
      <c r="F261" s="1">
        <v>280</v>
      </c>
      <c r="G261" s="9" t="s">
        <v>32</v>
      </c>
      <c r="H261" s="1" t="s">
        <v>33</v>
      </c>
      <c r="I261" s="1" t="s">
        <v>34</v>
      </c>
      <c r="J261" s="1" t="s">
        <v>35</v>
      </c>
      <c r="K261" s="1">
        <v>1</v>
      </c>
      <c r="L261" s="1">
        <v>0.8</v>
      </c>
      <c r="M261" s="1">
        <v>-0.2</v>
      </c>
      <c r="N261" s="1">
        <v>0</v>
      </c>
      <c r="O261" s="1">
        <v>0</v>
      </c>
      <c r="P261" s="1">
        <v>0</v>
      </c>
      <c r="Q261" s="1">
        <v>0.7</v>
      </c>
      <c r="R261" s="1">
        <v>0</v>
      </c>
      <c r="S261" s="1">
        <v>0</v>
      </c>
      <c r="T261" s="1">
        <v>0</v>
      </c>
      <c r="U261" s="1">
        <v>-0.2</v>
      </c>
      <c r="V261" s="1">
        <v>1.7</v>
      </c>
      <c r="W261" s="1">
        <v>0.4</v>
      </c>
      <c r="X261" s="1">
        <v>0.7</v>
      </c>
      <c r="Y261" s="1">
        <v>4.2999999999999997E-2</v>
      </c>
      <c r="Z261" s="1">
        <v>0.38319999999999999</v>
      </c>
      <c r="AA261" s="1">
        <v>7.4000000000000003E-3</v>
      </c>
      <c r="AB261" s="1">
        <v>7.7000000000000002E-3</v>
      </c>
      <c r="AC261" s="1">
        <v>2.5</v>
      </c>
      <c r="AD261" s="2">
        <v>0.91199042921914497</v>
      </c>
      <c r="AE261" s="2">
        <v>0.38180933822603402</v>
      </c>
      <c r="AF261" s="2">
        <v>1.93110647181628</v>
      </c>
    </row>
    <row r="262" spans="1:32" x14ac:dyDescent="0.2">
      <c r="A262" s="1" t="s">
        <v>31</v>
      </c>
      <c r="B262" s="1">
        <v>0.11</v>
      </c>
      <c r="C262" s="1">
        <v>26.38</v>
      </c>
      <c r="D262" s="1">
        <v>0.46500000000000002</v>
      </c>
      <c r="E262" s="2">
        <v>8.9330000000000001E-10</v>
      </c>
      <c r="F262" s="1">
        <v>280</v>
      </c>
      <c r="G262" s="9" t="s">
        <v>32</v>
      </c>
      <c r="H262" s="1" t="s">
        <v>33</v>
      </c>
      <c r="I262" s="1" t="s">
        <v>34</v>
      </c>
      <c r="J262" s="1" t="s">
        <v>35</v>
      </c>
      <c r="K262" s="1">
        <v>1</v>
      </c>
      <c r="L262" s="1">
        <v>0.7</v>
      </c>
      <c r="M262" s="1">
        <v>-0.1</v>
      </c>
      <c r="N262" s="1">
        <v>0</v>
      </c>
      <c r="O262" s="1">
        <v>0</v>
      </c>
      <c r="P262" s="1">
        <v>0</v>
      </c>
      <c r="Q262" s="1">
        <v>0.6</v>
      </c>
      <c r="R262" s="1">
        <v>0</v>
      </c>
      <c r="S262" s="1">
        <v>0</v>
      </c>
      <c r="T262" s="1">
        <v>0</v>
      </c>
      <c r="U262" s="1">
        <v>-0.1</v>
      </c>
      <c r="V262" s="1">
        <v>2</v>
      </c>
      <c r="W262" s="1">
        <v>0.7</v>
      </c>
      <c r="X262" s="1">
        <v>1</v>
      </c>
      <c r="Y262" s="1">
        <v>4.2999999999999997E-2</v>
      </c>
      <c r="Z262" s="1">
        <v>0.376</v>
      </c>
      <c r="AA262" s="1">
        <v>7.7999999999999996E-3</v>
      </c>
      <c r="AB262" s="1">
        <v>9.1000000000000004E-3</v>
      </c>
      <c r="AC262" s="1">
        <v>2.5</v>
      </c>
      <c r="AD262" s="2">
        <v>0.83165219398530799</v>
      </c>
      <c r="AE262" s="2">
        <v>0.37338987410868002</v>
      </c>
      <c r="AF262" s="2">
        <v>2.0744680851063801</v>
      </c>
    </row>
    <row r="263" spans="1:32" x14ac:dyDescent="0.2">
      <c r="A263" s="1" t="s">
        <v>31</v>
      </c>
      <c r="B263" s="1">
        <v>0.1106</v>
      </c>
      <c r="C263" s="1">
        <v>34.5</v>
      </c>
      <c r="D263" s="1">
        <v>0.60099999999999998</v>
      </c>
      <c r="E263" s="2">
        <v>5.4620000000000004E-10</v>
      </c>
      <c r="F263" s="1">
        <v>280</v>
      </c>
      <c r="G263" s="9" t="s">
        <v>32</v>
      </c>
      <c r="H263" s="1" t="s">
        <v>33</v>
      </c>
      <c r="I263" s="1" t="s">
        <v>34</v>
      </c>
      <c r="J263" s="1" t="s">
        <v>35</v>
      </c>
      <c r="K263" s="1">
        <v>1</v>
      </c>
      <c r="L263" s="1">
        <v>0.6</v>
      </c>
      <c r="M263" s="1">
        <v>0.1</v>
      </c>
      <c r="N263" s="1">
        <v>0</v>
      </c>
      <c r="O263" s="1">
        <v>0</v>
      </c>
      <c r="P263" s="1">
        <v>0</v>
      </c>
      <c r="Q263" s="1">
        <v>1.4</v>
      </c>
      <c r="R263" s="1">
        <v>0</v>
      </c>
      <c r="S263" s="1">
        <v>0</v>
      </c>
      <c r="T263" s="1">
        <v>0</v>
      </c>
      <c r="U263" s="1">
        <v>0.1</v>
      </c>
      <c r="V263" s="1">
        <v>2.2999999999999998</v>
      </c>
      <c r="W263" s="1">
        <v>1.4</v>
      </c>
      <c r="X263" s="1">
        <v>1.3</v>
      </c>
      <c r="Y263" s="1">
        <v>4.2999999999999997E-2</v>
      </c>
      <c r="Z263" s="1">
        <v>0.43159999999999998</v>
      </c>
      <c r="AA263" s="1">
        <v>1.7000000000000001E-2</v>
      </c>
      <c r="AB263" s="1">
        <v>1.3100000000000001E-2</v>
      </c>
      <c r="AC263" s="1">
        <v>2.5</v>
      </c>
      <c r="AD263" s="2">
        <v>0.68808479140593004</v>
      </c>
      <c r="AE263" s="2">
        <v>0.42604866584791901</v>
      </c>
      <c r="AF263" s="2">
        <v>3.9388322520852599</v>
      </c>
    </row>
    <row r="264" spans="1:32" x14ac:dyDescent="0.2">
      <c r="A264" s="1" t="s">
        <v>31</v>
      </c>
      <c r="B264" s="1">
        <v>0.1391</v>
      </c>
      <c r="C264" s="1">
        <v>11.77</v>
      </c>
      <c r="D264" s="1">
        <v>0.16700000000000001</v>
      </c>
      <c r="E264" s="2">
        <v>4.2940000000000003E-9</v>
      </c>
      <c r="F264" s="1">
        <v>280</v>
      </c>
      <c r="G264" s="9" t="s">
        <v>32</v>
      </c>
      <c r="H264" s="1" t="s">
        <v>33</v>
      </c>
      <c r="I264" s="1" t="s">
        <v>34</v>
      </c>
      <c r="J264" s="1" t="s">
        <v>35</v>
      </c>
      <c r="K264" s="1">
        <v>1</v>
      </c>
      <c r="L264" s="1">
        <v>1.4</v>
      </c>
      <c r="M264" s="1">
        <v>-0.8</v>
      </c>
      <c r="N264" s="1">
        <v>0</v>
      </c>
      <c r="O264" s="1">
        <v>0</v>
      </c>
      <c r="P264" s="1">
        <v>0</v>
      </c>
      <c r="Q264" s="1">
        <v>1.2</v>
      </c>
      <c r="R264" s="1">
        <v>0</v>
      </c>
      <c r="S264" s="1">
        <v>0</v>
      </c>
      <c r="T264" s="1">
        <v>0</v>
      </c>
      <c r="U264" s="1">
        <v>-0.8</v>
      </c>
      <c r="V264" s="1">
        <v>1.1000000000000001</v>
      </c>
      <c r="W264" s="1">
        <v>0.1</v>
      </c>
      <c r="X264" s="1">
        <v>1.1000000000000001</v>
      </c>
      <c r="Y264" s="1">
        <v>0.113</v>
      </c>
      <c r="Z264" s="1">
        <v>0.36199999999999999</v>
      </c>
      <c r="AA264" s="1">
        <v>2.1899999999999999E-2</v>
      </c>
      <c r="AB264" s="1">
        <v>7.9000000000000008E-3</v>
      </c>
      <c r="AC264" s="1">
        <v>2.5</v>
      </c>
      <c r="AD264" s="2">
        <v>0.98344762551304599</v>
      </c>
      <c r="AE264" s="2">
        <v>0.36139138138798299</v>
      </c>
      <c r="AF264" s="2">
        <v>6.0497237569060802</v>
      </c>
    </row>
    <row r="265" spans="1:32" x14ac:dyDescent="0.2">
      <c r="A265" s="1" t="s">
        <v>31</v>
      </c>
      <c r="B265" s="1">
        <v>0.13739999999999999</v>
      </c>
      <c r="C265" s="1">
        <v>15.03</v>
      </c>
      <c r="D265" s="1">
        <v>0.215</v>
      </c>
      <c r="E265" s="2">
        <v>2.717E-9</v>
      </c>
      <c r="F265" s="1">
        <v>280</v>
      </c>
      <c r="G265" s="9" t="s">
        <v>32</v>
      </c>
      <c r="H265" s="1" t="s">
        <v>33</v>
      </c>
      <c r="I265" s="1" t="s">
        <v>34</v>
      </c>
      <c r="J265" s="1" t="s">
        <v>35</v>
      </c>
      <c r="K265" s="1">
        <v>1</v>
      </c>
      <c r="L265" s="1">
        <v>1.2</v>
      </c>
      <c r="M265" s="1">
        <v>-0.5</v>
      </c>
      <c r="N265" s="1">
        <v>0</v>
      </c>
      <c r="O265" s="1">
        <v>0</v>
      </c>
      <c r="P265" s="1">
        <v>0</v>
      </c>
      <c r="Q265" s="1">
        <v>0.9</v>
      </c>
      <c r="R265" s="1">
        <v>0</v>
      </c>
      <c r="S265" s="1">
        <v>0</v>
      </c>
      <c r="T265" s="1">
        <v>0</v>
      </c>
      <c r="U265" s="1">
        <v>-0.5</v>
      </c>
      <c r="V265" s="1">
        <v>1.4</v>
      </c>
      <c r="W265" s="1">
        <v>0.1</v>
      </c>
      <c r="X265" s="1">
        <v>0.7</v>
      </c>
      <c r="Y265" s="1">
        <v>0.10100000000000001</v>
      </c>
      <c r="Z265" s="1">
        <v>0.38340000000000002</v>
      </c>
      <c r="AA265" s="1">
        <v>8.8999999999999999E-3</v>
      </c>
      <c r="AB265" s="1">
        <v>7.9000000000000008E-3</v>
      </c>
      <c r="AC265" s="1">
        <v>2.5</v>
      </c>
      <c r="AD265" s="2">
        <v>0.97128249069369699</v>
      </c>
      <c r="AE265" s="2">
        <v>0.38238963831270401</v>
      </c>
      <c r="AF265" s="2">
        <v>2.32133541992697</v>
      </c>
    </row>
    <row r="266" spans="1:32" x14ac:dyDescent="0.2">
      <c r="A266" s="1" t="s">
        <v>31</v>
      </c>
      <c r="B266" s="1">
        <v>0.1389</v>
      </c>
      <c r="C266" s="1">
        <v>19.89</v>
      </c>
      <c r="D266" s="1">
        <v>0.28000000000000003</v>
      </c>
      <c r="E266" s="2">
        <v>1.3890000000000001E-9</v>
      </c>
      <c r="F266" s="1">
        <v>280</v>
      </c>
      <c r="G266" s="9" t="s">
        <v>32</v>
      </c>
      <c r="H266" s="1" t="s">
        <v>33</v>
      </c>
      <c r="I266" s="1" t="s">
        <v>34</v>
      </c>
      <c r="J266" s="1" t="s">
        <v>35</v>
      </c>
      <c r="K266" s="1">
        <v>1</v>
      </c>
      <c r="L266" s="1">
        <v>0.9</v>
      </c>
      <c r="M266" s="1">
        <v>-0.3</v>
      </c>
      <c r="N266" s="1">
        <v>0</v>
      </c>
      <c r="O266" s="1">
        <v>0</v>
      </c>
      <c r="P266" s="1">
        <v>0</v>
      </c>
      <c r="Q266" s="1">
        <v>0.8</v>
      </c>
      <c r="R266" s="1">
        <v>0</v>
      </c>
      <c r="S266" s="1">
        <v>0</v>
      </c>
      <c r="T266" s="1">
        <v>0</v>
      </c>
      <c r="U266" s="1">
        <v>-0.3</v>
      </c>
      <c r="V266" s="1">
        <v>1.7</v>
      </c>
      <c r="W266" s="1">
        <v>0.2</v>
      </c>
      <c r="X266" s="1">
        <v>0.6</v>
      </c>
      <c r="Y266" s="1">
        <v>8.8999999999999996E-2</v>
      </c>
      <c r="Z266" s="1">
        <v>0.3664</v>
      </c>
      <c r="AA266" s="1">
        <v>6.0000000000000001E-3</v>
      </c>
      <c r="AB266" s="1">
        <v>7.7999999999999996E-3</v>
      </c>
      <c r="AC266" s="1">
        <v>2.5</v>
      </c>
      <c r="AD266" s="2">
        <v>0.94820394581364198</v>
      </c>
      <c r="AE266" s="2">
        <v>0.36484858666549702</v>
      </c>
      <c r="AF266" s="2">
        <v>1.6375545851528399</v>
      </c>
    </row>
    <row r="267" spans="1:32" x14ac:dyDescent="0.2">
      <c r="A267" s="1" t="s">
        <v>31</v>
      </c>
      <c r="B267" s="1">
        <v>0.1394</v>
      </c>
      <c r="C267" s="1">
        <v>26.63</v>
      </c>
      <c r="D267" s="1">
        <v>0.373</v>
      </c>
      <c r="E267" s="2">
        <v>7.308E-10</v>
      </c>
      <c r="F267" s="1">
        <v>280</v>
      </c>
      <c r="G267" s="9" t="s">
        <v>32</v>
      </c>
      <c r="H267" s="1" t="s">
        <v>33</v>
      </c>
      <c r="I267" s="1" t="s">
        <v>34</v>
      </c>
      <c r="J267" s="1" t="s">
        <v>35</v>
      </c>
      <c r="K267" s="1">
        <v>1</v>
      </c>
      <c r="L267" s="1">
        <v>0.8</v>
      </c>
      <c r="M267" s="1">
        <v>-0.1</v>
      </c>
      <c r="N267" s="1">
        <v>0</v>
      </c>
      <c r="O267" s="1">
        <v>0</v>
      </c>
      <c r="P267" s="1">
        <v>0</v>
      </c>
      <c r="Q267" s="1">
        <v>0.6</v>
      </c>
      <c r="R267" s="1">
        <v>0</v>
      </c>
      <c r="S267" s="1">
        <v>0</v>
      </c>
      <c r="T267" s="1">
        <v>0</v>
      </c>
      <c r="U267" s="1">
        <v>-0.1</v>
      </c>
      <c r="V267" s="1">
        <v>2.1</v>
      </c>
      <c r="W267" s="1">
        <v>0.4</v>
      </c>
      <c r="X267" s="1">
        <v>0.8</v>
      </c>
      <c r="Y267" s="1">
        <v>0.08</v>
      </c>
      <c r="Z267" s="1">
        <v>0.37459999999999999</v>
      </c>
      <c r="AA267" s="1">
        <v>6.0000000000000001E-3</v>
      </c>
      <c r="AB267" s="1">
        <v>8.9999999999999993E-3</v>
      </c>
      <c r="AC267" s="1">
        <v>2.5</v>
      </c>
      <c r="AD267" s="2">
        <v>0.89990039111097198</v>
      </c>
      <c r="AE267" s="2">
        <v>0.37182173135132901</v>
      </c>
      <c r="AF267" s="2">
        <v>1.60170848905499</v>
      </c>
    </row>
    <row r="268" spans="1:32" x14ac:dyDescent="0.2">
      <c r="A268" s="1" t="s">
        <v>31</v>
      </c>
      <c r="B268" s="1">
        <v>0.1401</v>
      </c>
      <c r="C268" s="1">
        <v>35.24</v>
      </c>
      <c r="D268" s="1">
        <v>0.48899999999999999</v>
      </c>
      <c r="E268" s="2">
        <v>3.6869999999999998E-10</v>
      </c>
      <c r="F268" s="1">
        <v>280</v>
      </c>
      <c r="G268" s="9" t="s">
        <v>32</v>
      </c>
      <c r="H268" s="1" t="s">
        <v>33</v>
      </c>
      <c r="I268" s="1" t="s">
        <v>34</v>
      </c>
      <c r="J268" s="1" t="s">
        <v>35</v>
      </c>
      <c r="K268" s="1">
        <v>1</v>
      </c>
      <c r="L268" s="1">
        <v>0.6</v>
      </c>
      <c r="M268" s="1">
        <v>0</v>
      </c>
      <c r="N268" s="1">
        <v>0</v>
      </c>
      <c r="O268" s="1">
        <v>0</v>
      </c>
      <c r="P268" s="1">
        <v>0</v>
      </c>
      <c r="Q268" s="1">
        <v>1.3</v>
      </c>
      <c r="R268" s="1">
        <v>0</v>
      </c>
      <c r="S268" s="1">
        <v>0</v>
      </c>
      <c r="T268" s="1">
        <v>0</v>
      </c>
      <c r="U268" s="1">
        <v>0</v>
      </c>
      <c r="V268" s="1">
        <v>2.4</v>
      </c>
      <c r="W268" s="1">
        <v>0.9</v>
      </c>
      <c r="X268" s="1">
        <v>1</v>
      </c>
      <c r="Y268" s="1">
        <v>7.2999999999999995E-2</v>
      </c>
      <c r="Z268" s="1">
        <v>0.3639</v>
      </c>
      <c r="AA268" s="1">
        <v>0.01</v>
      </c>
      <c r="AB268" s="1">
        <v>1.03E-2</v>
      </c>
      <c r="AC268" s="1">
        <v>2.5</v>
      </c>
      <c r="AD268" s="2">
        <v>0.81006754827928196</v>
      </c>
      <c r="AE268" s="2">
        <v>0.35919654886673003</v>
      </c>
      <c r="AF268" s="2">
        <v>2.7480076944215401</v>
      </c>
    </row>
    <row r="269" spans="1:32" x14ac:dyDescent="0.2">
      <c r="A269" s="1" t="s">
        <v>31</v>
      </c>
      <c r="B269" s="1">
        <v>0.17899999999999999</v>
      </c>
      <c r="C269" s="1">
        <v>15.07</v>
      </c>
      <c r="D269" s="1">
        <v>0.16500000000000001</v>
      </c>
      <c r="E269" s="2">
        <v>1.8409999999999999E-9</v>
      </c>
      <c r="F269" s="1">
        <v>280</v>
      </c>
      <c r="G269" s="9" t="s">
        <v>32</v>
      </c>
      <c r="H269" s="1" t="s">
        <v>33</v>
      </c>
      <c r="I269" s="1" t="s">
        <v>34</v>
      </c>
      <c r="J269" s="1" t="s">
        <v>35</v>
      </c>
      <c r="K269" s="1">
        <v>1</v>
      </c>
      <c r="L269" s="1">
        <v>1.3</v>
      </c>
      <c r="M269" s="1">
        <v>-0.6</v>
      </c>
      <c r="N269" s="1">
        <v>0</v>
      </c>
      <c r="O269" s="1">
        <v>0</v>
      </c>
      <c r="P269" s="1">
        <v>0</v>
      </c>
      <c r="Q269" s="1">
        <v>1.1000000000000001</v>
      </c>
      <c r="R269" s="1">
        <v>0</v>
      </c>
      <c r="S269" s="1">
        <v>0</v>
      </c>
      <c r="T269" s="1">
        <v>0</v>
      </c>
      <c r="U269" s="1">
        <v>-0.6</v>
      </c>
      <c r="V269" s="1">
        <v>1.4</v>
      </c>
      <c r="W269" s="1">
        <v>0.1</v>
      </c>
      <c r="X269" s="1">
        <v>0.5</v>
      </c>
      <c r="Y269" s="1">
        <v>8.5000000000000006E-2</v>
      </c>
      <c r="Z269" s="1">
        <v>0.32940000000000003</v>
      </c>
      <c r="AA269" s="1">
        <v>1.0699999999999999E-2</v>
      </c>
      <c r="AB269" s="1">
        <v>6.7999999999999996E-3</v>
      </c>
      <c r="AC269" s="1">
        <v>2.5</v>
      </c>
      <c r="AD269" s="2">
        <v>0.98384676934072601</v>
      </c>
      <c r="AE269" s="2">
        <v>0.32898295890811402</v>
      </c>
      <c r="AF269" s="2">
        <v>3.2483302975106301</v>
      </c>
    </row>
    <row r="270" spans="1:32" x14ac:dyDescent="0.2">
      <c r="A270" s="1" t="s">
        <v>31</v>
      </c>
      <c r="B270" s="1">
        <v>0.17960000000000001</v>
      </c>
      <c r="C270" s="1">
        <v>19.989999999999998</v>
      </c>
      <c r="D270" s="1">
        <v>0.218</v>
      </c>
      <c r="E270" s="2">
        <v>1.0149999999999999E-9</v>
      </c>
      <c r="F270" s="1">
        <v>280</v>
      </c>
      <c r="G270" s="9" t="s">
        <v>32</v>
      </c>
      <c r="H270" s="1" t="s">
        <v>33</v>
      </c>
      <c r="I270" s="1" t="s">
        <v>34</v>
      </c>
      <c r="J270" s="1" t="s">
        <v>35</v>
      </c>
      <c r="K270" s="1">
        <v>1</v>
      </c>
      <c r="L270" s="1">
        <v>1.1000000000000001</v>
      </c>
      <c r="M270" s="1">
        <v>-0.4</v>
      </c>
      <c r="N270" s="1">
        <v>0</v>
      </c>
      <c r="O270" s="1">
        <v>0</v>
      </c>
      <c r="P270" s="1">
        <v>0</v>
      </c>
      <c r="Q270" s="1">
        <v>0.9</v>
      </c>
      <c r="R270" s="1">
        <v>0</v>
      </c>
      <c r="S270" s="1">
        <v>0</v>
      </c>
      <c r="T270" s="1">
        <v>0</v>
      </c>
      <c r="U270" s="1">
        <v>-0.4</v>
      </c>
      <c r="V270" s="1">
        <v>1.8</v>
      </c>
      <c r="W270" s="1">
        <v>0.1</v>
      </c>
      <c r="X270" s="1">
        <v>0.5</v>
      </c>
      <c r="Y270" s="1">
        <v>7.4999999999999997E-2</v>
      </c>
      <c r="Z270" s="1">
        <v>0.33489999999999998</v>
      </c>
      <c r="AA270" s="1">
        <v>7.0000000000000001E-3</v>
      </c>
      <c r="AB270" s="1">
        <v>7.1999999999999998E-3</v>
      </c>
      <c r="AC270" s="1">
        <v>2.5</v>
      </c>
      <c r="AD270" s="2">
        <v>0.97035402823257</v>
      </c>
      <c r="AE270" s="2">
        <v>0.334207047442523</v>
      </c>
      <c r="AF270" s="2">
        <v>2.0901761719916401</v>
      </c>
    </row>
    <row r="271" spans="1:32" x14ac:dyDescent="0.2">
      <c r="A271" s="1" t="s">
        <v>31</v>
      </c>
      <c r="B271" s="1">
        <v>0.17929999999999999</v>
      </c>
      <c r="C271" s="1">
        <v>26.74</v>
      </c>
      <c r="D271" s="1">
        <v>0.29099999999999998</v>
      </c>
      <c r="E271" s="2">
        <v>5.4140000000000001E-10</v>
      </c>
      <c r="F271" s="1">
        <v>280</v>
      </c>
      <c r="G271" s="9" t="s">
        <v>32</v>
      </c>
      <c r="H271" s="1" t="s">
        <v>33</v>
      </c>
      <c r="I271" s="1" t="s">
        <v>34</v>
      </c>
      <c r="J271" s="1" t="s">
        <v>35</v>
      </c>
      <c r="K271" s="1">
        <v>1</v>
      </c>
      <c r="L271" s="1">
        <v>0.9</v>
      </c>
      <c r="M271" s="1">
        <v>-0.2</v>
      </c>
      <c r="N271" s="1">
        <v>0</v>
      </c>
      <c r="O271" s="1">
        <v>0</v>
      </c>
      <c r="P271" s="1">
        <v>0</v>
      </c>
      <c r="Q271" s="1">
        <v>0.7</v>
      </c>
      <c r="R271" s="1">
        <v>0</v>
      </c>
      <c r="S271" s="1">
        <v>0</v>
      </c>
      <c r="T271" s="1">
        <v>0</v>
      </c>
      <c r="U271" s="1">
        <v>-0.2</v>
      </c>
      <c r="V271" s="1">
        <v>2.1</v>
      </c>
      <c r="W271" s="1">
        <v>0.2</v>
      </c>
      <c r="X271" s="1">
        <v>0.6</v>
      </c>
      <c r="Y271" s="1">
        <v>6.6000000000000003E-2</v>
      </c>
      <c r="Z271" s="1">
        <v>0.3392</v>
      </c>
      <c r="AA271" s="1">
        <v>6.4999999999999997E-3</v>
      </c>
      <c r="AB271" s="1">
        <v>8.0000000000000002E-3</v>
      </c>
      <c r="AC271" s="1">
        <v>2.5</v>
      </c>
      <c r="AD271" s="2">
        <v>0.94342616725067097</v>
      </c>
      <c r="AE271" s="2">
        <v>0.338011510161776</v>
      </c>
      <c r="AF271" s="2">
        <v>1.91627358490566</v>
      </c>
    </row>
    <row r="272" spans="1:32" x14ac:dyDescent="0.2">
      <c r="A272" s="1" t="s">
        <v>31</v>
      </c>
      <c r="B272" s="1">
        <v>0.18</v>
      </c>
      <c r="C272" s="1">
        <v>35.130000000000003</v>
      </c>
      <c r="D272" s="1">
        <v>0.378</v>
      </c>
      <c r="E272" s="2">
        <v>3.0399999999999998E-10</v>
      </c>
      <c r="F272" s="1">
        <v>280</v>
      </c>
      <c r="G272" s="9" t="s">
        <v>32</v>
      </c>
      <c r="H272" s="1" t="s">
        <v>33</v>
      </c>
      <c r="I272" s="1" t="s">
        <v>34</v>
      </c>
      <c r="J272" s="1" t="s">
        <v>35</v>
      </c>
      <c r="K272" s="1">
        <v>1</v>
      </c>
      <c r="L272" s="1">
        <v>0.7</v>
      </c>
      <c r="M272" s="1">
        <v>-0.1</v>
      </c>
      <c r="N272" s="1">
        <v>0</v>
      </c>
      <c r="O272" s="1">
        <v>0</v>
      </c>
      <c r="P272" s="1">
        <v>0</v>
      </c>
      <c r="Q272" s="1">
        <v>0.6</v>
      </c>
      <c r="R272" s="1">
        <v>0</v>
      </c>
      <c r="S272" s="1">
        <v>0</v>
      </c>
      <c r="T272" s="1">
        <v>0</v>
      </c>
      <c r="U272" s="1">
        <v>-0.1</v>
      </c>
      <c r="V272" s="1">
        <v>2.4</v>
      </c>
      <c r="W272" s="1">
        <v>0.5</v>
      </c>
      <c r="X272" s="1">
        <v>0.8</v>
      </c>
      <c r="Y272" s="1">
        <v>0.06</v>
      </c>
      <c r="Z272" s="1">
        <v>0.3548</v>
      </c>
      <c r="AA272" s="1">
        <v>8.3000000000000001E-3</v>
      </c>
      <c r="AB272" s="1">
        <v>9.5999999999999992E-3</v>
      </c>
      <c r="AC272" s="1">
        <v>2.5</v>
      </c>
      <c r="AD272" s="2">
        <v>0.89666840487297805</v>
      </c>
      <c r="AE272" s="2">
        <v>0.35272422707407203</v>
      </c>
      <c r="AF272" s="2">
        <v>2.3393461104847799</v>
      </c>
    </row>
    <row r="273" spans="1:32" x14ac:dyDescent="0.2">
      <c r="A273" s="1" t="s">
        <v>31</v>
      </c>
      <c r="B273" s="1">
        <v>0.1807</v>
      </c>
      <c r="C273" s="1">
        <v>45.79</v>
      </c>
      <c r="D273" s="1">
        <v>0.48799999999999999</v>
      </c>
      <c r="E273" s="2">
        <v>1.7110000000000001E-10</v>
      </c>
      <c r="F273" s="1">
        <v>280</v>
      </c>
      <c r="G273" s="9" t="s">
        <v>32</v>
      </c>
      <c r="H273" s="1" t="s">
        <v>33</v>
      </c>
      <c r="I273" s="1" t="s">
        <v>34</v>
      </c>
      <c r="J273" s="1" t="s">
        <v>35</v>
      </c>
      <c r="K273" s="1">
        <v>1</v>
      </c>
      <c r="L273" s="1">
        <v>0.6</v>
      </c>
      <c r="M273" s="1">
        <v>0.1</v>
      </c>
      <c r="N273" s="1">
        <v>0</v>
      </c>
      <c r="O273" s="1">
        <v>0</v>
      </c>
      <c r="P273" s="1">
        <v>0</v>
      </c>
      <c r="Q273" s="1">
        <v>1.3</v>
      </c>
      <c r="R273" s="1">
        <v>0</v>
      </c>
      <c r="S273" s="1">
        <v>0</v>
      </c>
      <c r="T273" s="1">
        <v>0</v>
      </c>
      <c r="U273" s="1">
        <v>0.1</v>
      </c>
      <c r="V273" s="1">
        <v>2.7</v>
      </c>
      <c r="W273" s="1">
        <v>0.9</v>
      </c>
      <c r="X273" s="1">
        <v>1</v>
      </c>
      <c r="Y273" s="1">
        <v>5.5E-2</v>
      </c>
      <c r="Z273" s="1">
        <v>0.37080000000000002</v>
      </c>
      <c r="AA273" s="1">
        <v>1.5599999999999999E-2</v>
      </c>
      <c r="AB273" s="1">
        <v>1.14E-2</v>
      </c>
      <c r="AC273" s="1">
        <v>2.5</v>
      </c>
      <c r="AD273" s="2">
        <v>0.81089888848534197</v>
      </c>
      <c r="AE273" s="2">
        <v>0.36714346908647</v>
      </c>
      <c r="AF273" s="2">
        <v>4.2071197411003203</v>
      </c>
    </row>
    <row r="274" spans="1:32" x14ac:dyDescent="0.2">
      <c r="A274" s="1" t="s">
        <v>31</v>
      </c>
      <c r="B274" s="1">
        <v>0.22450000000000001</v>
      </c>
      <c r="C274" s="1">
        <v>15.14</v>
      </c>
      <c r="D274" s="1">
        <v>0.13300000000000001</v>
      </c>
      <c r="E274" s="2">
        <v>1.44E-9</v>
      </c>
      <c r="F274" s="1">
        <v>280</v>
      </c>
      <c r="G274" s="9" t="s">
        <v>32</v>
      </c>
      <c r="H274" s="1" t="s">
        <v>33</v>
      </c>
      <c r="I274" s="1" t="s">
        <v>34</v>
      </c>
      <c r="J274" s="1" t="s">
        <v>35</v>
      </c>
      <c r="K274" s="1">
        <v>1</v>
      </c>
      <c r="L274" s="1">
        <v>1.3</v>
      </c>
      <c r="M274" s="1">
        <v>-0.6</v>
      </c>
      <c r="N274" s="1">
        <v>0</v>
      </c>
      <c r="O274" s="1">
        <v>0</v>
      </c>
      <c r="P274" s="1">
        <v>0</v>
      </c>
      <c r="Q274" s="1">
        <v>1.1000000000000001</v>
      </c>
      <c r="R274" s="1">
        <v>0</v>
      </c>
      <c r="S274" s="1">
        <v>0</v>
      </c>
      <c r="T274" s="1">
        <v>0</v>
      </c>
      <c r="U274" s="1">
        <v>-0.6</v>
      </c>
      <c r="V274" s="1">
        <v>1.4</v>
      </c>
      <c r="W274" s="1">
        <v>0</v>
      </c>
      <c r="X274" s="1">
        <v>0.5</v>
      </c>
      <c r="Y274" s="1">
        <v>7.3999999999999996E-2</v>
      </c>
      <c r="Z274" s="1">
        <v>0.32100000000000001</v>
      </c>
      <c r="AA274" s="1">
        <v>1.14E-2</v>
      </c>
      <c r="AB274" s="1">
        <v>6.7000000000000002E-3</v>
      </c>
      <c r="AC274" s="1">
        <v>2.5</v>
      </c>
      <c r="AD274" s="2">
        <v>0.98979206548288001</v>
      </c>
      <c r="AE274" s="2">
        <v>0.32077403702260399</v>
      </c>
      <c r="AF274" s="2">
        <v>3.5514018691588798</v>
      </c>
    </row>
    <row r="275" spans="1:32" x14ac:dyDescent="0.2">
      <c r="A275" s="1" t="s">
        <v>31</v>
      </c>
      <c r="B275" s="1">
        <v>0.22450000000000001</v>
      </c>
      <c r="C275" s="1">
        <v>19.97</v>
      </c>
      <c r="D275" s="1">
        <v>0.17499999999999999</v>
      </c>
      <c r="E275" s="2">
        <v>7.5839999999999999E-10</v>
      </c>
      <c r="F275" s="1">
        <v>280</v>
      </c>
      <c r="G275" s="9" t="s">
        <v>32</v>
      </c>
      <c r="H275" s="1" t="s">
        <v>33</v>
      </c>
      <c r="I275" s="1" t="s">
        <v>34</v>
      </c>
      <c r="J275" s="1" t="s">
        <v>35</v>
      </c>
      <c r="K275" s="1">
        <v>1</v>
      </c>
      <c r="L275" s="1">
        <v>1.1000000000000001</v>
      </c>
      <c r="M275" s="1">
        <v>-0.4</v>
      </c>
      <c r="N275" s="1">
        <v>0</v>
      </c>
      <c r="O275" s="1">
        <v>0</v>
      </c>
      <c r="P275" s="1">
        <v>0</v>
      </c>
      <c r="Q275" s="1">
        <v>0.9</v>
      </c>
      <c r="R275" s="1">
        <v>0</v>
      </c>
      <c r="S275" s="1">
        <v>0</v>
      </c>
      <c r="T275" s="1">
        <v>0</v>
      </c>
      <c r="U275" s="1">
        <v>-0.4</v>
      </c>
      <c r="V275" s="1">
        <v>1.7</v>
      </c>
      <c r="W275" s="1">
        <v>0.1</v>
      </c>
      <c r="X275" s="1">
        <v>0.5</v>
      </c>
      <c r="Y275" s="1">
        <v>6.4000000000000001E-2</v>
      </c>
      <c r="Z275" s="1">
        <v>0.30420000000000003</v>
      </c>
      <c r="AA275" s="1">
        <v>6.8999999999999999E-3</v>
      </c>
      <c r="AB275" s="1">
        <v>6.4000000000000003E-3</v>
      </c>
      <c r="AC275" s="1">
        <v>2.5</v>
      </c>
      <c r="AD275" s="2">
        <v>0.98162744249046796</v>
      </c>
      <c r="AE275" s="2">
        <v>0.30386360983412097</v>
      </c>
      <c r="AF275" s="2">
        <v>2.2682445759368801</v>
      </c>
    </row>
    <row r="276" spans="1:32" x14ac:dyDescent="0.2">
      <c r="A276" s="1" t="s">
        <v>31</v>
      </c>
      <c r="B276" s="1">
        <v>0.22439999999999999</v>
      </c>
      <c r="C276" s="1">
        <v>26.77</v>
      </c>
      <c r="D276" s="1">
        <v>0.23300000000000001</v>
      </c>
      <c r="E276" s="2">
        <v>4.1709999999999999E-10</v>
      </c>
      <c r="F276" s="1">
        <v>280</v>
      </c>
      <c r="G276" s="9" t="s">
        <v>32</v>
      </c>
      <c r="H276" s="1" t="s">
        <v>33</v>
      </c>
      <c r="I276" s="1" t="s">
        <v>34</v>
      </c>
      <c r="J276" s="1" t="s">
        <v>35</v>
      </c>
      <c r="K276" s="1">
        <v>1</v>
      </c>
      <c r="L276" s="1">
        <v>0.9</v>
      </c>
      <c r="M276" s="1">
        <v>-0.2</v>
      </c>
      <c r="N276" s="1">
        <v>0</v>
      </c>
      <c r="O276" s="1">
        <v>0</v>
      </c>
      <c r="P276" s="1">
        <v>0</v>
      </c>
      <c r="Q276" s="1">
        <v>0.8</v>
      </c>
      <c r="R276" s="1">
        <v>0</v>
      </c>
      <c r="S276" s="1">
        <v>0</v>
      </c>
      <c r="T276" s="1">
        <v>0</v>
      </c>
      <c r="U276" s="1">
        <v>-0.2</v>
      </c>
      <c r="V276" s="1">
        <v>2</v>
      </c>
      <c r="W276" s="1">
        <v>0.2</v>
      </c>
      <c r="X276" s="1">
        <v>0.5</v>
      </c>
      <c r="Y276" s="1">
        <v>5.6000000000000001E-2</v>
      </c>
      <c r="Z276" s="1">
        <v>0.31540000000000001</v>
      </c>
      <c r="AA276" s="1">
        <v>6.4000000000000003E-3</v>
      </c>
      <c r="AB276" s="1">
        <v>7.1000000000000004E-3</v>
      </c>
      <c r="AC276" s="1">
        <v>2.5</v>
      </c>
      <c r="AD276" s="2">
        <v>0.96560790736356295</v>
      </c>
      <c r="AE276" s="2">
        <v>0.314824515408963</v>
      </c>
      <c r="AF276" s="2">
        <v>2.0291693088142</v>
      </c>
    </row>
    <row r="277" spans="1:32" x14ac:dyDescent="0.2">
      <c r="A277" s="1" t="s">
        <v>31</v>
      </c>
      <c r="B277" s="1">
        <v>0.22420000000000001</v>
      </c>
      <c r="C277" s="1">
        <v>35.28</v>
      </c>
      <c r="D277" s="1">
        <v>0.30599999999999999</v>
      </c>
      <c r="E277" s="2">
        <v>2.1789999999999999E-10</v>
      </c>
      <c r="F277" s="1">
        <v>280</v>
      </c>
      <c r="G277" s="9" t="s">
        <v>32</v>
      </c>
      <c r="H277" s="1" t="s">
        <v>33</v>
      </c>
      <c r="I277" s="1" t="s">
        <v>34</v>
      </c>
      <c r="J277" s="1" t="s">
        <v>35</v>
      </c>
      <c r="K277" s="1">
        <v>1</v>
      </c>
      <c r="L277" s="1">
        <v>0.8</v>
      </c>
      <c r="M277" s="1">
        <v>0</v>
      </c>
      <c r="N277" s="1">
        <v>0</v>
      </c>
      <c r="O277" s="1">
        <v>0</v>
      </c>
      <c r="P277" s="1">
        <v>0</v>
      </c>
      <c r="Q277" s="1">
        <v>0.7</v>
      </c>
      <c r="R277" s="1">
        <v>0</v>
      </c>
      <c r="S277" s="1">
        <v>0</v>
      </c>
      <c r="T277" s="1">
        <v>0</v>
      </c>
      <c r="U277" s="1">
        <v>0</v>
      </c>
      <c r="V277" s="1">
        <v>2.2999999999999998</v>
      </c>
      <c r="W277" s="1">
        <v>0.3</v>
      </c>
      <c r="X277" s="1">
        <v>0.6</v>
      </c>
      <c r="Y277" s="1">
        <v>0.05</v>
      </c>
      <c r="Z277" s="1">
        <v>0.30380000000000001</v>
      </c>
      <c r="AA277" s="1">
        <v>7.1000000000000004E-3</v>
      </c>
      <c r="AB277" s="1">
        <v>7.6E-3</v>
      </c>
      <c r="AC277" s="1">
        <v>2.5</v>
      </c>
      <c r="AD277" s="2">
        <v>0.93650821500805803</v>
      </c>
      <c r="AE277" s="2">
        <v>0.302881155463674</v>
      </c>
      <c r="AF277" s="2">
        <v>2.33706385780118</v>
      </c>
    </row>
    <row r="278" spans="1:32" x14ac:dyDescent="0.2">
      <c r="A278" s="1" t="s">
        <v>31</v>
      </c>
      <c r="B278" s="1">
        <v>0.22500000000000001</v>
      </c>
      <c r="C278" s="1">
        <v>46.62</v>
      </c>
      <c r="D278" s="1">
        <v>0.40100000000000002</v>
      </c>
      <c r="E278" s="2">
        <v>1.1989999999999999E-10</v>
      </c>
      <c r="F278" s="1">
        <v>280</v>
      </c>
      <c r="G278" s="9" t="s">
        <v>32</v>
      </c>
      <c r="H278" s="1" t="s">
        <v>33</v>
      </c>
      <c r="I278" s="1" t="s">
        <v>34</v>
      </c>
      <c r="J278" s="1" t="s">
        <v>35</v>
      </c>
      <c r="K278" s="1">
        <v>1</v>
      </c>
      <c r="L278" s="1">
        <v>0.7</v>
      </c>
      <c r="M278" s="1">
        <v>0.1</v>
      </c>
      <c r="N278" s="1">
        <v>0</v>
      </c>
      <c r="O278" s="1">
        <v>0</v>
      </c>
      <c r="P278" s="1">
        <v>0</v>
      </c>
      <c r="Q278" s="1">
        <v>1.1000000000000001</v>
      </c>
      <c r="R278" s="1">
        <v>0</v>
      </c>
      <c r="S278" s="1">
        <v>0</v>
      </c>
      <c r="T278" s="1">
        <v>0</v>
      </c>
      <c r="U278" s="1">
        <v>0.1</v>
      </c>
      <c r="V278" s="1">
        <v>2.5</v>
      </c>
      <c r="W278" s="1">
        <v>0.6</v>
      </c>
      <c r="X278" s="1">
        <v>0.8</v>
      </c>
      <c r="Y278" s="1">
        <v>4.4999999999999998E-2</v>
      </c>
      <c r="Z278" s="1">
        <v>0.31669999999999998</v>
      </c>
      <c r="AA278" s="1">
        <v>1.21E-2</v>
      </c>
      <c r="AB278" s="1">
        <v>8.9999999999999993E-3</v>
      </c>
      <c r="AC278" s="1">
        <v>2.5</v>
      </c>
      <c r="AD278" s="2">
        <v>0.88124800074246901</v>
      </c>
      <c r="AE278" s="2">
        <v>0.315079930071053</v>
      </c>
      <c r="AF278" s="2">
        <v>3.8206504578465399</v>
      </c>
    </row>
    <row r="279" spans="1:32" x14ac:dyDescent="0.2">
      <c r="A279" s="1" t="s">
        <v>31</v>
      </c>
      <c r="B279" s="1">
        <v>0.26540000000000002</v>
      </c>
      <c r="C279" s="1">
        <v>16.07</v>
      </c>
      <c r="D279" s="1">
        <v>0.11899999999999999</v>
      </c>
      <c r="E279" s="2">
        <v>1.0649999999999999E-9</v>
      </c>
      <c r="F279" s="1">
        <v>280</v>
      </c>
      <c r="G279" s="9" t="s">
        <v>32</v>
      </c>
      <c r="H279" s="1" t="s">
        <v>33</v>
      </c>
      <c r="I279" s="1" t="s">
        <v>34</v>
      </c>
      <c r="J279" s="1" t="s">
        <v>35</v>
      </c>
      <c r="K279" s="1">
        <v>1</v>
      </c>
      <c r="L279" s="1">
        <v>1.1000000000000001</v>
      </c>
      <c r="M279" s="1">
        <v>-0.3</v>
      </c>
      <c r="N279" s="1">
        <v>0</v>
      </c>
      <c r="O279" s="1">
        <v>0</v>
      </c>
      <c r="P279" s="1">
        <v>0</v>
      </c>
      <c r="Q279" s="1">
        <v>0.9</v>
      </c>
      <c r="R279" s="1">
        <v>0</v>
      </c>
      <c r="S279" s="1">
        <v>0</v>
      </c>
      <c r="T279" s="1">
        <v>0</v>
      </c>
      <c r="U279" s="1">
        <v>-0.3</v>
      </c>
      <c r="V279" s="1">
        <v>1.5</v>
      </c>
      <c r="W279" s="1">
        <v>0</v>
      </c>
      <c r="X279" s="1">
        <v>0.1</v>
      </c>
      <c r="Y279" s="1">
        <v>6.5000000000000002E-2</v>
      </c>
      <c r="Z279" s="1">
        <v>0.31540000000000001</v>
      </c>
      <c r="AA279" s="1">
        <v>2.8799999999999999E-2</v>
      </c>
      <c r="AB279" s="1">
        <v>5.8999999999999999E-3</v>
      </c>
      <c r="AC279" s="1">
        <v>2.5</v>
      </c>
      <c r="AD279" s="2">
        <v>0.99191225029791397</v>
      </c>
      <c r="AE279" s="2">
        <v>0.31524415772324299</v>
      </c>
      <c r="AF279" s="2">
        <v>9.1312618896639197</v>
      </c>
    </row>
    <row r="280" spans="1:32" x14ac:dyDescent="0.2">
      <c r="A280" s="1" t="s">
        <v>31</v>
      </c>
      <c r="B280" s="1">
        <v>0.27439999999999998</v>
      </c>
      <c r="C280" s="1">
        <v>19.989999999999998</v>
      </c>
      <c r="D280" s="1">
        <v>0.14299999999999999</v>
      </c>
      <c r="E280" s="2">
        <v>5.872E-10</v>
      </c>
      <c r="F280" s="1">
        <v>280</v>
      </c>
      <c r="G280" s="9" t="s">
        <v>32</v>
      </c>
      <c r="H280" s="1" t="s">
        <v>33</v>
      </c>
      <c r="I280" s="1" t="s">
        <v>34</v>
      </c>
      <c r="J280" s="1" t="s">
        <v>35</v>
      </c>
      <c r="K280" s="1">
        <v>1</v>
      </c>
      <c r="L280" s="1">
        <v>0.9</v>
      </c>
      <c r="M280" s="1">
        <v>-0.2</v>
      </c>
      <c r="N280" s="1">
        <v>0</v>
      </c>
      <c r="O280" s="1">
        <v>0</v>
      </c>
      <c r="P280" s="1">
        <v>0</v>
      </c>
      <c r="Q280" s="1">
        <v>0.8</v>
      </c>
      <c r="R280" s="1">
        <v>0</v>
      </c>
      <c r="S280" s="1">
        <v>0</v>
      </c>
      <c r="T280" s="1">
        <v>0</v>
      </c>
      <c r="U280" s="1">
        <v>-0.2</v>
      </c>
      <c r="V280" s="1">
        <v>1.7</v>
      </c>
      <c r="W280" s="1">
        <v>0.1</v>
      </c>
      <c r="X280" s="1">
        <v>0.5</v>
      </c>
      <c r="Y280" s="1">
        <v>5.6000000000000001E-2</v>
      </c>
      <c r="Z280" s="1">
        <v>0.28399999999999997</v>
      </c>
      <c r="AA280" s="1">
        <v>7.9000000000000008E-3</v>
      </c>
      <c r="AB280" s="1">
        <v>5.7999999999999996E-3</v>
      </c>
      <c r="AC280" s="1">
        <v>2.5</v>
      </c>
      <c r="AD280" s="2">
        <v>0.988063959910641</v>
      </c>
      <c r="AE280" s="2">
        <v>0.28382008296475097</v>
      </c>
      <c r="AF280" s="2">
        <v>2.78169014084507</v>
      </c>
    </row>
    <row r="281" spans="1:32" x14ac:dyDescent="0.2">
      <c r="A281" s="1" t="s">
        <v>31</v>
      </c>
      <c r="B281" s="1">
        <v>0.2742</v>
      </c>
      <c r="C281" s="1">
        <v>26.76</v>
      </c>
      <c r="D281" s="1">
        <v>0.191</v>
      </c>
      <c r="E281" s="2">
        <v>2.936E-10</v>
      </c>
      <c r="F281" s="1">
        <v>280</v>
      </c>
      <c r="G281" s="9" t="s">
        <v>32</v>
      </c>
      <c r="H281" s="1" t="s">
        <v>33</v>
      </c>
      <c r="I281" s="1" t="s">
        <v>34</v>
      </c>
      <c r="J281" s="1" t="s">
        <v>35</v>
      </c>
      <c r="K281" s="1">
        <v>1</v>
      </c>
      <c r="L281" s="1">
        <v>0.8</v>
      </c>
      <c r="M281" s="1">
        <v>0</v>
      </c>
      <c r="N281" s="1">
        <v>0</v>
      </c>
      <c r="O281" s="1">
        <v>0</v>
      </c>
      <c r="P281" s="1">
        <v>0</v>
      </c>
      <c r="Q281" s="1">
        <v>0.7</v>
      </c>
      <c r="R281" s="1">
        <v>0</v>
      </c>
      <c r="S281" s="1">
        <v>0</v>
      </c>
      <c r="T281" s="1">
        <v>0</v>
      </c>
      <c r="U281" s="1">
        <v>0</v>
      </c>
      <c r="V281" s="1">
        <v>1.9</v>
      </c>
      <c r="W281" s="1">
        <v>0.1</v>
      </c>
      <c r="X281" s="1">
        <v>0.5</v>
      </c>
      <c r="Y281" s="1">
        <v>4.9000000000000002E-2</v>
      </c>
      <c r="Z281" s="1">
        <v>0.26440000000000002</v>
      </c>
      <c r="AA281" s="1">
        <v>6.4999999999999997E-3</v>
      </c>
      <c r="AB281" s="1">
        <v>5.5999999999999999E-3</v>
      </c>
      <c r="AC281" s="1">
        <v>2.5</v>
      </c>
      <c r="AD281" s="2">
        <v>0.97774617622061699</v>
      </c>
      <c r="AE281" s="2">
        <v>0.264124982542009</v>
      </c>
      <c r="AF281" s="2">
        <v>2.4583963691376698</v>
      </c>
    </row>
    <row r="282" spans="1:32" x14ac:dyDescent="0.2">
      <c r="A282" s="1" t="s">
        <v>31</v>
      </c>
      <c r="B282" s="1">
        <v>0.27489999999999998</v>
      </c>
      <c r="C282" s="1">
        <v>35.44</v>
      </c>
      <c r="D282" s="1">
        <v>0.251</v>
      </c>
      <c r="E282" s="2">
        <v>1.683E-10</v>
      </c>
      <c r="F282" s="1">
        <v>280</v>
      </c>
      <c r="G282" s="9" t="s">
        <v>32</v>
      </c>
      <c r="H282" s="1" t="s">
        <v>33</v>
      </c>
      <c r="I282" s="1" t="s">
        <v>34</v>
      </c>
      <c r="J282" s="1" t="s">
        <v>35</v>
      </c>
      <c r="K282" s="1">
        <v>1</v>
      </c>
      <c r="L282" s="1">
        <v>0.7</v>
      </c>
      <c r="M282" s="1">
        <v>0.1</v>
      </c>
      <c r="N282" s="1">
        <v>0</v>
      </c>
      <c r="O282" s="1">
        <v>0</v>
      </c>
      <c r="P282" s="1">
        <v>0</v>
      </c>
      <c r="Q282" s="1">
        <v>0.6</v>
      </c>
      <c r="R282" s="1">
        <v>0</v>
      </c>
      <c r="S282" s="1">
        <v>0</v>
      </c>
      <c r="T282" s="1">
        <v>0</v>
      </c>
      <c r="U282" s="1">
        <v>0.1</v>
      </c>
      <c r="V282" s="1">
        <v>2.1</v>
      </c>
      <c r="W282" s="1">
        <v>0.2</v>
      </c>
      <c r="X282" s="1">
        <v>0.5</v>
      </c>
      <c r="Y282" s="1">
        <v>4.2999999999999997E-2</v>
      </c>
      <c r="Z282" s="1">
        <v>0.28000000000000003</v>
      </c>
      <c r="AA282" s="1">
        <v>7.4000000000000003E-3</v>
      </c>
      <c r="AB282" s="1">
        <v>6.4000000000000003E-3</v>
      </c>
      <c r="AC282" s="1">
        <v>2.5</v>
      </c>
      <c r="AD282" s="2">
        <v>0.95935694169592101</v>
      </c>
      <c r="AE282" s="2">
        <v>0.27953061043310001</v>
      </c>
      <c r="AF282" s="2">
        <v>2.6428571428571401</v>
      </c>
    </row>
    <row r="283" spans="1:32" x14ac:dyDescent="0.2">
      <c r="A283" s="1" t="s">
        <v>31</v>
      </c>
      <c r="B283" s="1">
        <v>0.27450000000000002</v>
      </c>
      <c r="C283" s="1">
        <v>47.03</v>
      </c>
      <c r="D283" s="1">
        <v>0.33300000000000002</v>
      </c>
      <c r="E283" s="2">
        <v>8.8360000000000006E-11</v>
      </c>
      <c r="F283" s="1">
        <v>280</v>
      </c>
      <c r="G283" s="9" t="s">
        <v>32</v>
      </c>
      <c r="H283" s="1" t="s">
        <v>33</v>
      </c>
      <c r="I283" s="1" t="s">
        <v>34</v>
      </c>
      <c r="J283" s="1" t="s">
        <v>35</v>
      </c>
      <c r="K283" s="1">
        <v>1</v>
      </c>
      <c r="L283" s="1">
        <v>0.6</v>
      </c>
      <c r="M283" s="1">
        <v>0.2</v>
      </c>
      <c r="N283" s="1">
        <v>0</v>
      </c>
      <c r="O283" s="1">
        <v>0</v>
      </c>
      <c r="P283" s="1">
        <v>0</v>
      </c>
      <c r="Q283" s="1">
        <v>0.6</v>
      </c>
      <c r="R283" s="1">
        <v>0</v>
      </c>
      <c r="S283" s="1">
        <v>0</v>
      </c>
      <c r="T283" s="1">
        <v>0</v>
      </c>
      <c r="U283" s="1">
        <v>0.2</v>
      </c>
      <c r="V283" s="1">
        <v>2.2999999999999998</v>
      </c>
      <c r="W283" s="1">
        <v>0.4</v>
      </c>
      <c r="X283" s="1">
        <v>0.6</v>
      </c>
      <c r="Y283" s="1">
        <v>3.7999999999999999E-2</v>
      </c>
      <c r="Z283" s="1">
        <v>0.27689999999999998</v>
      </c>
      <c r="AA283" s="1">
        <v>1.1299999999999999E-2</v>
      </c>
      <c r="AB283" s="1">
        <v>6.7999999999999996E-3</v>
      </c>
      <c r="AC283" s="1">
        <v>2.5</v>
      </c>
      <c r="AD283" s="2">
        <v>0.92285515778981098</v>
      </c>
      <c r="AE283" s="2">
        <v>0.27611764270069</v>
      </c>
      <c r="AF283" s="2">
        <v>4.0808956301914101</v>
      </c>
    </row>
    <row r="284" spans="1:32" x14ac:dyDescent="0.2">
      <c r="A284" s="1" t="s">
        <v>31</v>
      </c>
      <c r="B284" s="1">
        <v>0.2772</v>
      </c>
      <c r="C284" s="1">
        <v>59.81</v>
      </c>
      <c r="D284" s="1">
        <v>0.41299999999999998</v>
      </c>
      <c r="E284" s="2">
        <v>3.4420000000000002E-11</v>
      </c>
      <c r="F284" s="1">
        <v>280</v>
      </c>
      <c r="G284" s="9" t="s">
        <v>32</v>
      </c>
      <c r="H284" s="1" t="s">
        <v>33</v>
      </c>
      <c r="I284" s="1" t="s">
        <v>34</v>
      </c>
      <c r="J284" s="1" t="s">
        <v>35</v>
      </c>
      <c r="K284" s="1">
        <v>1</v>
      </c>
      <c r="L284" s="1">
        <v>0.6</v>
      </c>
      <c r="M284" s="1">
        <v>0.2</v>
      </c>
      <c r="N284" s="1">
        <v>0</v>
      </c>
      <c r="O284" s="1">
        <v>0</v>
      </c>
      <c r="P284" s="1">
        <v>0</v>
      </c>
      <c r="Q284" s="1">
        <v>0.3</v>
      </c>
      <c r="R284" s="1">
        <v>0</v>
      </c>
      <c r="S284" s="1">
        <v>0</v>
      </c>
      <c r="T284" s="1">
        <v>0</v>
      </c>
      <c r="U284" s="1">
        <v>0.2</v>
      </c>
      <c r="V284" s="1">
        <v>2.4</v>
      </c>
      <c r="W284" s="1">
        <v>0.7</v>
      </c>
      <c r="X284" s="1">
        <v>1.3</v>
      </c>
      <c r="Y284" s="1">
        <v>3.5000000000000003E-2</v>
      </c>
      <c r="Z284" s="1">
        <v>0.18790000000000001</v>
      </c>
      <c r="AA284" s="1">
        <v>2.8799999999999999E-2</v>
      </c>
      <c r="AB284" s="1">
        <v>5.4000000000000003E-3</v>
      </c>
      <c r="AC284" s="1">
        <v>2.5</v>
      </c>
      <c r="AD284" s="2">
        <v>0.87261100677876302</v>
      </c>
      <c r="AE284" s="2">
        <v>0.18709028776544701</v>
      </c>
      <c r="AF284" s="2">
        <v>15.3273017562533</v>
      </c>
    </row>
    <row r="285" spans="1:32" x14ac:dyDescent="0.2">
      <c r="A285" s="1" t="s">
        <v>31</v>
      </c>
      <c r="B285" s="1">
        <v>0.32929999999999998</v>
      </c>
      <c r="C285" s="1">
        <v>20.74</v>
      </c>
      <c r="D285" s="1">
        <v>0.124</v>
      </c>
      <c r="E285" s="2">
        <v>3.9649999999999997E-10</v>
      </c>
      <c r="F285" s="1">
        <v>280</v>
      </c>
      <c r="G285" s="9" t="s">
        <v>32</v>
      </c>
      <c r="H285" s="1" t="s">
        <v>33</v>
      </c>
      <c r="I285" s="1" t="s">
        <v>34</v>
      </c>
      <c r="J285" s="1" t="s">
        <v>35</v>
      </c>
      <c r="K285" s="1">
        <v>1</v>
      </c>
      <c r="L285" s="1">
        <v>0.3</v>
      </c>
      <c r="M285" s="1">
        <v>0.5</v>
      </c>
      <c r="N285" s="1">
        <v>0</v>
      </c>
      <c r="O285" s="1">
        <v>0</v>
      </c>
      <c r="P285" s="1">
        <v>0</v>
      </c>
      <c r="Q285" s="1">
        <v>0.3</v>
      </c>
      <c r="R285" s="1">
        <v>0</v>
      </c>
      <c r="S285" s="1">
        <v>0</v>
      </c>
      <c r="T285" s="1">
        <v>0</v>
      </c>
      <c r="U285" s="1">
        <v>0.5</v>
      </c>
      <c r="V285" s="1">
        <v>1.8</v>
      </c>
      <c r="W285" s="1">
        <v>0</v>
      </c>
      <c r="X285" s="1">
        <v>0.4</v>
      </c>
      <c r="Y285" s="1">
        <v>0.05</v>
      </c>
      <c r="Z285" s="1">
        <v>0.2465</v>
      </c>
      <c r="AA285" s="1">
        <v>8.5000000000000006E-3</v>
      </c>
      <c r="AB285" s="1">
        <v>4.7999999999999996E-3</v>
      </c>
      <c r="AC285" s="1">
        <v>2.5</v>
      </c>
      <c r="AD285" s="2">
        <v>0.99115107913317801</v>
      </c>
      <c r="AE285" s="2">
        <v>0.24639600059750899</v>
      </c>
      <c r="AF285" s="2">
        <v>3.4482758620689702</v>
      </c>
    </row>
    <row r="286" spans="1:32" x14ac:dyDescent="0.2">
      <c r="A286" s="1" t="s">
        <v>31</v>
      </c>
      <c r="B286" s="1">
        <v>0.34470000000000001</v>
      </c>
      <c r="C286" s="1">
        <v>26.74</v>
      </c>
      <c r="D286" s="1">
        <v>0.153</v>
      </c>
      <c r="E286" s="2">
        <v>1.998E-10</v>
      </c>
      <c r="F286" s="1">
        <v>280</v>
      </c>
      <c r="G286" s="9" t="s">
        <v>32</v>
      </c>
      <c r="H286" s="1" t="s">
        <v>33</v>
      </c>
      <c r="I286" s="1" t="s">
        <v>34</v>
      </c>
      <c r="J286" s="1" t="s">
        <v>35</v>
      </c>
      <c r="K286" s="1">
        <v>1</v>
      </c>
      <c r="L286" s="1">
        <v>0.3</v>
      </c>
      <c r="M286" s="1">
        <v>0.5</v>
      </c>
      <c r="N286" s="1">
        <v>0</v>
      </c>
      <c r="O286" s="1">
        <v>0</v>
      </c>
      <c r="P286" s="1">
        <v>0</v>
      </c>
      <c r="Q286" s="1">
        <v>0.3</v>
      </c>
      <c r="R286" s="1">
        <v>0</v>
      </c>
      <c r="S286" s="1">
        <v>0</v>
      </c>
      <c r="T286" s="1">
        <v>0</v>
      </c>
      <c r="U286" s="1">
        <v>0.5</v>
      </c>
      <c r="V286" s="1">
        <v>2</v>
      </c>
      <c r="W286" s="1">
        <v>0.1</v>
      </c>
      <c r="X286" s="1">
        <v>0.5</v>
      </c>
      <c r="Y286" s="1">
        <v>4.2000000000000003E-2</v>
      </c>
      <c r="Z286" s="1">
        <v>0.22159999999999999</v>
      </c>
      <c r="AA286" s="1">
        <v>4.8999999999999998E-3</v>
      </c>
      <c r="AB286" s="1">
        <v>4.7000000000000002E-3</v>
      </c>
      <c r="AC286" s="1">
        <v>2.5</v>
      </c>
      <c r="AD286" s="2">
        <v>0.98617236003648201</v>
      </c>
      <c r="AE286" s="2">
        <v>0.22147634847331199</v>
      </c>
      <c r="AF286" s="2">
        <v>2.2111913357400699</v>
      </c>
    </row>
    <row r="287" spans="1:32" x14ac:dyDescent="0.2">
      <c r="A287" s="1" t="s">
        <v>31</v>
      </c>
      <c r="B287" s="1">
        <v>0.3453</v>
      </c>
      <c r="C287" s="1">
        <v>35.49</v>
      </c>
      <c r="D287" s="1">
        <v>0.20100000000000001</v>
      </c>
      <c r="E287" s="2">
        <v>1.0729999999999999E-10</v>
      </c>
      <c r="F287" s="1">
        <v>280</v>
      </c>
      <c r="G287" s="9" t="s">
        <v>32</v>
      </c>
      <c r="H287" s="1" t="s">
        <v>33</v>
      </c>
      <c r="I287" s="1" t="s">
        <v>34</v>
      </c>
      <c r="J287" s="1" t="s">
        <v>35</v>
      </c>
      <c r="K287" s="1">
        <v>1</v>
      </c>
      <c r="L287" s="1">
        <v>0.3</v>
      </c>
      <c r="M287" s="1">
        <v>0.5</v>
      </c>
      <c r="N287" s="1">
        <v>0</v>
      </c>
      <c r="O287" s="1">
        <v>0</v>
      </c>
      <c r="P287" s="1">
        <v>0</v>
      </c>
      <c r="Q287" s="1">
        <v>0.4</v>
      </c>
      <c r="R287" s="1">
        <v>0</v>
      </c>
      <c r="S287" s="1">
        <v>0</v>
      </c>
      <c r="T287" s="1">
        <v>0</v>
      </c>
      <c r="U287" s="1">
        <v>0.5</v>
      </c>
      <c r="V287" s="1">
        <v>2.2999999999999998</v>
      </c>
      <c r="W287" s="1">
        <v>0.1</v>
      </c>
      <c r="X287" s="1">
        <v>0.5</v>
      </c>
      <c r="Y287" s="1">
        <v>3.6999999999999998E-2</v>
      </c>
      <c r="Z287" s="1">
        <v>0.21870000000000001</v>
      </c>
      <c r="AA287" s="1">
        <v>5.1000000000000004E-3</v>
      </c>
      <c r="AB287" s="1">
        <v>5.4999999999999997E-3</v>
      </c>
      <c r="AC287" s="1">
        <v>2.5</v>
      </c>
      <c r="AD287" s="2">
        <v>0.97506835288782501</v>
      </c>
      <c r="AE287" s="2">
        <v>0.21850530782263</v>
      </c>
      <c r="AF287" s="2">
        <v>2.3319615912208498</v>
      </c>
    </row>
    <row r="288" spans="1:32" x14ac:dyDescent="0.2">
      <c r="A288" s="1" t="s">
        <v>31</v>
      </c>
      <c r="B288" s="1">
        <v>0.34610000000000002</v>
      </c>
      <c r="C288" s="1">
        <v>46.63</v>
      </c>
      <c r="D288" s="1">
        <v>0.26200000000000001</v>
      </c>
      <c r="E288" s="2">
        <v>6.0400000000000006E-11</v>
      </c>
      <c r="F288" s="1">
        <v>280</v>
      </c>
      <c r="G288" s="9" t="s">
        <v>32</v>
      </c>
      <c r="H288" s="1" t="s">
        <v>33</v>
      </c>
      <c r="I288" s="1" t="s">
        <v>34</v>
      </c>
      <c r="J288" s="1" t="s">
        <v>35</v>
      </c>
      <c r="K288" s="1">
        <v>1</v>
      </c>
      <c r="L288" s="1">
        <v>0.4</v>
      </c>
      <c r="M288" s="1">
        <v>0.5</v>
      </c>
      <c r="N288" s="1">
        <v>0</v>
      </c>
      <c r="O288" s="1">
        <v>0</v>
      </c>
      <c r="P288" s="1">
        <v>0</v>
      </c>
      <c r="Q288" s="1">
        <v>0.4</v>
      </c>
      <c r="R288" s="1">
        <v>0</v>
      </c>
      <c r="S288" s="1">
        <v>0</v>
      </c>
      <c r="T288" s="1">
        <v>0</v>
      </c>
      <c r="U288" s="1">
        <v>0.5</v>
      </c>
      <c r="V288" s="1">
        <v>2.6</v>
      </c>
      <c r="W288" s="1">
        <v>0.2</v>
      </c>
      <c r="X288" s="1">
        <v>0.5</v>
      </c>
      <c r="Y288" s="1">
        <v>3.2000000000000001E-2</v>
      </c>
      <c r="Z288" s="1">
        <v>0.22420000000000001</v>
      </c>
      <c r="AA288" s="1">
        <v>6.6E-3</v>
      </c>
      <c r="AB288" s="1">
        <v>6.1999999999999998E-3</v>
      </c>
      <c r="AC288" s="1">
        <v>2.5</v>
      </c>
      <c r="AD288" s="2">
        <v>0.955183561608691</v>
      </c>
      <c r="AE288" s="2">
        <v>0.22388826270213399</v>
      </c>
      <c r="AF288" s="2">
        <v>2.9438001784121299</v>
      </c>
    </row>
    <row r="289" spans="1:32" x14ac:dyDescent="0.2">
      <c r="A289" s="1" t="s">
        <v>31</v>
      </c>
      <c r="B289" s="1">
        <v>0.35010000000000002</v>
      </c>
      <c r="C289" s="1">
        <v>61.21</v>
      </c>
      <c r="D289" s="1">
        <v>0.33700000000000002</v>
      </c>
      <c r="E289" s="2">
        <v>3.3959999999999998E-11</v>
      </c>
      <c r="F289" s="1">
        <v>280</v>
      </c>
      <c r="G289" s="9" t="s">
        <v>32</v>
      </c>
      <c r="H289" s="1" t="s">
        <v>33</v>
      </c>
      <c r="I289" s="1" t="s">
        <v>34</v>
      </c>
      <c r="J289" s="1" t="s">
        <v>35</v>
      </c>
      <c r="K289" s="1">
        <v>1</v>
      </c>
      <c r="L289" s="1">
        <v>0.4</v>
      </c>
      <c r="M289" s="1">
        <v>0.5</v>
      </c>
      <c r="N289" s="1">
        <v>0</v>
      </c>
      <c r="O289" s="1">
        <v>0</v>
      </c>
      <c r="P289" s="1">
        <v>0</v>
      </c>
      <c r="Q289" s="1">
        <v>-2.4</v>
      </c>
      <c r="R289" s="1">
        <v>0</v>
      </c>
      <c r="S289" s="1">
        <v>0</v>
      </c>
      <c r="T289" s="1">
        <v>0</v>
      </c>
      <c r="U289" s="1">
        <v>0.5</v>
      </c>
      <c r="V289" s="1">
        <v>2.8</v>
      </c>
      <c r="W289" s="1">
        <v>0.4</v>
      </c>
      <c r="X289" s="1">
        <v>1.2</v>
      </c>
      <c r="Y289" s="1">
        <v>2.9000000000000001E-2</v>
      </c>
      <c r="Z289" s="1">
        <v>0.23400000000000001</v>
      </c>
      <c r="AA289" s="1">
        <v>1.9300000000000001E-2</v>
      </c>
      <c r="AB289" s="1">
        <v>7.4000000000000003E-3</v>
      </c>
      <c r="AC289" s="1">
        <v>2.5</v>
      </c>
      <c r="AD289" s="2">
        <v>0.92058821784392597</v>
      </c>
      <c r="AE289" s="2">
        <v>0.233476067065579</v>
      </c>
      <c r="AF289" s="2">
        <v>8.2478632478632505</v>
      </c>
    </row>
    <row r="290" spans="1:32" x14ac:dyDescent="0.2">
      <c r="A290" s="1" t="s">
        <v>31</v>
      </c>
      <c r="B290" s="1">
        <v>0.43309999999999998</v>
      </c>
      <c r="C290" s="1">
        <v>27.7</v>
      </c>
      <c r="D290" s="1">
        <v>0.125</v>
      </c>
      <c r="E290" s="2">
        <v>1.111E-10</v>
      </c>
      <c r="F290" s="1">
        <v>280</v>
      </c>
      <c r="G290" s="9" t="s">
        <v>32</v>
      </c>
      <c r="H290" s="1" t="s">
        <v>33</v>
      </c>
      <c r="I290" s="1" t="s">
        <v>34</v>
      </c>
      <c r="J290" s="1" t="s">
        <v>35</v>
      </c>
      <c r="K290" s="1">
        <v>1</v>
      </c>
      <c r="L290" s="1">
        <v>-2.4</v>
      </c>
      <c r="M290" s="1">
        <v>3.5</v>
      </c>
      <c r="N290" s="1">
        <v>0</v>
      </c>
      <c r="O290" s="1">
        <v>0</v>
      </c>
      <c r="P290" s="1">
        <v>0</v>
      </c>
      <c r="Q290" s="1">
        <v>-1.7</v>
      </c>
      <c r="R290" s="1">
        <v>0</v>
      </c>
      <c r="S290" s="1">
        <v>0</v>
      </c>
      <c r="T290" s="1">
        <v>0</v>
      </c>
      <c r="U290" s="1">
        <v>3.5</v>
      </c>
      <c r="V290" s="1">
        <v>1.8</v>
      </c>
      <c r="W290" s="1">
        <v>0</v>
      </c>
      <c r="X290" s="1">
        <v>0.5</v>
      </c>
      <c r="Y290" s="1">
        <v>3.6999999999999998E-2</v>
      </c>
      <c r="Z290" s="1">
        <v>0.1653</v>
      </c>
      <c r="AA290" s="1">
        <v>5.7000000000000002E-3</v>
      </c>
      <c r="AB290" s="1">
        <v>7.6E-3</v>
      </c>
      <c r="AC290" s="1">
        <v>2.5</v>
      </c>
      <c r="AD290" s="2">
        <v>0.99095123948226804</v>
      </c>
      <c r="AE290" s="2">
        <v>0.16524656250167399</v>
      </c>
      <c r="AF290" s="2">
        <v>3.4482758620689702</v>
      </c>
    </row>
    <row r="291" spans="1:32" x14ac:dyDescent="0.2">
      <c r="A291" s="1" t="s">
        <v>31</v>
      </c>
      <c r="B291" s="1">
        <v>0.4652</v>
      </c>
      <c r="C291" s="1">
        <v>35.549999999999997</v>
      </c>
      <c r="D291" s="1">
        <v>0.15</v>
      </c>
      <c r="E291" s="2">
        <v>4.9899999999999997E-11</v>
      </c>
      <c r="F291" s="1">
        <v>280</v>
      </c>
      <c r="G291" s="9" t="s">
        <v>32</v>
      </c>
      <c r="H291" s="1" t="s">
        <v>33</v>
      </c>
      <c r="I291" s="1" t="s">
        <v>34</v>
      </c>
      <c r="J291" s="1" t="s">
        <v>35</v>
      </c>
      <c r="K291" s="1">
        <v>1</v>
      </c>
      <c r="L291" s="1">
        <v>-1.7</v>
      </c>
      <c r="M291" s="1">
        <v>2.9</v>
      </c>
      <c r="N291" s="1">
        <v>0</v>
      </c>
      <c r="O291" s="1">
        <v>0</v>
      </c>
      <c r="P291" s="1">
        <v>0</v>
      </c>
      <c r="Q291" s="1">
        <v>-1.2</v>
      </c>
      <c r="R291" s="1">
        <v>0</v>
      </c>
      <c r="S291" s="1">
        <v>0</v>
      </c>
      <c r="T291" s="1">
        <v>0</v>
      </c>
      <c r="U291" s="1">
        <v>2.9</v>
      </c>
      <c r="V291" s="1">
        <v>3</v>
      </c>
      <c r="W291" s="1">
        <v>0.1</v>
      </c>
      <c r="X291" s="1">
        <v>0.5</v>
      </c>
      <c r="Y291" s="1">
        <v>3.1E-2</v>
      </c>
      <c r="Z291" s="1">
        <v>0.13469999999999999</v>
      </c>
      <c r="AA291" s="1">
        <v>3.5000000000000001E-3</v>
      </c>
      <c r="AB291" s="1">
        <v>6.0000000000000001E-3</v>
      </c>
      <c r="AC291" s="1">
        <v>2.5</v>
      </c>
      <c r="AD291" s="2">
        <v>0.98667609691936597</v>
      </c>
      <c r="AE291" s="2">
        <v>0.13464596189971001</v>
      </c>
      <c r="AF291" s="2">
        <v>2.5983667409057198</v>
      </c>
    </row>
    <row r="292" spans="1:32" x14ac:dyDescent="0.2">
      <c r="A292" s="1" t="s">
        <v>31</v>
      </c>
      <c r="B292" s="1">
        <v>0.47010000000000002</v>
      </c>
      <c r="C292" s="1">
        <v>46.57</v>
      </c>
      <c r="D292" s="1">
        <v>0.19400000000000001</v>
      </c>
      <c r="E292" s="2">
        <v>2.514E-11</v>
      </c>
      <c r="F292" s="1">
        <v>280</v>
      </c>
      <c r="G292" s="9" t="s">
        <v>32</v>
      </c>
      <c r="H292" s="1" t="s">
        <v>33</v>
      </c>
      <c r="I292" s="1" t="s">
        <v>34</v>
      </c>
      <c r="J292" s="1" t="s">
        <v>35</v>
      </c>
      <c r="K292" s="1">
        <v>1</v>
      </c>
      <c r="L292" s="1">
        <v>-1.2</v>
      </c>
      <c r="M292" s="1">
        <v>2.4</v>
      </c>
      <c r="N292" s="1">
        <v>0</v>
      </c>
      <c r="O292" s="1">
        <v>0</v>
      </c>
      <c r="P292" s="1">
        <v>0</v>
      </c>
      <c r="Q292" s="1">
        <v>-0.7</v>
      </c>
      <c r="R292" s="1">
        <v>0</v>
      </c>
      <c r="S292" s="1">
        <v>0</v>
      </c>
      <c r="T292" s="1">
        <v>0</v>
      </c>
      <c r="U292" s="1">
        <v>2.4</v>
      </c>
      <c r="V292" s="1">
        <v>3.9</v>
      </c>
      <c r="W292" s="1">
        <v>0.1</v>
      </c>
      <c r="X292" s="1">
        <v>0.4</v>
      </c>
      <c r="Y292" s="1">
        <v>2.7E-2</v>
      </c>
      <c r="Z292" s="1">
        <v>0.122</v>
      </c>
      <c r="AA292" s="1">
        <v>4.0000000000000001E-3</v>
      </c>
      <c r="AB292" s="1">
        <v>5.7999999999999996E-3</v>
      </c>
      <c r="AC292" s="1">
        <v>2.5</v>
      </c>
      <c r="AD292" s="2">
        <v>0.97682935910553303</v>
      </c>
      <c r="AE292" s="2">
        <v>0.12192560192572501</v>
      </c>
      <c r="AF292" s="2">
        <v>3.27868852459016</v>
      </c>
    </row>
    <row r="293" spans="1:32" x14ac:dyDescent="0.2">
      <c r="A293" s="1" t="s">
        <v>31</v>
      </c>
      <c r="B293" s="1">
        <v>0.47899999999999998</v>
      </c>
      <c r="C293" s="1">
        <v>62.34</v>
      </c>
      <c r="D293" s="1">
        <v>0.254</v>
      </c>
      <c r="E293" s="2">
        <v>1.315E-11</v>
      </c>
      <c r="F293" s="1">
        <v>280</v>
      </c>
      <c r="G293" s="9" t="s">
        <v>32</v>
      </c>
      <c r="H293" s="1" t="s">
        <v>33</v>
      </c>
      <c r="I293" s="1" t="s">
        <v>34</v>
      </c>
      <c r="J293" s="1" t="s">
        <v>35</v>
      </c>
      <c r="K293" s="1">
        <v>1</v>
      </c>
      <c r="L293" s="1">
        <v>-0.7</v>
      </c>
      <c r="M293" s="1">
        <v>1.9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1.9</v>
      </c>
      <c r="V293" s="1">
        <v>4.5999999999999996</v>
      </c>
      <c r="W293" s="1">
        <v>0.3</v>
      </c>
      <c r="X293" s="1">
        <v>1.1000000000000001</v>
      </c>
      <c r="Y293" s="1">
        <v>2.3E-2</v>
      </c>
      <c r="Z293" s="1">
        <v>0.1227</v>
      </c>
      <c r="AA293" s="1">
        <v>9.9000000000000008E-3</v>
      </c>
      <c r="AB293" s="1">
        <v>6.4000000000000003E-3</v>
      </c>
      <c r="AC293" s="1">
        <v>2.5</v>
      </c>
      <c r="AD293" s="2">
        <v>0.95805088089299495</v>
      </c>
      <c r="AE293" s="2">
        <v>0.12258417564298001</v>
      </c>
      <c r="AF293" s="2">
        <v>8.0684596577017107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93"/>
  <sheetViews>
    <sheetView zoomScale="125" zoomScaleNormal="125" workbookViewId="0">
      <pane ySplit="120" activePane="bottomLeft"/>
      <selection pane="bottomLeft" activeCell="C9" activeCellId="1" sqref="A2:A293 C9"/>
    </sheetView>
  </sheetViews>
  <sheetFormatPr baseColWidth="10" defaultColWidth="8.83203125" defaultRowHeight="16" x14ac:dyDescent="0.2"/>
  <cols>
    <col min="4" max="4" width="22.6640625"/>
    <col min="5" max="5" width="24"/>
    <col min="6" max="23" width="13.5"/>
    <col min="28" max="28" width="15.5"/>
    <col min="29" max="29" width="13.5"/>
    <col min="30" max="30" width="13.5" style="10"/>
  </cols>
  <sheetData>
    <row r="1" spans="1:30" x14ac:dyDescent="0.2">
      <c r="A1" t="s">
        <v>36</v>
      </c>
      <c r="B1" t="s">
        <v>2</v>
      </c>
      <c r="C1" t="s">
        <v>37</v>
      </c>
      <c r="D1" t="s">
        <v>38</v>
      </c>
      <c r="E1" t="s">
        <v>5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23</v>
      </c>
      <c r="T1" t="s">
        <v>52</v>
      </c>
      <c r="U1" t="s">
        <v>53</v>
      </c>
      <c r="V1" t="s">
        <v>54</v>
      </c>
      <c r="W1" t="s">
        <v>27</v>
      </c>
      <c r="X1" t="s">
        <v>28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s="10" t="s">
        <v>60</v>
      </c>
    </row>
    <row r="2" spans="1:30" x14ac:dyDescent="0.2">
      <c r="A2">
        <v>7.7999999999999996E-3</v>
      </c>
      <c r="B2">
        <v>0.8</v>
      </c>
      <c r="C2">
        <v>0.63500000000000001</v>
      </c>
      <c r="D2" s="11">
        <v>8.6000000000000007E-6</v>
      </c>
      <c r="E2" s="11">
        <v>90</v>
      </c>
      <c r="F2">
        <v>0.5</v>
      </c>
      <c r="G2">
        <f t="shared" ref="G2:G65" si="0">IF(E2=90,F2,0)</f>
        <v>0.5</v>
      </c>
      <c r="H2">
        <f t="shared" ref="H2:H65" si="1">IF(E2=120,F2,0)</f>
        <v>0</v>
      </c>
      <c r="I2">
        <f t="shared" ref="I2:I65" si="2">IF(E3=200,F3,0)</f>
        <v>0</v>
      </c>
      <c r="J2">
        <f t="shared" ref="J2:J65" si="3">IF(E3=280,F3,0)</f>
        <v>0</v>
      </c>
      <c r="K2">
        <v>-0.1</v>
      </c>
      <c r="L2">
        <f t="shared" ref="L2:L65" si="4">IF(E2=90,K2,0)</f>
        <v>-0.1</v>
      </c>
      <c r="M2">
        <f t="shared" ref="M2:M65" si="5">IF(E2=120,K2,0)</f>
        <v>0</v>
      </c>
      <c r="N2">
        <f t="shared" ref="N2:N65" si="6">IF(E2=200,K2,0)</f>
        <v>0</v>
      </c>
      <c r="O2">
        <f t="shared" ref="O2:O65" si="7">IF(E2=280,K2,0)</f>
        <v>0</v>
      </c>
      <c r="P2">
        <v>2.2999999999999998</v>
      </c>
      <c r="Q2">
        <v>1.7</v>
      </c>
      <c r="R2">
        <v>0.3</v>
      </c>
      <c r="S2">
        <v>0.33700000000000002</v>
      </c>
      <c r="T2">
        <v>0.27200000000000002</v>
      </c>
      <c r="U2">
        <v>3.3999999999999998E-3</v>
      </c>
      <c r="V2">
        <v>8.0000000000000002E-3</v>
      </c>
      <c r="W2">
        <v>2.5</v>
      </c>
      <c r="X2" s="11">
        <f t="shared" ref="X2:X65" si="8">1/(1+2*(1+(E2*C2)^2/B2)*(1/(1-B2/4/E2/(E2-C2*E2))-1))</f>
        <v>0.64410757749135061</v>
      </c>
      <c r="Y2" s="11">
        <f t="shared" ref="Y2:Y33" si="9">1+(1-C2)^2+2*C2*C2*A2*A2*0.938*0.938/B2</f>
        <v>1.1332789612922385</v>
      </c>
      <c r="Z2">
        <f t="shared" ref="Z2:Z65" si="10">B2/2/0.938/A2</f>
        <v>54.671696462741245</v>
      </c>
      <c r="AA2">
        <f t="shared" ref="AA2:AA65" si="11">T2*(1+B2/Z2^2)*S2/(1+S2)</f>
        <v>6.8577811321025112E-2</v>
      </c>
      <c r="AB2" s="11">
        <f t="shared" ref="AB2:AB65" si="12">T2-AA2/Y2*C2*C2</f>
        <v>0.24759975176951191</v>
      </c>
      <c r="AC2">
        <f t="shared" ref="AC2:AC65" si="13">U2/T2*100</f>
        <v>1.25</v>
      </c>
      <c r="AD2" s="10">
        <f t="shared" ref="AD2:AD33" si="14">IF(E2=90,-2.7,0)</f>
        <v>-2.7</v>
      </c>
    </row>
    <row r="3" spans="1:30" x14ac:dyDescent="0.2">
      <c r="A3">
        <v>9.1999999999999998E-3</v>
      </c>
      <c r="B3">
        <v>1.0900000000000001</v>
      </c>
      <c r="C3">
        <v>0.70899999999999996</v>
      </c>
      <c r="D3" s="11">
        <v>4.1250000000000003E-6</v>
      </c>
      <c r="E3" s="11">
        <v>90</v>
      </c>
      <c r="F3">
        <v>0.4</v>
      </c>
      <c r="G3">
        <f t="shared" si="0"/>
        <v>0.4</v>
      </c>
      <c r="H3">
        <f t="shared" si="1"/>
        <v>0</v>
      </c>
      <c r="I3">
        <f t="shared" si="2"/>
        <v>0</v>
      </c>
      <c r="J3">
        <f t="shared" si="3"/>
        <v>0</v>
      </c>
      <c r="K3">
        <v>0.1</v>
      </c>
      <c r="L3">
        <f t="shared" si="4"/>
        <v>0.1</v>
      </c>
      <c r="M3">
        <f t="shared" si="5"/>
        <v>0</v>
      </c>
      <c r="N3">
        <f t="shared" si="6"/>
        <v>0</v>
      </c>
      <c r="O3">
        <f t="shared" si="7"/>
        <v>0</v>
      </c>
      <c r="P3">
        <v>2.1</v>
      </c>
      <c r="Q3">
        <v>2.1</v>
      </c>
      <c r="R3">
        <v>0.5</v>
      </c>
      <c r="S3">
        <v>0.33700000000000002</v>
      </c>
      <c r="T3">
        <v>0.29430000000000001</v>
      </c>
      <c r="U3">
        <v>8.2000000000000007E-3</v>
      </c>
      <c r="V3">
        <v>9.1000000000000004E-3</v>
      </c>
      <c r="W3">
        <v>2.5</v>
      </c>
      <c r="X3" s="11">
        <f t="shared" si="8"/>
        <v>0.53646797571331928</v>
      </c>
      <c r="Y3" s="11">
        <f t="shared" si="9"/>
        <v>1.0847496874351188</v>
      </c>
      <c r="Z3">
        <f t="shared" si="10"/>
        <v>63.154723278019844</v>
      </c>
      <c r="AA3">
        <f t="shared" si="11"/>
        <v>7.4200601420944215E-2</v>
      </c>
      <c r="AB3" s="11">
        <f t="shared" si="12"/>
        <v>0.25991489442686511</v>
      </c>
      <c r="AC3">
        <f t="shared" si="13"/>
        <v>2.7862725110431534</v>
      </c>
      <c r="AD3" s="10">
        <f t="shared" si="14"/>
        <v>-2.7</v>
      </c>
    </row>
    <row r="4" spans="1:30" x14ac:dyDescent="0.2">
      <c r="A4">
        <v>1.2E-2</v>
      </c>
      <c r="B4">
        <v>0.9</v>
      </c>
      <c r="C4">
        <v>0.46200000000000002</v>
      </c>
      <c r="D4" s="11">
        <v>5.2900000000000002E-6</v>
      </c>
      <c r="E4" s="11">
        <v>90</v>
      </c>
      <c r="F4">
        <v>0.7</v>
      </c>
      <c r="G4">
        <f t="shared" si="0"/>
        <v>0.7</v>
      </c>
      <c r="H4">
        <f t="shared" si="1"/>
        <v>0</v>
      </c>
      <c r="I4">
        <f t="shared" si="2"/>
        <v>0</v>
      </c>
      <c r="J4">
        <f t="shared" si="3"/>
        <v>0</v>
      </c>
      <c r="K4">
        <v>-0.3</v>
      </c>
      <c r="L4">
        <f t="shared" si="4"/>
        <v>-0.3</v>
      </c>
      <c r="M4">
        <f t="shared" si="5"/>
        <v>0</v>
      </c>
      <c r="N4">
        <f t="shared" si="6"/>
        <v>0</v>
      </c>
      <c r="O4">
        <f t="shared" si="7"/>
        <v>0</v>
      </c>
      <c r="P4">
        <v>1.6</v>
      </c>
      <c r="Q4">
        <v>0.8</v>
      </c>
      <c r="R4">
        <v>0.2</v>
      </c>
      <c r="S4">
        <v>0.246</v>
      </c>
      <c r="T4">
        <v>0.27629999999999999</v>
      </c>
      <c r="U4">
        <v>6.4000000000000003E-3</v>
      </c>
      <c r="V4">
        <v>5.4000000000000003E-3</v>
      </c>
      <c r="W4">
        <v>2.5</v>
      </c>
      <c r="X4" s="11">
        <f t="shared" si="8"/>
        <v>0.83438915493139743</v>
      </c>
      <c r="Y4" s="11">
        <f t="shared" si="9"/>
        <v>1.2895040951752756</v>
      </c>
      <c r="Z4">
        <f t="shared" si="10"/>
        <v>39.978678038379535</v>
      </c>
      <c r="AA4">
        <f t="shared" si="11"/>
        <v>5.4581118623800294E-2</v>
      </c>
      <c r="AB4" s="11">
        <f t="shared" si="12"/>
        <v>0.26726550966598139</v>
      </c>
      <c r="AC4">
        <f t="shared" si="13"/>
        <v>2.3163228374954761</v>
      </c>
      <c r="AD4" s="10">
        <f t="shared" si="14"/>
        <v>-2.7</v>
      </c>
    </row>
    <row r="5" spans="1:30" x14ac:dyDescent="0.2">
      <c r="A5">
        <v>1.2500000000000001E-2</v>
      </c>
      <c r="B5">
        <v>1.22</v>
      </c>
      <c r="C5">
        <v>0.59599999999999997</v>
      </c>
      <c r="D5" s="11">
        <v>2.7070000000000001E-6</v>
      </c>
      <c r="E5" s="11">
        <v>90</v>
      </c>
      <c r="F5">
        <v>0.6</v>
      </c>
      <c r="G5">
        <f t="shared" si="0"/>
        <v>0.6</v>
      </c>
      <c r="H5">
        <f t="shared" si="1"/>
        <v>0</v>
      </c>
      <c r="I5">
        <f t="shared" si="2"/>
        <v>0</v>
      </c>
      <c r="J5">
        <f t="shared" si="3"/>
        <v>0</v>
      </c>
      <c r="K5">
        <v>-0.1</v>
      </c>
      <c r="L5">
        <f t="shared" si="4"/>
        <v>-0.1</v>
      </c>
      <c r="M5">
        <f t="shared" si="5"/>
        <v>0</v>
      </c>
      <c r="N5">
        <f t="shared" si="6"/>
        <v>0</v>
      </c>
      <c r="O5">
        <f t="shared" si="7"/>
        <v>0</v>
      </c>
      <c r="P5">
        <v>1.6</v>
      </c>
      <c r="Q5">
        <v>1.4</v>
      </c>
      <c r="R5">
        <v>0.3</v>
      </c>
      <c r="S5">
        <v>0.246</v>
      </c>
      <c r="T5">
        <v>0.30220000000000002</v>
      </c>
      <c r="U5">
        <v>3.7000000000000002E-3</v>
      </c>
      <c r="V5">
        <v>6.7000000000000002E-3</v>
      </c>
      <c r="W5">
        <v>2.5</v>
      </c>
      <c r="X5" s="11">
        <f t="shared" si="8"/>
        <v>0.69451622766914012</v>
      </c>
      <c r="Y5" s="11">
        <f t="shared" si="9"/>
        <v>1.1632960549862459</v>
      </c>
      <c r="Z5">
        <f t="shared" si="10"/>
        <v>52.025586353944568</v>
      </c>
      <c r="AA5">
        <f t="shared" si="11"/>
        <v>5.9690777314773173E-2</v>
      </c>
      <c r="AB5" s="11">
        <f t="shared" si="12"/>
        <v>0.28397323901017174</v>
      </c>
      <c r="AC5">
        <f t="shared" si="13"/>
        <v>1.2243547319655856</v>
      </c>
      <c r="AD5" s="10">
        <f t="shared" si="14"/>
        <v>-2.7</v>
      </c>
    </row>
    <row r="6" spans="1:30" x14ac:dyDescent="0.2">
      <c r="A6">
        <v>1.3899999999999999E-2</v>
      </c>
      <c r="B6">
        <v>1.62</v>
      </c>
      <c r="C6">
        <v>0.70299999999999996</v>
      </c>
      <c r="D6" s="11">
        <v>1.387E-6</v>
      </c>
      <c r="E6" s="11">
        <v>90</v>
      </c>
      <c r="F6">
        <v>0.4</v>
      </c>
      <c r="G6">
        <f t="shared" si="0"/>
        <v>0.4</v>
      </c>
      <c r="H6">
        <f t="shared" si="1"/>
        <v>0</v>
      </c>
      <c r="I6">
        <f t="shared" si="2"/>
        <v>0</v>
      </c>
      <c r="J6">
        <f t="shared" si="3"/>
        <v>0</v>
      </c>
      <c r="K6"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v>1.5</v>
      </c>
      <c r="Q6">
        <v>1.8</v>
      </c>
      <c r="R6">
        <v>0.5</v>
      </c>
      <c r="S6">
        <v>0.246</v>
      </c>
      <c r="T6">
        <v>0.32040000000000002</v>
      </c>
      <c r="U6">
        <v>1.01E-2</v>
      </c>
      <c r="V6">
        <v>7.7999999999999996E-3</v>
      </c>
      <c r="W6">
        <v>2.5</v>
      </c>
      <c r="X6" s="11">
        <f t="shared" si="8"/>
        <v>0.54570898522373057</v>
      </c>
      <c r="Y6" s="11">
        <f t="shared" si="9"/>
        <v>1.0883127196179609</v>
      </c>
      <c r="Z6">
        <f t="shared" si="10"/>
        <v>62.12513997330921</v>
      </c>
      <c r="AA6">
        <f t="shared" si="11"/>
        <v>6.3283694403919385E-2</v>
      </c>
      <c r="AB6" s="11">
        <f t="shared" si="12"/>
        <v>0.2916625141984508</v>
      </c>
      <c r="AC6">
        <f t="shared" si="13"/>
        <v>3.1523096129837698</v>
      </c>
      <c r="AD6" s="10">
        <f t="shared" si="14"/>
        <v>-2.7</v>
      </c>
    </row>
    <row r="7" spans="1:30" x14ac:dyDescent="0.2">
      <c r="A7">
        <v>1.7299999999999999E-2</v>
      </c>
      <c r="B7">
        <v>1.27</v>
      </c>
      <c r="C7">
        <v>0.44800000000000001</v>
      </c>
      <c r="D7" s="11">
        <v>2.013E-6</v>
      </c>
      <c r="E7" s="11">
        <v>90</v>
      </c>
      <c r="F7">
        <v>0.7</v>
      </c>
      <c r="G7">
        <f t="shared" si="0"/>
        <v>0.7</v>
      </c>
      <c r="H7">
        <f t="shared" si="1"/>
        <v>0</v>
      </c>
      <c r="I7">
        <f t="shared" si="2"/>
        <v>0</v>
      </c>
      <c r="J7">
        <f t="shared" si="3"/>
        <v>0</v>
      </c>
      <c r="K7">
        <v>-0.2</v>
      </c>
      <c r="L7">
        <f t="shared" si="4"/>
        <v>-0.2</v>
      </c>
      <c r="M7">
        <f t="shared" si="5"/>
        <v>0</v>
      </c>
      <c r="N7">
        <f t="shared" si="6"/>
        <v>0</v>
      </c>
      <c r="O7">
        <f t="shared" si="7"/>
        <v>0</v>
      </c>
      <c r="P7">
        <v>1.1000000000000001</v>
      </c>
      <c r="Q7">
        <v>0.7</v>
      </c>
      <c r="R7">
        <v>0.2</v>
      </c>
      <c r="S7">
        <v>0.19</v>
      </c>
      <c r="T7">
        <v>0.29880000000000001</v>
      </c>
      <c r="U7">
        <v>4.7999999999999996E-3</v>
      </c>
      <c r="V7">
        <v>4.4999999999999997E-3</v>
      </c>
      <c r="W7">
        <v>2.5</v>
      </c>
      <c r="X7" s="11">
        <f t="shared" si="8"/>
        <v>0.84605801635294486</v>
      </c>
      <c r="Y7" s="11">
        <f t="shared" si="9"/>
        <v>1.3047872300557852</v>
      </c>
      <c r="Z7">
        <f t="shared" si="10"/>
        <v>39.131345748548753</v>
      </c>
      <c r="AA7">
        <f t="shared" si="11"/>
        <v>4.7747130778039742E-2</v>
      </c>
      <c r="AB7" s="11">
        <f t="shared" si="12"/>
        <v>0.29145547675902228</v>
      </c>
      <c r="AC7">
        <f t="shared" si="13"/>
        <v>1.6064257028112447</v>
      </c>
      <c r="AD7" s="10">
        <f t="shared" si="14"/>
        <v>-2.7</v>
      </c>
    </row>
    <row r="8" spans="1:30" x14ac:dyDescent="0.2">
      <c r="A8">
        <v>1.7600000000000001E-2</v>
      </c>
      <c r="B8">
        <v>1.72</v>
      </c>
      <c r="C8">
        <v>0.59299999999999997</v>
      </c>
      <c r="D8" s="11">
        <v>1.0780000000000001E-6</v>
      </c>
      <c r="E8" s="11">
        <v>90</v>
      </c>
      <c r="F8">
        <v>0.6</v>
      </c>
      <c r="G8">
        <f t="shared" si="0"/>
        <v>0.6</v>
      </c>
      <c r="H8">
        <f t="shared" si="1"/>
        <v>0</v>
      </c>
      <c r="I8">
        <f t="shared" si="2"/>
        <v>0</v>
      </c>
      <c r="J8">
        <f t="shared" si="3"/>
        <v>0</v>
      </c>
      <c r="K8">
        <v>-0.1</v>
      </c>
      <c r="L8">
        <f t="shared" si="4"/>
        <v>-0.1</v>
      </c>
      <c r="M8">
        <f t="shared" si="5"/>
        <v>0</v>
      </c>
      <c r="N8">
        <f t="shared" si="6"/>
        <v>0</v>
      </c>
      <c r="O8">
        <f t="shared" si="7"/>
        <v>0</v>
      </c>
      <c r="P8">
        <v>1.2</v>
      </c>
      <c r="Q8">
        <v>1.2</v>
      </c>
      <c r="R8">
        <v>0.3</v>
      </c>
      <c r="S8">
        <v>0.19</v>
      </c>
      <c r="T8">
        <v>0.33160000000000001</v>
      </c>
      <c r="U8">
        <v>5.4000000000000003E-3</v>
      </c>
      <c r="V8">
        <v>5.8999999999999999E-3</v>
      </c>
      <c r="W8">
        <v>2.5</v>
      </c>
      <c r="X8" s="11">
        <f t="shared" si="8"/>
        <v>0.69816874599666734</v>
      </c>
      <c r="Y8" s="11">
        <f t="shared" si="9"/>
        <v>1.1657604402166875</v>
      </c>
      <c r="Z8">
        <f t="shared" si="10"/>
        <v>52.093428959100599</v>
      </c>
      <c r="AA8">
        <f t="shared" si="11"/>
        <v>5.2978094860739948E-2</v>
      </c>
      <c r="AB8" s="11">
        <f t="shared" si="12"/>
        <v>0.31561927751449387</v>
      </c>
      <c r="AC8">
        <f t="shared" si="13"/>
        <v>1.6284680337756332</v>
      </c>
      <c r="AD8" s="10">
        <f t="shared" si="14"/>
        <v>-2.7</v>
      </c>
    </row>
    <row r="9" spans="1:30" x14ac:dyDescent="0.2">
      <c r="A9">
        <v>1.8499999999999999E-2</v>
      </c>
      <c r="B9">
        <v>2.16</v>
      </c>
      <c r="C9">
        <v>0.70299999999999996</v>
      </c>
      <c r="D9" s="11">
        <v>6.2509999999999995E-7</v>
      </c>
      <c r="E9" s="11">
        <v>90</v>
      </c>
      <c r="F9">
        <v>0.5</v>
      </c>
      <c r="G9">
        <f t="shared" si="0"/>
        <v>0.5</v>
      </c>
      <c r="H9">
        <f t="shared" si="1"/>
        <v>0</v>
      </c>
      <c r="I9">
        <f t="shared" si="2"/>
        <v>0</v>
      </c>
      <c r="J9">
        <f t="shared" si="3"/>
        <v>0</v>
      </c>
      <c r="K9"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v>1.1000000000000001</v>
      </c>
      <c r="Q9">
        <v>1.5</v>
      </c>
      <c r="R9">
        <v>0.4</v>
      </c>
      <c r="S9">
        <v>0.19</v>
      </c>
      <c r="T9">
        <v>0.33539999999999998</v>
      </c>
      <c r="U9">
        <v>1.18E-2</v>
      </c>
      <c r="V9">
        <v>6.4999999999999997E-3</v>
      </c>
      <c r="W9">
        <v>2.5</v>
      </c>
      <c r="X9" s="11">
        <f t="shared" si="8"/>
        <v>0.54566164383930915</v>
      </c>
      <c r="Y9" s="11">
        <f t="shared" si="9"/>
        <v>1.0883467958150994</v>
      </c>
      <c r="Z9">
        <f t="shared" si="10"/>
        <v>62.237077162450305</v>
      </c>
      <c r="AA9">
        <f t="shared" si="11"/>
        <v>5.3581122929170756E-2</v>
      </c>
      <c r="AB9" s="11">
        <f t="shared" si="12"/>
        <v>0.31106926894669579</v>
      </c>
      <c r="AC9">
        <f t="shared" si="13"/>
        <v>3.5181872391174722</v>
      </c>
      <c r="AD9" s="10">
        <f t="shared" si="14"/>
        <v>-2.7</v>
      </c>
    </row>
    <row r="10" spans="1:30" x14ac:dyDescent="0.2">
      <c r="A10">
        <v>2.46E-2</v>
      </c>
      <c r="B10">
        <v>1.28</v>
      </c>
      <c r="C10">
        <v>0.32</v>
      </c>
      <c r="D10" s="11">
        <v>1.601E-6</v>
      </c>
      <c r="E10" s="11">
        <v>90</v>
      </c>
      <c r="F10">
        <v>1</v>
      </c>
      <c r="G10">
        <f t="shared" si="0"/>
        <v>1</v>
      </c>
      <c r="H10">
        <f t="shared" si="1"/>
        <v>0</v>
      </c>
      <c r="I10">
        <f t="shared" si="2"/>
        <v>0</v>
      </c>
      <c r="J10">
        <f t="shared" si="3"/>
        <v>0</v>
      </c>
      <c r="K10">
        <v>-0.4</v>
      </c>
      <c r="L10">
        <f t="shared" si="4"/>
        <v>-0.4</v>
      </c>
      <c r="M10">
        <f t="shared" si="5"/>
        <v>0</v>
      </c>
      <c r="N10">
        <f t="shared" si="6"/>
        <v>0</v>
      </c>
      <c r="O10">
        <f t="shared" si="7"/>
        <v>0</v>
      </c>
      <c r="P10">
        <v>0.4</v>
      </c>
      <c r="Q10">
        <v>0.6</v>
      </c>
      <c r="R10">
        <v>0.1</v>
      </c>
      <c r="S10">
        <v>9.9000000000000005E-2</v>
      </c>
      <c r="T10">
        <v>0.30530000000000002</v>
      </c>
      <c r="U10">
        <v>5.5999999999999999E-3</v>
      </c>
      <c r="V10">
        <v>3.8999999999999998E-3</v>
      </c>
      <c r="W10">
        <v>2.5</v>
      </c>
      <c r="X10" s="11">
        <f t="shared" si="8"/>
        <v>0.92987384856419064</v>
      </c>
      <c r="Y10" s="11">
        <f t="shared" si="9"/>
        <v>1.4624851914232064</v>
      </c>
      <c r="Z10">
        <f t="shared" si="10"/>
        <v>27.735885034756535</v>
      </c>
      <c r="AA10">
        <f t="shared" si="11"/>
        <v>2.7547762262727954E-2</v>
      </c>
      <c r="AB10" s="11">
        <f t="shared" si="12"/>
        <v>0.30337116620923993</v>
      </c>
      <c r="AC10">
        <f t="shared" si="13"/>
        <v>1.83426138224697</v>
      </c>
      <c r="AD10" s="10">
        <f t="shared" si="14"/>
        <v>-2.7</v>
      </c>
    </row>
    <row r="11" spans="1:30" x14ac:dyDescent="0.2">
      <c r="A11">
        <v>2.47E-2</v>
      </c>
      <c r="B11">
        <v>1.75</v>
      </c>
      <c r="C11">
        <v>0.437</v>
      </c>
      <c r="D11" s="11">
        <v>8.1979999999999997E-7</v>
      </c>
      <c r="E11" s="11">
        <v>90</v>
      </c>
      <c r="F11">
        <v>0.7</v>
      </c>
      <c r="G11">
        <f t="shared" si="0"/>
        <v>0.7</v>
      </c>
      <c r="H11">
        <f t="shared" si="1"/>
        <v>0</v>
      </c>
      <c r="I11">
        <f t="shared" si="2"/>
        <v>0</v>
      </c>
      <c r="J11">
        <f t="shared" si="3"/>
        <v>0</v>
      </c>
      <c r="K11">
        <v>-0.2</v>
      </c>
      <c r="L11">
        <f t="shared" si="4"/>
        <v>-0.2</v>
      </c>
      <c r="M11">
        <f t="shared" si="5"/>
        <v>0</v>
      </c>
      <c r="N11">
        <f t="shared" si="6"/>
        <v>0</v>
      </c>
      <c r="O11">
        <f t="shared" si="7"/>
        <v>0</v>
      </c>
      <c r="P11">
        <v>0.7</v>
      </c>
      <c r="Q11">
        <v>0.6</v>
      </c>
      <c r="R11">
        <v>0.2</v>
      </c>
      <c r="S11">
        <v>9.9000000000000005E-2</v>
      </c>
      <c r="T11">
        <v>0.32679999999999998</v>
      </c>
      <c r="U11">
        <v>4.4000000000000003E-3</v>
      </c>
      <c r="V11">
        <v>3.8E-3</v>
      </c>
      <c r="W11">
        <v>2.5</v>
      </c>
      <c r="X11" s="11">
        <f t="shared" si="8"/>
        <v>0.85484140578071166</v>
      </c>
      <c r="Y11" s="11">
        <f t="shared" si="9"/>
        <v>1.3170861532670324</v>
      </c>
      <c r="Z11">
        <f t="shared" si="10"/>
        <v>37.766632424919933</v>
      </c>
      <c r="AA11">
        <f t="shared" si="11"/>
        <v>2.9474881956997143E-2</v>
      </c>
      <c r="AB11" s="11">
        <f t="shared" si="12"/>
        <v>0.32252633216249094</v>
      </c>
      <c r="AC11">
        <f t="shared" si="13"/>
        <v>1.3463892288861692</v>
      </c>
      <c r="AD11" s="10">
        <f t="shared" si="14"/>
        <v>-2.7</v>
      </c>
    </row>
    <row r="12" spans="1:30" x14ac:dyDescent="0.2">
      <c r="A12">
        <v>2.5399999999999999E-2</v>
      </c>
      <c r="B12">
        <v>2.35</v>
      </c>
      <c r="C12">
        <v>0.56499999999999995</v>
      </c>
      <c r="D12" s="11">
        <v>4.3490000000000001E-7</v>
      </c>
      <c r="E12" s="11">
        <v>90</v>
      </c>
      <c r="F12">
        <v>0.6</v>
      </c>
      <c r="G12">
        <f t="shared" si="0"/>
        <v>0.6</v>
      </c>
      <c r="H12">
        <f t="shared" si="1"/>
        <v>0</v>
      </c>
      <c r="I12">
        <f t="shared" si="2"/>
        <v>0</v>
      </c>
      <c r="J12">
        <f t="shared" si="3"/>
        <v>0</v>
      </c>
      <c r="K12">
        <v>-0.1</v>
      </c>
      <c r="L12">
        <f t="shared" si="4"/>
        <v>-0.1</v>
      </c>
      <c r="M12">
        <f t="shared" si="5"/>
        <v>0</v>
      </c>
      <c r="N12">
        <f t="shared" si="6"/>
        <v>0</v>
      </c>
      <c r="O12">
        <f t="shared" si="7"/>
        <v>0</v>
      </c>
      <c r="P12">
        <v>0.8</v>
      </c>
      <c r="Q12">
        <v>0.8</v>
      </c>
      <c r="R12">
        <v>0.3</v>
      </c>
      <c r="S12">
        <v>9.9000000000000005E-2</v>
      </c>
      <c r="T12">
        <v>0.35039999999999999</v>
      </c>
      <c r="U12">
        <v>4.5999999999999999E-3</v>
      </c>
      <c r="V12">
        <v>4.5999999999999999E-3</v>
      </c>
      <c r="W12">
        <v>2.5</v>
      </c>
      <c r="X12" s="11">
        <f t="shared" si="8"/>
        <v>0.73135768778948851</v>
      </c>
      <c r="Y12" s="11">
        <f t="shared" si="9"/>
        <v>1.1893792169604191</v>
      </c>
      <c r="Z12">
        <f t="shared" si="10"/>
        <v>49.317529338683421</v>
      </c>
      <c r="AA12">
        <f t="shared" si="11"/>
        <v>3.1595192859926471E-2</v>
      </c>
      <c r="AB12" s="11">
        <f t="shared" si="12"/>
        <v>0.34191996663731372</v>
      </c>
      <c r="AC12">
        <f t="shared" si="13"/>
        <v>1.3127853881278539</v>
      </c>
      <c r="AD12" s="10">
        <f t="shared" si="14"/>
        <v>-2.7</v>
      </c>
    </row>
    <row r="13" spans="1:30" x14ac:dyDescent="0.2">
      <c r="A13">
        <v>2.76E-2</v>
      </c>
      <c r="B13">
        <v>3.24</v>
      </c>
      <c r="C13">
        <v>0.70699999999999996</v>
      </c>
      <c r="D13" s="11">
        <v>1.9500000000000001E-7</v>
      </c>
      <c r="E13" s="11">
        <v>90</v>
      </c>
      <c r="F13">
        <v>0.5</v>
      </c>
      <c r="G13">
        <f t="shared" si="0"/>
        <v>0.5</v>
      </c>
      <c r="H13">
        <f t="shared" si="1"/>
        <v>0</v>
      </c>
      <c r="I13">
        <f t="shared" si="2"/>
        <v>0</v>
      </c>
      <c r="J13">
        <f t="shared" si="3"/>
        <v>0</v>
      </c>
      <c r="K13">
        <v>0.1</v>
      </c>
      <c r="L13">
        <f t="shared" si="4"/>
        <v>0.1</v>
      </c>
      <c r="M13">
        <f t="shared" si="5"/>
        <v>0</v>
      </c>
      <c r="N13">
        <f t="shared" si="6"/>
        <v>0</v>
      </c>
      <c r="O13">
        <f t="shared" si="7"/>
        <v>0</v>
      </c>
      <c r="P13">
        <v>1</v>
      </c>
      <c r="Q13">
        <v>1.7</v>
      </c>
      <c r="R13">
        <v>0.5</v>
      </c>
      <c r="S13">
        <v>9.9000000000000005E-2</v>
      </c>
      <c r="T13">
        <v>0.34150000000000003</v>
      </c>
      <c r="U13">
        <v>1.95E-2</v>
      </c>
      <c r="V13">
        <v>7.0000000000000001E-3</v>
      </c>
      <c r="W13">
        <v>2.5</v>
      </c>
      <c r="X13" s="11">
        <f t="shared" si="8"/>
        <v>0.53938634444676103</v>
      </c>
      <c r="Y13" s="11">
        <f t="shared" si="9"/>
        <v>1.0860557986283921</v>
      </c>
      <c r="Z13">
        <f t="shared" si="10"/>
        <v>62.575322147028842</v>
      </c>
      <c r="AA13">
        <f t="shared" si="11"/>
        <v>3.0788420977304377E-2</v>
      </c>
      <c r="AB13" s="11">
        <f t="shared" si="12"/>
        <v>0.32732986117608281</v>
      </c>
      <c r="AC13">
        <f t="shared" si="13"/>
        <v>5.7101024890190333</v>
      </c>
      <c r="AD13" s="10">
        <f t="shared" si="14"/>
        <v>-2.7</v>
      </c>
    </row>
    <row r="14" spans="1:30" x14ac:dyDescent="0.2">
      <c r="A14">
        <v>3.4799999999999998E-2</v>
      </c>
      <c r="B14">
        <v>1.3</v>
      </c>
      <c r="C14">
        <v>0.23100000000000001</v>
      </c>
      <c r="D14" s="11">
        <v>1.1820000000000001E-6</v>
      </c>
      <c r="E14" s="11">
        <v>90</v>
      </c>
      <c r="F14">
        <v>1.2</v>
      </c>
      <c r="G14">
        <f t="shared" si="0"/>
        <v>1.2</v>
      </c>
      <c r="H14">
        <f t="shared" si="1"/>
        <v>0</v>
      </c>
      <c r="I14">
        <f t="shared" si="2"/>
        <v>0</v>
      </c>
      <c r="J14">
        <f t="shared" si="3"/>
        <v>0</v>
      </c>
      <c r="K14">
        <v>-0.7</v>
      </c>
      <c r="L14">
        <f t="shared" si="4"/>
        <v>-0.7</v>
      </c>
      <c r="M14">
        <f t="shared" si="5"/>
        <v>0</v>
      </c>
      <c r="N14">
        <f t="shared" si="6"/>
        <v>0</v>
      </c>
      <c r="O14">
        <f t="shared" si="7"/>
        <v>0</v>
      </c>
      <c r="P14">
        <v>0.3</v>
      </c>
      <c r="Q14">
        <v>0.2</v>
      </c>
      <c r="R14">
        <v>0.1</v>
      </c>
      <c r="S14">
        <v>0.108</v>
      </c>
      <c r="T14">
        <v>0.30819999999999997</v>
      </c>
      <c r="U14">
        <v>8.5000000000000006E-3</v>
      </c>
      <c r="V14">
        <v>4.4999999999999997E-3</v>
      </c>
      <c r="W14">
        <v>2.5</v>
      </c>
      <c r="X14" s="11">
        <f t="shared" si="8"/>
        <v>0.96636916761401692</v>
      </c>
      <c r="Y14" s="11">
        <f t="shared" si="9"/>
        <v>1.5914484731503193</v>
      </c>
      <c r="Z14">
        <f t="shared" si="10"/>
        <v>19.912751513369116</v>
      </c>
      <c r="AA14">
        <f t="shared" si="11"/>
        <v>3.0139646435631787E-2</v>
      </c>
      <c r="AB14" s="11">
        <f t="shared" si="12"/>
        <v>0.30718942271736377</v>
      </c>
      <c r="AC14">
        <f t="shared" si="13"/>
        <v>2.7579493835171971</v>
      </c>
      <c r="AD14" s="10">
        <f t="shared" si="14"/>
        <v>-2.7</v>
      </c>
    </row>
    <row r="15" spans="1:30" x14ac:dyDescent="0.2">
      <c r="A15">
        <v>3.4799999999999998E-2</v>
      </c>
      <c r="B15">
        <v>1.76</v>
      </c>
      <c r="C15">
        <v>0.309</v>
      </c>
      <c r="D15" s="11">
        <v>6.4819999999999999E-7</v>
      </c>
      <c r="E15" s="11">
        <v>90</v>
      </c>
      <c r="F15">
        <v>1</v>
      </c>
      <c r="G15">
        <f t="shared" si="0"/>
        <v>1</v>
      </c>
      <c r="H15">
        <f t="shared" si="1"/>
        <v>0</v>
      </c>
      <c r="I15">
        <f t="shared" si="2"/>
        <v>0</v>
      </c>
      <c r="J15">
        <f t="shared" si="3"/>
        <v>0</v>
      </c>
      <c r="K15">
        <v>-0.4</v>
      </c>
      <c r="L15">
        <f t="shared" si="4"/>
        <v>-0.4</v>
      </c>
      <c r="M15">
        <f t="shared" si="5"/>
        <v>0</v>
      </c>
      <c r="N15">
        <f t="shared" si="6"/>
        <v>0</v>
      </c>
      <c r="O15">
        <f t="shared" si="7"/>
        <v>0</v>
      </c>
      <c r="P15">
        <v>0.2</v>
      </c>
      <c r="Q15">
        <v>0.2</v>
      </c>
      <c r="R15">
        <v>0.1</v>
      </c>
      <c r="S15">
        <v>0.108</v>
      </c>
      <c r="T15">
        <v>0.3306</v>
      </c>
      <c r="U15">
        <v>5.8999999999999999E-3</v>
      </c>
      <c r="V15">
        <v>3.7000000000000002E-3</v>
      </c>
      <c r="W15">
        <v>2.5</v>
      </c>
      <c r="X15" s="11">
        <f t="shared" si="8"/>
        <v>0.93523351732298665</v>
      </c>
      <c r="Y15" s="11">
        <f t="shared" si="9"/>
        <v>1.4775966108119623</v>
      </c>
      <c r="Z15">
        <f t="shared" si="10"/>
        <v>26.958802048868961</v>
      </c>
      <c r="AA15">
        <f t="shared" si="11"/>
        <v>3.2302585335252224E-2</v>
      </c>
      <c r="AB15" s="11">
        <f t="shared" si="12"/>
        <v>0.32851263520244517</v>
      </c>
      <c r="AC15">
        <f t="shared" si="13"/>
        <v>1.7846339987900786</v>
      </c>
      <c r="AD15" s="10">
        <f t="shared" si="14"/>
        <v>-2.7</v>
      </c>
    </row>
    <row r="16" spans="1:30" x14ac:dyDescent="0.2">
      <c r="A16">
        <v>3.49E-2</v>
      </c>
      <c r="B16">
        <v>2.44</v>
      </c>
      <c r="C16">
        <v>0.42699999999999999</v>
      </c>
      <c r="D16" s="11">
        <v>3.2389999999999998E-7</v>
      </c>
      <c r="E16" s="11">
        <v>90</v>
      </c>
      <c r="F16">
        <v>0.8</v>
      </c>
      <c r="G16">
        <f t="shared" si="0"/>
        <v>0.8</v>
      </c>
      <c r="H16">
        <f t="shared" si="1"/>
        <v>0</v>
      </c>
      <c r="I16">
        <f t="shared" si="2"/>
        <v>0</v>
      </c>
      <c r="J16">
        <f t="shared" si="3"/>
        <v>0</v>
      </c>
      <c r="K16">
        <v>-0.2</v>
      </c>
      <c r="L16">
        <f t="shared" si="4"/>
        <v>-0.2</v>
      </c>
      <c r="M16">
        <f t="shared" si="5"/>
        <v>0</v>
      </c>
      <c r="N16">
        <f t="shared" si="6"/>
        <v>0</v>
      </c>
      <c r="O16">
        <f t="shared" si="7"/>
        <v>0</v>
      </c>
      <c r="P16">
        <v>0.4</v>
      </c>
      <c r="Q16">
        <v>0.4</v>
      </c>
      <c r="R16">
        <v>0.2</v>
      </c>
      <c r="S16">
        <v>0.108</v>
      </c>
      <c r="T16">
        <v>0.35410000000000003</v>
      </c>
      <c r="U16">
        <v>4.5999999999999999E-3</v>
      </c>
      <c r="V16">
        <v>3.5000000000000001E-3</v>
      </c>
      <c r="W16">
        <v>2.5</v>
      </c>
      <c r="X16" s="11">
        <f t="shared" si="8"/>
        <v>0.86252688246643783</v>
      </c>
      <c r="Y16" s="11">
        <f t="shared" si="9"/>
        <v>1.3284891594062311</v>
      </c>
      <c r="Z16">
        <f t="shared" si="10"/>
        <v>37.267612001392955</v>
      </c>
      <c r="AA16">
        <f t="shared" si="11"/>
        <v>3.4575799302821564E-2</v>
      </c>
      <c r="AB16" s="11">
        <f t="shared" si="12"/>
        <v>0.34935463127309085</v>
      </c>
      <c r="AC16">
        <f t="shared" si="13"/>
        <v>1.299068059870093</v>
      </c>
      <c r="AD16" s="10">
        <f t="shared" si="14"/>
        <v>-2.7</v>
      </c>
    </row>
    <row r="17" spans="1:30" x14ac:dyDescent="0.2">
      <c r="A17">
        <v>3.5499999999999997E-2</v>
      </c>
      <c r="B17">
        <v>3.34</v>
      </c>
      <c r="C17">
        <v>0.56999999999999995</v>
      </c>
      <c r="D17" s="11">
        <v>1.6220000000000001E-7</v>
      </c>
      <c r="E17" s="11">
        <v>90</v>
      </c>
      <c r="F17">
        <v>0.6</v>
      </c>
      <c r="G17">
        <f t="shared" si="0"/>
        <v>0.6</v>
      </c>
      <c r="H17">
        <f t="shared" si="1"/>
        <v>0</v>
      </c>
      <c r="I17">
        <f t="shared" si="2"/>
        <v>0</v>
      </c>
      <c r="J17">
        <f t="shared" si="3"/>
        <v>0</v>
      </c>
      <c r="K17"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v>0.6</v>
      </c>
      <c r="Q17">
        <v>1.1000000000000001</v>
      </c>
      <c r="R17">
        <v>0.3</v>
      </c>
      <c r="S17">
        <v>0.108</v>
      </c>
      <c r="T17">
        <v>0.37319999999999998</v>
      </c>
      <c r="U17">
        <v>9.1999999999999998E-3</v>
      </c>
      <c r="V17">
        <v>5.3E-3</v>
      </c>
      <c r="W17">
        <v>2.5</v>
      </c>
      <c r="X17" s="11">
        <f t="shared" si="8"/>
        <v>0.7254994082938927</v>
      </c>
      <c r="Y17" s="11">
        <f t="shared" si="9"/>
        <v>1.1851157225886138</v>
      </c>
      <c r="Z17">
        <f t="shared" si="10"/>
        <v>50.151656205892074</v>
      </c>
      <c r="AA17">
        <f t="shared" si="11"/>
        <v>3.6425201358083123E-2</v>
      </c>
      <c r="AB17" s="11">
        <f t="shared" si="12"/>
        <v>0.36321401492219563</v>
      </c>
      <c r="AC17">
        <f t="shared" si="13"/>
        <v>2.4651661307609865</v>
      </c>
      <c r="AD17" s="10">
        <f t="shared" si="14"/>
        <v>-2.7</v>
      </c>
    </row>
    <row r="18" spans="1:30" x14ac:dyDescent="0.2">
      <c r="A18">
        <v>3.6400000000000002E-2</v>
      </c>
      <c r="B18">
        <v>4.26</v>
      </c>
      <c r="C18">
        <v>0.70499999999999996</v>
      </c>
      <c r="D18" s="11">
        <v>9.5469999999999994E-8</v>
      </c>
      <c r="E18" s="11">
        <v>90</v>
      </c>
      <c r="F18">
        <v>0.5</v>
      </c>
      <c r="G18">
        <f t="shared" si="0"/>
        <v>0.5</v>
      </c>
      <c r="H18">
        <f t="shared" si="1"/>
        <v>0</v>
      </c>
      <c r="I18">
        <f t="shared" si="2"/>
        <v>0</v>
      </c>
      <c r="J18">
        <f t="shared" si="3"/>
        <v>0</v>
      </c>
      <c r="K18">
        <v>0.1</v>
      </c>
      <c r="L18">
        <f t="shared" si="4"/>
        <v>0.1</v>
      </c>
      <c r="M18">
        <f t="shared" si="5"/>
        <v>0</v>
      </c>
      <c r="N18">
        <f t="shared" si="6"/>
        <v>0</v>
      </c>
      <c r="O18">
        <f t="shared" si="7"/>
        <v>0</v>
      </c>
      <c r="P18">
        <v>0.8</v>
      </c>
      <c r="Q18">
        <v>2.4</v>
      </c>
      <c r="R18">
        <v>0.4</v>
      </c>
      <c r="S18">
        <v>0.108</v>
      </c>
      <c r="T18">
        <v>0.38779999999999998</v>
      </c>
      <c r="U18">
        <v>3.1699999999999999E-2</v>
      </c>
      <c r="V18">
        <v>1.01E-2</v>
      </c>
      <c r="W18">
        <v>2.5</v>
      </c>
      <c r="X18" s="11">
        <f t="shared" si="8"/>
        <v>0.54239268448259181</v>
      </c>
      <c r="Y18" s="11">
        <f t="shared" si="9"/>
        <v>1.0872970239073962</v>
      </c>
      <c r="Z18">
        <f t="shared" si="10"/>
        <v>62.384310785163663</v>
      </c>
      <c r="AA18">
        <f t="shared" si="11"/>
        <v>3.7841376203207391E-2</v>
      </c>
      <c r="AB18" s="11">
        <f t="shared" si="12"/>
        <v>0.3705019576124573</v>
      </c>
      <c r="AC18">
        <f t="shared" si="13"/>
        <v>8.1743166580711701</v>
      </c>
      <c r="AD18" s="10">
        <f t="shared" si="14"/>
        <v>-2.7</v>
      </c>
    </row>
    <row r="19" spans="1:30" x14ac:dyDescent="0.2">
      <c r="A19">
        <v>4.9500000000000002E-2</v>
      </c>
      <c r="B19">
        <v>1.33</v>
      </c>
      <c r="C19">
        <v>0.16800000000000001</v>
      </c>
      <c r="D19" s="11">
        <v>8.9739999999999998E-7</v>
      </c>
      <c r="E19" s="11">
        <v>90</v>
      </c>
      <c r="F19">
        <v>1.6</v>
      </c>
      <c r="G19">
        <f t="shared" si="0"/>
        <v>1.6</v>
      </c>
      <c r="H19">
        <f t="shared" si="1"/>
        <v>0</v>
      </c>
      <c r="I19">
        <f t="shared" si="2"/>
        <v>0</v>
      </c>
      <c r="J19">
        <f t="shared" si="3"/>
        <v>0</v>
      </c>
      <c r="K19">
        <v>-1</v>
      </c>
      <c r="L19">
        <f t="shared" si="4"/>
        <v>-1</v>
      </c>
      <c r="M19">
        <f t="shared" si="5"/>
        <v>0</v>
      </c>
      <c r="N19">
        <f t="shared" si="6"/>
        <v>0</v>
      </c>
      <c r="O19">
        <f t="shared" si="7"/>
        <v>0</v>
      </c>
      <c r="P19">
        <v>0.9</v>
      </c>
      <c r="Q19">
        <v>0.1</v>
      </c>
      <c r="R19">
        <v>0.1</v>
      </c>
      <c r="S19">
        <v>0.11700000000000001</v>
      </c>
      <c r="T19">
        <v>0.33310000000000001</v>
      </c>
      <c r="U19">
        <v>9.7999999999999997E-3</v>
      </c>
      <c r="V19">
        <v>7.1000000000000004E-3</v>
      </c>
      <c r="W19">
        <v>2.5</v>
      </c>
      <c r="X19" s="11">
        <f t="shared" si="8"/>
        <v>0.98322514020865703</v>
      </c>
      <c r="Y19" s="11">
        <f t="shared" si="9"/>
        <v>1.6923154982931825</v>
      </c>
      <c r="Z19">
        <f t="shared" si="10"/>
        <v>14.322327755163576</v>
      </c>
      <c r="AA19">
        <f t="shared" si="11"/>
        <v>3.5116730685194969E-2</v>
      </c>
      <c r="AB19" s="11">
        <f t="shared" si="12"/>
        <v>0.33251433225195975</v>
      </c>
      <c r="AC19">
        <f t="shared" si="13"/>
        <v>2.9420594416091261</v>
      </c>
      <c r="AD19" s="10">
        <f t="shared" si="14"/>
        <v>-2.7</v>
      </c>
    </row>
    <row r="20" spans="1:30" x14ac:dyDescent="0.2">
      <c r="A20">
        <v>4.9299999999999997E-2</v>
      </c>
      <c r="B20">
        <v>1.76</v>
      </c>
      <c r="C20">
        <v>0.221</v>
      </c>
      <c r="D20" s="11">
        <v>4.8790000000000002E-7</v>
      </c>
      <c r="E20" s="11">
        <v>90</v>
      </c>
      <c r="F20">
        <v>1.3</v>
      </c>
      <c r="G20">
        <f t="shared" si="0"/>
        <v>1.3</v>
      </c>
      <c r="H20">
        <f t="shared" si="1"/>
        <v>0</v>
      </c>
      <c r="I20">
        <f t="shared" si="2"/>
        <v>0</v>
      </c>
      <c r="J20">
        <f t="shared" si="3"/>
        <v>0</v>
      </c>
      <c r="K20">
        <v>-0.7</v>
      </c>
      <c r="L20">
        <f t="shared" si="4"/>
        <v>-0.7</v>
      </c>
      <c r="M20">
        <f t="shared" si="5"/>
        <v>0</v>
      </c>
      <c r="N20">
        <f t="shared" si="6"/>
        <v>0</v>
      </c>
      <c r="O20">
        <f t="shared" si="7"/>
        <v>0</v>
      </c>
      <c r="P20">
        <v>0.4</v>
      </c>
      <c r="Q20">
        <v>0.1</v>
      </c>
      <c r="R20">
        <v>0.1</v>
      </c>
      <c r="S20">
        <v>0.11700000000000001</v>
      </c>
      <c r="T20">
        <v>0.33139999999999997</v>
      </c>
      <c r="U20">
        <v>5.7999999999999996E-3</v>
      </c>
      <c r="V20">
        <v>5.1000000000000004E-3</v>
      </c>
      <c r="W20">
        <v>2.5</v>
      </c>
      <c r="X20" s="11">
        <f t="shared" si="8"/>
        <v>0.96947117528198223</v>
      </c>
      <c r="Y20" s="11">
        <f t="shared" si="9"/>
        <v>1.606959686518477</v>
      </c>
      <c r="Z20">
        <f t="shared" si="10"/>
        <v>19.029742622731032</v>
      </c>
      <c r="AA20">
        <f t="shared" si="11"/>
        <v>3.48811506304358E-2</v>
      </c>
      <c r="AB20" s="11">
        <f t="shared" si="12"/>
        <v>0.33033984255346682</v>
      </c>
      <c r="AC20">
        <f t="shared" si="13"/>
        <v>1.7501508750754375</v>
      </c>
      <c r="AD20" s="10">
        <f t="shared" si="14"/>
        <v>-2.7</v>
      </c>
    </row>
    <row r="21" spans="1:30" x14ac:dyDescent="0.2">
      <c r="A21">
        <v>4.9399999999999999E-2</v>
      </c>
      <c r="B21">
        <v>2.48</v>
      </c>
      <c r="C21">
        <v>0.309</v>
      </c>
      <c r="D21" s="11">
        <v>2.378E-7</v>
      </c>
      <c r="E21" s="11">
        <v>90</v>
      </c>
      <c r="F21">
        <v>1</v>
      </c>
      <c r="G21">
        <f t="shared" si="0"/>
        <v>1</v>
      </c>
      <c r="H21">
        <f t="shared" si="1"/>
        <v>0</v>
      </c>
      <c r="I21">
        <f t="shared" si="2"/>
        <v>0</v>
      </c>
      <c r="J21">
        <f t="shared" si="3"/>
        <v>0</v>
      </c>
      <c r="K21">
        <v>-0.4</v>
      </c>
      <c r="L21">
        <f t="shared" si="4"/>
        <v>-0.4</v>
      </c>
      <c r="M21">
        <f t="shared" si="5"/>
        <v>0</v>
      </c>
      <c r="N21">
        <f t="shared" si="6"/>
        <v>0</v>
      </c>
      <c r="O21">
        <f t="shared" si="7"/>
        <v>0</v>
      </c>
      <c r="P21">
        <v>0.2</v>
      </c>
      <c r="Q21">
        <v>0.2</v>
      </c>
      <c r="R21">
        <v>0.1</v>
      </c>
      <c r="S21">
        <v>0.11700000000000001</v>
      </c>
      <c r="T21">
        <v>0.34560000000000002</v>
      </c>
      <c r="U21">
        <v>4.0000000000000001E-3</v>
      </c>
      <c r="V21">
        <v>3.8E-3</v>
      </c>
      <c r="W21">
        <v>2.5</v>
      </c>
      <c r="X21" s="11">
        <f t="shared" si="8"/>
        <v>0.93517530915143965</v>
      </c>
      <c r="Y21" s="11">
        <f t="shared" si="9"/>
        <v>1.4776463312115571</v>
      </c>
      <c r="Z21">
        <f t="shared" si="10"/>
        <v>26.760356689657556</v>
      </c>
      <c r="AA21">
        <f t="shared" si="11"/>
        <v>3.6325185372377042E-2</v>
      </c>
      <c r="AB21" s="11">
        <f t="shared" si="12"/>
        <v>0.34325277729096643</v>
      </c>
      <c r="AC21">
        <f t="shared" si="13"/>
        <v>1.1574074074074074</v>
      </c>
      <c r="AD21" s="10">
        <f t="shared" si="14"/>
        <v>-2.7</v>
      </c>
    </row>
    <row r="22" spans="1:30" x14ac:dyDescent="0.2">
      <c r="A22">
        <v>5.0099999999999999E-2</v>
      </c>
      <c r="B22">
        <v>3.41</v>
      </c>
      <c r="C22">
        <v>0.41499999999999998</v>
      </c>
      <c r="D22" s="11">
        <v>1.2200000000000001E-7</v>
      </c>
      <c r="E22" s="11">
        <v>90</v>
      </c>
      <c r="F22">
        <v>0.8</v>
      </c>
      <c r="G22">
        <f t="shared" si="0"/>
        <v>0.8</v>
      </c>
      <c r="H22">
        <f t="shared" si="1"/>
        <v>0</v>
      </c>
      <c r="I22">
        <f t="shared" si="2"/>
        <v>0</v>
      </c>
      <c r="J22">
        <f t="shared" si="3"/>
        <v>0</v>
      </c>
      <c r="K22">
        <v>-0.2</v>
      </c>
      <c r="L22">
        <f t="shared" si="4"/>
        <v>-0.2</v>
      </c>
      <c r="M22">
        <f t="shared" si="5"/>
        <v>0</v>
      </c>
      <c r="N22">
        <f t="shared" si="6"/>
        <v>0</v>
      </c>
      <c r="O22">
        <f t="shared" si="7"/>
        <v>0</v>
      </c>
      <c r="P22">
        <v>0.2</v>
      </c>
      <c r="Q22">
        <v>0.6</v>
      </c>
      <c r="R22">
        <v>0.2</v>
      </c>
      <c r="S22">
        <v>0.11700000000000001</v>
      </c>
      <c r="T22">
        <v>0.37209999999999999</v>
      </c>
      <c r="U22">
        <v>5.7000000000000002E-3</v>
      </c>
      <c r="V22">
        <v>3.8E-3</v>
      </c>
      <c r="W22">
        <v>2.5</v>
      </c>
      <c r="X22" s="11">
        <f t="shared" si="8"/>
        <v>0.87139345730335327</v>
      </c>
      <c r="Y22" s="11">
        <f t="shared" si="9"/>
        <v>1.34244807604627</v>
      </c>
      <c r="Z22">
        <f t="shared" si="10"/>
        <v>36.281381799301187</v>
      </c>
      <c r="AA22">
        <f t="shared" si="11"/>
        <v>3.9076526452418957E-2</v>
      </c>
      <c r="AB22" s="11">
        <f t="shared" si="12"/>
        <v>0.367086804414746</v>
      </c>
      <c r="AC22">
        <f t="shared" si="13"/>
        <v>1.5318462778822899</v>
      </c>
      <c r="AD22" s="10">
        <f t="shared" si="14"/>
        <v>-2.7</v>
      </c>
    </row>
    <row r="23" spans="1:30" x14ac:dyDescent="0.2">
      <c r="A23">
        <v>5.0900000000000001E-2</v>
      </c>
      <c r="B23">
        <v>4.3899999999999997</v>
      </c>
      <c r="C23">
        <v>0.52600000000000002</v>
      </c>
      <c r="D23" s="11">
        <v>6.9409999999999998E-8</v>
      </c>
      <c r="E23" s="11">
        <v>90</v>
      </c>
      <c r="F23">
        <v>0.6</v>
      </c>
      <c r="G23">
        <f t="shared" si="0"/>
        <v>0.6</v>
      </c>
      <c r="H23">
        <f t="shared" si="1"/>
        <v>0</v>
      </c>
      <c r="I23">
        <f t="shared" si="2"/>
        <v>0</v>
      </c>
      <c r="J23">
        <f t="shared" si="3"/>
        <v>0</v>
      </c>
      <c r="K23">
        <v>-0.1</v>
      </c>
      <c r="L23">
        <f t="shared" si="4"/>
        <v>-0.1</v>
      </c>
      <c r="M23">
        <f t="shared" si="5"/>
        <v>0</v>
      </c>
      <c r="N23">
        <f t="shared" si="6"/>
        <v>0</v>
      </c>
      <c r="O23">
        <f t="shared" si="7"/>
        <v>0</v>
      </c>
      <c r="P23">
        <v>0.3</v>
      </c>
      <c r="Q23">
        <v>1.1000000000000001</v>
      </c>
      <c r="R23">
        <v>0.3</v>
      </c>
      <c r="S23">
        <v>0.11700000000000001</v>
      </c>
      <c r="T23">
        <v>0.38929999999999998</v>
      </c>
      <c r="U23">
        <v>1.2200000000000001E-2</v>
      </c>
      <c r="V23">
        <v>5.3E-3</v>
      </c>
      <c r="W23">
        <v>2.5</v>
      </c>
      <c r="X23" s="11">
        <f t="shared" si="8"/>
        <v>0.77368981833281014</v>
      </c>
      <c r="Y23" s="11">
        <f t="shared" si="9"/>
        <v>1.2249633281688934</v>
      </c>
      <c r="Z23">
        <f t="shared" si="10"/>
        <v>45.974170684606719</v>
      </c>
      <c r="AA23">
        <f t="shared" si="11"/>
        <v>4.0861865220007142E-2</v>
      </c>
      <c r="AB23" s="11">
        <f t="shared" si="12"/>
        <v>0.38007074622428866</v>
      </c>
      <c r="AC23">
        <f t="shared" si="13"/>
        <v>3.1338299511944521</v>
      </c>
      <c r="AD23" s="10">
        <f t="shared" si="14"/>
        <v>-2.7</v>
      </c>
    </row>
    <row r="24" spans="1:30" x14ac:dyDescent="0.2">
      <c r="A24">
        <v>5.2600000000000001E-2</v>
      </c>
      <c r="B24">
        <v>5.31</v>
      </c>
      <c r="C24">
        <v>0.60799999999999998</v>
      </c>
      <c r="D24" s="11">
        <v>4.3730000000000002E-8</v>
      </c>
      <c r="E24" s="11">
        <v>90</v>
      </c>
      <c r="F24">
        <v>0.5</v>
      </c>
      <c r="G24">
        <f t="shared" si="0"/>
        <v>0.5</v>
      </c>
      <c r="H24">
        <f t="shared" si="1"/>
        <v>0</v>
      </c>
      <c r="I24">
        <f t="shared" si="2"/>
        <v>0</v>
      </c>
      <c r="J24">
        <f t="shared" si="3"/>
        <v>0</v>
      </c>
      <c r="K24"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v>0.5</v>
      </c>
      <c r="Q24">
        <v>1.7</v>
      </c>
      <c r="R24">
        <v>0.3</v>
      </c>
      <c r="S24">
        <v>0.11700000000000001</v>
      </c>
      <c r="T24">
        <v>0.38950000000000001</v>
      </c>
      <c r="U24">
        <v>2.86E-2</v>
      </c>
      <c r="V24">
        <v>7.1999999999999998E-3</v>
      </c>
      <c r="W24">
        <v>2.5</v>
      </c>
      <c r="X24" s="11">
        <f t="shared" si="8"/>
        <v>0.6790968855352274</v>
      </c>
      <c r="Y24" s="11">
        <f t="shared" si="9"/>
        <v>1.1540029376376792</v>
      </c>
      <c r="Z24">
        <f t="shared" si="10"/>
        <v>53.811604660024152</v>
      </c>
      <c r="AA24">
        <f t="shared" si="11"/>
        <v>4.0872933948794293E-2</v>
      </c>
      <c r="AB24" s="11">
        <f t="shared" si="12"/>
        <v>0.37640709376686965</v>
      </c>
      <c r="AC24">
        <f t="shared" si="13"/>
        <v>7.3427471116816427</v>
      </c>
      <c r="AD24" s="10">
        <f t="shared" si="14"/>
        <v>-2.7</v>
      </c>
    </row>
    <row r="25" spans="1:30" x14ac:dyDescent="0.2">
      <c r="A25">
        <v>7.0099999999999996E-2</v>
      </c>
      <c r="B25">
        <v>1.35</v>
      </c>
      <c r="C25">
        <v>0.12</v>
      </c>
      <c r="D25" s="11">
        <v>6.06E-7</v>
      </c>
      <c r="E25" s="11">
        <v>90</v>
      </c>
      <c r="F25">
        <v>2.1</v>
      </c>
      <c r="G25">
        <f t="shared" si="0"/>
        <v>2.1</v>
      </c>
      <c r="H25">
        <f t="shared" si="1"/>
        <v>0</v>
      </c>
      <c r="I25">
        <f t="shared" si="2"/>
        <v>0</v>
      </c>
      <c r="J25">
        <f t="shared" si="3"/>
        <v>0</v>
      </c>
      <c r="K25">
        <v>-1.5</v>
      </c>
      <c r="L25">
        <f t="shared" si="4"/>
        <v>-1.5</v>
      </c>
      <c r="M25">
        <f t="shared" si="5"/>
        <v>0</v>
      </c>
      <c r="N25">
        <f t="shared" si="6"/>
        <v>0</v>
      </c>
      <c r="O25">
        <f t="shared" si="7"/>
        <v>0</v>
      </c>
      <c r="P25">
        <v>1.1000000000000001</v>
      </c>
      <c r="Q25">
        <v>0.1</v>
      </c>
      <c r="R25">
        <v>0.1</v>
      </c>
      <c r="S25">
        <v>0.113</v>
      </c>
      <c r="T25">
        <v>0.31559999999999999</v>
      </c>
      <c r="U25">
        <v>1.3899999999999999E-2</v>
      </c>
      <c r="V25">
        <v>8.8999999999999999E-3</v>
      </c>
      <c r="W25">
        <v>2.5</v>
      </c>
      <c r="X25" s="11">
        <f t="shared" si="8"/>
        <v>0.99179103776685329</v>
      </c>
      <c r="Y25" s="11">
        <f t="shared" si="9"/>
        <v>1.7744922359939079</v>
      </c>
      <c r="Z25">
        <f t="shared" si="10"/>
        <v>10.265566400725131</v>
      </c>
      <c r="AA25">
        <f t="shared" si="11"/>
        <v>3.2452524933056823E-2</v>
      </c>
      <c r="AB25" s="11">
        <f t="shared" si="12"/>
        <v>0.31533664784237597</v>
      </c>
      <c r="AC25">
        <f t="shared" si="13"/>
        <v>4.4043092522179972</v>
      </c>
      <c r="AD25" s="10">
        <f t="shared" si="14"/>
        <v>-2.7</v>
      </c>
    </row>
    <row r="26" spans="1:30" x14ac:dyDescent="0.2">
      <c r="A26">
        <v>6.9900000000000004E-2</v>
      </c>
      <c r="B26">
        <v>1.77</v>
      </c>
      <c r="C26">
        <v>0.156</v>
      </c>
      <c r="D26" s="11">
        <v>3.7409999999999999E-7</v>
      </c>
      <c r="E26" s="11">
        <v>90</v>
      </c>
      <c r="F26">
        <v>1.7</v>
      </c>
      <c r="G26">
        <f t="shared" si="0"/>
        <v>1.7</v>
      </c>
      <c r="H26">
        <f t="shared" si="1"/>
        <v>0</v>
      </c>
      <c r="I26">
        <f t="shared" si="2"/>
        <v>0</v>
      </c>
      <c r="J26">
        <f t="shared" si="3"/>
        <v>0</v>
      </c>
      <c r="K26">
        <v>-1.1000000000000001</v>
      </c>
      <c r="L26">
        <f t="shared" si="4"/>
        <v>-1.1000000000000001</v>
      </c>
      <c r="M26">
        <f t="shared" si="5"/>
        <v>0</v>
      </c>
      <c r="N26">
        <f t="shared" si="6"/>
        <v>0</v>
      </c>
      <c r="O26">
        <f t="shared" si="7"/>
        <v>0</v>
      </c>
      <c r="P26">
        <v>0.6</v>
      </c>
      <c r="Q26">
        <v>0.1</v>
      </c>
      <c r="R26">
        <v>0.1</v>
      </c>
      <c r="S26">
        <v>0.113</v>
      </c>
      <c r="T26">
        <v>0.34460000000000002</v>
      </c>
      <c r="U26">
        <v>8.3999999999999995E-3</v>
      </c>
      <c r="V26">
        <v>7.0000000000000001E-3</v>
      </c>
      <c r="W26">
        <v>2.5</v>
      </c>
      <c r="X26" s="11">
        <f t="shared" si="8"/>
        <v>0.98566113667822453</v>
      </c>
      <c r="Y26" s="11">
        <f t="shared" si="9"/>
        <v>1.7124542131947009</v>
      </c>
      <c r="Z26">
        <f t="shared" si="10"/>
        <v>13.497808321970773</v>
      </c>
      <c r="AA26">
        <f t="shared" si="11"/>
        <v>3.5326238630940761E-2</v>
      </c>
      <c r="AB26" s="11">
        <f t="shared" si="12"/>
        <v>0.34409797236229828</v>
      </c>
      <c r="AC26">
        <f t="shared" si="13"/>
        <v>2.4376088218224026</v>
      </c>
      <c r="AD26" s="10">
        <f t="shared" si="14"/>
        <v>-2.7</v>
      </c>
    </row>
    <row r="27" spans="1:30" x14ac:dyDescent="0.2">
      <c r="A27">
        <v>6.9400000000000003E-2</v>
      </c>
      <c r="B27">
        <v>2.48</v>
      </c>
      <c r="C27">
        <v>0.219</v>
      </c>
      <c r="D27" s="11">
        <v>1.839E-7</v>
      </c>
      <c r="E27" s="11">
        <v>90</v>
      </c>
      <c r="F27">
        <v>1.3</v>
      </c>
      <c r="G27">
        <f t="shared" si="0"/>
        <v>1.3</v>
      </c>
      <c r="H27">
        <f t="shared" si="1"/>
        <v>0</v>
      </c>
      <c r="I27">
        <f t="shared" si="2"/>
        <v>0</v>
      </c>
      <c r="J27">
        <f t="shared" si="3"/>
        <v>0</v>
      </c>
      <c r="K27">
        <v>-0.7</v>
      </c>
      <c r="L27">
        <f t="shared" si="4"/>
        <v>-0.7</v>
      </c>
      <c r="M27">
        <f t="shared" si="5"/>
        <v>0</v>
      </c>
      <c r="N27">
        <f t="shared" si="6"/>
        <v>0</v>
      </c>
      <c r="O27">
        <f t="shared" si="7"/>
        <v>0</v>
      </c>
      <c r="P27">
        <v>0.3</v>
      </c>
      <c r="Q27">
        <v>0.1</v>
      </c>
      <c r="R27">
        <v>0.1</v>
      </c>
      <c r="S27">
        <v>0.113</v>
      </c>
      <c r="T27">
        <v>0.3503</v>
      </c>
      <c r="U27">
        <v>5.3E-3</v>
      </c>
      <c r="V27">
        <v>5.1999999999999998E-3</v>
      </c>
      <c r="W27">
        <v>2.5</v>
      </c>
      <c r="X27" s="11">
        <f t="shared" si="8"/>
        <v>0.97002251377922355</v>
      </c>
      <c r="Y27" s="11">
        <f t="shared" si="9"/>
        <v>1.6101249046075194</v>
      </c>
      <c r="Z27">
        <f t="shared" si="10"/>
        <v>19.048438335289383</v>
      </c>
      <c r="AA27">
        <f t="shared" si="11"/>
        <v>3.5808133399476506E-2</v>
      </c>
      <c r="AB27" s="11">
        <f t="shared" si="12"/>
        <v>0.34923337847203167</v>
      </c>
      <c r="AC27">
        <f t="shared" si="13"/>
        <v>1.5129888666856981</v>
      </c>
      <c r="AD27" s="10">
        <f t="shared" si="14"/>
        <v>-2.7</v>
      </c>
    </row>
    <row r="28" spans="1:30" x14ac:dyDescent="0.2">
      <c r="A28">
        <v>6.9599999999999995E-2</v>
      </c>
      <c r="B28">
        <v>3.45</v>
      </c>
      <c r="C28">
        <v>0.30299999999999999</v>
      </c>
      <c r="D28" s="11">
        <v>9.6299999999999995E-8</v>
      </c>
      <c r="E28" s="11">
        <v>90</v>
      </c>
      <c r="F28">
        <v>1</v>
      </c>
      <c r="G28">
        <f t="shared" si="0"/>
        <v>1</v>
      </c>
      <c r="H28">
        <f t="shared" si="1"/>
        <v>0</v>
      </c>
      <c r="I28">
        <f t="shared" si="2"/>
        <v>0</v>
      </c>
      <c r="J28">
        <f t="shared" si="3"/>
        <v>0</v>
      </c>
      <c r="K28">
        <v>-0.4</v>
      </c>
      <c r="L28">
        <f t="shared" si="4"/>
        <v>-0.4</v>
      </c>
      <c r="M28">
        <f t="shared" si="5"/>
        <v>0</v>
      </c>
      <c r="N28">
        <f t="shared" si="6"/>
        <v>0</v>
      </c>
      <c r="O28">
        <f t="shared" si="7"/>
        <v>0</v>
      </c>
      <c r="P28">
        <v>0.3</v>
      </c>
      <c r="Q28">
        <v>0.3</v>
      </c>
      <c r="R28">
        <v>0.1</v>
      </c>
      <c r="S28">
        <v>0.113</v>
      </c>
      <c r="T28">
        <v>0.3841</v>
      </c>
      <c r="U28">
        <v>6.4999999999999997E-3</v>
      </c>
      <c r="V28">
        <v>4.4000000000000003E-3</v>
      </c>
      <c r="W28">
        <v>2.5</v>
      </c>
      <c r="X28" s="11">
        <f t="shared" si="8"/>
        <v>0.93793165361973618</v>
      </c>
      <c r="Y28" s="11">
        <f t="shared" si="9"/>
        <v>1.4860358403525449</v>
      </c>
      <c r="Z28">
        <f t="shared" si="10"/>
        <v>26.422689508124407</v>
      </c>
      <c r="AA28">
        <f t="shared" si="11"/>
        <v>3.9189380498473647E-2</v>
      </c>
      <c r="AB28" s="11">
        <f t="shared" si="12"/>
        <v>0.38167883508830391</v>
      </c>
      <c r="AC28">
        <f t="shared" si="13"/>
        <v>1.6922676386357718</v>
      </c>
      <c r="AD28" s="10">
        <f t="shared" si="14"/>
        <v>-2.7</v>
      </c>
    </row>
    <row r="29" spans="1:30" x14ac:dyDescent="0.2">
      <c r="A29">
        <v>7.0300000000000001E-2</v>
      </c>
      <c r="B29">
        <v>4.42</v>
      </c>
      <c r="C29">
        <v>0.38200000000000001</v>
      </c>
      <c r="D29" s="11">
        <v>5.4329999999999997E-8</v>
      </c>
      <c r="E29" s="11">
        <v>90</v>
      </c>
      <c r="F29">
        <v>0.8</v>
      </c>
      <c r="G29">
        <f t="shared" si="0"/>
        <v>0.8</v>
      </c>
      <c r="H29">
        <f t="shared" si="1"/>
        <v>0</v>
      </c>
      <c r="I29">
        <f t="shared" si="2"/>
        <v>0</v>
      </c>
      <c r="J29">
        <f t="shared" si="3"/>
        <v>0</v>
      </c>
      <c r="K29">
        <v>-0.2</v>
      </c>
      <c r="L29">
        <f t="shared" si="4"/>
        <v>-0.2</v>
      </c>
      <c r="M29">
        <f t="shared" si="5"/>
        <v>0</v>
      </c>
      <c r="N29">
        <f t="shared" si="6"/>
        <v>0</v>
      </c>
      <c r="O29">
        <f t="shared" si="7"/>
        <v>0</v>
      </c>
      <c r="P29">
        <v>0.3</v>
      </c>
      <c r="Q29">
        <v>0.6</v>
      </c>
      <c r="R29">
        <v>0.1</v>
      </c>
      <c r="S29">
        <v>0.113</v>
      </c>
      <c r="T29">
        <v>0.38319999999999999</v>
      </c>
      <c r="U29">
        <v>9.7999999999999997E-3</v>
      </c>
      <c r="V29">
        <v>4.1999999999999997E-3</v>
      </c>
      <c r="W29">
        <v>2.5</v>
      </c>
      <c r="X29" s="11">
        <f t="shared" si="8"/>
        <v>0.89403124444652771</v>
      </c>
      <c r="Y29" s="11">
        <f t="shared" si="9"/>
        <v>1.3822111116261413</v>
      </c>
      <c r="Z29">
        <f t="shared" si="10"/>
        <v>33.514605392060226</v>
      </c>
      <c r="AA29">
        <f t="shared" si="11"/>
        <v>3.9058396630329055E-2</v>
      </c>
      <c r="AB29" s="11">
        <f t="shared" si="12"/>
        <v>0.37907649280059774</v>
      </c>
      <c r="AC29">
        <f t="shared" si="13"/>
        <v>2.55741127348643</v>
      </c>
      <c r="AD29" s="10">
        <f t="shared" si="14"/>
        <v>-2.7</v>
      </c>
    </row>
    <row r="30" spans="1:30" x14ac:dyDescent="0.2">
      <c r="A30">
        <v>7.0300000000000001E-2</v>
      </c>
      <c r="B30">
        <v>5.38</v>
      </c>
      <c r="C30">
        <v>0.46300000000000002</v>
      </c>
      <c r="D30" s="11">
        <v>3.306E-8</v>
      </c>
      <c r="E30" s="11">
        <v>90</v>
      </c>
      <c r="F30">
        <v>0.7</v>
      </c>
      <c r="G30">
        <f t="shared" si="0"/>
        <v>0.7</v>
      </c>
      <c r="H30">
        <f t="shared" si="1"/>
        <v>0</v>
      </c>
      <c r="I30">
        <f t="shared" si="2"/>
        <v>0</v>
      </c>
      <c r="J30">
        <f t="shared" si="3"/>
        <v>0</v>
      </c>
      <c r="K30">
        <v>-0.1</v>
      </c>
      <c r="L30">
        <f t="shared" si="4"/>
        <v>-0.1</v>
      </c>
      <c r="M30">
        <f t="shared" si="5"/>
        <v>0</v>
      </c>
      <c r="N30">
        <f t="shared" si="6"/>
        <v>0</v>
      </c>
      <c r="O30">
        <f t="shared" si="7"/>
        <v>0</v>
      </c>
      <c r="P30">
        <v>0.3</v>
      </c>
      <c r="Q30">
        <v>0.9</v>
      </c>
      <c r="R30">
        <v>0.2</v>
      </c>
      <c r="S30">
        <v>0.113</v>
      </c>
      <c r="T30">
        <v>0.3705</v>
      </c>
      <c r="U30">
        <v>1.7399999999999999E-2</v>
      </c>
      <c r="V30">
        <v>4.3E-3</v>
      </c>
      <c r="W30">
        <v>2.5</v>
      </c>
      <c r="X30" s="11">
        <f t="shared" si="8"/>
        <v>0.83313958703307622</v>
      </c>
      <c r="Y30" s="11">
        <f t="shared" si="9"/>
        <v>1.2887155181832883</v>
      </c>
      <c r="Z30">
        <f t="shared" si="10"/>
        <v>40.793795703457917</v>
      </c>
      <c r="AA30">
        <f t="shared" si="11"/>
        <v>3.7737511913624441E-2</v>
      </c>
      <c r="AB30" s="11">
        <f t="shared" si="12"/>
        <v>0.36422262335847716</v>
      </c>
      <c r="AC30">
        <f t="shared" si="13"/>
        <v>4.6963562753036436</v>
      </c>
      <c r="AD30" s="10">
        <f t="shared" si="14"/>
        <v>-2.7</v>
      </c>
    </row>
    <row r="31" spans="1:30" x14ac:dyDescent="0.2">
      <c r="A31">
        <v>7.1199999999999999E-2</v>
      </c>
      <c r="B31">
        <v>6.38</v>
      </c>
      <c r="C31">
        <v>0.53600000000000003</v>
      </c>
      <c r="D31" s="11">
        <v>2.2539999999999999E-8</v>
      </c>
      <c r="E31" s="11">
        <v>90</v>
      </c>
      <c r="F31">
        <v>0.6</v>
      </c>
      <c r="G31">
        <f t="shared" si="0"/>
        <v>0.6</v>
      </c>
      <c r="H31">
        <f t="shared" si="1"/>
        <v>0</v>
      </c>
      <c r="I31">
        <f t="shared" si="2"/>
        <v>0</v>
      </c>
      <c r="J31">
        <f t="shared" si="3"/>
        <v>0</v>
      </c>
      <c r="K31"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v>0.4</v>
      </c>
      <c r="Q31">
        <v>1</v>
      </c>
      <c r="R31">
        <v>0.3</v>
      </c>
      <c r="S31">
        <v>0.113</v>
      </c>
      <c r="T31">
        <v>0.3785</v>
      </c>
      <c r="U31">
        <v>3.7900000000000003E-2</v>
      </c>
      <c r="V31">
        <v>5.0000000000000001E-3</v>
      </c>
      <c r="W31">
        <v>2.5</v>
      </c>
      <c r="X31" s="11">
        <f t="shared" si="8"/>
        <v>0.76302865427946187</v>
      </c>
      <c r="Y31" s="11">
        <f t="shared" si="9"/>
        <v>1.2156977025238485</v>
      </c>
      <c r="Z31">
        <f t="shared" si="10"/>
        <v>47.764787618887908</v>
      </c>
      <c r="AA31">
        <f t="shared" si="11"/>
        <v>3.8535583999408624E-2</v>
      </c>
      <c r="AB31" s="11">
        <f t="shared" si="12"/>
        <v>0.36939319728275383</v>
      </c>
      <c r="AC31">
        <f t="shared" si="13"/>
        <v>10.01321003963012</v>
      </c>
      <c r="AD31" s="10">
        <f t="shared" si="14"/>
        <v>-2.7</v>
      </c>
    </row>
    <row r="32" spans="1:30" x14ac:dyDescent="0.2">
      <c r="A32">
        <v>9.0300000000000005E-2</v>
      </c>
      <c r="B32">
        <v>1.38</v>
      </c>
      <c r="C32">
        <v>9.5000000000000001E-2</v>
      </c>
      <c r="D32" s="11">
        <v>4.8790000000000002E-7</v>
      </c>
      <c r="E32" s="11">
        <v>90</v>
      </c>
      <c r="F32">
        <v>2.6</v>
      </c>
      <c r="G32">
        <f t="shared" si="0"/>
        <v>2.6</v>
      </c>
      <c r="H32">
        <f t="shared" si="1"/>
        <v>0</v>
      </c>
      <c r="I32">
        <f t="shared" si="2"/>
        <v>0</v>
      </c>
      <c r="J32">
        <f t="shared" si="3"/>
        <v>0</v>
      </c>
      <c r="K32">
        <v>-1.9</v>
      </c>
      <c r="L32">
        <f t="shared" si="4"/>
        <v>-1.9</v>
      </c>
      <c r="M32">
        <f t="shared" si="5"/>
        <v>0</v>
      </c>
      <c r="N32">
        <f t="shared" si="6"/>
        <v>0</v>
      </c>
      <c r="O32">
        <f t="shared" si="7"/>
        <v>0</v>
      </c>
      <c r="P32">
        <v>0.8</v>
      </c>
      <c r="Q32">
        <v>0</v>
      </c>
      <c r="R32">
        <v>0.1</v>
      </c>
      <c r="S32">
        <v>9.6000000000000002E-2</v>
      </c>
      <c r="T32">
        <v>0.33839999999999998</v>
      </c>
      <c r="U32">
        <v>2.1100000000000001E-2</v>
      </c>
      <c r="V32">
        <v>1.0999999999999999E-2</v>
      </c>
      <c r="W32">
        <v>2.5</v>
      </c>
      <c r="X32" s="11">
        <f t="shared" si="8"/>
        <v>0.99494512732365736</v>
      </c>
      <c r="Y32" s="11">
        <f t="shared" si="9"/>
        <v>1.8191188381197632</v>
      </c>
      <c r="Z32">
        <f t="shared" si="10"/>
        <v>8.1462644064915093</v>
      </c>
      <c r="AA32">
        <f t="shared" si="11"/>
        <v>3.0257262408532468E-2</v>
      </c>
      <c r="AB32" s="11">
        <f t="shared" si="12"/>
        <v>0.33824988787564902</v>
      </c>
      <c r="AC32">
        <f t="shared" si="13"/>
        <v>6.2352245862884166</v>
      </c>
      <c r="AD32" s="10">
        <f t="shared" si="14"/>
        <v>-2.7</v>
      </c>
    </row>
    <row r="33" spans="1:30" x14ac:dyDescent="0.2">
      <c r="A33">
        <v>0.09</v>
      </c>
      <c r="B33">
        <v>1.76</v>
      </c>
      <c r="C33">
        <v>0.121</v>
      </c>
      <c r="D33" s="11">
        <v>2.938E-7</v>
      </c>
      <c r="E33" s="11">
        <v>90</v>
      </c>
      <c r="F33">
        <v>2.1</v>
      </c>
      <c r="G33">
        <f t="shared" si="0"/>
        <v>2.1</v>
      </c>
      <c r="H33">
        <f t="shared" si="1"/>
        <v>0</v>
      </c>
      <c r="I33">
        <f t="shared" si="2"/>
        <v>0</v>
      </c>
      <c r="J33">
        <f t="shared" si="3"/>
        <v>0</v>
      </c>
      <c r="K33">
        <v>-1.5</v>
      </c>
      <c r="L33">
        <f t="shared" si="4"/>
        <v>-1.5</v>
      </c>
      <c r="M33">
        <f t="shared" si="5"/>
        <v>0</v>
      </c>
      <c r="N33">
        <f t="shared" si="6"/>
        <v>0</v>
      </c>
      <c r="O33">
        <f t="shared" si="7"/>
        <v>0</v>
      </c>
      <c r="P33">
        <v>0.4</v>
      </c>
      <c r="Q33">
        <v>0</v>
      </c>
      <c r="R33">
        <v>0.1</v>
      </c>
      <c r="S33">
        <v>9.6000000000000002E-2</v>
      </c>
      <c r="T33">
        <v>0.33950000000000002</v>
      </c>
      <c r="U33">
        <v>1.0699999999999999E-2</v>
      </c>
      <c r="V33">
        <v>8.8000000000000005E-3</v>
      </c>
      <c r="W33">
        <v>2.5</v>
      </c>
      <c r="X33" s="11">
        <f t="shared" si="8"/>
        <v>0.99161850968754917</v>
      </c>
      <c r="Y33" s="11">
        <f t="shared" si="9"/>
        <v>1.7727595710768551</v>
      </c>
      <c r="Z33">
        <f t="shared" si="10"/>
        <v>10.424070125562665</v>
      </c>
      <c r="AA33">
        <f t="shared" si="11"/>
        <v>3.0218883943158591E-2</v>
      </c>
      <c r="AB33" s="11">
        <f t="shared" si="12"/>
        <v>0.33925042600980404</v>
      </c>
      <c r="AC33">
        <f t="shared" si="13"/>
        <v>3.1516936671575846</v>
      </c>
      <c r="AD33" s="10">
        <f t="shared" si="14"/>
        <v>-2.7</v>
      </c>
    </row>
    <row r="34" spans="1:30" x14ac:dyDescent="0.2">
      <c r="A34">
        <v>8.9800000000000005E-2</v>
      </c>
      <c r="B34">
        <v>2.4700000000000002</v>
      </c>
      <c r="C34">
        <v>0.16900000000000001</v>
      </c>
      <c r="D34" s="11">
        <v>1.5239999999999999E-7</v>
      </c>
      <c r="E34" s="11">
        <v>90</v>
      </c>
      <c r="F34">
        <v>1.5</v>
      </c>
      <c r="G34">
        <f t="shared" si="0"/>
        <v>1.5</v>
      </c>
      <c r="H34">
        <f t="shared" si="1"/>
        <v>0</v>
      </c>
      <c r="I34">
        <f t="shared" si="2"/>
        <v>0</v>
      </c>
      <c r="J34">
        <f t="shared" si="3"/>
        <v>0</v>
      </c>
      <c r="K34">
        <v>-0.9</v>
      </c>
      <c r="L34">
        <f t="shared" si="4"/>
        <v>-0.9</v>
      </c>
      <c r="M34">
        <f t="shared" si="5"/>
        <v>0</v>
      </c>
      <c r="N34">
        <f t="shared" si="6"/>
        <v>0</v>
      </c>
      <c r="O34">
        <f t="shared" si="7"/>
        <v>0</v>
      </c>
      <c r="P34">
        <v>0.2</v>
      </c>
      <c r="Q34">
        <v>0.1</v>
      </c>
      <c r="R34">
        <v>0.1</v>
      </c>
      <c r="S34">
        <v>9.6000000000000002E-2</v>
      </c>
      <c r="T34">
        <v>0.3599</v>
      </c>
      <c r="U34">
        <v>6.7999999999999996E-3</v>
      </c>
      <c r="V34">
        <v>6.6E-3</v>
      </c>
      <c r="W34">
        <v>2.5</v>
      </c>
      <c r="X34" s="11">
        <f t="shared" si="8"/>
        <v>0.98292677097650938</v>
      </c>
      <c r="Y34" s="11">
        <f t="shared" ref="Y34:Y65" si="15">1+(1-C34)^2+2*C34*C34*A34*A34*0.938*0.938/B34</f>
        <v>1.6907250834586298</v>
      </c>
      <c r="Z34">
        <f t="shared" si="10"/>
        <v>14.661816593139934</v>
      </c>
      <c r="AA34">
        <f t="shared" si="11"/>
        <v>3.1886300491498112E-2</v>
      </c>
      <c r="AB34" s="11">
        <f t="shared" si="12"/>
        <v>0.35936135262483082</v>
      </c>
      <c r="AC34">
        <f t="shared" si="13"/>
        <v>1.8894137260350097</v>
      </c>
      <c r="AD34" s="10">
        <f t="shared" ref="AD34:AD65" si="16">IF(E34=90,-2.7,0)</f>
        <v>-2.7</v>
      </c>
    </row>
    <row r="35" spans="1:30" x14ac:dyDescent="0.2">
      <c r="A35">
        <v>8.9800000000000005E-2</v>
      </c>
      <c r="B35">
        <v>3.46</v>
      </c>
      <c r="C35">
        <v>0.23599999999999999</v>
      </c>
      <c r="D35" s="11">
        <v>7.4970000000000002E-8</v>
      </c>
      <c r="E35" s="11">
        <v>90</v>
      </c>
      <c r="F35">
        <v>1.2</v>
      </c>
      <c r="G35">
        <f t="shared" si="0"/>
        <v>1.2</v>
      </c>
      <c r="H35">
        <f t="shared" si="1"/>
        <v>0</v>
      </c>
      <c r="I35">
        <f t="shared" si="2"/>
        <v>0</v>
      </c>
      <c r="J35">
        <f t="shared" si="3"/>
        <v>0</v>
      </c>
      <c r="K35">
        <v>-0.6</v>
      </c>
      <c r="L35">
        <f t="shared" si="4"/>
        <v>-0.6</v>
      </c>
      <c r="M35">
        <f t="shared" si="5"/>
        <v>0</v>
      </c>
      <c r="N35">
        <f t="shared" si="6"/>
        <v>0</v>
      </c>
      <c r="O35">
        <f t="shared" si="7"/>
        <v>0</v>
      </c>
      <c r="P35">
        <v>0.3</v>
      </c>
      <c r="Q35">
        <v>0.2</v>
      </c>
      <c r="R35">
        <v>0.1</v>
      </c>
      <c r="S35">
        <v>9.6000000000000002E-2</v>
      </c>
      <c r="T35">
        <v>0.36859999999999998</v>
      </c>
      <c r="U35">
        <v>7.1999999999999998E-3</v>
      </c>
      <c r="V35">
        <v>5.1000000000000004E-3</v>
      </c>
      <c r="W35">
        <v>2.5</v>
      </c>
      <c r="X35" s="11">
        <f t="shared" si="8"/>
        <v>0.96456668916347921</v>
      </c>
      <c r="Y35" s="11">
        <f t="shared" si="15"/>
        <v>1.5839244211180317</v>
      </c>
      <c r="Z35">
        <f t="shared" si="10"/>
        <v>20.538415146665656</v>
      </c>
      <c r="AA35">
        <f t="shared" si="11"/>
        <v>3.2550955942603342E-2</v>
      </c>
      <c r="AB35" s="11">
        <f t="shared" si="12"/>
        <v>0.36745540116813175</v>
      </c>
      <c r="AC35">
        <f t="shared" si="13"/>
        <v>1.9533369506239826</v>
      </c>
      <c r="AD35" s="10">
        <f t="shared" si="16"/>
        <v>-2.7</v>
      </c>
    </row>
    <row r="36" spans="1:30" x14ac:dyDescent="0.2">
      <c r="A36">
        <v>0.09</v>
      </c>
      <c r="B36">
        <v>4.43</v>
      </c>
      <c r="C36">
        <v>0.29899999999999999</v>
      </c>
      <c r="D36" s="11">
        <v>4.3760000000000003E-8</v>
      </c>
      <c r="E36" s="11">
        <v>90</v>
      </c>
      <c r="F36">
        <v>1</v>
      </c>
      <c r="G36">
        <f t="shared" si="0"/>
        <v>1</v>
      </c>
      <c r="H36">
        <f t="shared" si="1"/>
        <v>0</v>
      </c>
      <c r="I36">
        <f t="shared" si="2"/>
        <v>0</v>
      </c>
      <c r="J36">
        <f t="shared" si="3"/>
        <v>0</v>
      </c>
      <c r="K36">
        <v>-0.4</v>
      </c>
      <c r="L36">
        <f t="shared" si="4"/>
        <v>-0.4</v>
      </c>
      <c r="M36">
        <f t="shared" si="5"/>
        <v>0</v>
      </c>
      <c r="N36">
        <f t="shared" si="6"/>
        <v>0</v>
      </c>
      <c r="O36">
        <f t="shared" si="7"/>
        <v>0</v>
      </c>
      <c r="P36">
        <v>0.4</v>
      </c>
      <c r="Q36">
        <v>0.3</v>
      </c>
      <c r="R36">
        <v>0.1</v>
      </c>
      <c r="S36">
        <v>9.6000000000000002E-2</v>
      </c>
      <c r="T36">
        <v>0.37390000000000001</v>
      </c>
      <c r="U36">
        <v>0.01</v>
      </c>
      <c r="V36">
        <v>4.3E-3</v>
      </c>
      <c r="W36">
        <v>2.5</v>
      </c>
      <c r="X36" s="11">
        <f t="shared" si="8"/>
        <v>0.93970003765175869</v>
      </c>
      <c r="Y36" s="11">
        <f t="shared" si="15"/>
        <v>1.4916886466640618</v>
      </c>
      <c r="Z36">
        <f t="shared" si="10"/>
        <v>26.237858327410567</v>
      </c>
      <c r="AA36">
        <f t="shared" si="11"/>
        <v>3.2961112790229327E-2</v>
      </c>
      <c r="AB36" s="11">
        <f t="shared" si="12"/>
        <v>0.3719245499279295</v>
      </c>
      <c r="AC36">
        <f t="shared" si="13"/>
        <v>2.6745119015779619</v>
      </c>
      <c r="AD36" s="10">
        <f t="shared" si="16"/>
        <v>-2.7</v>
      </c>
    </row>
    <row r="37" spans="1:30" x14ac:dyDescent="0.2">
      <c r="A37">
        <v>9.0300000000000005E-2</v>
      </c>
      <c r="B37">
        <v>5.44</v>
      </c>
      <c r="C37">
        <v>0.36599999999999999</v>
      </c>
      <c r="D37" s="11">
        <v>2.6260000000000002E-8</v>
      </c>
      <c r="E37" s="11">
        <v>90</v>
      </c>
      <c r="F37">
        <v>0.8</v>
      </c>
      <c r="G37">
        <f t="shared" si="0"/>
        <v>0.8</v>
      </c>
      <c r="H37">
        <f t="shared" si="1"/>
        <v>0</v>
      </c>
      <c r="I37">
        <f t="shared" si="2"/>
        <v>0</v>
      </c>
      <c r="J37">
        <f t="shared" si="3"/>
        <v>0</v>
      </c>
      <c r="K37">
        <v>-0.2</v>
      </c>
      <c r="L37">
        <f t="shared" si="4"/>
        <v>-0.2</v>
      </c>
      <c r="M37">
        <f t="shared" si="5"/>
        <v>0</v>
      </c>
      <c r="N37">
        <f t="shared" si="6"/>
        <v>0</v>
      </c>
      <c r="O37">
        <f t="shared" si="7"/>
        <v>0</v>
      </c>
      <c r="P37">
        <v>0.4</v>
      </c>
      <c r="Q37">
        <v>0.5</v>
      </c>
      <c r="R37">
        <v>0.1</v>
      </c>
      <c r="S37">
        <v>9.6000000000000002E-2</v>
      </c>
      <c r="T37">
        <v>0.3584</v>
      </c>
      <c r="U37">
        <v>1.55E-2</v>
      </c>
      <c r="V37">
        <v>4.0000000000000001E-3</v>
      </c>
      <c r="W37">
        <v>2.5</v>
      </c>
      <c r="X37" s="11">
        <f t="shared" si="8"/>
        <v>0.9039945860760491</v>
      </c>
      <c r="Y37" s="11">
        <f t="shared" si="15"/>
        <v>1.4023093250622454</v>
      </c>
      <c r="Z37">
        <f t="shared" si="10"/>
        <v>32.112810413995518</v>
      </c>
      <c r="AA37">
        <f t="shared" si="11"/>
        <v>3.155830477811377E-2</v>
      </c>
      <c r="AB37" s="11">
        <f t="shared" si="12"/>
        <v>0.35538538389547586</v>
      </c>
      <c r="AC37">
        <f t="shared" si="13"/>
        <v>4.3247767857142856</v>
      </c>
      <c r="AD37" s="10">
        <f t="shared" si="16"/>
        <v>-2.7</v>
      </c>
    </row>
    <row r="38" spans="1:30" x14ac:dyDescent="0.2">
      <c r="A38">
        <v>8.9700000000000002E-2</v>
      </c>
      <c r="B38">
        <v>6.5</v>
      </c>
      <c r="C38">
        <v>0.436</v>
      </c>
      <c r="D38" s="11">
        <v>1.962E-8</v>
      </c>
      <c r="E38" s="11">
        <v>90</v>
      </c>
      <c r="F38">
        <v>0.7</v>
      </c>
      <c r="G38">
        <f t="shared" si="0"/>
        <v>0.7</v>
      </c>
      <c r="H38">
        <f t="shared" si="1"/>
        <v>0</v>
      </c>
      <c r="I38">
        <f t="shared" si="2"/>
        <v>0</v>
      </c>
      <c r="J38">
        <f t="shared" si="3"/>
        <v>0</v>
      </c>
      <c r="K38">
        <v>-0.1</v>
      </c>
      <c r="L38">
        <f t="shared" si="4"/>
        <v>-0.1</v>
      </c>
      <c r="M38">
        <f t="shared" si="5"/>
        <v>0</v>
      </c>
      <c r="N38">
        <f t="shared" si="6"/>
        <v>0</v>
      </c>
      <c r="O38">
        <f t="shared" si="7"/>
        <v>0</v>
      </c>
      <c r="P38">
        <v>0.5</v>
      </c>
      <c r="Q38">
        <v>0.7</v>
      </c>
      <c r="R38">
        <v>0.2</v>
      </c>
      <c r="S38">
        <v>9.6000000000000002E-2</v>
      </c>
      <c r="T38">
        <v>0.40200000000000002</v>
      </c>
      <c r="U38">
        <v>2.69E-2</v>
      </c>
      <c r="V38">
        <v>4.7000000000000002E-3</v>
      </c>
      <c r="W38">
        <v>2.5</v>
      </c>
      <c r="X38" s="11">
        <f t="shared" si="8"/>
        <v>0.85521511601929556</v>
      </c>
      <c r="Y38" s="11">
        <f t="shared" si="15"/>
        <v>1.3185100761154085</v>
      </c>
      <c r="Z38">
        <f t="shared" si="10"/>
        <v>38.62674206606718</v>
      </c>
      <c r="AA38">
        <f t="shared" si="11"/>
        <v>3.5365078326980562E-2</v>
      </c>
      <c r="AB38" s="11">
        <f t="shared" si="12"/>
        <v>0.39690124493439427</v>
      </c>
      <c r="AC38">
        <f t="shared" si="13"/>
        <v>6.6915422885572129</v>
      </c>
      <c r="AD38" s="10">
        <f t="shared" si="16"/>
        <v>-2.7</v>
      </c>
    </row>
    <row r="39" spans="1:30" x14ac:dyDescent="0.2">
      <c r="A39">
        <v>0.1091</v>
      </c>
      <c r="B39">
        <v>1.78</v>
      </c>
      <c r="C39">
        <v>0.10100000000000001</v>
      </c>
      <c r="D39" s="11">
        <v>2.4559999999999998E-7</v>
      </c>
      <c r="E39" s="11">
        <v>90</v>
      </c>
      <c r="F39">
        <v>2.4</v>
      </c>
      <c r="G39">
        <f t="shared" si="0"/>
        <v>2.4</v>
      </c>
      <c r="H39">
        <f t="shared" si="1"/>
        <v>0</v>
      </c>
      <c r="I39">
        <f t="shared" si="2"/>
        <v>0</v>
      </c>
      <c r="J39">
        <f t="shared" si="3"/>
        <v>0</v>
      </c>
      <c r="K39">
        <v>-1.8</v>
      </c>
      <c r="L39">
        <f t="shared" si="4"/>
        <v>-1.8</v>
      </c>
      <c r="M39">
        <f t="shared" si="5"/>
        <v>0</v>
      </c>
      <c r="N39">
        <f t="shared" si="6"/>
        <v>0</v>
      </c>
      <c r="O39">
        <f t="shared" si="7"/>
        <v>0</v>
      </c>
      <c r="P39">
        <v>0.6</v>
      </c>
      <c r="Q39">
        <v>0</v>
      </c>
      <c r="R39">
        <v>0.1</v>
      </c>
      <c r="S39">
        <v>4.2999999999999997E-2</v>
      </c>
      <c r="T39">
        <v>0.3453</v>
      </c>
      <c r="U39">
        <v>1.3299999999999999E-2</v>
      </c>
      <c r="V39">
        <v>1.0500000000000001E-2</v>
      </c>
      <c r="W39">
        <v>2.5</v>
      </c>
      <c r="X39" s="11">
        <f t="shared" si="8"/>
        <v>0.99423730000101873</v>
      </c>
      <c r="Y39" s="11">
        <f t="shared" si="15"/>
        <v>1.8083210350060952</v>
      </c>
      <c r="Z39">
        <f t="shared" si="10"/>
        <v>8.6968587727852817</v>
      </c>
      <c r="AA39">
        <f t="shared" si="11"/>
        <v>1.4570786203446914E-2</v>
      </c>
      <c r="AB39" s="11">
        <f t="shared" si="12"/>
        <v>0.34521780409164965</v>
      </c>
      <c r="AC39">
        <f t="shared" si="13"/>
        <v>3.8517231392991595</v>
      </c>
      <c r="AD39" s="10">
        <f t="shared" si="16"/>
        <v>-2.7</v>
      </c>
    </row>
    <row r="40" spans="1:30" x14ac:dyDescent="0.2">
      <c r="A40">
        <v>0.10970000000000001</v>
      </c>
      <c r="B40">
        <v>2.4900000000000002</v>
      </c>
      <c r="C40">
        <v>0.14000000000000001</v>
      </c>
      <c r="D40" s="11">
        <v>1.261E-7</v>
      </c>
      <c r="E40" s="11">
        <v>90</v>
      </c>
      <c r="F40">
        <v>1.8</v>
      </c>
      <c r="G40">
        <f t="shared" si="0"/>
        <v>1.8</v>
      </c>
      <c r="H40">
        <f t="shared" si="1"/>
        <v>0</v>
      </c>
      <c r="I40">
        <f t="shared" si="2"/>
        <v>0</v>
      </c>
      <c r="J40">
        <f t="shared" si="3"/>
        <v>0</v>
      </c>
      <c r="K40">
        <v>-1.2</v>
      </c>
      <c r="L40">
        <f t="shared" si="4"/>
        <v>-1.2</v>
      </c>
      <c r="M40">
        <f t="shared" si="5"/>
        <v>0</v>
      </c>
      <c r="N40">
        <f t="shared" si="6"/>
        <v>0</v>
      </c>
      <c r="O40">
        <f t="shared" si="7"/>
        <v>0</v>
      </c>
      <c r="P40">
        <v>0.2</v>
      </c>
      <c r="Q40">
        <v>0</v>
      </c>
      <c r="R40">
        <v>0.1</v>
      </c>
      <c r="S40">
        <v>4.2999999999999997E-2</v>
      </c>
      <c r="T40">
        <v>0.36149999999999999</v>
      </c>
      <c r="U40">
        <v>8.2000000000000007E-3</v>
      </c>
      <c r="V40">
        <v>7.9000000000000008E-3</v>
      </c>
      <c r="W40">
        <v>2.5</v>
      </c>
      <c r="X40" s="11">
        <f t="shared" si="8"/>
        <v>0.98855734155642561</v>
      </c>
      <c r="Y40" s="11">
        <f t="shared" si="15"/>
        <v>1.7397666885051295</v>
      </c>
      <c r="Z40">
        <f t="shared" si="10"/>
        <v>12.0992899806217</v>
      </c>
      <c r="AA40">
        <f t="shared" si="11"/>
        <v>1.5157139870075321E-2</v>
      </c>
      <c r="AB40" s="11">
        <f t="shared" si="12"/>
        <v>0.36132924150495793</v>
      </c>
      <c r="AC40">
        <f t="shared" si="13"/>
        <v>2.2683264177040114</v>
      </c>
      <c r="AD40" s="10">
        <f t="shared" si="16"/>
        <v>-2.7</v>
      </c>
    </row>
    <row r="41" spans="1:30" x14ac:dyDescent="0.2">
      <c r="A41">
        <v>0.1099</v>
      </c>
      <c r="B41">
        <v>3.48</v>
      </c>
      <c r="C41">
        <v>0.193</v>
      </c>
      <c r="D41" s="11">
        <v>6.2540000000000003E-8</v>
      </c>
      <c r="E41" s="11">
        <v>90</v>
      </c>
      <c r="F41">
        <v>1.4</v>
      </c>
      <c r="G41">
        <f t="shared" si="0"/>
        <v>1.4</v>
      </c>
      <c r="H41">
        <f t="shared" si="1"/>
        <v>0</v>
      </c>
      <c r="I41">
        <f t="shared" si="2"/>
        <v>0</v>
      </c>
      <c r="J41">
        <f t="shared" si="3"/>
        <v>0</v>
      </c>
      <c r="K41">
        <v>-0.8</v>
      </c>
      <c r="L41">
        <f t="shared" si="4"/>
        <v>-0.8</v>
      </c>
      <c r="M41">
        <f t="shared" si="5"/>
        <v>0</v>
      </c>
      <c r="N41">
        <f t="shared" si="6"/>
        <v>0</v>
      </c>
      <c r="O41">
        <f t="shared" si="7"/>
        <v>0</v>
      </c>
      <c r="P41">
        <v>0.3</v>
      </c>
      <c r="Q41">
        <v>0.1</v>
      </c>
      <c r="R41">
        <v>0.1</v>
      </c>
      <c r="S41">
        <v>4.2999999999999997E-2</v>
      </c>
      <c r="T41">
        <v>0.3674</v>
      </c>
      <c r="U41">
        <v>8.3000000000000001E-3</v>
      </c>
      <c r="V41">
        <v>5.7999999999999996E-3</v>
      </c>
      <c r="W41">
        <v>2.5</v>
      </c>
      <c r="X41" s="11">
        <f t="shared" si="8"/>
        <v>0.9771847077171063</v>
      </c>
      <c r="Y41" s="11">
        <f t="shared" si="15"/>
        <v>1.6514764921584593</v>
      </c>
      <c r="Z41">
        <f t="shared" si="10"/>
        <v>16.879077897914563</v>
      </c>
      <c r="AA41">
        <f t="shared" si="11"/>
        <v>1.5331898208069799E-2</v>
      </c>
      <c r="AB41" s="11">
        <f t="shared" si="12"/>
        <v>0.36705418952127744</v>
      </c>
      <c r="AC41">
        <f t="shared" si="13"/>
        <v>2.2591181273816003</v>
      </c>
      <c r="AD41" s="10">
        <f t="shared" si="16"/>
        <v>-2.7</v>
      </c>
    </row>
    <row r="42" spans="1:30" x14ac:dyDescent="0.2">
      <c r="A42">
        <v>0.11</v>
      </c>
      <c r="B42">
        <v>4.45</v>
      </c>
      <c r="C42">
        <v>0.246</v>
      </c>
      <c r="D42" s="11">
        <v>3.6419999999999998E-8</v>
      </c>
      <c r="E42" s="11">
        <v>90</v>
      </c>
      <c r="F42">
        <v>1.1000000000000001</v>
      </c>
      <c r="G42">
        <f t="shared" si="0"/>
        <v>1.1000000000000001</v>
      </c>
      <c r="H42">
        <f t="shared" si="1"/>
        <v>0</v>
      </c>
      <c r="I42">
        <f t="shared" si="2"/>
        <v>0</v>
      </c>
      <c r="J42">
        <f t="shared" si="3"/>
        <v>0</v>
      </c>
      <c r="K42">
        <v>-0.5</v>
      </c>
      <c r="L42">
        <f t="shared" si="4"/>
        <v>-0.5</v>
      </c>
      <c r="M42">
        <f t="shared" si="5"/>
        <v>0</v>
      </c>
      <c r="N42">
        <f t="shared" si="6"/>
        <v>0</v>
      </c>
      <c r="O42">
        <f t="shared" si="7"/>
        <v>0</v>
      </c>
      <c r="P42">
        <v>0.4</v>
      </c>
      <c r="Q42">
        <v>0.2</v>
      </c>
      <c r="R42">
        <v>0.1</v>
      </c>
      <c r="S42">
        <v>4.2999999999999997E-2</v>
      </c>
      <c r="T42">
        <v>0.36759999999999998</v>
      </c>
      <c r="U42">
        <v>1.04E-2</v>
      </c>
      <c r="V42">
        <v>4.8999999999999998E-3</v>
      </c>
      <c r="W42">
        <v>2.5</v>
      </c>
      <c r="X42" s="11">
        <f t="shared" si="8"/>
        <v>0.96107486929107189</v>
      </c>
      <c r="Y42" s="11">
        <f t="shared" si="15"/>
        <v>1.5688055551182016</v>
      </c>
      <c r="Z42">
        <f t="shared" si="10"/>
        <v>21.564256638883506</v>
      </c>
      <c r="AA42">
        <f t="shared" si="11"/>
        <v>1.5300157040071807E-2</v>
      </c>
      <c r="AB42" s="11">
        <f t="shared" si="12"/>
        <v>0.36700980301834329</v>
      </c>
      <c r="AC42">
        <f t="shared" si="13"/>
        <v>2.8291621327529923</v>
      </c>
      <c r="AD42" s="10">
        <f t="shared" si="16"/>
        <v>-2.7</v>
      </c>
    </row>
    <row r="43" spans="1:30" x14ac:dyDescent="0.2">
      <c r="A43">
        <v>0.1105</v>
      </c>
      <c r="B43">
        <v>5.44</v>
      </c>
      <c r="C43">
        <v>0.29799999999999999</v>
      </c>
      <c r="D43" s="11">
        <v>2.2630000000000001E-8</v>
      </c>
      <c r="E43" s="11">
        <v>90</v>
      </c>
      <c r="F43">
        <v>1</v>
      </c>
      <c r="G43">
        <f t="shared" si="0"/>
        <v>1</v>
      </c>
      <c r="H43">
        <f t="shared" si="1"/>
        <v>0</v>
      </c>
      <c r="I43">
        <f t="shared" si="2"/>
        <v>0</v>
      </c>
      <c r="J43">
        <f t="shared" si="3"/>
        <v>0</v>
      </c>
      <c r="K43">
        <v>-0.4</v>
      </c>
      <c r="L43">
        <f t="shared" si="4"/>
        <v>-0.4</v>
      </c>
      <c r="M43">
        <f t="shared" si="5"/>
        <v>0</v>
      </c>
      <c r="N43">
        <f t="shared" si="6"/>
        <v>0</v>
      </c>
      <c r="O43">
        <f t="shared" si="7"/>
        <v>0</v>
      </c>
      <c r="P43">
        <v>0.4</v>
      </c>
      <c r="Q43">
        <v>0.2</v>
      </c>
      <c r="R43">
        <v>0.1</v>
      </c>
      <c r="S43">
        <v>4.2999999999999997E-2</v>
      </c>
      <c r="T43">
        <v>0.35749999999999998</v>
      </c>
      <c r="U43">
        <v>1.4800000000000001E-2</v>
      </c>
      <c r="V43">
        <v>3.8999999999999998E-3</v>
      </c>
      <c r="W43">
        <v>2.5</v>
      </c>
      <c r="X43" s="11">
        <f t="shared" si="8"/>
        <v>0.94007553425986623</v>
      </c>
      <c r="Y43" s="11">
        <f t="shared" si="15"/>
        <v>1.4931547469126139</v>
      </c>
      <c r="Z43">
        <f t="shared" si="10"/>
        <v>26.242414302115797</v>
      </c>
      <c r="AA43">
        <f t="shared" si="11"/>
        <v>1.4855160833023639E-2</v>
      </c>
      <c r="AB43" s="11">
        <f t="shared" si="12"/>
        <v>0.35661650302465731</v>
      </c>
      <c r="AC43">
        <f t="shared" si="13"/>
        <v>4.13986013986014</v>
      </c>
      <c r="AD43" s="10">
        <f t="shared" si="16"/>
        <v>-2.7</v>
      </c>
    </row>
    <row r="44" spans="1:30" x14ac:dyDescent="0.2">
      <c r="A44">
        <v>0.1096</v>
      </c>
      <c r="B44">
        <v>6.6</v>
      </c>
      <c r="C44">
        <v>0.36299999999999999</v>
      </c>
      <c r="D44" s="11">
        <v>1.536E-8</v>
      </c>
      <c r="E44" s="11">
        <v>90</v>
      </c>
      <c r="F44">
        <v>0.8</v>
      </c>
      <c r="G44">
        <f t="shared" si="0"/>
        <v>0.8</v>
      </c>
      <c r="H44">
        <f t="shared" si="1"/>
        <v>0</v>
      </c>
      <c r="I44">
        <f t="shared" si="2"/>
        <v>0</v>
      </c>
      <c r="J44">
        <f t="shared" si="3"/>
        <v>0</v>
      </c>
      <c r="K44">
        <v>-0.2</v>
      </c>
      <c r="L44">
        <f t="shared" si="4"/>
        <v>-0.2</v>
      </c>
      <c r="M44">
        <f t="shared" si="5"/>
        <v>0</v>
      </c>
      <c r="N44">
        <f t="shared" si="6"/>
        <v>0</v>
      </c>
      <c r="O44">
        <f t="shared" si="7"/>
        <v>0</v>
      </c>
      <c r="P44">
        <v>0.6</v>
      </c>
      <c r="Q44">
        <v>0.3</v>
      </c>
      <c r="R44">
        <v>0.1</v>
      </c>
      <c r="S44">
        <v>4.2999999999999997E-2</v>
      </c>
      <c r="T44">
        <v>0.374</v>
      </c>
      <c r="U44">
        <v>2.1700000000000001E-2</v>
      </c>
      <c r="V44">
        <v>4.1999999999999997E-3</v>
      </c>
      <c r="W44">
        <v>2.5</v>
      </c>
      <c r="X44" s="11">
        <f t="shared" si="8"/>
        <v>0.90571324186896385</v>
      </c>
      <c r="Y44" s="11">
        <f t="shared" si="15"/>
        <v>1.4061910132582385</v>
      </c>
      <c r="Z44">
        <f t="shared" si="10"/>
        <v>32.099668497968963</v>
      </c>
      <c r="AA44">
        <f t="shared" si="11"/>
        <v>1.5517747682532721E-2</v>
      </c>
      <c r="AB44" s="11">
        <f t="shared" si="12"/>
        <v>0.37254588880521872</v>
      </c>
      <c r="AC44">
        <f t="shared" si="13"/>
        <v>5.8021390374331547</v>
      </c>
      <c r="AD44" s="10">
        <f t="shared" si="16"/>
        <v>-2.7</v>
      </c>
    </row>
    <row r="45" spans="1:30" x14ac:dyDescent="0.2">
      <c r="A45">
        <v>0.12839999999999999</v>
      </c>
      <c r="B45">
        <v>1.86</v>
      </c>
      <c r="C45">
        <v>0.09</v>
      </c>
      <c r="D45" s="11">
        <v>2.0380000000000001E-7</v>
      </c>
      <c r="E45" s="11">
        <v>90</v>
      </c>
      <c r="F45">
        <v>2.9</v>
      </c>
      <c r="G45">
        <f t="shared" si="0"/>
        <v>2.9</v>
      </c>
      <c r="H45">
        <f t="shared" si="1"/>
        <v>0</v>
      </c>
      <c r="I45">
        <f t="shared" si="2"/>
        <v>0</v>
      </c>
      <c r="J45">
        <f t="shared" si="3"/>
        <v>0</v>
      </c>
      <c r="K45">
        <v>-2.2000000000000002</v>
      </c>
      <c r="L45">
        <f t="shared" si="4"/>
        <v>-2.2000000000000002</v>
      </c>
      <c r="M45">
        <f t="shared" si="5"/>
        <v>0</v>
      </c>
      <c r="N45">
        <f t="shared" si="6"/>
        <v>0</v>
      </c>
      <c r="O45">
        <f t="shared" si="7"/>
        <v>0</v>
      </c>
      <c r="P45">
        <v>1.1000000000000001</v>
      </c>
      <c r="Q45">
        <v>0</v>
      </c>
      <c r="R45">
        <v>0.1</v>
      </c>
      <c r="S45">
        <v>0.29599999999999999</v>
      </c>
      <c r="T45">
        <v>0.36730000000000002</v>
      </c>
      <c r="U45">
        <v>2.1899999999999999E-2</v>
      </c>
      <c r="V45">
        <v>1.37E-2</v>
      </c>
      <c r="W45">
        <v>2.5</v>
      </c>
      <c r="X45" s="11">
        <f t="shared" si="8"/>
        <v>0.99544384524065388</v>
      </c>
      <c r="Y45" s="11">
        <f t="shared" si="15"/>
        <v>1.8282263391045837</v>
      </c>
      <c r="Z45">
        <f t="shared" si="10"/>
        <v>7.7217384373194129</v>
      </c>
      <c r="AA45">
        <f t="shared" si="11"/>
        <v>8.6506425949096327E-2</v>
      </c>
      <c r="AB45" s="11">
        <f t="shared" si="12"/>
        <v>0.36691673123551494</v>
      </c>
      <c r="AC45">
        <f t="shared" si="13"/>
        <v>5.9624285325347124</v>
      </c>
      <c r="AD45" s="10">
        <f t="shared" si="16"/>
        <v>-2.7</v>
      </c>
    </row>
    <row r="46" spans="1:30" x14ac:dyDescent="0.2">
      <c r="A46">
        <v>0.13850000000000001</v>
      </c>
      <c r="B46">
        <v>2.4900000000000002</v>
      </c>
      <c r="C46">
        <v>0.111</v>
      </c>
      <c r="D46" s="11">
        <v>1.02E-7</v>
      </c>
      <c r="E46" s="11">
        <v>90</v>
      </c>
      <c r="F46">
        <v>2.2000000000000002</v>
      </c>
      <c r="G46">
        <f t="shared" si="0"/>
        <v>2.2000000000000002</v>
      </c>
      <c r="H46">
        <f t="shared" si="1"/>
        <v>0</v>
      </c>
      <c r="I46">
        <f t="shared" si="2"/>
        <v>0</v>
      </c>
      <c r="J46">
        <f t="shared" si="3"/>
        <v>0</v>
      </c>
      <c r="K46">
        <v>-1.5</v>
      </c>
      <c r="L46">
        <f t="shared" si="4"/>
        <v>-1.5</v>
      </c>
      <c r="M46">
        <f t="shared" si="5"/>
        <v>0</v>
      </c>
      <c r="N46">
        <f t="shared" si="6"/>
        <v>0</v>
      </c>
      <c r="O46">
        <f t="shared" si="7"/>
        <v>0</v>
      </c>
      <c r="P46">
        <v>0.7</v>
      </c>
      <c r="Q46">
        <v>0</v>
      </c>
      <c r="R46">
        <v>0.1</v>
      </c>
      <c r="S46">
        <v>0.27100000000000002</v>
      </c>
      <c r="T46">
        <v>0.36309999999999998</v>
      </c>
      <c r="U46">
        <v>7.1000000000000004E-3</v>
      </c>
      <c r="V46">
        <v>1.01E-2</v>
      </c>
      <c r="W46">
        <v>2.5</v>
      </c>
      <c r="X46" s="11">
        <f t="shared" si="8"/>
        <v>0.99294689426146521</v>
      </c>
      <c r="Y46" s="11">
        <f t="shared" si="15"/>
        <v>1.7904880251343276</v>
      </c>
      <c r="Z46">
        <f t="shared" si="10"/>
        <v>9.5833365406079452</v>
      </c>
      <c r="AA46">
        <f t="shared" si="11"/>
        <v>7.9518450038742999E-2</v>
      </c>
      <c r="AB46" s="11">
        <f t="shared" si="12"/>
        <v>0.36255280459339911</v>
      </c>
      <c r="AC46">
        <f t="shared" si="13"/>
        <v>1.9553841916827321</v>
      </c>
      <c r="AD46" s="10">
        <f t="shared" si="16"/>
        <v>-2.7</v>
      </c>
    </row>
    <row r="47" spans="1:30" x14ac:dyDescent="0.2">
      <c r="A47">
        <v>0.13980000000000001</v>
      </c>
      <c r="B47">
        <v>3.48</v>
      </c>
      <c r="C47">
        <v>0.154</v>
      </c>
      <c r="D47" s="11">
        <v>5.0549999999999999E-8</v>
      </c>
      <c r="E47" s="11">
        <v>90</v>
      </c>
      <c r="F47">
        <v>1.6</v>
      </c>
      <c r="G47">
        <f t="shared" si="0"/>
        <v>1.6</v>
      </c>
      <c r="H47">
        <f t="shared" si="1"/>
        <v>0</v>
      </c>
      <c r="I47">
        <f t="shared" si="2"/>
        <v>0</v>
      </c>
      <c r="J47">
        <f t="shared" si="3"/>
        <v>0</v>
      </c>
      <c r="K47">
        <v>-1</v>
      </c>
      <c r="L47">
        <f t="shared" si="4"/>
        <v>-1</v>
      </c>
      <c r="M47">
        <f t="shared" si="5"/>
        <v>0</v>
      </c>
      <c r="N47">
        <f t="shared" si="6"/>
        <v>0</v>
      </c>
      <c r="O47">
        <f t="shared" si="7"/>
        <v>0</v>
      </c>
      <c r="P47">
        <v>0.3</v>
      </c>
      <c r="Q47">
        <v>0.1</v>
      </c>
      <c r="R47">
        <v>0.1</v>
      </c>
      <c r="S47">
        <v>0.23300000000000001</v>
      </c>
      <c r="T47">
        <v>0.3705</v>
      </c>
      <c r="U47">
        <v>7.1000000000000004E-3</v>
      </c>
      <c r="V47">
        <v>6.7999999999999996E-3</v>
      </c>
      <c r="W47">
        <v>2.5</v>
      </c>
      <c r="X47" s="11">
        <f t="shared" si="8"/>
        <v>0.98592855293396842</v>
      </c>
      <c r="Y47" s="11">
        <f t="shared" si="15"/>
        <v>1.7159503755007566</v>
      </c>
      <c r="Z47">
        <f t="shared" si="10"/>
        <v>13.269031909733979</v>
      </c>
      <c r="AA47">
        <f t="shared" si="11"/>
        <v>7.1397209070928794E-2</v>
      </c>
      <c r="AB47" s="11">
        <f t="shared" si="12"/>
        <v>0.36951322542044257</v>
      </c>
      <c r="AC47">
        <f t="shared" si="13"/>
        <v>1.9163292847503375</v>
      </c>
      <c r="AD47" s="10">
        <f t="shared" si="16"/>
        <v>-2.7</v>
      </c>
    </row>
    <row r="48" spans="1:30" x14ac:dyDescent="0.2">
      <c r="A48">
        <v>0.1396</v>
      </c>
      <c r="B48">
        <v>4.45</v>
      </c>
      <c r="C48">
        <v>0.19500000000000001</v>
      </c>
      <c r="D48" s="11">
        <v>2.9519999999999999E-8</v>
      </c>
      <c r="E48" s="11">
        <v>90</v>
      </c>
      <c r="F48">
        <v>1.3</v>
      </c>
      <c r="G48">
        <f t="shared" si="0"/>
        <v>1.3</v>
      </c>
      <c r="H48">
        <f t="shared" si="1"/>
        <v>0</v>
      </c>
      <c r="I48">
        <f t="shared" si="2"/>
        <v>0</v>
      </c>
      <c r="J48">
        <f t="shared" si="3"/>
        <v>0</v>
      </c>
      <c r="K48">
        <v>-0.7</v>
      </c>
      <c r="L48">
        <f t="shared" si="4"/>
        <v>-0.7</v>
      </c>
      <c r="M48">
        <f t="shared" si="5"/>
        <v>0</v>
      </c>
      <c r="N48">
        <f t="shared" si="6"/>
        <v>0</v>
      </c>
      <c r="O48">
        <f t="shared" si="7"/>
        <v>0</v>
      </c>
      <c r="P48">
        <v>0.2</v>
      </c>
      <c r="Q48">
        <v>0.1</v>
      </c>
      <c r="R48">
        <v>0.1</v>
      </c>
      <c r="S48">
        <v>0.20100000000000001</v>
      </c>
      <c r="T48">
        <v>0.36530000000000001</v>
      </c>
      <c r="U48">
        <v>8.3000000000000001E-3</v>
      </c>
      <c r="V48">
        <v>5.4000000000000003E-3</v>
      </c>
      <c r="W48">
        <v>2.5</v>
      </c>
      <c r="X48" s="11">
        <f t="shared" si="8"/>
        <v>0.9765974701577036</v>
      </c>
      <c r="Y48" s="11">
        <f t="shared" si="15"/>
        <v>1.6483180324530802</v>
      </c>
      <c r="Z48">
        <f t="shared" si="10"/>
        <v>16.991892767028553</v>
      </c>
      <c r="AA48">
        <f t="shared" si="11"/>
        <v>6.2079081021224711E-2</v>
      </c>
      <c r="AB48" s="11">
        <f t="shared" si="12"/>
        <v>0.36386789951371279</v>
      </c>
      <c r="AC48">
        <f t="shared" si="13"/>
        <v>2.2721051190802082</v>
      </c>
      <c r="AD48" s="10">
        <f t="shared" si="16"/>
        <v>-2.7</v>
      </c>
    </row>
    <row r="49" spans="1:30" x14ac:dyDescent="0.2">
      <c r="A49">
        <v>0.1399</v>
      </c>
      <c r="B49">
        <v>5.46</v>
      </c>
      <c r="C49">
        <v>0.23799999999999999</v>
      </c>
      <c r="D49" s="11">
        <v>1.8559999999999999E-8</v>
      </c>
      <c r="E49" s="11">
        <v>90</v>
      </c>
      <c r="F49">
        <v>1.1000000000000001</v>
      </c>
      <c r="G49">
        <f t="shared" si="0"/>
        <v>1.1000000000000001</v>
      </c>
      <c r="H49">
        <f t="shared" si="1"/>
        <v>0</v>
      </c>
      <c r="I49">
        <f t="shared" si="2"/>
        <v>0</v>
      </c>
      <c r="J49">
        <f t="shared" si="3"/>
        <v>0</v>
      </c>
      <c r="K49">
        <v>-0.5</v>
      </c>
      <c r="L49">
        <f t="shared" si="4"/>
        <v>-0.5</v>
      </c>
      <c r="M49">
        <f t="shared" si="5"/>
        <v>0</v>
      </c>
      <c r="N49">
        <f t="shared" si="6"/>
        <v>0</v>
      </c>
      <c r="O49">
        <f t="shared" si="7"/>
        <v>0</v>
      </c>
      <c r="P49">
        <v>0.3</v>
      </c>
      <c r="Q49">
        <v>0.1</v>
      </c>
      <c r="R49">
        <v>0.1</v>
      </c>
      <c r="S49">
        <v>0.17599999999999999</v>
      </c>
      <c r="T49">
        <v>0.36009999999999998</v>
      </c>
      <c r="U49">
        <v>1.15E-2</v>
      </c>
      <c r="V49">
        <v>4.7999999999999996E-3</v>
      </c>
      <c r="W49">
        <v>2.5</v>
      </c>
      <c r="X49" s="11">
        <f t="shared" si="8"/>
        <v>0.96374524884784019</v>
      </c>
      <c r="Y49" s="11">
        <f t="shared" si="15"/>
        <v>1.5810012994706759</v>
      </c>
      <c r="Z49">
        <f t="shared" si="10"/>
        <v>20.803772417398356</v>
      </c>
      <c r="AA49">
        <f t="shared" si="11"/>
        <v>5.4572404295833404E-2</v>
      </c>
      <c r="AB49" s="11">
        <f t="shared" si="12"/>
        <v>0.35814478385313903</v>
      </c>
      <c r="AC49">
        <f t="shared" si="13"/>
        <v>3.1935573451818939</v>
      </c>
      <c r="AD49" s="10">
        <f t="shared" si="16"/>
        <v>-2.7</v>
      </c>
    </row>
    <row r="50" spans="1:30" x14ac:dyDescent="0.2">
      <c r="A50">
        <v>0.1409</v>
      </c>
      <c r="B50">
        <v>6.69</v>
      </c>
      <c r="C50">
        <v>0.28899999999999998</v>
      </c>
      <c r="D50" s="11">
        <v>1.228E-8</v>
      </c>
      <c r="E50" s="11">
        <v>90</v>
      </c>
      <c r="F50">
        <v>1</v>
      </c>
      <c r="G50">
        <f t="shared" si="0"/>
        <v>1</v>
      </c>
      <c r="H50">
        <f t="shared" si="1"/>
        <v>0</v>
      </c>
      <c r="I50">
        <f t="shared" si="2"/>
        <v>0</v>
      </c>
      <c r="J50">
        <f t="shared" si="3"/>
        <v>0</v>
      </c>
      <c r="K50">
        <v>-0.3</v>
      </c>
      <c r="L50">
        <f t="shared" si="4"/>
        <v>-0.3</v>
      </c>
      <c r="M50">
        <f t="shared" si="5"/>
        <v>0</v>
      </c>
      <c r="N50">
        <f t="shared" si="6"/>
        <v>0</v>
      </c>
      <c r="O50">
        <f t="shared" si="7"/>
        <v>0</v>
      </c>
      <c r="P50">
        <v>0.5</v>
      </c>
      <c r="Q50">
        <v>0.2</v>
      </c>
      <c r="R50">
        <v>0.1</v>
      </c>
      <c r="S50">
        <v>0.154</v>
      </c>
      <c r="T50">
        <v>0.37680000000000002</v>
      </c>
      <c r="U50">
        <v>1.44E-2</v>
      </c>
      <c r="V50">
        <v>4.4000000000000003E-3</v>
      </c>
      <c r="W50">
        <v>2.5</v>
      </c>
      <c r="X50" s="11">
        <f t="shared" si="8"/>
        <v>0.94399028908281257</v>
      </c>
      <c r="Y50" s="11">
        <f t="shared" si="15"/>
        <v>1.505957141312702</v>
      </c>
      <c r="Z50">
        <f t="shared" si="10"/>
        <v>25.309425699243821</v>
      </c>
      <c r="AA50">
        <f t="shared" si="11"/>
        <v>5.0808690332603233E-2</v>
      </c>
      <c r="AB50" s="11">
        <f t="shared" si="12"/>
        <v>0.37398212921944757</v>
      </c>
      <c r="AC50">
        <f t="shared" si="13"/>
        <v>3.8216560509554141</v>
      </c>
      <c r="AD50" s="10">
        <f t="shared" si="16"/>
        <v>-2.7</v>
      </c>
    </row>
    <row r="51" spans="1:30" x14ac:dyDescent="0.2">
      <c r="A51">
        <v>0.1741</v>
      </c>
      <c r="B51">
        <v>2.67</v>
      </c>
      <c r="C51">
        <v>9.5000000000000001E-2</v>
      </c>
      <c r="D51" s="11">
        <v>7.0690000000000006E-8</v>
      </c>
      <c r="E51" s="11">
        <v>90</v>
      </c>
      <c r="F51">
        <v>2.4</v>
      </c>
      <c r="G51">
        <f t="shared" si="0"/>
        <v>2.4</v>
      </c>
      <c r="H51">
        <f t="shared" si="1"/>
        <v>0</v>
      </c>
      <c r="I51">
        <f t="shared" si="2"/>
        <v>0</v>
      </c>
      <c r="J51">
        <f t="shared" si="3"/>
        <v>0</v>
      </c>
      <c r="K51">
        <v>-1.7</v>
      </c>
      <c r="L51">
        <f t="shared" si="4"/>
        <v>-1.7</v>
      </c>
      <c r="M51">
        <f t="shared" si="5"/>
        <v>0</v>
      </c>
      <c r="N51">
        <f t="shared" si="6"/>
        <v>0</v>
      </c>
      <c r="O51">
        <f t="shared" si="7"/>
        <v>0</v>
      </c>
      <c r="P51">
        <v>1.2</v>
      </c>
      <c r="Q51">
        <v>0</v>
      </c>
      <c r="R51">
        <v>0.1</v>
      </c>
      <c r="S51">
        <v>0.246</v>
      </c>
      <c r="T51">
        <v>0.36299999999999999</v>
      </c>
      <c r="U51">
        <v>1.09E-2</v>
      </c>
      <c r="V51">
        <v>1.14E-2</v>
      </c>
      <c r="W51">
        <v>2.5</v>
      </c>
      <c r="X51" s="11">
        <f t="shared" si="8"/>
        <v>0.99485780452735828</v>
      </c>
      <c r="Y51" s="11">
        <f t="shared" si="15"/>
        <v>1.8192052889726071</v>
      </c>
      <c r="Z51">
        <f t="shared" si="10"/>
        <v>8.1748474334653149</v>
      </c>
      <c r="AA51">
        <f t="shared" si="11"/>
        <v>7.4531094680973936E-2</v>
      </c>
      <c r="AB51" s="11">
        <f t="shared" si="12"/>
        <v>0.36263025441187252</v>
      </c>
      <c r="AC51">
        <f t="shared" si="13"/>
        <v>3.0027548209366395</v>
      </c>
      <c r="AD51" s="10">
        <f t="shared" si="16"/>
        <v>-2.7</v>
      </c>
    </row>
    <row r="52" spans="1:30" x14ac:dyDescent="0.2">
      <c r="A52">
        <v>0.1807</v>
      </c>
      <c r="B52">
        <v>3.47</v>
      </c>
      <c r="C52">
        <v>0.11899999999999999</v>
      </c>
      <c r="D52" s="11">
        <v>3.69E-8</v>
      </c>
      <c r="E52" s="11">
        <v>90</v>
      </c>
      <c r="F52">
        <v>1.9</v>
      </c>
      <c r="G52">
        <f t="shared" si="0"/>
        <v>1.9</v>
      </c>
      <c r="H52">
        <f t="shared" si="1"/>
        <v>0</v>
      </c>
      <c r="I52">
        <f t="shared" si="2"/>
        <v>0</v>
      </c>
      <c r="J52">
        <f t="shared" si="3"/>
        <v>0</v>
      </c>
      <c r="K52">
        <v>-1.2</v>
      </c>
      <c r="L52">
        <f t="shared" si="4"/>
        <v>-1.2</v>
      </c>
      <c r="M52">
        <f t="shared" si="5"/>
        <v>0</v>
      </c>
      <c r="N52">
        <f t="shared" si="6"/>
        <v>0</v>
      </c>
      <c r="O52">
        <f t="shared" si="7"/>
        <v>0</v>
      </c>
      <c r="P52">
        <v>0.7</v>
      </c>
      <c r="Q52">
        <v>0</v>
      </c>
      <c r="R52">
        <v>0.1</v>
      </c>
      <c r="S52">
        <v>0.21</v>
      </c>
      <c r="T52">
        <v>0.33860000000000001</v>
      </c>
      <c r="U52">
        <v>8.0999999999999996E-3</v>
      </c>
      <c r="V52">
        <v>7.9000000000000008E-3</v>
      </c>
      <c r="W52">
        <v>2.5</v>
      </c>
      <c r="X52" s="11">
        <f t="shared" si="8"/>
        <v>0.99178698560867184</v>
      </c>
      <c r="Y52" s="11">
        <f t="shared" si="15"/>
        <v>1.7763954857339743</v>
      </c>
      <c r="Z52">
        <f t="shared" si="10"/>
        <v>10.236193528365762</v>
      </c>
      <c r="AA52">
        <f t="shared" si="11"/>
        <v>6.0711426108601599E-2</v>
      </c>
      <c r="AB52" s="11">
        <f t="shared" si="12"/>
        <v>0.33811602302976546</v>
      </c>
      <c r="AC52">
        <f t="shared" si="13"/>
        <v>2.3922031896042526</v>
      </c>
      <c r="AD52" s="10">
        <f t="shared" si="16"/>
        <v>-2.7</v>
      </c>
    </row>
    <row r="53" spans="1:30" x14ac:dyDescent="0.2">
      <c r="A53">
        <v>0.1802</v>
      </c>
      <c r="B53">
        <v>4.46</v>
      </c>
      <c r="C53">
        <v>0.152</v>
      </c>
      <c r="D53" s="11">
        <v>2.393E-8</v>
      </c>
      <c r="E53" s="11">
        <v>90</v>
      </c>
      <c r="F53">
        <v>1.5</v>
      </c>
      <c r="G53">
        <f t="shared" si="0"/>
        <v>1.5</v>
      </c>
      <c r="H53">
        <f t="shared" si="1"/>
        <v>0</v>
      </c>
      <c r="I53">
        <f t="shared" si="2"/>
        <v>0</v>
      </c>
      <c r="J53">
        <f t="shared" si="3"/>
        <v>0</v>
      </c>
      <c r="K53">
        <v>-0.9</v>
      </c>
      <c r="L53">
        <f t="shared" si="4"/>
        <v>-0.9</v>
      </c>
      <c r="M53">
        <f t="shared" si="5"/>
        <v>0</v>
      </c>
      <c r="N53">
        <f t="shared" si="6"/>
        <v>0</v>
      </c>
      <c r="O53">
        <f t="shared" si="7"/>
        <v>0</v>
      </c>
      <c r="P53">
        <v>0.3</v>
      </c>
      <c r="Q53">
        <v>0</v>
      </c>
      <c r="R53">
        <v>0.1</v>
      </c>
      <c r="S53">
        <v>0.17899999999999999</v>
      </c>
      <c r="T53">
        <v>0.37269999999999998</v>
      </c>
      <c r="U53">
        <v>1.0200000000000001E-2</v>
      </c>
      <c r="V53">
        <v>6.6E-3</v>
      </c>
      <c r="W53">
        <v>2.5</v>
      </c>
      <c r="X53" s="11">
        <f t="shared" si="8"/>
        <v>0.98624235085007061</v>
      </c>
      <c r="Y53" s="11">
        <f t="shared" si="15"/>
        <v>1.7194000039884281</v>
      </c>
      <c r="Z53">
        <f t="shared" si="10"/>
        <v>13.193111657504456</v>
      </c>
      <c r="AA53">
        <f t="shared" si="11"/>
        <v>5.8034551183189023E-2</v>
      </c>
      <c r="AB53" s="11">
        <f t="shared" si="12"/>
        <v>0.37192017548713147</v>
      </c>
      <c r="AC53">
        <f t="shared" si="13"/>
        <v>2.7367856184598875</v>
      </c>
      <c r="AD53" s="10">
        <f t="shared" si="16"/>
        <v>-2.7</v>
      </c>
    </row>
    <row r="54" spans="1:30" x14ac:dyDescent="0.2">
      <c r="A54">
        <v>0.18079999999999999</v>
      </c>
      <c r="B54">
        <v>5.46</v>
      </c>
      <c r="C54">
        <v>0.185</v>
      </c>
      <c r="D54" s="11">
        <v>1.385E-8</v>
      </c>
      <c r="E54" s="11">
        <v>90</v>
      </c>
      <c r="F54">
        <v>1.3</v>
      </c>
      <c r="G54">
        <f t="shared" si="0"/>
        <v>1.3</v>
      </c>
      <c r="H54">
        <f t="shared" si="1"/>
        <v>0</v>
      </c>
      <c r="I54">
        <f t="shared" si="2"/>
        <v>0</v>
      </c>
      <c r="J54">
        <f t="shared" si="3"/>
        <v>0</v>
      </c>
      <c r="K54">
        <v>-0.6</v>
      </c>
      <c r="L54">
        <f t="shared" si="4"/>
        <v>-0.6</v>
      </c>
      <c r="M54">
        <f t="shared" si="5"/>
        <v>0</v>
      </c>
      <c r="N54">
        <f t="shared" si="6"/>
        <v>0</v>
      </c>
      <c r="O54">
        <f t="shared" si="7"/>
        <v>0</v>
      </c>
      <c r="P54">
        <v>0.1</v>
      </c>
      <c r="Q54">
        <v>0.1</v>
      </c>
      <c r="R54">
        <v>0.1</v>
      </c>
      <c r="S54">
        <v>0.155</v>
      </c>
      <c r="T54">
        <v>0.3337</v>
      </c>
      <c r="U54">
        <v>1.1900000000000001E-2</v>
      </c>
      <c r="V54">
        <v>4.8999999999999998E-3</v>
      </c>
      <c r="W54">
        <v>2.5</v>
      </c>
      <c r="X54" s="11">
        <f t="shared" si="8"/>
        <v>0.97903408025801864</v>
      </c>
      <c r="Y54" s="11">
        <f t="shared" si="15"/>
        <v>1.6645855648101107</v>
      </c>
      <c r="Z54">
        <f t="shared" si="10"/>
        <v>16.097609298639547</v>
      </c>
      <c r="AA54">
        <f t="shared" si="11"/>
        <v>4.5725824718937769E-2</v>
      </c>
      <c r="AB54" s="11">
        <f t="shared" si="12"/>
        <v>0.33275984625597532</v>
      </c>
      <c r="AC54">
        <f t="shared" si="13"/>
        <v>3.5660773149535516</v>
      </c>
      <c r="AD54" s="10">
        <f t="shared" si="16"/>
        <v>-2.7</v>
      </c>
    </row>
    <row r="55" spans="1:30" x14ac:dyDescent="0.2">
      <c r="A55">
        <v>0.1804</v>
      </c>
      <c r="B55">
        <v>6.77</v>
      </c>
      <c r="C55">
        <v>0.22900000000000001</v>
      </c>
      <c r="D55" s="11">
        <v>9.3979999999999992E-9</v>
      </c>
      <c r="E55" s="11">
        <v>90</v>
      </c>
      <c r="F55">
        <v>1.1000000000000001</v>
      </c>
      <c r="G55">
        <f t="shared" si="0"/>
        <v>1.1000000000000001</v>
      </c>
      <c r="H55">
        <f t="shared" si="1"/>
        <v>0</v>
      </c>
      <c r="I55">
        <f t="shared" si="2"/>
        <v>0</v>
      </c>
      <c r="J55">
        <f t="shared" si="3"/>
        <v>0</v>
      </c>
      <c r="K55">
        <v>-0.4</v>
      </c>
      <c r="L55">
        <f t="shared" si="4"/>
        <v>-0.4</v>
      </c>
      <c r="M55">
        <f t="shared" si="5"/>
        <v>0</v>
      </c>
      <c r="N55">
        <f t="shared" si="6"/>
        <v>0</v>
      </c>
      <c r="O55">
        <f t="shared" si="7"/>
        <v>0</v>
      </c>
      <c r="P55">
        <v>0.4</v>
      </c>
      <c r="Q55">
        <v>0.1</v>
      </c>
      <c r="R55">
        <v>0.1</v>
      </c>
      <c r="S55">
        <v>0.13500000000000001</v>
      </c>
      <c r="T55">
        <v>0.36159999999999998</v>
      </c>
      <c r="U55">
        <v>1.41E-2</v>
      </c>
      <c r="V55">
        <v>4.5999999999999999E-3</v>
      </c>
      <c r="W55">
        <v>2.5</v>
      </c>
      <c r="X55" s="11">
        <f t="shared" si="8"/>
        <v>0.96659466086442991</v>
      </c>
      <c r="Y55" s="11">
        <f t="shared" si="15"/>
        <v>1.5948845994865817</v>
      </c>
      <c r="Z55">
        <f t="shared" si="10"/>
        <v>20.004113105678449</v>
      </c>
      <c r="AA55">
        <f t="shared" si="11"/>
        <v>4.3737331344114068E-2</v>
      </c>
      <c r="AB55" s="11">
        <f t="shared" si="12"/>
        <v>0.36016188379162034</v>
      </c>
      <c r="AC55">
        <f t="shared" si="13"/>
        <v>3.8993362831858405</v>
      </c>
      <c r="AD55" s="10">
        <f t="shared" si="16"/>
        <v>-2.7</v>
      </c>
    </row>
    <row r="56" spans="1:30" x14ac:dyDescent="0.2">
      <c r="A56">
        <v>0.17710000000000001</v>
      </c>
      <c r="B56">
        <v>8.5</v>
      </c>
      <c r="C56">
        <v>0.28899999999999998</v>
      </c>
      <c r="D56" s="11">
        <v>6.2570000000000002E-9</v>
      </c>
      <c r="E56" s="11">
        <v>90</v>
      </c>
      <c r="F56">
        <v>0.9</v>
      </c>
      <c r="G56">
        <f t="shared" si="0"/>
        <v>0.9</v>
      </c>
      <c r="H56">
        <f t="shared" si="1"/>
        <v>0</v>
      </c>
      <c r="I56">
        <f t="shared" si="2"/>
        <v>0</v>
      </c>
      <c r="J56">
        <f t="shared" si="3"/>
        <v>0</v>
      </c>
      <c r="K56">
        <v>-0.3</v>
      </c>
      <c r="L56">
        <f t="shared" si="4"/>
        <v>-0.3</v>
      </c>
      <c r="M56">
        <f t="shared" si="5"/>
        <v>0</v>
      </c>
      <c r="N56">
        <f t="shared" si="6"/>
        <v>0</v>
      </c>
      <c r="O56">
        <f t="shared" si="7"/>
        <v>0</v>
      </c>
      <c r="P56">
        <v>0.8</v>
      </c>
      <c r="Q56">
        <v>0.2</v>
      </c>
      <c r="R56">
        <v>0.1</v>
      </c>
      <c r="S56">
        <v>0.11799999999999999</v>
      </c>
      <c r="T56">
        <v>0.3921</v>
      </c>
      <c r="U56">
        <v>3.7999999999999999E-2</v>
      </c>
      <c r="V56">
        <v>5.0000000000000001E-3</v>
      </c>
      <c r="W56">
        <v>2.5</v>
      </c>
      <c r="X56" s="11">
        <f t="shared" si="8"/>
        <v>0.94384607107120644</v>
      </c>
      <c r="Y56" s="11">
        <f t="shared" si="15"/>
        <v>1.5060633124248335</v>
      </c>
      <c r="Z56">
        <f t="shared" si="10"/>
        <v>25.583946043758782</v>
      </c>
      <c r="AA56">
        <f t="shared" si="11"/>
        <v>4.1921865262678056E-2</v>
      </c>
      <c r="AB56" s="11">
        <f t="shared" si="12"/>
        <v>0.38977516008143986</v>
      </c>
      <c r="AC56">
        <f t="shared" si="13"/>
        <v>9.6914052537617952</v>
      </c>
      <c r="AD56" s="10">
        <f t="shared" si="16"/>
        <v>-2.7</v>
      </c>
    </row>
    <row r="57" spans="1:30" x14ac:dyDescent="0.2">
      <c r="A57">
        <v>0.2051</v>
      </c>
      <c r="B57">
        <v>2.9</v>
      </c>
      <c r="C57">
        <v>8.6999999999999994E-2</v>
      </c>
      <c r="D57" s="11">
        <v>4.6859999999999997E-8</v>
      </c>
      <c r="E57" s="11">
        <v>90</v>
      </c>
      <c r="F57">
        <v>2.2999999999999998</v>
      </c>
      <c r="G57">
        <f t="shared" si="0"/>
        <v>2.2999999999999998</v>
      </c>
      <c r="H57">
        <f t="shared" si="1"/>
        <v>0</v>
      </c>
      <c r="I57">
        <f t="shared" si="2"/>
        <v>0</v>
      </c>
      <c r="J57">
        <f t="shared" si="3"/>
        <v>0</v>
      </c>
      <c r="K57">
        <v>-1.7</v>
      </c>
      <c r="L57">
        <f t="shared" si="4"/>
        <v>-1.7</v>
      </c>
      <c r="M57">
        <f t="shared" si="5"/>
        <v>0</v>
      </c>
      <c r="N57">
        <f t="shared" si="6"/>
        <v>0</v>
      </c>
      <c r="O57">
        <f t="shared" si="7"/>
        <v>0</v>
      </c>
      <c r="P57">
        <v>1</v>
      </c>
      <c r="Q57">
        <v>0</v>
      </c>
      <c r="R57">
        <v>0.1</v>
      </c>
      <c r="S57">
        <v>0.223</v>
      </c>
      <c r="T57">
        <v>0.33460000000000001</v>
      </c>
      <c r="U57">
        <v>3.1600000000000003E-2</v>
      </c>
      <c r="V57">
        <v>1.0200000000000001E-2</v>
      </c>
      <c r="W57">
        <v>2.5</v>
      </c>
      <c r="X57" s="11">
        <f t="shared" si="8"/>
        <v>0.99567714613022917</v>
      </c>
      <c r="Y57" s="11">
        <f t="shared" si="15"/>
        <v>1.8337622001683429</v>
      </c>
      <c r="Z57">
        <f t="shared" si="10"/>
        <v>7.5370171500926793</v>
      </c>
      <c r="AA57">
        <f t="shared" si="11"/>
        <v>6.4125073628105864E-2</v>
      </c>
      <c r="AB57" s="11">
        <f t="shared" si="12"/>
        <v>0.33433531863496446</v>
      </c>
      <c r="AC57">
        <f t="shared" si="13"/>
        <v>9.4441123729826657</v>
      </c>
      <c r="AD57" s="10">
        <f t="shared" si="16"/>
        <v>-2.7</v>
      </c>
    </row>
    <row r="58" spans="1:30" x14ac:dyDescent="0.2">
      <c r="A58">
        <v>0.221</v>
      </c>
      <c r="B58">
        <v>3.51</v>
      </c>
      <c r="C58">
        <v>9.9000000000000005E-2</v>
      </c>
      <c r="D58" s="11">
        <v>2.9049999999999999E-8</v>
      </c>
      <c r="E58" s="11">
        <v>90</v>
      </c>
      <c r="F58">
        <v>2</v>
      </c>
      <c r="G58">
        <f t="shared" si="0"/>
        <v>2</v>
      </c>
      <c r="H58">
        <f t="shared" si="1"/>
        <v>0</v>
      </c>
      <c r="I58">
        <f t="shared" si="2"/>
        <v>0</v>
      </c>
      <c r="J58">
        <f t="shared" si="3"/>
        <v>0</v>
      </c>
      <c r="K58">
        <v>-1.3</v>
      </c>
      <c r="L58">
        <f t="shared" si="4"/>
        <v>-1.3</v>
      </c>
      <c r="M58">
        <f t="shared" si="5"/>
        <v>0</v>
      </c>
      <c r="N58">
        <f t="shared" si="6"/>
        <v>0</v>
      </c>
      <c r="O58">
        <f t="shared" si="7"/>
        <v>0</v>
      </c>
      <c r="P58">
        <v>0.7</v>
      </c>
      <c r="Q58">
        <v>0</v>
      </c>
      <c r="R58">
        <v>0.1</v>
      </c>
      <c r="S58">
        <v>0.192</v>
      </c>
      <c r="T58">
        <v>0.33100000000000002</v>
      </c>
      <c r="U58">
        <v>8.8000000000000005E-3</v>
      </c>
      <c r="V58">
        <v>8.2000000000000007E-3</v>
      </c>
      <c r="W58">
        <v>2.5</v>
      </c>
      <c r="X58" s="11">
        <f t="shared" si="8"/>
        <v>0.99435196823872241</v>
      </c>
      <c r="Y58" s="11">
        <f t="shared" si="15"/>
        <v>1.8120409846657208</v>
      </c>
      <c r="Z58">
        <f t="shared" si="10"/>
        <v>8.4660729963627244</v>
      </c>
      <c r="AA58">
        <f t="shared" si="11"/>
        <v>5.5926371277668613E-2</v>
      </c>
      <c r="AB58" s="11">
        <f t="shared" si="12"/>
        <v>0.33069750443310558</v>
      </c>
      <c r="AC58">
        <f t="shared" si="13"/>
        <v>2.6586102719033233</v>
      </c>
      <c r="AD58" s="10">
        <f t="shared" si="16"/>
        <v>-2.7</v>
      </c>
    </row>
    <row r="59" spans="1:30" x14ac:dyDescent="0.2">
      <c r="A59">
        <v>0.22620000000000001</v>
      </c>
      <c r="B59">
        <v>4.47</v>
      </c>
      <c r="C59">
        <v>0.122</v>
      </c>
      <c r="D59" s="11">
        <v>1.6750000000000001E-8</v>
      </c>
      <c r="E59" s="11">
        <v>90</v>
      </c>
      <c r="F59">
        <v>1.6</v>
      </c>
      <c r="G59">
        <f t="shared" si="0"/>
        <v>1.6</v>
      </c>
      <c r="H59">
        <f t="shared" si="1"/>
        <v>0</v>
      </c>
      <c r="I59">
        <f t="shared" si="2"/>
        <v>0</v>
      </c>
      <c r="J59">
        <f t="shared" si="3"/>
        <v>0</v>
      </c>
      <c r="K59">
        <v>-0.9</v>
      </c>
      <c r="L59">
        <f t="shared" si="4"/>
        <v>-0.9</v>
      </c>
      <c r="M59">
        <f t="shared" si="5"/>
        <v>0</v>
      </c>
      <c r="N59">
        <f t="shared" si="6"/>
        <v>0</v>
      </c>
      <c r="O59">
        <f t="shared" si="7"/>
        <v>0</v>
      </c>
      <c r="P59">
        <v>0.3</v>
      </c>
      <c r="Q59">
        <v>0</v>
      </c>
      <c r="R59">
        <v>0.1</v>
      </c>
      <c r="S59">
        <v>0.161</v>
      </c>
      <c r="T59">
        <v>0.32400000000000001</v>
      </c>
      <c r="U59">
        <v>9.1999999999999998E-3</v>
      </c>
      <c r="V59">
        <v>6.1999999999999998E-3</v>
      </c>
      <c r="W59">
        <v>2.5</v>
      </c>
      <c r="X59" s="11">
        <f t="shared" si="8"/>
        <v>0.99128489097686168</v>
      </c>
      <c r="Y59" s="11">
        <f t="shared" si="15"/>
        <v>1.7711838009549188</v>
      </c>
      <c r="Z59">
        <f t="shared" si="10"/>
        <v>10.533727723640229</v>
      </c>
      <c r="AA59">
        <f t="shared" si="11"/>
        <v>4.6740246885692019E-2</v>
      </c>
      <c r="AB59" s="11">
        <f t="shared" si="12"/>
        <v>0.32360722211084386</v>
      </c>
      <c r="AC59">
        <f t="shared" si="13"/>
        <v>2.8395061728395059</v>
      </c>
      <c r="AD59" s="10">
        <f t="shared" si="16"/>
        <v>-2.7</v>
      </c>
    </row>
    <row r="60" spans="1:30" x14ac:dyDescent="0.2">
      <c r="A60">
        <v>0.2263</v>
      </c>
      <c r="B60">
        <v>5.47</v>
      </c>
      <c r="C60">
        <v>0.14899999999999999</v>
      </c>
      <c r="D60" s="11">
        <v>1.1819999999999999E-8</v>
      </c>
      <c r="E60" s="11">
        <v>90</v>
      </c>
      <c r="F60">
        <v>1.4</v>
      </c>
      <c r="G60">
        <f t="shared" si="0"/>
        <v>1.4</v>
      </c>
      <c r="H60">
        <f t="shared" si="1"/>
        <v>0</v>
      </c>
      <c r="I60">
        <f t="shared" si="2"/>
        <v>0</v>
      </c>
      <c r="J60">
        <f t="shared" si="3"/>
        <v>0</v>
      </c>
      <c r="K60">
        <v>-0.7</v>
      </c>
      <c r="L60">
        <f t="shared" si="4"/>
        <v>-0.7</v>
      </c>
      <c r="M60">
        <f t="shared" si="5"/>
        <v>0</v>
      </c>
      <c r="N60">
        <f t="shared" si="6"/>
        <v>0</v>
      </c>
      <c r="O60">
        <f t="shared" si="7"/>
        <v>0</v>
      </c>
      <c r="P60">
        <v>0.2</v>
      </c>
      <c r="Q60">
        <v>0</v>
      </c>
      <c r="R60">
        <v>0.1</v>
      </c>
      <c r="S60">
        <v>0.14000000000000001</v>
      </c>
      <c r="T60">
        <v>0.3498</v>
      </c>
      <c r="U60">
        <v>1.26E-2</v>
      </c>
      <c r="V60">
        <v>5.4999999999999997E-3</v>
      </c>
      <c r="W60">
        <v>2.5</v>
      </c>
      <c r="X60" s="11">
        <f t="shared" si="8"/>
        <v>0.98673482407329893</v>
      </c>
      <c r="Y60" s="11">
        <f t="shared" si="15"/>
        <v>1.7245667547633685</v>
      </c>
      <c r="Z60">
        <f t="shared" si="10"/>
        <v>12.884570267782356</v>
      </c>
      <c r="AA60">
        <f t="shared" si="11"/>
        <v>4.4373331395036852E-2</v>
      </c>
      <c r="AB60" s="11">
        <f t="shared" si="12"/>
        <v>0.34922876532463576</v>
      </c>
      <c r="AC60">
        <f t="shared" si="13"/>
        <v>3.6020583190394513</v>
      </c>
      <c r="AD60" s="10">
        <f t="shared" si="16"/>
        <v>-2.7</v>
      </c>
    </row>
    <row r="61" spans="1:30" x14ac:dyDescent="0.2">
      <c r="A61">
        <v>0.22800000000000001</v>
      </c>
      <c r="B61">
        <v>6.81</v>
      </c>
      <c r="C61">
        <v>0.184</v>
      </c>
      <c r="D61" s="11">
        <v>6.7089999999999999E-9</v>
      </c>
      <c r="E61" s="11">
        <v>90</v>
      </c>
      <c r="F61">
        <v>1.1000000000000001</v>
      </c>
      <c r="G61">
        <f t="shared" si="0"/>
        <v>1.1000000000000001</v>
      </c>
      <c r="H61">
        <f t="shared" si="1"/>
        <v>0</v>
      </c>
      <c r="I61">
        <f t="shared" si="2"/>
        <v>0</v>
      </c>
      <c r="J61">
        <f t="shared" si="3"/>
        <v>0</v>
      </c>
      <c r="K61">
        <v>-0.5</v>
      </c>
      <c r="L61">
        <f t="shared" si="4"/>
        <v>-0.5</v>
      </c>
      <c r="M61">
        <f t="shared" si="5"/>
        <v>0</v>
      </c>
      <c r="N61">
        <f t="shared" si="6"/>
        <v>0</v>
      </c>
      <c r="O61">
        <f t="shared" si="7"/>
        <v>0</v>
      </c>
      <c r="P61">
        <v>0.5</v>
      </c>
      <c r="Q61">
        <v>0.1</v>
      </c>
      <c r="R61">
        <v>0.1</v>
      </c>
      <c r="S61">
        <v>0.12</v>
      </c>
      <c r="T61">
        <v>0.32050000000000001</v>
      </c>
      <c r="U61">
        <v>1.2500000000000001E-2</v>
      </c>
      <c r="V61">
        <v>4.1999999999999997E-3</v>
      </c>
      <c r="W61">
        <v>2.5</v>
      </c>
      <c r="X61" s="11">
        <f t="shared" si="8"/>
        <v>0.97917707929024989</v>
      </c>
      <c r="Y61" s="11">
        <f t="shared" si="15"/>
        <v>1.6663107721915282</v>
      </c>
      <c r="Z61">
        <f t="shared" si="10"/>
        <v>15.921333183705531</v>
      </c>
      <c r="AA61">
        <f t="shared" si="11"/>
        <v>3.5261813610067208E-2</v>
      </c>
      <c r="AB61" s="11">
        <f t="shared" si="12"/>
        <v>0.31978355263525526</v>
      </c>
      <c r="AC61">
        <f t="shared" si="13"/>
        <v>3.9001560062402496</v>
      </c>
      <c r="AD61" s="10">
        <f t="shared" si="16"/>
        <v>-2.7</v>
      </c>
    </row>
    <row r="62" spans="1:30" x14ac:dyDescent="0.2">
      <c r="A62">
        <v>0.2215</v>
      </c>
      <c r="B62">
        <v>8.64</v>
      </c>
      <c r="C62">
        <v>0.23599999999999999</v>
      </c>
      <c r="D62" s="11">
        <v>3.9300000000000003E-9</v>
      </c>
      <c r="E62" s="11">
        <v>90</v>
      </c>
      <c r="F62">
        <v>1</v>
      </c>
      <c r="G62">
        <f t="shared" si="0"/>
        <v>1</v>
      </c>
      <c r="H62">
        <f t="shared" si="1"/>
        <v>0</v>
      </c>
      <c r="I62">
        <f t="shared" si="2"/>
        <v>0</v>
      </c>
      <c r="J62">
        <f t="shared" si="3"/>
        <v>0</v>
      </c>
      <c r="K62">
        <v>-0.3</v>
      </c>
      <c r="L62">
        <f t="shared" si="4"/>
        <v>-0.3</v>
      </c>
      <c r="M62">
        <f t="shared" si="5"/>
        <v>0</v>
      </c>
      <c r="N62">
        <f t="shared" si="6"/>
        <v>0</v>
      </c>
      <c r="O62">
        <f t="shared" si="7"/>
        <v>0</v>
      </c>
      <c r="P62">
        <v>0.8</v>
      </c>
      <c r="Q62">
        <v>0.1</v>
      </c>
      <c r="R62">
        <v>0.1</v>
      </c>
      <c r="S62">
        <v>0.104</v>
      </c>
      <c r="T62">
        <v>0.30620000000000003</v>
      </c>
      <c r="U62">
        <v>2.6499999999999999E-2</v>
      </c>
      <c r="V62">
        <v>3.8999999999999998E-3</v>
      </c>
      <c r="W62">
        <v>2.5</v>
      </c>
      <c r="X62" s="11">
        <f t="shared" si="8"/>
        <v>0.96417017064870458</v>
      </c>
      <c r="Y62" s="11">
        <f t="shared" si="15"/>
        <v>1.5842525361726372</v>
      </c>
      <c r="Z62">
        <f t="shared" si="10"/>
        <v>20.792522392872787</v>
      </c>
      <c r="AA62">
        <f t="shared" si="11"/>
        <v>2.942138708704372E-2</v>
      </c>
      <c r="AB62" s="11">
        <f t="shared" si="12"/>
        <v>0.30516566138428997</v>
      </c>
      <c r="AC62">
        <f t="shared" si="13"/>
        <v>8.6544741998693642</v>
      </c>
      <c r="AD62" s="10">
        <f t="shared" si="16"/>
        <v>-2.7</v>
      </c>
    </row>
    <row r="63" spans="1:30" x14ac:dyDescent="0.2">
      <c r="A63">
        <v>0.26569999999999999</v>
      </c>
      <c r="B63">
        <v>3.75</v>
      </c>
      <c r="C63">
        <v>8.7999999999999995E-2</v>
      </c>
      <c r="D63" s="11">
        <v>1.9329999999999998E-8</v>
      </c>
      <c r="E63" s="11">
        <v>90</v>
      </c>
      <c r="F63">
        <v>1.7</v>
      </c>
      <c r="G63">
        <f t="shared" si="0"/>
        <v>1.7</v>
      </c>
      <c r="H63">
        <f t="shared" si="1"/>
        <v>0</v>
      </c>
      <c r="I63">
        <f t="shared" si="2"/>
        <v>0</v>
      </c>
      <c r="J63">
        <f t="shared" si="3"/>
        <v>0</v>
      </c>
      <c r="K63">
        <v>-1</v>
      </c>
      <c r="L63">
        <f t="shared" si="4"/>
        <v>-1</v>
      </c>
      <c r="M63">
        <f t="shared" si="5"/>
        <v>0</v>
      </c>
      <c r="N63">
        <f t="shared" si="6"/>
        <v>0</v>
      </c>
      <c r="O63">
        <f t="shared" si="7"/>
        <v>0</v>
      </c>
      <c r="P63">
        <v>1.6</v>
      </c>
      <c r="Q63">
        <v>0</v>
      </c>
      <c r="R63">
        <v>0.1</v>
      </c>
      <c r="S63">
        <v>0.17100000000000001</v>
      </c>
      <c r="T63">
        <v>0.3029</v>
      </c>
      <c r="U63">
        <v>1.47E-2</v>
      </c>
      <c r="V63">
        <v>7.6E-3</v>
      </c>
      <c r="W63">
        <v>2.5</v>
      </c>
      <c r="X63" s="11">
        <f t="shared" si="8"/>
        <v>0.99552015676742656</v>
      </c>
      <c r="Y63" s="11">
        <f t="shared" si="15"/>
        <v>1.8320005386812026</v>
      </c>
      <c r="Z63">
        <f t="shared" si="10"/>
        <v>7.5232740004477856</v>
      </c>
      <c r="AA63">
        <f t="shared" si="11"/>
        <v>4.7162791011271236E-2</v>
      </c>
      <c r="AB63" s="11">
        <f t="shared" si="12"/>
        <v>0.30270063943984743</v>
      </c>
      <c r="AC63">
        <f t="shared" si="13"/>
        <v>4.8530868273357539</v>
      </c>
      <c r="AD63" s="10">
        <f t="shared" si="16"/>
        <v>-2.7</v>
      </c>
    </row>
    <row r="64" spans="1:30" x14ac:dyDescent="0.2">
      <c r="A64">
        <v>0.27360000000000001</v>
      </c>
      <c r="B64">
        <v>4.47</v>
      </c>
      <c r="C64">
        <v>0.10199999999999999</v>
      </c>
      <c r="D64" s="11">
        <v>1.3119999999999999E-8</v>
      </c>
      <c r="E64" s="11">
        <v>90</v>
      </c>
      <c r="F64">
        <v>1.5</v>
      </c>
      <c r="G64">
        <f t="shared" si="0"/>
        <v>1.5</v>
      </c>
      <c r="H64">
        <f t="shared" si="1"/>
        <v>0</v>
      </c>
      <c r="I64">
        <f t="shared" si="2"/>
        <v>0</v>
      </c>
      <c r="J64">
        <f t="shared" si="3"/>
        <v>0</v>
      </c>
      <c r="K64">
        <v>-0.8</v>
      </c>
      <c r="L64">
        <f t="shared" si="4"/>
        <v>-0.8</v>
      </c>
      <c r="M64">
        <f t="shared" si="5"/>
        <v>0</v>
      </c>
      <c r="N64">
        <f t="shared" si="6"/>
        <v>0</v>
      </c>
      <c r="O64">
        <f t="shared" si="7"/>
        <v>0</v>
      </c>
      <c r="P64">
        <v>1.1000000000000001</v>
      </c>
      <c r="Q64">
        <v>0</v>
      </c>
      <c r="R64">
        <v>0.1</v>
      </c>
      <c r="S64">
        <v>0.15</v>
      </c>
      <c r="T64">
        <v>0.30449999999999999</v>
      </c>
      <c r="U64">
        <v>1.0200000000000001E-2</v>
      </c>
      <c r="V64">
        <v>6.0000000000000001E-3</v>
      </c>
      <c r="W64">
        <v>2.5</v>
      </c>
      <c r="X64" s="11">
        <f t="shared" si="8"/>
        <v>0.99393591986348029</v>
      </c>
      <c r="Y64" s="11">
        <f t="shared" si="15"/>
        <v>1.8067105919014661</v>
      </c>
      <c r="Z64">
        <f t="shared" si="10"/>
        <v>8.7088055960797508</v>
      </c>
      <c r="AA64">
        <f t="shared" si="11"/>
        <v>4.2058227621393184E-2</v>
      </c>
      <c r="AB64" s="11">
        <f t="shared" si="12"/>
        <v>0.30425780636802907</v>
      </c>
      <c r="AC64">
        <f t="shared" si="13"/>
        <v>3.3497536945812811</v>
      </c>
      <c r="AD64" s="10">
        <f t="shared" si="16"/>
        <v>-2.7</v>
      </c>
    </row>
    <row r="65" spans="1:30" x14ac:dyDescent="0.2">
      <c r="A65">
        <v>0.27579999999999999</v>
      </c>
      <c r="B65">
        <v>5.44</v>
      </c>
      <c r="C65">
        <v>0.122</v>
      </c>
      <c r="D65" s="11">
        <v>8.6640000000000007E-9</v>
      </c>
      <c r="E65" s="11">
        <v>90</v>
      </c>
      <c r="F65">
        <v>1.3</v>
      </c>
      <c r="G65">
        <f t="shared" si="0"/>
        <v>1.3</v>
      </c>
      <c r="H65">
        <f t="shared" si="1"/>
        <v>0</v>
      </c>
      <c r="I65">
        <f t="shared" si="2"/>
        <v>0</v>
      </c>
      <c r="J65">
        <f t="shared" si="3"/>
        <v>0</v>
      </c>
      <c r="K65">
        <v>-0.5</v>
      </c>
      <c r="L65">
        <f t="shared" si="4"/>
        <v>-0.5</v>
      </c>
      <c r="M65">
        <f t="shared" si="5"/>
        <v>0</v>
      </c>
      <c r="N65">
        <f t="shared" si="6"/>
        <v>0</v>
      </c>
      <c r="O65">
        <f t="shared" si="7"/>
        <v>0</v>
      </c>
      <c r="P65">
        <v>0.8</v>
      </c>
      <c r="Q65">
        <v>0</v>
      </c>
      <c r="R65">
        <v>0.1</v>
      </c>
      <c r="S65">
        <v>0.129</v>
      </c>
      <c r="T65">
        <v>0.30580000000000002</v>
      </c>
      <c r="U65">
        <v>1.2800000000000001E-2</v>
      </c>
      <c r="V65">
        <v>4.7999999999999996E-3</v>
      </c>
      <c r="W65">
        <v>2.5</v>
      </c>
      <c r="X65" s="11">
        <f t="shared" si="8"/>
        <v>0.99121757507646635</v>
      </c>
      <c r="Y65" s="11">
        <f t="shared" si="15"/>
        <v>1.7712502224449835</v>
      </c>
      <c r="Z65">
        <f t="shared" si="10"/>
        <v>10.514092749759955</v>
      </c>
      <c r="AA65">
        <f t="shared" si="11"/>
        <v>3.6660278596665305E-2</v>
      </c>
      <c r="AB65" s="11">
        <f t="shared" si="12"/>
        <v>0.30549193986274875</v>
      </c>
      <c r="AC65">
        <f t="shared" si="13"/>
        <v>4.1857423152387181</v>
      </c>
      <c r="AD65" s="10">
        <f t="shared" si="16"/>
        <v>-2.7</v>
      </c>
    </row>
    <row r="66" spans="1:30" x14ac:dyDescent="0.2">
      <c r="A66">
        <v>0.28029999999999999</v>
      </c>
      <c r="B66">
        <v>6.85</v>
      </c>
      <c r="C66">
        <v>0.151</v>
      </c>
      <c r="D66" s="11">
        <v>5.5029999999999997E-9</v>
      </c>
      <c r="E66" s="11">
        <v>90</v>
      </c>
      <c r="F66">
        <v>1.1000000000000001</v>
      </c>
      <c r="G66">
        <f t="shared" ref="G66:G129" si="17">IF(E66=90,F66,0)</f>
        <v>1.1000000000000001</v>
      </c>
      <c r="H66">
        <f t="shared" ref="H66:H129" si="18">IF(E66=120,F66,0)</f>
        <v>0</v>
      </c>
      <c r="I66">
        <f t="shared" ref="I66:I129" si="19">IF(E67=200,F67,0)</f>
        <v>0</v>
      </c>
      <c r="J66">
        <f t="shared" ref="J66:J129" si="20">IF(E67=280,F67,0)</f>
        <v>0</v>
      </c>
      <c r="K66">
        <v>-0.3</v>
      </c>
      <c r="L66">
        <f t="shared" ref="L66:L129" si="21">IF(E66=90,K66,0)</f>
        <v>-0.3</v>
      </c>
      <c r="M66">
        <f t="shared" ref="M66:M129" si="22">IF(E66=120,K66,0)</f>
        <v>0</v>
      </c>
      <c r="N66">
        <f t="shared" ref="N66:N129" si="23">IF(E66=200,K66,0)</f>
        <v>0</v>
      </c>
      <c r="O66">
        <f t="shared" ref="O66:O129" si="24">IF(E66=280,K66,0)</f>
        <v>0</v>
      </c>
      <c r="P66">
        <v>0.9</v>
      </c>
      <c r="Q66">
        <v>0</v>
      </c>
      <c r="R66">
        <v>0.1</v>
      </c>
      <c r="S66">
        <v>0.109</v>
      </c>
      <c r="T66">
        <v>0.32</v>
      </c>
      <c r="U66">
        <v>1.3899999999999999E-2</v>
      </c>
      <c r="V66">
        <v>4.7999999999999996E-3</v>
      </c>
      <c r="W66">
        <v>2.5</v>
      </c>
      <c r="X66" s="11">
        <f t="shared" ref="X66:X129" si="25">1/(1+2*(1+(E66*C66)^2/B66)*(1/(1-B66/4/E66/(E66-C66*E66))-1))</f>
        <v>0.98626170607819919</v>
      </c>
      <c r="Y66" s="11">
        <f t="shared" ref="Y66:Y74" si="26">1+(1-C66)^2+2*C66*C66*A66*A66*0.938*0.938/B66</f>
        <v>1.7212611984918071</v>
      </c>
      <c r="Z66">
        <f t="shared" ref="Z66:Z129" si="27">B66/2/0.938/A66</f>
        <v>13.026706840903785</v>
      </c>
      <c r="AA66">
        <f t="shared" ref="AA66:AA129" si="28">T66*(1+B66/Z66^2)*S66/(1+S66)</f>
        <v>3.2721356319282441E-2</v>
      </c>
      <c r="AB66" s="11">
        <f t="shared" ref="AB66:AB129" si="29">T66-AA66/Y66*C66*C66</f>
        <v>0.31956655059319894</v>
      </c>
      <c r="AC66">
        <f t="shared" ref="AC66:AC129" si="30">U66/T66*100</f>
        <v>4.34375</v>
      </c>
      <c r="AD66" s="10">
        <f t="shared" ref="AD66:AD74" si="31">IF(E66=90,-2.7,0)</f>
        <v>-2.7</v>
      </c>
    </row>
    <row r="67" spans="1:30" x14ac:dyDescent="0.2">
      <c r="A67">
        <v>0.2737</v>
      </c>
      <c r="B67">
        <v>8.6999999999999993</v>
      </c>
      <c r="C67">
        <v>0.193</v>
      </c>
      <c r="D67" s="11">
        <v>3.4090000000000001E-9</v>
      </c>
      <c r="E67" s="11">
        <v>90</v>
      </c>
      <c r="F67">
        <v>0.9</v>
      </c>
      <c r="G67">
        <f t="shared" si="17"/>
        <v>0.9</v>
      </c>
      <c r="H67">
        <f t="shared" si="18"/>
        <v>0</v>
      </c>
      <c r="I67">
        <f t="shared" si="19"/>
        <v>0</v>
      </c>
      <c r="J67">
        <f t="shared" si="20"/>
        <v>0</v>
      </c>
      <c r="K67">
        <v>-0.2</v>
      </c>
      <c r="L67">
        <f t="shared" si="21"/>
        <v>-0.2</v>
      </c>
      <c r="M67">
        <f t="shared" si="22"/>
        <v>0</v>
      </c>
      <c r="N67">
        <f t="shared" si="23"/>
        <v>0</v>
      </c>
      <c r="O67">
        <f t="shared" si="24"/>
        <v>0</v>
      </c>
      <c r="P67">
        <v>1.1000000000000001</v>
      </c>
      <c r="Q67">
        <v>0.1</v>
      </c>
      <c r="R67">
        <v>0.1</v>
      </c>
      <c r="S67">
        <v>9.2999999999999999E-2</v>
      </c>
      <c r="T67">
        <v>0.32369999999999999</v>
      </c>
      <c r="U67">
        <v>2.7E-2</v>
      </c>
      <c r="V67">
        <v>4.7999999999999996E-3</v>
      </c>
      <c r="W67">
        <v>2.5</v>
      </c>
      <c r="X67" s="11">
        <f t="shared" si="25"/>
        <v>0.97679900833717148</v>
      </c>
      <c r="Y67" s="11">
        <f t="shared" si="26"/>
        <v>1.6518133917185673</v>
      </c>
      <c r="Z67">
        <f t="shared" si="27"/>
        <v>16.943831393686612</v>
      </c>
      <c r="AA67">
        <f t="shared" si="28"/>
        <v>2.8377279373590535E-2</v>
      </c>
      <c r="AB67" s="11">
        <f t="shared" si="29"/>
        <v>0.3230600819047198</v>
      </c>
      <c r="AC67">
        <f t="shared" si="30"/>
        <v>8.3410565338276186</v>
      </c>
      <c r="AD67" s="10">
        <f t="shared" si="31"/>
        <v>-2.7</v>
      </c>
    </row>
    <row r="68" spans="1:30" x14ac:dyDescent="0.2">
      <c r="A68">
        <v>0.31659999999999999</v>
      </c>
      <c r="B68">
        <v>4.62</v>
      </c>
      <c r="C68">
        <v>9.0999999999999998E-2</v>
      </c>
      <c r="D68" s="11">
        <v>1.009E-8</v>
      </c>
      <c r="E68" s="11">
        <v>90</v>
      </c>
      <c r="F68">
        <v>0.7</v>
      </c>
      <c r="G68">
        <f t="shared" si="17"/>
        <v>0.7</v>
      </c>
      <c r="H68">
        <f t="shared" si="18"/>
        <v>0</v>
      </c>
      <c r="I68">
        <f t="shared" si="19"/>
        <v>0</v>
      </c>
      <c r="J68">
        <f t="shared" si="20"/>
        <v>0</v>
      </c>
      <c r="K68">
        <v>0</v>
      </c>
      <c r="L68">
        <f t="shared" si="21"/>
        <v>0</v>
      </c>
      <c r="M68">
        <f t="shared" si="22"/>
        <v>0</v>
      </c>
      <c r="N68">
        <f t="shared" si="23"/>
        <v>0</v>
      </c>
      <c r="O68">
        <f t="shared" si="24"/>
        <v>0</v>
      </c>
      <c r="P68">
        <v>4.5999999999999996</v>
      </c>
      <c r="Q68">
        <v>0</v>
      </c>
      <c r="R68">
        <v>0.1</v>
      </c>
      <c r="S68">
        <v>0.13900000000000001</v>
      </c>
      <c r="T68">
        <v>0.28839999999999999</v>
      </c>
      <c r="U68">
        <v>1.23E-2</v>
      </c>
      <c r="V68">
        <v>1.34E-2</v>
      </c>
      <c r="W68">
        <v>2.5</v>
      </c>
      <c r="X68" s="11">
        <f t="shared" si="25"/>
        <v>0.99515409272209077</v>
      </c>
      <c r="Y68" s="11">
        <f t="shared" si="26"/>
        <v>1.8265971537245766</v>
      </c>
      <c r="Z68">
        <f t="shared" si="27"/>
        <v>7.7785425368420071</v>
      </c>
      <c r="AA68">
        <f t="shared" si="28"/>
        <v>3.7882831701823813E-2</v>
      </c>
      <c r="AB68" s="11">
        <f t="shared" si="29"/>
        <v>0.2882282556563262</v>
      </c>
      <c r="AC68">
        <f t="shared" si="30"/>
        <v>4.2649098474341196</v>
      </c>
      <c r="AD68" s="10">
        <f t="shared" si="31"/>
        <v>-2.7</v>
      </c>
    </row>
    <row r="69" spans="1:30" x14ac:dyDescent="0.2">
      <c r="A69">
        <v>0.3397</v>
      </c>
      <c r="B69">
        <v>5.46</v>
      </c>
      <c r="C69">
        <v>0.1</v>
      </c>
      <c r="D69" s="11">
        <v>5.9610000000000004E-9</v>
      </c>
      <c r="E69" s="11">
        <v>90</v>
      </c>
      <c r="F69">
        <v>0.6</v>
      </c>
      <c r="G69">
        <f t="shared" si="17"/>
        <v>0.6</v>
      </c>
      <c r="H69">
        <f t="shared" si="18"/>
        <v>0</v>
      </c>
      <c r="I69">
        <f t="shared" si="19"/>
        <v>0</v>
      </c>
      <c r="J69">
        <f t="shared" si="20"/>
        <v>0</v>
      </c>
      <c r="K69">
        <v>0.1</v>
      </c>
      <c r="L69">
        <f t="shared" si="21"/>
        <v>0.1</v>
      </c>
      <c r="M69">
        <f t="shared" si="22"/>
        <v>0</v>
      </c>
      <c r="N69">
        <f t="shared" si="23"/>
        <v>0</v>
      </c>
      <c r="O69">
        <f t="shared" si="24"/>
        <v>0</v>
      </c>
      <c r="P69">
        <v>3.6</v>
      </c>
      <c r="Q69">
        <v>0</v>
      </c>
      <c r="R69">
        <v>0.1</v>
      </c>
      <c r="S69">
        <v>0.12</v>
      </c>
      <c r="T69">
        <v>0.25840000000000002</v>
      </c>
      <c r="U69">
        <v>9.4999999999999998E-3</v>
      </c>
      <c r="V69">
        <v>9.4000000000000004E-3</v>
      </c>
      <c r="W69">
        <v>2.5</v>
      </c>
      <c r="X69" s="11">
        <f t="shared" si="25"/>
        <v>0.99410381942384496</v>
      </c>
      <c r="Y69" s="11">
        <f t="shared" si="26"/>
        <v>1.8103719068036996</v>
      </c>
      <c r="Z69">
        <f t="shared" si="27"/>
        <v>8.5677002095791295</v>
      </c>
      <c r="AA69">
        <f t="shared" si="28"/>
        <v>2.9745015387341728E-2</v>
      </c>
      <c r="AB69" s="11">
        <f t="shared" si="29"/>
        <v>0.25823569665837415</v>
      </c>
      <c r="AC69">
        <f t="shared" si="30"/>
        <v>3.6764705882352935</v>
      </c>
      <c r="AD69" s="10">
        <f t="shared" si="31"/>
        <v>-2.7</v>
      </c>
    </row>
    <row r="70" spans="1:30" x14ac:dyDescent="0.2">
      <c r="A70">
        <v>0.35110000000000002</v>
      </c>
      <c r="B70">
        <v>6.87</v>
      </c>
      <c r="C70">
        <v>0.122</v>
      </c>
      <c r="D70" s="11">
        <v>3.805E-9</v>
      </c>
      <c r="E70" s="11">
        <v>90</v>
      </c>
      <c r="F70">
        <v>0.6</v>
      </c>
      <c r="G70">
        <f t="shared" si="17"/>
        <v>0.6</v>
      </c>
      <c r="H70">
        <f t="shared" si="18"/>
        <v>0</v>
      </c>
      <c r="I70">
        <f t="shared" si="19"/>
        <v>0</v>
      </c>
      <c r="J70">
        <f t="shared" si="20"/>
        <v>0</v>
      </c>
      <c r="K70">
        <v>0.2</v>
      </c>
      <c r="L70">
        <f t="shared" si="21"/>
        <v>0.2</v>
      </c>
      <c r="M70">
        <f t="shared" si="22"/>
        <v>0</v>
      </c>
      <c r="N70">
        <f t="shared" si="23"/>
        <v>0</v>
      </c>
      <c r="O70">
        <f t="shared" si="24"/>
        <v>0</v>
      </c>
      <c r="P70">
        <v>2.2999999999999998</v>
      </c>
      <c r="Q70">
        <v>0</v>
      </c>
      <c r="R70">
        <v>0.1</v>
      </c>
      <c r="S70">
        <v>0.1</v>
      </c>
      <c r="T70">
        <v>0.27589999999999998</v>
      </c>
      <c r="U70">
        <v>1.03E-2</v>
      </c>
      <c r="V70">
        <v>6.4999999999999997E-3</v>
      </c>
      <c r="W70">
        <v>2.5</v>
      </c>
      <c r="X70" s="11">
        <f t="shared" si="25"/>
        <v>0.99111834447185543</v>
      </c>
      <c r="Y70" s="11">
        <f t="shared" si="26"/>
        <v>1.7713539593079966</v>
      </c>
      <c r="Z70">
        <f t="shared" si="27"/>
        <v>10.430210505028667</v>
      </c>
      <c r="AA70">
        <f t="shared" si="28"/>
        <v>2.6665724916031919E-2</v>
      </c>
      <c r="AB70" s="11">
        <f t="shared" si="29"/>
        <v>0.27567593826035464</v>
      </c>
      <c r="AC70">
        <f t="shared" si="30"/>
        <v>3.7332366799565064</v>
      </c>
      <c r="AD70" s="10">
        <f t="shared" si="31"/>
        <v>-2.7</v>
      </c>
    </row>
    <row r="71" spans="1:30" x14ac:dyDescent="0.2">
      <c r="A71">
        <v>0.34499999999999997</v>
      </c>
      <c r="B71">
        <v>8.73</v>
      </c>
      <c r="C71">
        <v>0.156</v>
      </c>
      <c r="D71" s="11">
        <v>2.028E-9</v>
      </c>
      <c r="E71" s="11">
        <v>90</v>
      </c>
      <c r="F71">
        <v>0.5</v>
      </c>
      <c r="G71">
        <f t="shared" si="17"/>
        <v>0.5</v>
      </c>
      <c r="H71">
        <f t="shared" si="18"/>
        <v>0</v>
      </c>
      <c r="I71">
        <f t="shared" si="19"/>
        <v>0</v>
      </c>
      <c r="J71">
        <f t="shared" si="20"/>
        <v>0</v>
      </c>
      <c r="K71">
        <v>0.3</v>
      </c>
      <c r="L71">
        <f t="shared" si="21"/>
        <v>0.3</v>
      </c>
      <c r="M71">
        <f t="shared" si="22"/>
        <v>0</v>
      </c>
      <c r="N71">
        <f t="shared" si="23"/>
        <v>0</v>
      </c>
      <c r="O71">
        <f t="shared" si="24"/>
        <v>0</v>
      </c>
      <c r="P71">
        <v>2.1</v>
      </c>
      <c r="Q71">
        <v>0</v>
      </c>
      <c r="R71">
        <v>0.1</v>
      </c>
      <c r="S71">
        <v>8.5000000000000006E-2</v>
      </c>
      <c r="T71">
        <v>0.23980000000000001</v>
      </c>
      <c r="U71">
        <v>1.6299999999999999E-2</v>
      </c>
      <c r="V71">
        <v>5.1999999999999998E-3</v>
      </c>
      <c r="W71">
        <v>2.5</v>
      </c>
      <c r="X71" s="11">
        <f t="shared" si="25"/>
        <v>0.98516308579066059</v>
      </c>
      <c r="Y71" s="11">
        <f t="shared" si="26"/>
        <v>1.7129198601245328</v>
      </c>
      <c r="Z71">
        <f t="shared" si="27"/>
        <v>13.488458329470662</v>
      </c>
      <c r="AA71">
        <f t="shared" si="28"/>
        <v>1.9687596757404918E-2</v>
      </c>
      <c r="AB71" s="11">
        <f t="shared" si="29"/>
        <v>0.239520292019585</v>
      </c>
      <c r="AC71">
        <f t="shared" si="30"/>
        <v>6.7973311092577138</v>
      </c>
      <c r="AD71" s="10">
        <f t="shared" si="31"/>
        <v>-2.7</v>
      </c>
    </row>
    <row r="72" spans="1:30" x14ac:dyDescent="0.2">
      <c r="A72">
        <v>0.39729999999999999</v>
      </c>
      <c r="B72">
        <v>5.73</v>
      </c>
      <c r="C72">
        <v>0.09</v>
      </c>
      <c r="D72" s="11">
        <v>3.735E-9</v>
      </c>
      <c r="E72" s="11">
        <v>90</v>
      </c>
      <c r="F72">
        <v>-2.4</v>
      </c>
      <c r="G72">
        <f t="shared" si="17"/>
        <v>-2.4</v>
      </c>
      <c r="H72">
        <f t="shared" si="18"/>
        <v>0</v>
      </c>
      <c r="I72">
        <f t="shared" si="19"/>
        <v>0</v>
      </c>
      <c r="J72">
        <f t="shared" si="20"/>
        <v>0</v>
      </c>
      <c r="K72">
        <v>3.2</v>
      </c>
      <c r="L72">
        <f t="shared" si="21"/>
        <v>3.2</v>
      </c>
      <c r="M72">
        <f t="shared" si="22"/>
        <v>0</v>
      </c>
      <c r="N72">
        <f t="shared" si="23"/>
        <v>0</v>
      </c>
      <c r="O72">
        <f t="shared" si="24"/>
        <v>0</v>
      </c>
      <c r="P72">
        <v>11</v>
      </c>
      <c r="Q72">
        <v>0</v>
      </c>
      <c r="R72">
        <v>0.1</v>
      </c>
      <c r="S72">
        <v>0.111</v>
      </c>
      <c r="T72">
        <v>0.20860000000000001</v>
      </c>
      <c r="U72">
        <v>2.1100000000000001E-2</v>
      </c>
      <c r="V72">
        <v>2.4299999999999999E-2</v>
      </c>
      <c r="W72">
        <v>2.5</v>
      </c>
      <c r="X72" s="11">
        <f t="shared" si="25"/>
        <v>0.9951831389607686</v>
      </c>
      <c r="Y72" s="11">
        <f t="shared" si="26"/>
        <v>1.8284926478280226</v>
      </c>
      <c r="Z72">
        <f t="shared" si="27"/>
        <v>7.6878202923035399</v>
      </c>
      <c r="AA72">
        <f t="shared" si="28"/>
        <v>2.2861782489077557E-2</v>
      </c>
      <c r="AB72" s="11">
        <f t="shared" si="29"/>
        <v>0.20849872508463105</v>
      </c>
      <c r="AC72">
        <f t="shared" si="30"/>
        <v>10.115052732502397</v>
      </c>
      <c r="AD72" s="10">
        <f t="shared" si="31"/>
        <v>-2.7</v>
      </c>
    </row>
    <row r="73" spans="1:30" x14ac:dyDescent="0.2">
      <c r="A73">
        <v>0.4425</v>
      </c>
      <c r="B73">
        <v>6.97</v>
      </c>
      <c r="C73">
        <v>9.9000000000000005E-2</v>
      </c>
      <c r="D73" s="11">
        <v>2.164E-9</v>
      </c>
      <c r="E73" s="11">
        <v>90</v>
      </c>
      <c r="F73">
        <v>-2</v>
      </c>
      <c r="G73">
        <f t="shared" si="17"/>
        <v>-2</v>
      </c>
      <c r="H73">
        <f t="shared" si="18"/>
        <v>0</v>
      </c>
      <c r="I73">
        <f t="shared" si="19"/>
        <v>0</v>
      </c>
      <c r="J73">
        <f t="shared" si="20"/>
        <v>0</v>
      </c>
      <c r="K73">
        <v>2.9</v>
      </c>
      <c r="L73">
        <f t="shared" si="21"/>
        <v>2.9</v>
      </c>
      <c r="M73">
        <f t="shared" si="22"/>
        <v>0</v>
      </c>
      <c r="N73">
        <f t="shared" si="23"/>
        <v>0</v>
      </c>
      <c r="O73">
        <f t="shared" si="24"/>
        <v>0</v>
      </c>
      <c r="P73">
        <v>9.1</v>
      </c>
      <c r="Q73">
        <v>0</v>
      </c>
      <c r="R73">
        <v>0.1</v>
      </c>
      <c r="S73">
        <v>9.2999999999999999E-2</v>
      </c>
      <c r="T73">
        <v>0.2024</v>
      </c>
      <c r="U73">
        <v>9.4000000000000004E-3</v>
      </c>
      <c r="V73">
        <v>1.9800000000000002E-2</v>
      </c>
      <c r="W73">
        <v>2.5</v>
      </c>
      <c r="X73" s="11">
        <f t="shared" si="25"/>
        <v>0.99411692418099895</v>
      </c>
      <c r="Y73" s="11">
        <f t="shared" si="26"/>
        <v>1.8122855067518964</v>
      </c>
      <c r="Z73">
        <f t="shared" si="27"/>
        <v>8.3962752821847193</v>
      </c>
      <c r="AA73">
        <f t="shared" si="28"/>
        <v>1.8924270772881304E-2</v>
      </c>
      <c r="AB73" s="11">
        <f t="shared" si="29"/>
        <v>0.20229765587312043</v>
      </c>
      <c r="AC73">
        <f t="shared" si="30"/>
        <v>4.6442687747035576</v>
      </c>
      <c r="AD73" s="10">
        <f t="shared" si="31"/>
        <v>-2.7</v>
      </c>
    </row>
    <row r="74" spans="1:30" x14ac:dyDescent="0.2">
      <c r="A74">
        <v>0.46529999999999999</v>
      </c>
      <c r="B74">
        <v>8.75</v>
      </c>
      <c r="C74">
        <v>0.11700000000000001</v>
      </c>
      <c r="D74" s="11">
        <v>1.1510000000000001E-9</v>
      </c>
      <c r="E74" s="11">
        <v>90</v>
      </c>
      <c r="F74">
        <v>-1.7</v>
      </c>
      <c r="G74">
        <f t="shared" si="17"/>
        <v>-1.7</v>
      </c>
      <c r="H74">
        <f t="shared" si="18"/>
        <v>0</v>
      </c>
      <c r="I74">
        <f t="shared" si="19"/>
        <v>0</v>
      </c>
      <c r="J74">
        <f t="shared" si="20"/>
        <v>0</v>
      </c>
      <c r="K74">
        <v>2.7</v>
      </c>
      <c r="L74">
        <f t="shared" si="21"/>
        <v>2.7</v>
      </c>
      <c r="M74">
        <f t="shared" si="22"/>
        <v>0</v>
      </c>
      <c r="N74">
        <f t="shared" si="23"/>
        <v>0</v>
      </c>
      <c r="O74">
        <f t="shared" si="24"/>
        <v>0</v>
      </c>
      <c r="P74">
        <v>6.8</v>
      </c>
      <c r="Q74">
        <v>0</v>
      </c>
      <c r="R74">
        <v>0.1</v>
      </c>
      <c r="S74">
        <v>7.8E-2</v>
      </c>
      <c r="T74">
        <v>0.1817</v>
      </c>
      <c r="U74">
        <v>1.18E-2</v>
      </c>
      <c r="V74">
        <v>1.3599999999999999E-2</v>
      </c>
      <c r="W74">
        <v>2.5</v>
      </c>
      <c r="X74" s="11">
        <f t="shared" si="25"/>
        <v>0.99170373817674684</v>
      </c>
      <c r="Y74" s="11">
        <f t="shared" si="26"/>
        <v>1.7802850263333549</v>
      </c>
      <c r="Z74">
        <f t="shared" si="27"/>
        <v>10.024025584520981</v>
      </c>
      <c r="AA74">
        <f t="shared" si="28"/>
        <v>1.4291989859565049E-2</v>
      </c>
      <c r="AB74" s="11">
        <f t="shared" si="29"/>
        <v>0.18159010577166371</v>
      </c>
      <c r="AC74">
        <f t="shared" si="30"/>
        <v>6.4942212438084752</v>
      </c>
      <c r="AD74" s="10">
        <f t="shared" si="31"/>
        <v>-2.7</v>
      </c>
    </row>
    <row r="75" spans="1:30" x14ac:dyDescent="0.2">
      <c r="A75">
        <v>8.6999999999999994E-3</v>
      </c>
      <c r="B75">
        <v>1.18</v>
      </c>
      <c r="C75">
        <v>0.626</v>
      </c>
      <c r="D75" s="11">
        <v>3.9380000000000002E-6</v>
      </c>
      <c r="E75">
        <v>120</v>
      </c>
      <c r="F75">
        <v>0.5</v>
      </c>
      <c r="G75">
        <f t="shared" si="17"/>
        <v>0</v>
      </c>
      <c r="H75">
        <f t="shared" si="18"/>
        <v>0.5</v>
      </c>
      <c r="I75">
        <f t="shared" si="19"/>
        <v>0</v>
      </c>
      <c r="J75">
        <f t="shared" si="20"/>
        <v>0</v>
      </c>
      <c r="K75">
        <v>0</v>
      </c>
      <c r="L75">
        <f t="shared" si="21"/>
        <v>0</v>
      </c>
      <c r="M75">
        <f t="shared" si="22"/>
        <v>0</v>
      </c>
      <c r="N75">
        <f t="shared" si="23"/>
        <v>0</v>
      </c>
      <c r="O75">
        <f t="shared" si="24"/>
        <v>0</v>
      </c>
      <c r="P75">
        <v>2.1</v>
      </c>
      <c r="Q75">
        <v>1.6</v>
      </c>
      <c r="R75">
        <v>0.6</v>
      </c>
      <c r="S75">
        <v>0.33700000000000002</v>
      </c>
      <c r="T75">
        <v>0.29870000000000002</v>
      </c>
      <c r="U75">
        <v>8.9999999999999993E-3</v>
      </c>
      <c r="V75">
        <v>8.2000000000000007E-3</v>
      </c>
      <c r="W75">
        <v>2.5</v>
      </c>
      <c r="X75" s="11">
        <f t="shared" si="25"/>
        <v>0.65615219880413256</v>
      </c>
      <c r="Y75">
        <f t="shared" ref="Y75:Y138" si="32">1+(1-C75)^2</f>
        <v>1.1398760000000001</v>
      </c>
      <c r="Z75">
        <f t="shared" si="27"/>
        <v>72.298605494694016</v>
      </c>
      <c r="AA75">
        <f t="shared" si="28"/>
        <v>7.5306375565650938E-2</v>
      </c>
      <c r="AB75" s="11">
        <f t="shared" si="29"/>
        <v>0.27281055129578569</v>
      </c>
      <c r="AC75">
        <f t="shared" si="30"/>
        <v>3.0130565785068626</v>
      </c>
      <c r="AD75" s="10">
        <f t="shared" ref="AD75:AD106" si="33">IF(E75=120,1.1,0)</f>
        <v>1.1000000000000001</v>
      </c>
    </row>
    <row r="76" spans="1:30" x14ac:dyDescent="0.2">
      <c r="A76">
        <v>1.17E-2</v>
      </c>
      <c r="B76">
        <v>1.37</v>
      </c>
      <c r="C76">
        <v>0.54</v>
      </c>
      <c r="D76" s="11">
        <v>2.3999999999999999E-6</v>
      </c>
      <c r="E76">
        <v>120</v>
      </c>
      <c r="F76">
        <v>0.7</v>
      </c>
      <c r="G76">
        <f t="shared" si="17"/>
        <v>0</v>
      </c>
      <c r="H76">
        <f t="shared" si="18"/>
        <v>0.7</v>
      </c>
      <c r="I76">
        <f t="shared" si="19"/>
        <v>0</v>
      </c>
      <c r="J76">
        <f t="shared" si="20"/>
        <v>0</v>
      </c>
      <c r="K76">
        <v>-0.2</v>
      </c>
      <c r="L76">
        <f t="shared" si="21"/>
        <v>0</v>
      </c>
      <c r="M76">
        <f t="shared" si="22"/>
        <v>-0.2</v>
      </c>
      <c r="N76">
        <f t="shared" si="23"/>
        <v>0</v>
      </c>
      <c r="O76">
        <f t="shared" si="24"/>
        <v>0</v>
      </c>
      <c r="P76">
        <v>1.6</v>
      </c>
      <c r="Q76">
        <v>1.1000000000000001</v>
      </c>
      <c r="R76">
        <v>0.4</v>
      </c>
      <c r="S76">
        <v>0.246</v>
      </c>
      <c r="T76">
        <v>0.30299999999999999</v>
      </c>
      <c r="U76">
        <v>9.7000000000000003E-3</v>
      </c>
      <c r="V76">
        <v>6.1999999999999998E-3</v>
      </c>
      <c r="W76">
        <v>2.5</v>
      </c>
      <c r="X76" s="11">
        <f t="shared" si="25"/>
        <v>0.75925743900703335</v>
      </c>
      <c r="Y76">
        <f t="shared" si="32"/>
        <v>1.2116</v>
      </c>
      <c r="Z76">
        <f t="shared" si="27"/>
        <v>62.416853461629593</v>
      </c>
      <c r="AA76">
        <f t="shared" si="28"/>
        <v>5.9842866502453483E-2</v>
      </c>
      <c r="AB76" s="11">
        <f t="shared" si="29"/>
        <v>0.28859740849115595</v>
      </c>
      <c r="AC76">
        <f t="shared" si="30"/>
        <v>3.2013201320132016</v>
      </c>
      <c r="AD76" s="10">
        <f t="shared" si="33"/>
        <v>1.1000000000000001</v>
      </c>
    </row>
    <row r="77" spans="1:30" x14ac:dyDescent="0.2">
      <c r="A77">
        <v>1.29E-2</v>
      </c>
      <c r="B77">
        <v>1.7</v>
      </c>
      <c r="C77">
        <v>0.60399999999999998</v>
      </c>
      <c r="D77" s="11">
        <v>1.4100000000000001E-6</v>
      </c>
      <c r="E77">
        <v>120</v>
      </c>
      <c r="F77">
        <v>0.5</v>
      </c>
      <c r="G77">
        <f t="shared" si="17"/>
        <v>0</v>
      </c>
      <c r="H77">
        <f t="shared" si="18"/>
        <v>0.5</v>
      </c>
      <c r="I77">
        <f t="shared" si="19"/>
        <v>0</v>
      </c>
      <c r="J77">
        <f t="shared" si="20"/>
        <v>0</v>
      </c>
      <c r="K77">
        <v>0</v>
      </c>
      <c r="L77">
        <f t="shared" si="21"/>
        <v>0</v>
      </c>
      <c r="M77">
        <f t="shared" si="22"/>
        <v>0</v>
      </c>
      <c r="N77">
        <f t="shared" si="23"/>
        <v>0</v>
      </c>
      <c r="O77">
        <f t="shared" si="24"/>
        <v>0</v>
      </c>
      <c r="P77">
        <v>1.5</v>
      </c>
      <c r="Q77">
        <v>1.2</v>
      </c>
      <c r="R77">
        <v>0.5</v>
      </c>
      <c r="S77">
        <v>0.246</v>
      </c>
      <c r="T77">
        <v>0.32</v>
      </c>
      <c r="U77">
        <v>7.1000000000000004E-3</v>
      </c>
      <c r="V77">
        <v>6.6E-3</v>
      </c>
      <c r="W77">
        <v>2.5</v>
      </c>
      <c r="X77" s="11">
        <f t="shared" si="25"/>
        <v>0.6845518774340329</v>
      </c>
      <c r="Y77">
        <f t="shared" si="32"/>
        <v>1.1568160000000001</v>
      </c>
      <c r="Z77">
        <f t="shared" si="27"/>
        <v>70.246772780615203</v>
      </c>
      <c r="AA77">
        <f t="shared" si="28"/>
        <v>6.3199935371934565E-2</v>
      </c>
      <c r="AB77" s="11">
        <f t="shared" si="29"/>
        <v>0.30006913145854858</v>
      </c>
      <c r="AC77">
        <f t="shared" si="30"/>
        <v>2.2187500000000004</v>
      </c>
      <c r="AD77" s="10">
        <f t="shared" si="33"/>
        <v>1.1000000000000001</v>
      </c>
    </row>
    <row r="78" spans="1:30" x14ac:dyDescent="0.2">
      <c r="A78">
        <v>1.72E-2</v>
      </c>
      <c r="B78">
        <v>1.77</v>
      </c>
      <c r="C78">
        <v>0.47199999999999998</v>
      </c>
      <c r="D78" s="11">
        <v>1.1090000000000001E-6</v>
      </c>
      <c r="E78">
        <v>120</v>
      </c>
      <c r="F78">
        <v>0.7</v>
      </c>
      <c r="G78">
        <f t="shared" si="17"/>
        <v>0</v>
      </c>
      <c r="H78">
        <f t="shared" si="18"/>
        <v>0.7</v>
      </c>
      <c r="I78">
        <f t="shared" si="19"/>
        <v>0</v>
      </c>
      <c r="J78">
        <f t="shared" si="20"/>
        <v>0</v>
      </c>
      <c r="K78">
        <v>-0.2</v>
      </c>
      <c r="L78">
        <f t="shared" si="21"/>
        <v>0</v>
      </c>
      <c r="M78">
        <f t="shared" si="22"/>
        <v>-0.2</v>
      </c>
      <c r="N78">
        <f t="shared" si="23"/>
        <v>0</v>
      </c>
      <c r="O78">
        <f t="shared" si="24"/>
        <v>0</v>
      </c>
      <c r="P78">
        <v>1.2</v>
      </c>
      <c r="Q78">
        <v>0.7</v>
      </c>
      <c r="R78">
        <v>0.4</v>
      </c>
      <c r="S78">
        <v>0.19</v>
      </c>
      <c r="T78">
        <v>0.32740000000000002</v>
      </c>
      <c r="U78">
        <v>0.01</v>
      </c>
      <c r="V78">
        <v>5.1999999999999998E-3</v>
      </c>
      <c r="W78">
        <v>2.5</v>
      </c>
      <c r="X78" s="11">
        <f t="shared" si="25"/>
        <v>0.82569675232146789</v>
      </c>
      <c r="Y78">
        <f t="shared" si="32"/>
        <v>1.2787839999999999</v>
      </c>
      <c r="Z78">
        <f t="shared" si="27"/>
        <v>54.854465215450986</v>
      </c>
      <c r="AA78">
        <f t="shared" si="28"/>
        <v>5.2304698835690284E-2</v>
      </c>
      <c r="AB78" s="11">
        <f t="shared" si="29"/>
        <v>0.31828771049261612</v>
      </c>
      <c r="AC78">
        <f t="shared" si="30"/>
        <v>3.0543677458766032</v>
      </c>
      <c r="AD78" s="10">
        <f t="shared" si="33"/>
        <v>1.1000000000000001</v>
      </c>
    </row>
    <row r="79" spans="1:30" x14ac:dyDescent="0.2">
      <c r="A79">
        <v>1.78E-2</v>
      </c>
      <c r="B79">
        <v>2.34</v>
      </c>
      <c r="C79">
        <v>0.59899999999999998</v>
      </c>
      <c r="D79" s="11">
        <v>6.0640000000000003E-7</v>
      </c>
      <c r="E79">
        <v>120</v>
      </c>
      <c r="F79">
        <v>0.6</v>
      </c>
      <c r="G79">
        <f t="shared" si="17"/>
        <v>0</v>
      </c>
      <c r="H79">
        <f t="shared" si="18"/>
        <v>0.6</v>
      </c>
      <c r="I79">
        <f t="shared" si="19"/>
        <v>0</v>
      </c>
      <c r="J79">
        <f t="shared" si="20"/>
        <v>0</v>
      </c>
      <c r="K79">
        <v>0</v>
      </c>
      <c r="L79">
        <f t="shared" si="21"/>
        <v>0</v>
      </c>
      <c r="M79">
        <f t="shared" si="22"/>
        <v>0</v>
      </c>
      <c r="N79">
        <f t="shared" si="23"/>
        <v>0</v>
      </c>
      <c r="O79">
        <f t="shared" si="24"/>
        <v>0</v>
      </c>
      <c r="P79">
        <v>1.1000000000000001</v>
      </c>
      <c r="Q79">
        <v>1</v>
      </c>
      <c r="R79">
        <v>0.5</v>
      </c>
      <c r="S79">
        <v>0.19</v>
      </c>
      <c r="T79">
        <v>0.35189999999999999</v>
      </c>
      <c r="U79">
        <v>7.1999999999999998E-3</v>
      </c>
      <c r="V79">
        <v>5.7000000000000002E-3</v>
      </c>
      <c r="W79">
        <v>2.5</v>
      </c>
      <c r="X79" s="11">
        <f t="shared" si="25"/>
        <v>0.69078388441205529</v>
      </c>
      <c r="Y79">
        <f t="shared" si="32"/>
        <v>1.160801</v>
      </c>
      <c r="Z79">
        <f t="shared" si="27"/>
        <v>70.074986224575355</v>
      </c>
      <c r="AA79">
        <f t="shared" si="28"/>
        <v>5.621248843753484E-2</v>
      </c>
      <c r="AB79" s="11">
        <f t="shared" si="29"/>
        <v>0.33452484520268683</v>
      </c>
      <c r="AC79">
        <f t="shared" si="30"/>
        <v>2.0460358056265986</v>
      </c>
      <c r="AD79" s="10">
        <f t="shared" si="33"/>
        <v>1.1000000000000001</v>
      </c>
    </row>
    <row r="80" spans="1:30" x14ac:dyDescent="0.2">
      <c r="A80">
        <v>2.41E-2</v>
      </c>
      <c r="B80">
        <v>1.82</v>
      </c>
      <c r="C80">
        <v>0.35099999999999998</v>
      </c>
      <c r="D80" s="11">
        <v>8.1589999999999999E-7</v>
      </c>
      <c r="E80">
        <v>120</v>
      </c>
      <c r="F80">
        <v>0.9</v>
      </c>
      <c r="G80">
        <f t="shared" si="17"/>
        <v>0</v>
      </c>
      <c r="H80">
        <f t="shared" si="18"/>
        <v>0.9</v>
      </c>
      <c r="I80">
        <f t="shared" si="19"/>
        <v>0</v>
      </c>
      <c r="J80">
        <f t="shared" si="20"/>
        <v>0</v>
      </c>
      <c r="K80">
        <v>-0.4</v>
      </c>
      <c r="L80">
        <f t="shared" si="21"/>
        <v>0</v>
      </c>
      <c r="M80">
        <f t="shared" si="22"/>
        <v>-0.4</v>
      </c>
      <c r="N80">
        <f t="shared" si="23"/>
        <v>0</v>
      </c>
      <c r="O80">
        <f t="shared" si="24"/>
        <v>0</v>
      </c>
      <c r="P80">
        <v>0.7</v>
      </c>
      <c r="Q80">
        <v>0.3</v>
      </c>
      <c r="R80">
        <v>0.3</v>
      </c>
      <c r="S80">
        <v>9.9000000000000005E-2</v>
      </c>
      <c r="T80">
        <v>0.32190000000000002</v>
      </c>
      <c r="U80">
        <v>1.2200000000000001E-2</v>
      </c>
      <c r="V80">
        <v>4.1999999999999997E-3</v>
      </c>
      <c r="W80">
        <v>2.5</v>
      </c>
      <c r="X80" s="11">
        <f t="shared" si="25"/>
        <v>0.91322697822751808</v>
      </c>
      <c r="Y80">
        <f t="shared" si="32"/>
        <v>1.4212009999999999</v>
      </c>
      <c r="Z80">
        <f t="shared" si="27"/>
        <v>40.255155756487277</v>
      </c>
      <c r="AA80">
        <f t="shared" si="28"/>
        <v>2.9029928919135556E-2</v>
      </c>
      <c r="AB80" s="11">
        <f t="shared" si="29"/>
        <v>0.31938345499843696</v>
      </c>
      <c r="AC80">
        <f t="shared" si="30"/>
        <v>3.7899968934451698</v>
      </c>
      <c r="AD80" s="10">
        <f t="shared" si="33"/>
        <v>1.1000000000000001</v>
      </c>
    </row>
    <row r="81" spans="1:30" x14ac:dyDescent="0.2">
      <c r="A81">
        <v>2.4500000000000001E-2</v>
      </c>
      <c r="B81">
        <v>2.5</v>
      </c>
      <c r="C81">
        <v>0.47099999999999997</v>
      </c>
      <c r="D81" s="11">
        <v>4.1419999999999999E-7</v>
      </c>
      <c r="E81">
        <v>120</v>
      </c>
      <c r="F81">
        <v>0.7</v>
      </c>
      <c r="G81">
        <f t="shared" si="17"/>
        <v>0</v>
      </c>
      <c r="H81">
        <f t="shared" si="18"/>
        <v>0.7</v>
      </c>
      <c r="I81">
        <f t="shared" si="19"/>
        <v>0</v>
      </c>
      <c r="J81">
        <f t="shared" si="20"/>
        <v>0</v>
      </c>
      <c r="K81">
        <v>-0.2</v>
      </c>
      <c r="L81">
        <f t="shared" si="21"/>
        <v>0</v>
      </c>
      <c r="M81">
        <f t="shared" si="22"/>
        <v>-0.2</v>
      </c>
      <c r="N81">
        <f t="shared" si="23"/>
        <v>0</v>
      </c>
      <c r="O81">
        <f t="shared" si="24"/>
        <v>0</v>
      </c>
      <c r="P81">
        <v>0.8</v>
      </c>
      <c r="Q81">
        <v>0.5</v>
      </c>
      <c r="R81">
        <v>0.4</v>
      </c>
      <c r="S81">
        <v>9.9000000000000005E-2</v>
      </c>
      <c r="T81">
        <v>0.34399999999999997</v>
      </c>
      <c r="U81">
        <v>5.4000000000000003E-3</v>
      </c>
      <c r="V81">
        <v>4.3E-3</v>
      </c>
      <c r="W81">
        <v>2.5</v>
      </c>
      <c r="X81" s="11">
        <f t="shared" si="25"/>
        <v>0.8265413016677402</v>
      </c>
      <c r="Y81">
        <f t="shared" si="32"/>
        <v>1.279841</v>
      </c>
      <c r="Z81">
        <f t="shared" si="27"/>
        <v>54.392759235890523</v>
      </c>
      <c r="AA81">
        <f t="shared" si="28"/>
        <v>3.1014356136633621E-2</v>
      </c>
      <c r="AB81" s="11">
        <f t="shared" si="29"/>
        <v>0.33862413238854905</v>
      </c>
      <c r="AC81">
        <f t="shared" si="30"/>
        <v>1.5697674418604652</v>
      </c>
      <c r="AD81" s="10">
        <f t="shared" si="33"/>
        <v>1.1000000000000001</v>
      </c>
    </row>
    <row r="82" spans="1:30" x14ac:dyDescent="0.2">
      <c r="A82">
        <v>2.5999999999999999E-2</v>
      </c>
      <c r="B82">
        <v>3.36</v>
      </c>
      <c r="C82">
        <v>0.59</v>
      </c>
      <c r="D82" s="11">
        <v>2.17E-7</v>
      </c>
      <c r="E82">
        <v>120</v>
      </c>
      <c r="F82">
        <v>0.6</v>
      </c>
      <c r="G82">
        <f t="shared" si="17"/>
        <v>0</v>
      </c>
      <c r="H82">
        <f t="shared" si="18"/>
        <v>0.6</v>
      </c>
      <c r="I82">
        <f t="shared" si="19"/>
        <v>0</v>
      </c>
      <c r="J82">
        <f t="shared" si="20"/>
        <v>0</v>
      </c>
      <c r="K82">
        <v>0</v>
      </c>
      <c r="L82">
        <f t="shared" si="21"/>
        <v>0</v>
      </c>
      <c r="M82">
        <f t="shared" si="22"/>
        <v>0</v>
      </c>
      <c r="N82">
        <f t="shared" si="23"/>
        <v>0</v>
      </c>
      <c r="O82">
        <f t="shared" si="24"/>
        <v>0</v>
      </c>
      <c r="P82">
        <v>1</v>
      </c>
      <c r="Q82">
        <v>1.2</v>
      </c>
      <c r="R82">
        <v>0.5</v>
      </c>
      <c r="S82">
        <v>9.9000000000000005E-2</v>
      </c>
      <c r="T82">
        <v>0.37319999999999998</v>
      </c>
      <c r="U82">
        <v>7.7000000000000002E-3</v>
      </c>
      <c r="V82">
        <v>6.4000000000000003E-3</v>
      </c>
      <c r="W82">
        <v>2.5</v>
      </c>
      <c r="X82" s="11">
        <f t="shared" si="25"/>
        <v>0.70182471858811779</v>
      </c>
      <c r="Y82">
        <f t="shared" si="32"/>
        <v>1.1680999999999999</v>
      </c>
      <c r="Z82">
        <f t="shared" si="27"/>
        <v>68.886337543053969</v>
      </c>
      <c r="AA82">
        <f t="shared" si="28"/>
        <v>3.364236645448488E-2</v>
      </c>
      <c r="AB82" s="11">
        <f t="shared" si="29"/>
        <v>0.36317439623079684</v>
      </c>
      <c r="AC82">
        <f t="shared" si="30"/>
        <v>2.0632368703108255</v>
      </c>
      <c r="AD82" s="10">
        <f t="shared" si="33"/>
        <v>1.1000000000000001</v>
      </c>
    </row>
    <row r="83" spans="1:30" x14ac:dyDescent="0.2">
      <c r="A83">
        <v>3.4799999999999998E-2</v>
      </c>
      <c r="B83">
        <v>2.5099999999999998</v>
      </c>
      <c r="C83">
        <v>0.33200000000000002</v>
      </c>
      <c r="D83" s="11">
        <v>3.4970000000000001E-7</v>
      </c>
      <c r="E83">
        <v>120</v>
      </c>
      <c r="F83">
        <v>0.9</v>
      </c>
      <c r="G83">
        <f t="shared" si="17"/>
        <v>0</v>
      </c>
      <c r="H83">
        <f t="shared" si="18"/>
        <v>0.9</v>
      </c>
      <c r="I83">
        <f t="shared" si="19"/>
        <v>0</v>
      </c>
      <c r="J83">
        <f t="shared" si="20"/>
        <v>0</v>
      </c>
      <c r="K83">
        <v>-0.4</v>
      </c>
      <c r="L83">
        <f t="shared" si="21"/>
        <v>0</v>
      </c>
      <c r="M83">
        <f t="shared" si="22"/>
        <v>-0.4</v>
      </c>
      <c r="N83">
        <f t="shared" si="23"/>
        <v>0</v>
      </c>
      <c r="O83">
        <f t="shared" si="24"/>
        <v>0</v>
      </c>
      <c r="P83">
        <v>0.4</v>
      </c>
      <c r="Q83">
        <v>0.2</v>
      </c>
      <c r="R83">
        <v>0.3</v>
      </c>
      <c r="S83">
        <v>0.108</v>
      </c>
      <c r="T83">
        <v>0.37330000000000002</v>
      </c>
      <c r="U83">
        <v>9.4000000000000004E-3</v>
      </c>
      <c r="V83">
        <v>4.3E-3</v>
      </c>
      <c r="W83">
        <v>2.5</v>
      </c>
      <c r="X83" s="11">
        <f t="shared" si="25"/>
        <v>0.92366904912292513</v>
      </c>
      <c r="Y83">
        <f t="shared" si="32"/>
        <v>1.446224</v>
      </c>
      <c r="Z83">
        <f t="shared" si="27"/>
        <v>38.44692792196652</v>
      </c>
      <c r="AA83">
        <f t="shared" si="28"/>
        <v>3.6448428932105058E-2</v>
      </c>
      <c r="AB83" s="11">
        <f t="shared" si="29"/>
        <v>0.37052208203527787</v>
      </c>
      <c r="AC83">
        <f t="shared" si="30"/>
        <v>2.5180819716046079</v>
      </c>
      <c r="AD83" s="10">
        <f t="shared" si="33"/>
        <v>1.1000000000000001</v>
      </c>
    </row>
    <row r="84" spans="1:30" x14ac:dyDescent="0.2">
      <c r="A84">
        <v>3.4799999999999998E-2</v>
      </c>
      <c r="B84">
        <v>3.48</v>
      </c>
      <c r="C84">
        <v>0.45800000000000002</v>
      </c>
      <c r="D84" s="11">
        <v>1.6859999999999999E-7</v>
      </c>
      <c r="E84">
        <v>120</v>
      </c>
      <c r="F84">
        <v>0.7</v>
      </c>
      <c r="G84">
        <f t="shared" si="17"/>
        <v>0</v>
      </c>
      <c r="H84">
        <f t="shared" si="18"/>
        <v>0.7</v>
      </c>
      <c r="I84">
        <f t="shared" si="19"/>
        <v>0</v>
      </c>
      <c r="J84">
        <f t="shared" si="20"/>
        <v>0</v>
      </c>
      <c r="K84">
        <v>-0.2</v>
      </c>
      <c r="L84">
        <f t="shared" si="21"/>
        <v>0</v>
      </c>
      <c r="M84">
        <f t="shared" si="22"/>
        <v>-0.2</v>
      </c>
      <c r="N84">
        <f t="shared" si="23"/>
        <v>0</v>
      </c>
      <c r="O84">
        <f t="shared" si="24"/>
        <v>0</v>
      </c>
      <c r="P84">
        <v>0.6</v>
      </c>
      <c r="Q84">
        <v>0.7</v>
      </c>
      <c r="R84">
        <v>0.4</v>
      </c>
      <c r="S84">
        <v>0.108</v>
      </c>
      <c r="T84">
        <v>0.38250000000000001</v>
      </c>
      <c r="U84">
        <v>7.6E-3</v>
      </c>
      <c r="V84">
        <v>4.7000000000000002E-3</v>
      </c>
      <c r="W84">
        <v>2.5</v>
      </c>
      <c r="X84" s="11">
        <f t="shared" si="25"/>
        <v>0.83769369478915834</v>
      </c>
      <c r="Y84">
        <f t="shared" si="32"/>
        <v>1.2937639999999999</v>
      </c>
      <c r="Z84">
        <f t="shared" si="27"/>
        <v>53.304904051172713</v>
      </c>
      <c r="AA84">
        <f t="shared" si="28"/>
        <v>3.7329056071345554E-2</v>
      </c>
      <c r="AB84" s="11">
        <f t="shared" si="29"/>
        <v>0.37644766578931727</v>
      </c>
      <c r="AC84">
        <f t="shared" si="30"/>
        <v>1.9869281045751634</v>
      </c>
      <c r="AD84" s="10">
        <f t="shared" si="33"/>
        <v>1.1000000000000001</v>
      </c>
    </row>
    <row r="85" spans="1:30" x14ac:dyDescent="0.2">
      <c r="A85">
        <v>3.5400000000000001E-2</v>
      </c>
      <c r="B85">
        <v>4.41</v>
      </c>
      <c r="C85">
        <v>0.56799999999999995</v>
      </c>
      <c r="D85" s="11">
        <v>9.558E-8</v>
      </c>
      <c r="E85">
        <v>120</v>
      </c>
      <c r="F85">
        <v>0.6</v>
      </c>
      <c r="G85">
        <f t="shared" si="17"/>
        <v>0</v>
      </c>
      <c r="H85">
        <f t="shared" si="18"/>
        <v>0.6</v>
      </c>
      <c r="I85">
        <f t="shared" si="19"/>
        <v>0</v>
      </c>
      <c r="J85">
        <f t="shared" si="20"/>
        <v>0</v>
      </c>
      <c r="K85">
        <v>0</v>
      </c>
      <c r="L85">
        <f t="shared" si="21"/>
        <v>0</v>
      </c>
      <c r="M85">
        <f t="shared" si="22"/>
        <v>0</v>
      </c>
      <c r="N85">
        <f t="shared" si="23"/>
        <v>0</v>
      </c>
      <c r="O85">
        <f t="shared" si="24"/>
        <v>0</v>
      </c>
      <c r="P85">
        <v>0.8</v>
      </c>
      <c r="Q85">
        <v>1.5</v>
      </c>
      <c r="R85">
        <v>0.5</v>
      </c>
      <c r="S85">
        <v>0.108</v>
      </c>
      <c r="T85">
        <v>0.38250000000000001</v>
      </c>
      <c r="U85">
        <v>1.03E-2</v>
      </c>
      <c r="V85">
        <v>7.0000000000000001E-3</v>
      </c>
      <c r="W85">
        <v>2.5</v>
      </c>
      <c r="X85" s="11">
        <f t="shared" si="25"/>
        <v>0.72789309534433921</v>
      </c>
      <c r="Y85">
        <f t="shared" si="32"/>
        <v>1.1866240000000001</v>
      </c>
      <c r="Z85">
        <f t="shared" si="27"/>
        <v>66.405261826460915</v>
      </c>
      <c r="AA85">
        <f t="shared" si="28"/>
        <v>3.7320679780146707E-2</v>
      </c>
      <c r="AB85" s="11">
        <f t="shared" si="29"/>
        <v>0.3723531068026687</v>
      </c>
      <c r="AC85">
        <f t="shared" si="30"/>
        <v>2.6928104575163396</v>
      </c>
      <c r="AD85" s="10">
        <f t="shared" si="33"/>
        <v>1.1000000000000001</v>
      </c>
    </row>
    <row r="86" spans="1:30" x14ac:dyDescent="0.2">
      <c r="A86">
        <v>3.7400000000000003E-2</v>
      </c>
      <c r="B86">
        <v>5.32</v>
      </c>
      <c r="C86">
        <v>0.64500000000000002</v>
      </c>
      <c r="D86" s="11">
        <v>6.2810000000000005E-8</v>
      </c>
      <c r="E86">
        <v>120</v>
      </c>
      <c r="F86">
        <v>0.5</v>
      </c>
      <c r="G86">
        <f t="shared" si="17"/>
        <v>0</v>
      </c>
      <c r="H86">
        <f t="shared" si="18"/>
        <v>0.5</v>
      </c>
      <c r="I86">
        <f t="shared" si="19"/>
        <v>0</v>
      </c>
      <c r="J86">
        <f t="shared" si="20"/>
        <v>0</v>
      </c>
      <c r="K86">
        <v>0</v>
      </c>
      <c r="L86">
        <f t="shared" si="21"/>
        <v>0</v>
      </c>
      <c r="M86">
        <f t="shared" si="22"/>
        <v>0</v>
      </c>
      <c r="N86">
        <f t="shared" si="23"/>
        <v>0</v>
      </c>
      <c r="O86">
        <f t="shared" si="24"/>
        <v>0</v>
      </c>
      <c r="P86">
        <v>1</v>
      </c>
      <c r="Q86">
        <v>2</v>
      </c>
      <c r="R86">
        <v>0.6</v>
      </c>
      <c r="S86">
        <v>0.108</v>
      </c>
      <c r="T86">
        <v>0.40310000000000001</v>
      </c>
      <c r="U86">
        <v>2.7799999999999998E-2</v>
      </c>
      <c r="V86">
        <v>9.4000000000000004E-3</v>
      </c>
      <c r="W86">
        <v>2.5</v>
      </c>
      <c r="X86" s="11">
        <f t="shared" si="25"/>
        <v>0.6302691796844504</v>
      </c>
      <c r="Y86">
        <f t="shared" si="32"/>
        <v>1.1260250000000001</v>
      </c>
      <c r="Z86">
        <f t="shared" si="27"/>
        <v>75.824088115571868</v>
      </c>
      <c r="AA86">
        <f t="shared" si="28"/>
        <v>3.9327693241800771E-2</v>
      </c>
      <c r="AB86" s="11">
        <f t="shared" si="29"/>
        <v>0.38856985761335661</v>
      </c>
      <c r="AC86">
        <f t="shared" si="30"/>
        <v>6.8965517241379306</v>
      </c>
      <c r="AD86" s="10">
        <f t="shared" si="33"/>
        <v>1.1000000000000001</v>
      </c>
    </row>
    <row r="87" spans="1:30" x14ac:dyDescent="0.2">
      <c r="A87">
        <v>4.9700000000000001E-2</v>
      </c>
      <c r="B87">
        <v>2.54</v>
      </c>
      <c r="C87">
        <v>0.23699999999999999</v>
      </c>
      <c r="D87" s="11">
        <v>2.3419999999999999E-7</v>
      </c>
      <c r="E87">
        <v>120</v>
      </c>
      <c r="F87">
        <v>1.2</v>
      </c>
      <c r="G87">
        <f t="shared" si="17"/>
        <v>0</v>
      </c>
      <c r="H87">
        <f t="shared" si="18"/>
        <v>1.2</v>
      </c>
      <c r="I87">
        <f t="shared" si="19"/>
        <v>0</v>
      </c>
      <c r="J87">
        <f t="shared" si="20"/>
        <v>0</v>
      </c>
      <c r="K87">
        <v>-0.6</v>
      </c>
      <c r="L87">
        <f t="shared" si="21"/>
        <v>0</v>
      </c>
      <c r="M87">
        <f t="shared" si="22"/>
        <v>-0.6</v>
      </c>
      <c r="N87">
        <f t="shared" si="23"/>
        <v>0</v>
      </c>
      <c r="O87">
        <f t="shared" si="24"/>
        <v>0</v>
      </c>
      <c r="P87">
        <v>0.2</v>
      </c>
      <c r="Q87">
        <v>0.1</v>
      </c>
      <c r="R87">
        <v>0.2</v>
      </c>
      <c r="S87">
        <v>0.11700000000000001</v>
      </c>
      <c r="T87">
        <v>0.33939999999999998</v>
      </c>
      <c r="U87">
        <v>8.6999999999999994E-3</v>
      </c>
      <c r="V87">
        <v>4.7999999999999996E-3</v>
      </c>
      <c r="W87">
        <v>2.5</v>
      </c>
      <c r="X87" s="11">
        <f t="shared" si="25"/>
        <v>0.96438923514658492</v>
      </c>
      <c r="Y87">
        <f t="shared" si="32"/>
        <v>1.5821689999999999</v>
      </c>
      <c r="Z87">
        <f t="shared" si="27"/>
        <v>27.242345329975588</v>
      </c>
      <c r="AA87">
        <f t="shared" si="28"/>
        <v>3.5672074475018856E-2</v>
      </c>
      <c r="AB87" s="11">
        <f t="shared" si="29"/>
        <v>0.33813359625224149</v>
      </c>
      <c r="AC87">
        <f t="shared" si="30"/>
        <v>2.5633470830878022</v>
      </c>
      <c r="AD87" s="10">
        <f t="shared" si="33"/>
        <v>1.1000000000000001</v>
      </c>
    </row>
    <row r="88" spans="1:30" x14ac:dyDescent="0.2">
      <c r="A88">
        <v>4.9399999999999999E-2</v>
      </c>
      <c r="B88">
        <v>3.49</v>
      </c>
      <c r="C88">
        <v>0.32700000000000001</v>
      </c>
      <c r="D88" s="11">
        <v>1.2879999999999999E-7</v>
      </c>
      <c r="E88">
        <v>120</v>
      </c>
      <c r="F88">
        <v>0.9</v>
      </c>
      <c r="G88">
        <f t="shared" si="17"/>
        <v>0</v>
      </c>
      <c r="H88">
        <f t="shared" si="18"/>
        <v>0.9</v>
      </c>
      <c r="I88">
        <f t="shared" si="19"/>
        <v>0</v>
      </c>
      <c r="J88">
        <f t="shared" si="20"/>
        <v>0</v>
      </c>
      <c r="K88">
        <v>-0.4</v>
      </c>
      <c r="L88">
        <f t="shared" si="21"/>
        <v>0</v>
      </c>
      <c r="M88">
        <f t="shared" si="22"/>
        <v>-0.4</v>
      </c>
      <c r="N88">
        <f t="shared" si="23"/>
        <v>0</v>
      </c>
      <c r="O88">
        <f t="shared" si="24"/>
        <v>0</v>
      </c>
      <c r="P88">
        <v>0.2</v>
      </c>
      <c r="Q88">
        <v>0.3</v>
      </c>
      <c r="R88">
        <v>0.3</v>
      </c>
      <c r="S88">
        <v>0.11700000000000001</v>
      </c>
      <c r="T88">
        <v>0.3785</v>
      </c>
      <c r="U88">
        <v>7.0000000000000001E-3</v>
      </c>
      <c r="V88">
        <v>4.3E-3</v>
      </c>
      <c r="W88">
        <v>2.5</v>
      </c>
      <c r="X88" s="11">
        <f t="shared" si="25"/>
        <v>0.92624386786822732</v>
      </c>
      <c r="Y88">
        <f t="shared" si="32"/>
        <v>1.4529290000000001</v>
      </c>
      <c r="Z88">
        <f t="shared" si="27"/>
        <v>37.658727760848741</v>
      </c>
      <c r="AA88">
        <f t="shared" si="28"/>
        <v>3.9743491288618982E-2</v>
      </c>
      <c r="AB88" s="11">
        <f t="shared" si="29"/>
        <v>0.37557505887761844</v>
      </c>
      <c r="AC88">
        <f t="shared" si="30"/>
        <v>1.8494055482166447</v>
      </c>
      <c r="AD88" s="10">
        <f t="shared" si="33"/>
        <v>1.1000000000000001</v>
      </c>
    </row>
    <row r="89" spans="1:30" x14ac:dyDescent="0.2">
      <c r="A89">
        <v>4.9500000000000002E-2</v>
      </c>
      <c r="B89">
        <v>4.47</v>
      </c>
      <c r="C89">
        <v>0.41599999999999998</v>
      </c>
      <c r="D89" s="11">
        <v>7.0609999999999995E-8</v>
      </c>
      <c r="E89">
        <v>120</v>
      </c>
      <c r="F89">
        <v>0.8</v>
      </c>
      <c r="G89">
        <f t="shared" si="17"/>
        <v>0</v>
      </c>
      <c r="H89">
        <f t="shared" si="18"/>
        <v>0.8</v>
      </c>
      <c r="I89">
        <f t="shared" si="19"/>
        <v>0</v>
      </c>
      <c r="J89">
        <f t="shared" si="20"/>
        <v>0</v>
      </c>
      <c r="K89">
        <v>-0.2</v>
      </c>
      <c r="L89">
        <f t="shared" si="21"/>
        <v>0</v>
      </c>
      <c r="M89">
        <f t="shared" si="22"/>
        <v>-0.2</v>
      </c>
      <c r="N89">
        <f t="shared" si="23"/>
        <v>0</v>
      </c>
      <c r="O89">
        <f t="shared" si="24"/>
        <v>0</v>
      </c>
      <c r="P89">
        <v>0.3</v>
      </c>
      <c r="Q89">
        <v>0.7</v>
      </c>
      <c r="R89">
        <v>0.3</v>
      </c>
      <c r="S89">
        <v>0.11700000000000001</v>
      </c>
      <c r="T89">
        <v>0.36809999999999998</v>
      </c>
      <c r="U89">
        <v>7.3000000000000001E-3</v>
      </c>
      <c r="V89">
        <v>4.3E-3</v>
      </c>
      <c r="W89">
        <v>2.5</v>
      </c>
      <c r="X89" s="11">
        <f t="shared" si="25"/>
        <v>0.87073891450541108</v>
      </c>
      <c r="Y89">
        <f t="shared" si="32"/>
        <v>1.341056</v>
      </c>
      <c r="Z89">
        <f t="shared" si="27"/>
        <v>48.135943658331712</v>
      </c>
      <c r="AA89">
        <f t="shared" si="28"/>
        <v>3.8630961987858516E-2</v>
      </c>
      <c r="AB89" s="11">
        <f t="shared" si="29"/>
        <v>0.36311488397369618</v>
      </c>
      <c r="AC89">
        <f t="shared" si="30"/>
        <v>1.9831567508829122</v>
      </c>
      <c r="AD89" s="10">
        <f t="shared" si="33"/>
        <v>1.1000000000000001</v>
      </c>
    </row>
    <row r="90" spans="1:30" x14ac:dyDescent="0.2">
      <c r="A90">
        <v>5.04E-2</v>
      </c>
      <c r="B90">
        <v>5.43</v>
      </c>
      <c r="C90">
        <v>0.49299999999999999</v>
      </c>
      <c r="D90" s="11">
        <v>4.4479999999999999E-8</v>
      </c>
      <c r="E90">
        <v>120</v>
      </c>
      <c r="F90">
        <v>0.7</v>
      </c>
      <c r="G90">
        <f t="shared" si="17"/>
        <v>0</v>
      </c>
      <c r="H90">
        <f t="shared" si="18"/>
        <v>0.7</v>
      </c>
      <c r="I90">
        <f t="shared" si="19"/>
        <v>0</v>
      </c>
      <c r="J90">
        <f t="shared" si="20"/>
        <v>0</v>
      </c>
      <c r="K90">
        <v>-0.1</v>
      </c>
      <c r="L90">
        <f t="shared" si="21"/>
        <v>0</v>
      </c>
      <c r="M90">
        <f t="shared" si="22"/>
        <v>-0.1</v>
      </c>
      <c r="N90">
        <f t="shared" si="23"/>
        <v>0</v>
      </c>
      <c r="O90">
        <f t="shared" si="24"/>
        <v>0</v>
      </c>
      <c r="P90">
        <v>0.5</v>
      </c>
      <c r="Q90">
        <v>1</v>
      </c>
      <c r="R90">
        <v>0.4</v>
      </c>
      <c r="S90">
        <v>0.11700000000000001</v>
      </c>
      <c r="T90">
        <v>0.3705</v>
      </c>
      <c r="U90">
        <v>9.9000000000000008E-3</v>
      </c>
      <c r="V90">
        <v>5.0000000000000001E-3</v>
      </c>
      <c r="W90">
        <v>2.5</v>
      </c>
      <c r="X90" s="11">
        <f t="shared" si="25"/>
        <v>0.8063801984383443</v>
      </c>
      <c r="Y90">
        <f t="shared" si="32"/>
        <v>1.2570490000000001</v>
      </c>
      <c r="Z90">
        <f t="shared" si="27"/>
        <v>57.429688293227734</v>
      </c>
      <c r="AA90">
        <f t="shared" si="28"/>
        <v>3.887185996638403E-2</v>
      </c>
      <c r="AB90" s="11">
        <f t="shared" si="29"/>
        <v>0.36298416991464161</v>
      </c>
      <c r="AC90">
        <f t="shared" si="30"/>
        <v>2.6720647773279356</v>
      </c>
      <c r="AD90" s="10">
        <f t="shared" si="33"/>
        <v>1.1000000000000001</v>
      </c>
    </row>
    <row r="91" spans="1:30" x14ac:dyDescent="0.2">
      <c r="A91">
        <v>5.2400000000000002E-2</v>
      </c>
      <c r="B91">
        <v>6.61</v>
      </c>
      <c r="C91">
        <v>0.57599999999999996</v>
      </c>
      <c r="D91" s="11">
        <v>3.0139999999999997E-8</v>
      </c>
      <c r="E91">
        <v>120</v>
      </c>
      <c r="F91">
        <v>0.6</v>
      </c>
      <c r="G91">
        <f t="shared" si="17"/>
        <v>0</v>
      </c>
      <c r="H91">
        <f t="shared" si="18"/>
        <v>0.6</v>
      </c>
      <c r="I91">
        <f t="shared" si="19"/>
        <v>0</v>
      </c>
      <c r="J91">
        <f t="shared" si="20"/>
        <v>0</v>
      </c>
      <c r="K91">
        <v>0</v>
      </c>
      <c r="L91">
        <f t="shared" si="21"/>
        <v>0</v>
      </c>
      <c r="M91">
        <f t="shared" si="22"/>
        <v>0</v>
      </c>
      <c r="N91">
        <f t="shared" si="23"/>
        <v>0</v>
      </c>
      <c r="O91">
        <f t="shared" si="24"/>
        <v>0</v>
      </c>
      <c r="P91">
        <v>0.7</v>
      </c>
      <c r="Q91">
        <v>1.2</v>
      </c>
      <c r="R91">
        <v>0.5</v>
      </c>
      <c r="S91">
        <v>0.11700000000000001</v>
      </c>
      <c r="T91">
        <v>0.40860000000000002</v>
      </c>
      <c r="U91">
        <v>1.6199999999999999E-2</v>
      </c>
      <c r="V91">
        <v>6.4999999999999997E-3</v>
      </c>
      <c r="W91">
        <v>2.5</v>
      </c>
      <c r="X91" s="11">
        <f t="shared" si="25"/>
        <v>0.71844620735472331</v>
      </c>
      <c r="Y91">
        <f t="shared" si="32"/>
        <v>1.1797759999999999</v>
      </c>
      <c r="Z91">
        <f t="shared" si="27"/>
        <v>67.241491560735042</v>
      </c>
      <c r="AA91">
        <f t="shared" si="28"/>
        <v>4.2861315443905805E-2</v>
      </c>
      <c r="AB91" s="11">
        <f t="shared" si="29"/>
        <v>0.39654656291302987</v>
      </c>
      <c r="AC91">
        <f t="shared" si="30"/>
        <v>3.964757709251101</v>
      </c>
      <c r="AD91" s="10">
        <f t="shared" si="33"/>
        <v>1.1000000000000001</v>
      </c>
    </row>
    <row r="92" spans="1:30" x14ac:dyDescent="0.2">
      <c r="A92">
        <v>7.0699999999999999E-2</v>
      </c>
      <c r="B92">
        <v>2.56</v>
      </c>
      <c r="C92">
        <v>0.16800000000000001</v>
      </c>
      <c r="D92" s="11">
        <v>1.7249999999999999E-7</v>
      </c>
      <c r="E92">
        <v>120</v>
      </c>
      <c r="F92">
        <v>1.5</v>
      </c>
      <c r="G92">
        <f t="shared" si="17"/>
        <v>0</v>
      </c>
      <c r="H92">
        <f t="shared" si="18"/>
        <v>1.5</v>
      </c>
      <c r="I92">
        <f t="shared" si="19"/>
        <v>0</v>
      </c>
      <c r="J92">
        <f t="shared" si="20"/>
        <v>0</v>
      </c>
      <c r="K92">
        <v>-0.9</v>
      </c>
      <c r="L92">
        <f t="shared" si="21"/>
        <v>0</v>
      </c>
      <c r="M92">
        <f t="shared" si="22"/>
        <v>-0.9</v>
      </c>
      <c r="N92">
        <f t="shared" si="23"/>
        <v>0</v>
      </c>
      <c r="O92">
        <f t="shared" si="24"/>
        <v>0</v>
      </c>
      <c r="P92">
        <v>0.3</v>
      </c>
      <c r="Q92">
        <v>0.1</v>
      </c>
      <c r="R92">
        <v>0.2</v>
      </c>
      <c r="S92">
        <v>0.113</v>
      </c>
      <c r="T92">
        <v>0.34260000000000002</v>
      </c>
      <c r="U92">
        <v>1.29E-2</v>
      </c>
      <c r="V92">
        <v>6.1000000000000004E-3</v>
      </c>
      <c r="W92">
        <v>2.5</v>
      </c>
      <c r="X92" s="11">
        <f t="shared" si="25"/>
        <v>0.98321718284826976</v>
      </c>
      <c r="Y92">
        <f t="shared" si="32"/>
        <v>1.692224</v>
      </c>
      <c r="Z92">
        <f t="shared" si="27"/>
        <v>19.301351396181353</v>
      </c>
      <c r="AA92">
        <f t="shared" si="28"/>
        <v>3.5022308919387332E-2</v>
      </c>
      <c r="AB92" s="11">
        <f t="shared" si="29"/>
        <v>0.34201587541191902</v>
      </c>
      <c r="AC92">
        <f t="shared" si="30"/>
        <v>3.7653239929947455</v>
      </c>
      <c r="AD92" s="10">
        <f t="shared" si="33"/>
        <v>1.1000000000000001</v>
      </c>
    </row>
    <row r="93" spans="1:30" x14ac:dyDescent="0.2">
      <c r="A93">
        <v>7.0199999999999999E-2</v>
      </c>
      <c r="B93">
        <v>3.5</v>
      </c>
      <c r="C93">
        <v>0.22900000000000001</v>
      </c>
      <c r="D93" s="11">
        <v>9.2229999999999999E-8</v>
      </c>
      <c r="E93">
        <v>120</v>
      </c>
      <c r="F93">
        <v>1.2</v>
      </c>
      <c r="G93">
        <f t="shared" si="17"/>
        <v>0</v>
      </c>
      <c r="H93">
        <f t="shared" si="18"/>
        <v>1.2</v>
      </c>
      <c r="I93">
        <f t="shared" si="19"/>
        <v>0</v>
      </c>
      <c r="J93">
        <f t="shared" si="20"/>
        <v>0</v>
      </c>
      <c r="K93">
        <v>-0.6</v>
      </c>
      <c r="L93">
        <f t="shared" si="21"/>
        <v>0</v>
      </c>
      <c r="M93">
        <f t="shared" si="22"/>
        <v>-0.6</v>
      </c>
      <c r="N93">
        <f t="shared" si="23"/>
        <v>0</v>
      </c>
      <c r="O93">
        <f t="shared" si="24"/>
        <v>0</v>
      </c>
      <c r="P93">
        <v>0.3</v>
      </c>
      <c r="Q93">
        <v>0.2</v>
      </c>
      <c r="R93">
        <v>0.2</v>
      </c>
      <c r="S93">
        <v>0.113</v>
      </c>
      <c r="T93">
        <v>0.3584</v>
      </c>
      <c r="U93">
        <v>8.8999999999999999E-3</v>
      </c>
      <c r="V93">
        <v>5.1000000000000004E-3</v>
      </c>
      <c r="W93">
        <v>2.5</v>
      </c>
      <c r="X93" s="11">
        <f t="shared" si="25"/>
        <v>0.96696018209518497</v>
      </c>
      <c r="Y93">
        <f t="shared" si="32"/>
        <v>1.594441</v>
      </c>
      <c r="Z93">
        <f t="shared" si="27"/>
        <v>26.576519113832546</v>
      </c>
      <c r="AA93">
        <f t="shared" si="28"/>
        <v>3.6567732759869735E-2</v>
      </c>
      <c r="AB93" s="11">
        <f t="shared" si="29"/>
        <v>0.35719729104202641</v>
      </c>
      <c r="AC93">
        <f t="shared" si="30"/>
        <v>2.4832589285714284</v>
      </c>
      <c r="AD93" s="10">
        <f t="shared" si="33"/>
        <v>1.1000000000000001</v>
      </c>
    </row>
    <row r="94" spans="1:30" x14ac:dyDescent="0.2">
      <c r="A94">
        <v>6.9800000000000001E-2</v>
      </c>
      <c r="B94">
        <v>4.4800000000000004</v>
      </c>
      <c r="C94">
        <v>0.29499999999999998</v>
      </c>
      <c r="D94" s="11">
        <v>5.4370000000000003E-8</v>
      </c>
      <c r="E94">
        <v>120</v>
      </c>
      <c r="F94">
        <v>1</v>
      </c>
      <c r="G94">
        <f t="shared" si="17"/>
        <v>0</v>
      </c>
      <c r="H94">
        <f t="shared" si="18"/>
        <v>1</v>
      </c>
      <c r="I94">
        <f t="shared" si="19"/>
        <v>0</v>
      </c>
      <c r="J94">
        <f t="shared" si="20"/>
        <v>0</v>
      </c>
      <c r="K94">
        <v>-0.4</v>
      </c>
      <c r="L94">
        <f t="shared" si="21"/>
        <v>0</v>
      </c>
      <c r="M94">
        <f t="shared" si="22"/>
        <v>-0.4</v>
      </c>
      <c r="N94">
        <f t="shared" si="23"/>
        <v>0</v>
      </c>
      <c r="O94">
        <f t="shared" si="24"/>
        <v>0</v>
      </c>
      <c r="P94">
        <v>0.3</v>
      </c>
      <c r="Q94">
        <v>0.3</v>
      </c>
      <c r="R94">
        <v>0.2</v>
      </c>
      <c r="S94">
        <v>0.113</v>
      </c>
      <c r="T94">
        <v>0.3659</v>
      </c>
      <c r="U94">
        <v>8.8999999999999999E-3</v>
      </c>
      <c r="V94">
        <v>4.3E-3</v>
      </c>
      <c r="W94">
        <v>2.5</v>
      </c>
      <c r="X94" s="11">
        <f t="shared" si="25"/>
        <v>0.94166628013763343</v>
      </c>
      <c r="Y94">
        <f t="shared" si="32"/>
        <v>1.4970250000000001</v>
      </c>
      <c r="Z94">
        <f t="shared" si="27"/>
        <v>34.212889706196812</v>
      </c>
      <c r="AA94">
        <f t="shared" si="28"/>
        <v>3.729105876816418E-2</v>
      </c>
      <c r="AB94" s="11">
        <f t="shared" si="29"/>
        <v>0.36373219759903846</v>
      </c>
      <c r="AC94">
        <f t="shared" si="30"/>
        <v>2.4323585679147306</v>
      </c>
      <c r="AD94" s="10">
        <f t="shared" si="33"/>
        <v>1.1000000000000001</v>
      </c>
    </row>
    <row r="95" spans="1:30" x14ac:dyDescent="0.2">
      <c r="A95">
        <v>7.0000000000000007E-2</v>
      </c>
      <c r="B95">
        <v>5.47</v>
      </c>
      <c r="C95">
        <v>0.35699999999999998</v>
      </c>
      <c r="D95" s="11">
        <v>3.6559999999999998E-8</v>
      </c>
      <c r="E95">
        <v>120</v>
      </c>
      <c r="F95">
        <v>0.9</v>
      </c>
      <c r="G95">
        <f t="shared" si="17"/>
        <v>0</v>
      </c>
      <c r="H95">
        <f t="shared" si="18"/>
        <v>0.9</v>
      </c>
      <c r="I95">
        <f t="shared" si="19"/>
        <v>0</v>
      </c>
      <c r="J95">
        <f t="shared" si="20"/>
        <v>0</v>
      </c>
      <c r="K95">
        <v>-0.3</v>
      </c>
      <c r="L95">
        <f t="shared" si="21"/>
        <v>0</v>
      </c>
      <c r="M95">
        <f t="shared" si="22"/>
        <v>-0.3</v>
      </c>
      <c r="N95">
        <f t="shared" si="23"/>
        <v>0</v>
      </c>
      <c r="O95">
        <f t="shared" si="24"/>
        <v>0</v>
      </c>
      <c r="P95">
        <v>0.3</v>
      </c>
      <c r="Q95">
        <v>0.4</v>
      </c>
      <c r="R95">
        <v>0.3</v>
      </c>
      <c r="S95">
        <v>0.113</v>
      </c>
      <c r="T95">
        <v>0.38669999999999999</v>
      </c>
      <c r="U95">
        <v>1.06E-2</v>
      </c>
      <c r="V95">
        <v>4.0000000000000001E-3</v>
      </c>
      <c r="W95">
        <v>2.5</v>
      </c>
      <c r="X95" s="11">
        <f t="shared" si="25"/>
        <v>0.90957460328224249</v>
      </c>
      <c r="Y95">
        <f t="shared" si="32"/>
        <v>1.413449</v>
      </c>
      <c r="Z95">
        <f t="shared" si="27"/>
        <v>41.653975022844961</v>
      </c>
      <c r="AA95">
        <f t="shared" si="28"/>
        <v>3.938442159759712E-2</v>
      </c>
      <c r="AB95" s="11">
        <f t="shared" si="29"/>
        <v>0.3831487539711782</v>
      </c>
      <c r="AC95">
        <f t="shared" si="30"/>
        <v>2.7411430049133698</v>
      </c>
      <c r="AD95" s="10">
        <f t="shared" si="33"/>
        <v>1.1000000000000001</v>
      </c>
    </row>
    <row r="96" spans="1:30" x14ac:dyDescent="0.2">
      <c r="A96">
        <v>7.0000000000000007E-2</v>
      </c>
      <c r="B96">
        <v>6.86</v>
      </c>
      <c r="C96">
        <v>0.44800000000000001</v>
      </c>
      <c r="D96" s="11">
        <v>2.175E-8</v>
      </c>
      <c r="E96">
        <v>120</v>
      </c>
      <c r="F96">
        <v>0.7</v>
      </c>
      <c r="G96">
        <f t="shared" si="17"/>
        <v>0</v>
      </c>
      <c r="H96">
        <f t="shared" si="18"/>
        <v>0.7</v>
      </c>
      <c r="I96">
        <f t="shared" si="19"/>
        <v>0</v>
      </c>
      <c r="J96">
        <f t="shared" si="20"/>
        <v>0</v>
      </c>
      <c r="K96">
        <v>-0.1</v>
      </c>
      <c r="L96">
        <f t="shared" si="21"/>
        <v>0</v>
      </c>
      <c r="M96">
        <f t="shared" si="22"/>
        <v>-0.1</v>
      </c>
      <c r="N96">
        <f t="shared" si="23"/>
        <v>0</v>
      </c>
      <c r="O96">
        <f t="shared" si="24"/>
        <v>0</v>
      </c>
      <c r="P96">
        <v>0.4</v>
      </c>
      <c r="Q96">
        <v>0.7</v>
      </c>
      <c r="R96">
        <v>0.4</v>
      </c>
      <c r="S96">
        <v>0.113</v>
      </c>
      <c r="T96">
        <v>0.39019999999999999</v>
      </c>
      <c r="U96">
        <v>1.2999999999999999E-2</v>
      </c>
      <c r="V96">
        <v>4.7000000000000002E-3</v>
      </c>
      <c r="W96">
        <v>2.5</v>
      </c>
      <c r="X96" s="11">
        <f t="shared" si="25"/>
        <v>0.84583195351844731</v>
      </c>
      <c r="Y96">
        <f t="shared" si="32"/>
        <v>1.3047040000000001</v>
      </c>
      <c r="Z96">
        <f t="shared" si="27"/>
        <v>52.238805970149258</v>
      </c>
      <c r="AA96">
        <f t="shared" si="28"/>
        <v>3.9715581079590292E-2</v>
      </c>
      <c r="AB96" s="11">
        <f t="shared" si="29"/>
        <v>0.38409051004289241</v>
      </c>
      <c r="AC96">
        <f t="shared" si="30"/>
        <v>3.3316248077908761</v>
      </c>
      <c r="AD96" s="10">
        <f t="shared" si="33"/>
        <v>1.1000000000000001</v>
      </c>
    </row>
    <row r="97" spans="1:30" x14ac:dyDescent="0.2">
      <c r="A97">
        <v>7.1800000000000003E-2</v>
      </c>
      <c r="B97">
        <v>8.6199999999999992</v>
      </c>
      <c r="C97">
        <v>0.54400000000000004</v>
      </c>
      <c r="D97" s="11">
        <v>1.46E-8</v>
      </c>
      <c r="E97">
        <v>120</v>
      </c>
      <c r="F97">
        <v>0.6</v>
      </c>
      <c r="G97">
        <f t="shared" si="17"/>
        <v>0</v>
      </c>
      <c r="H97">
        <f t="shared" si="18"/>
        <v>0.6</v>
      </c>
      <c r="I97">
        <f t="shared" si="19"/>
        <v>0</v>
      </c>
      <c r="J97">
        <f t="shared" si="20"/>
        <v>0</v>
      </c>
      <c r="K97">
        <v>0</v>
      </c>
      <c r="L97">
        <f t="shared" si="21"/>
        <v>0</v>
      </c>
      <c r="M97">
        <f t="shared" si="22"/>
        <v>0</v>
      </c>
      <c r="N97">
        <f t="shared" si="23"/>
        <v>0</v>
      </c>
      <c r="O97">
        <f t="shared" si="24"/>
        <v>0</v>
      </c>
      <c r="P97">
        <v>0.6</v>
      </c>
      <c r="Q97">
        <v>1.1000000000000001</v>
      </c>
      <c r="R97">
        <v>0.5</v>
      </c>
      <c r="S97">
        <v>0.113</v>
      </c>
      <c r="T97">
        <v>0.45550000000000002</v>
      </c>
      <c r="U97">
        <v>3.0800000000000001E-2</v>
      </c>
      <c r="V97">
        <v>6.7999999999999996E-3</v>
      </c>
      <c r="W97">
        <v>2.5</v>
      </c>
      <c r="X97" s="11">
        <f t="shared" si="25"/>
        <v>0.75457213528882539</v>
      </c>
      <c r="Y97">
        <f t="shared" si="32"/>
        <v>1.2079359999999999</v>
      </c>
      <c r="Z97">
        <f t="shared" si="27"/>
        <v>63.995581186783944</v>
      </c>
      <c r="AA97">
        <f t="shared" si="28"/>
        <v>4.6343069478032385E-2</v>
      </c>
      <c r="AB97" s="11">
        <f t="shared" si="29"/>
        <v>0.44414626717884809</v>
      </c>
      <c r="AC97">
        <f t="shared" si="30"/>
        <v>6.7618002195389684</v>
      </c>
      <c r="AD97" s="10">
        <f t="shared" si="33"/>
        <v>1.1000000000000001</v>
      </c>
    </row>
    <row r="98" spans="1:30" x14ac:dyDescent="0.2">
      <c r="A98">
        <v>9.1499999999999998E-2</v>
      </c>
      <c r="B98">
        <v>2.61</v>
      </c>
      <c r="C98">
        <v>0.13200000000000001</v>
      </c>
      <c r="D98" s="11">
        <v>1.515E-7</v>
      </c>
      <c r="E98">
        <v>120</v>
      </c>
      <c r="F98">
        <v>1.8</v>
      </c>
      <c r="G98">
        <f t="shared" si="17"/>
        <v>0</v>
      </c>
      <c r="H98">
        <f t="shared" si="18"/>
        <v>1.8</v>
      </c>
      <c r="I98">
        <f t="shared" si="19"/>
        <v>0</v>
      </c>
      <c r="J98">
        <f t="shared" si="20"/>
        <v>0</v>
      </c>
      <c r="K98">
        <v>-1.2</v>
      </c>
      <c r="L98">
        <f t="shared" si="21"/>
        <v>0</v>
      </c>
      <c r="M98">
        <f t="shared" si="22"/>
        <v>-1.2</v>
      </c>
      <c r="N98">
        <f t="shared" si="23"/>
        <v>0</v>
      </c>
      <c r="O98">
        <f t="shared" si="24"/>
        <v>0</v>
      </c>
      <c r="P98">
        <v>0.2</v>
      </c>
      <c r="Q98">
        <v>0</v>
      </c>
      <c r="R98">
        <v>0.2</v>
      </c>
      <c r="S98">
        <v>9.6000000000000002E-2</v>
      </c>
      <c r="T98">
        <v>0.39479999999999998</v>
      </c>
      <c r="U98">
        <v>2.0199999999999999E-2</v>
      </c>
      <c r="V98">
        <v>8.8999999999999999E-3</v>
      </c>
      <c r="W98">
        <v>2.5</v>
      </c>
      <c r="X98" s="11">
        <f t="shared" si="25"/>
        <v>0.98996002100635816</v>
      </c>
      <c r="Y98">
        <f t="shared" si="32"/>
        <v>1.7534239999999999</v>
      </c>
      <c r="Z98">
        <f t="shared" si="27"/>
        <v>15.205005417875494</v>
      </c>
      <c r="AA98">
        <f t="shared" si="28"/>
        <v>3.4971417729295302E-2</v>
      </c>
      <c r="AB98" s="11">
        <f t="shared" si="29"/>
        <v>0.39445248452027848</v>
      </c>
      <c r="AC98">
        <f t="shared" si="30"/>
        <v>5.1165146909827763</v>
      </c>
      <c r="AD98" s="10">
        <f t="shared" si="33"/>
        <v>1.1000000000000001</v>
      </c>
    </row>
    <row r="99" spans="1:30" x14ac:dyDescent="0.2">
      <c r="A99">
        <v>9.0899999999999995E-2</v>
      </c>
      <c r="B99">
        <v>3.5</v>
      </c>
      <c r="C99">
        <v>0.17699999999999999</v>
      </c>
      <c r="D99" s="11">
        <v>7.0949999999999997E-8</v>
      </c>
      <c r="E99">
        <v>120</v>
      </c>
      <c r="F99">
        <v>1.4</v>
      </c>
      <c r="G99">
        <f t="shared" si="17"/>
        <v>0</v>
      </c>
      <c r="H99">
        <f t="shared" si="18"/>
        <v>1.4</v>
      </c>
      <c r="I99">
        <f t="shared" si="19"/>
        <v>0</v>
      </c>
      <c r="J99">
        <f t="shared" si="20"/>
        <v>0</v>
      </c>
      <c r="K99">
        <v>-0.8</v>
      </c>
      <c r="L99">
        <f t="shared" si="21"/>
        <v>0</v>
      </c>
      <c r="M99">
        <f t="shared" si="22"/>
        <v>-0.8</v>
      </c>
      <c r="N99">
        <f t="shared" si="23"/>
        <v>0</v>
      </c>
      <c r="O99">
        <f t="shared" si="24"/>
        <v>0</v>
      </c>
      <c r="P99">
        <v>0.3</v>
      </c>
      <c r="Q99">
        <v>0.1</v>
      </c>
      <c r="R99">
        <v>0.2</v>
      </c>
      <c r="S99">
        <v>9.6000000000000002E-2</v>
      </c>
      <c r="T99">
        <v>0.34300000000000003</v>
      </c>
      <c r="U99">
        <v>1.09E-2</v>
      </c>
      <c r="V99">
        <v>5.7999999999999996E-3</v>
      </c>
      <c r="W99">
        <v>2.5</v>
      </c>
      <c r="X99" s="11">
        <f t="shared" si="25"/>
        <v>0.98117854742496058</v>
      </c>
      <c r="Y99">
        <f t="shared" si="32"/>
        <v>1.6773289999999998</v>
      </c>
      <c r="Z99">
        <f t="shared" si="27"/>
        <v>20.524440503751869</v>
      </c>
      <c r="AA99">
        <f t="shared" si="28"/>
        <v>3.0293416086152665E-2</v>
      </c>
      <c r="AB99" s="11">
        <f t="shared" si="29"/>
        <v>0.34243418230259953</v>
      </c>
      <c r="AC99">
        <f t="shared" si="30"/>
        <v>3.1778425655976674</v>
      </c>
      <c r="AD99" s="10">
        <f t="shared" si="33"/>
        <v>1.1000000000000001</v>
      </c>
    </row>
    <row r="100" spans="1:30" x14ac:dyDescent="0.2">
      <c r="A100">
        <v>9.06E-2</v>
      </c>
      <c r="B100">
        <v>4.47</v>
      </c>
      <c r="C100">
        <v>0.22600000000000001</v>
      </c>
      <c r="D100" s="11">
        <v>4.4409999999999999E-8</v>
      </c>
      <c r="E100">
        <v>120</v>
      </c>
      <c r="F100">
        <v>1.2</v>
      </c>
      <c r="G100">
        <f t="shared" si="17"/>
        <v>0</v>
      </c>
      <c r="H100">
        <f t="shared" si="18"/>
        <v>1.2</v>
      </c>
      <c r="I100">
        <f t="shared" si="19"/>
        <v>0</v>
      </c>
      <c r="J100">
        <f t="shared" si="20"/>
        <v>0</v>
      </c>
      <c r="K100">
        <v>-0.6</v>
      </c>
      <c r="L100">
        <f t="shared" si="21"/>
        <v>0</v>
      </c>
      <c r="M100">
        <f t="shared" si="22"/>
        <v>-0.6</v>
      </c>
      <c r="N100">
        <f t="shared" si="23"/>
        <v>0</v>
      </c>
      <c r="O100">
        <f t="shared" si="24"/>
        <v>0</v>
      </c>
      <c r="P100">
        <v>0.4</v>
      </c>
      <c r="Q100">
        <v>0.2</v>
      </c>
      <c r="R100">
        <v>0.2</v>
      </c>
      <c r="S100">
        <v>9.6000000000000002E-2</v>
      </c>
      <c r="T100">
        <v>0.36449999999999999</v>
      </c>
      <c r="U100">
        <v>1.0800000000000001E-2</v>
      </c>
      <c r="V100">
        <v>5.1000000000000004E-3</v>
      </c>
      <c r="W100">
        <v>2.5</v>
      </c>
      <c r="X100" s="11">
        <f t="shared" si="25"/>
        <v>0.96786805034891188</v>
      </c>
      <c r="Y100">
        <f t="shared" si="32"/>
        <v>1.5990760000000002</v>
      </c>
      <c r="Z100">
        <f t="shared" si="27"/>
        <v>26.299439415975936</v>
      </c>
      <c r="AA100">
        <f t="shared" si="28"/>
        <v>3.2133342227782975E-2</v>
      </c>
      <c r="AB100" s="11">
        <f t="shared" si="29"/>
        <v>0.36347363065443655</v>
      </c>
      <c r="AC100">
        <f t="shared" si="30"/>
        <v>2.9629629629629632</v>
      </c>
      <c r="AD100" s="10">
        <f t="shared" si="33"/>
        <v>1.1000000000000001</v>
      </c>
    </row>
    <row r="101" spans="1:30" x14ac:dyDescent="0.2">
      <c r="A101">
        <v>9.0399999999999994E-2</v>
      </c>
      <c r="B101">
        <v>5.48</v>
      </c>
      <c r="C101">
        <v>0.27800000000000002</v>
      </c>
      <c r="D101" s="11">
        <v>2.948E-8</v>
      </c>
      <c r="E101">
        <v>120</v>
      </c>
      <c r="F101">
        <v>1</v>
      </c>
      <c r="G101">
        <f t="shared" si="17"/>
        <v>0</v>
      </c>
      <c r="H101">
        <f t="shared" si="18"/>
        <v>1</v>
      </c>
      <c r="I101">
        <f t="shared" si="19"/>
        <v>0</v>
      </c>
      <c r="J101">
        <f t="shared" si="20"/>
        <v>0</v>
      </c>
      <c r="K101">
        <v>-0.4</v>
      </c>
      <c r="L101">
        <f t="shared" si="21"/>
        <v>0</v>
      </c>
      <c r="M101">
        <f t="shared" si="22"/>
        <v>-0.4</v>
      </c>
      <c r="N101">
        <f t="shared" si="23"/>
        <v>0</v>
      </c>
      <c r="O101">
        <f t="shared" si="24"/>
        <v>0</v>
      </c>
      <c r="P101">
        <v>0.4</v>
      </c>
      <c r="Q101">
        <v>0.2</v>
      </c>
      <c r="R101">
        <v>0.2</v>
      </c>
      <c r="S101">
        <v>9.6000000000000002E-2</v>
      </c>
      <c r="T101">
        <v>0.38069999999999998</v>
      </c>
      <c r="U101">
        <v>1.2E-2</v>
      </c>
      <c r="V101">
        <v>4.7000000000000002E-3</v>
      </c>
      <c r="W101">
        <v>2.5</v>
      </c>
      <c r="X101" s="11">
        <f t="shared" si="25"/>
        <v>0.94895440778073126</v>
      </c>
      <c r="Y101">
        <f t="shared" si="32"/>
        <v>1.5212840000000001</v>
      </c>
      <c r="Z101">
        <f t="shared" si="27"/>
        <v>32.313149800932138</v>
      </c>
      <c r="AA101">
        <f t="shared" si="28"/>
        <v>3.3520996473963366E-2</v>
      </c>
      <c r="AB101" s="11">
        <f t="shared" si="29"/>
        <v>0.37899707228137952</v>
      </c>
      <c r="AC101">
        <f t="shared" si="30"/>
        <v>3.1520882584712377</v>
      </c>
      <c r="AD101" s="10">
        <f t="shared" si="33"/>
        <v>1.1000000000000001</v>
      </c>
    </row>
    <row r="102" spans="1:30" x14ac:dyDescent="0.2">
      <c r="A102">
        <v>9.0399999999999994E-2</v>
      </c>
      <c r="B102">
        <v>6.81</v>
      </c>
      <c r="C102">
        <v>0.34300000000000003</v>
      </c>
      <c r="D102" s="11">
        <v>1.8119999999999999E-8</v>
      </c>
      <c r="E102">
        <v>120</v>
      </c>
      <c r="F102">
        <v>0.9</v>
      </c>
      <c r="G102">
        <f t="shared" si="17"/>
        <v>0</v>
      </c>
      <c r="H102">
        <f t="shared" si="18"/>
        <v>0.9</v>
      </c>
      <c r="I102">
        <f t="shared" si="19"/>
        <v>0</v>
      </c>
      <c r="J102">
        <f t="shared" si="20"/>
        <v>0</v>
      </c>
      <c r="K102">
        <v>-0.3</v>
      </c>
      <c r="L102">
        <f t="shared" si="21"/>
        <v>0</v>
      </c>
      <c r="M102">
        <f t="shared" si="22"/>
        <v>-0.3</v>
      </c>
      <c r="N102">
        <f t="shared" si="23"/>
        <v>0</v>
      </c>
      <c r="O102">
        <f t="shared" si="24"/>
        <v>0</v>
      </c>
      <c r="P102">
        <v>0.5</v>
      </c>
      <c r="Q102">
        <v>0.4</v>
      </c>
      <c r="R102">
        <v>0.3</v>
      </c>
      <c r="S102">
        <v>9.6000000000000002E-2</v>
      </c>
      <c r="T102">
        <v>0.38140000000000002</v>
      </c>
      <c r="U102">
        <v>1.12E-2</v>
      </c>
      <c r="V102">
        <v>4.3E-3</v>
      </c>
      <c r="W102">
        <v>2.5</v>
      </c>
      <c r="X102" s="11">
        <f t="shared" si="25"/>
        <v>0.91750602956453675</v>
      </c>
      <c r="Y102">
        <f t="shared" si="32"/>
        <v>1.4316490000000002</v>
      </c>
      <c r="Z102">
        <f t="shared" si="27"/>
        <v>40.155574843859085</v>
      </c>
      <c r="AA102">
        <f t="shared" si="28"/>
        <v>3.3548389449161727E-2</v>
      </c>
      <c r="AB102" s="11">
        <f t="shared" si="29"/>
        <v>0.378643085092572</v>
      </c>
      <c r="AC102">
        <f t="shared" si="30"/>
        <v>2.9365495542737281</v>
      </c>
      <c r="AD102" s="10">
        <f t="shared" si="33"/>
        <v>1.1000000000000001</v>
      </c>
    </row>
    <row r="103" spans="1:30" x14ac:dyDescent="0.2">
      <c r="A103">
        <v>9.0499999999999997E-2</v>
      </c>
      <c r="B103">
        <v>8.77</v>
      </c>
      <c r="C103">
        <v>0.44</v>
      </c>
      <c r="D103" s="11">
        <v>1.0989999999999999E-8</v>
      </c>
      <c r="E103">
        <v>120</v>
      </c>
      <c r="F103">
        <v>0.7</v>
      </c>
      <c r="G103">
        <f t="shared" si="17"/>
        <v>0</v>
      </c>
      <c r="H103">
        <f t="shared" si="18"/>
        <v>0.7</v>
      </c>
      <c r="I103">
        <f t="shared" si="19"/>
        <v>0</v>
      </c>
      <c r="J103">
        <f t="shared" si="20"/>
        <v>0</v>
      </c>
      <c r="K103">
        <v>-0.1</v>
      </c>
      <c r="L103">
        <f t="shared" si="21"/>
        <v>0</v>
      </c>
      <c r="M103">
        <f t="shared" si="22"/>
        <v>-0.1</v>
      </c>
      <c r="N103">
        <f t="shared" si="23"/>
        <v>0</v>
      </c>
      <c r="O103">
        <f t="shared" si="24"/>
        <v>0</v>
      </c>
      <c r="P103">
        <v>0.7</v>
      </c>
      <c r="Q103">
        <v>0.7</v>
      </c>
      <c r="R103">
        <v>0.4</v>
      </c>
      <c r="S103">
        <v>9.6000000000000002E-2</v>
      </c>
      <c r="T103">
        <v>0.4158</v>
      </c>
      <c r="U103">
        <v>2.2100000000000002E-2</v>
      </c>
      <c r="V103">
        <v>5.4000000000000003E-3</v>
      </c>
      <c r="W103">
        <v>2.5</v>
      </c>
      <c r="X103" s="11">
        <f t="shared" si="25"/>
        <v>0.85218938992528659</v>
      </c>
      <c r="Y103">
        <f t="shared" si="32"/>
        <v>1.3136000000000001</v>
      </c>
      <c r="Z103">
        <f t="shared" si="27"/>
        <v>51.655691550141952</v>
      </c>
      <c r="AA103">
        <f t="shared" si="28"/>
        <v>3.6540141882911582E-2</v>
      </c>
      <c r="AB103" s="11">
        <f t="shared" si="29"/>
        <v>0.41041466849228708</v>
      </c>
      <c r="AC103">
        <f t="shared" si="30"/>
        <v>5.3150553150553153</v>
      </c>
      <c r="AD103" s="10">
        <f t="shared" si="33"/>
        <v>1.1000000000000001</v>
      </c>
    </row>
    <row r="104" spans="1:30" x14ac:dyDescent="0.2">
      <c r="A104">
        <v>0.11260000000000001</v>
      </c>
      <c r="B104">
        <v>2.62</v>
      </c>
      <c r="C104">
        <v>0.109</v>
      </c>
      <c r="D104" s="11">
        <v>9.9900000000000001E-8</v>
      </c>
      <c r="E104">
        <v>120</v>
      </c>
      <c r="F104">
        <v>2.2000000000000002</v>
      </c>
      <c r="G104">
        <f t="shared" si="17"/>
        <v>0</v>
      </c>
      <c r="H104">
        <f t="shared" si="18"/>
        <v>2.2000000000000002</v>
      </c>
      <c r="I104">
        <f t="shared" si="19"/>
        <v>0</v>
      </c>
      <c r="J104">
        <f t="shared" si="20"/>
        <v>0</v>
      </c>
      <c r="K104">
        <v>-1.5</v>
      </c>
      <c r="L104">
        <f t="shared" si="21"/>
        <v>0</v>
      </c>
      <c r="M104">
        <f t="shared" si="22"/>
        <v>-1.5</v>
      </c>
      <c r="N104">
        <f t="shared" si="23"/>
        <v>0</v>
      </c>
      <c r="O104">
        <f t="shared" si="24"/>
        <v>0</v>
      </c>
      <c r="P104">
        <v>0.2</v>
      </c>
      <c r="Q104">
        <v>0</v>
      </c>
      <c r="R104">
        <v>0.2</v>
      </c>
      <c r="S104">
        <v>4.2999999999999997E-2</v>
      </c>
      <c r="T104">
        <v>0.31740000000000002</v>
      </c>
      <c r="U104">
        <v>1.9599999999999999E-2</v>
      </c>
      <c r="V104">
        <v>8.2000000000000007E-3</v>
      </c>
      <c r="W104">
        <v>2.5</v>
      </c>
      <c r="X104" s="11">
        <f t="shared" si="25"/>
        <v>0.99327584564795735</v>
      </c>
      <c r="Y104">
        <f t="shared" si="32"/>
        <v>1.7938810000000001</v>
      </c>
      <c r="Z104">
        <f t="shared" si="27"/>
        <v>12.403094903558838</v>
      </c>
      <c r="AA104">
        <f t="shared" si="28"/>
        <v>1.3308382583084338E-2</v>
      </c>
      <c r="AB104" s="11">
        <f t="shared" si="29"/>
        <v>0.31731185764637143</v>
      </c>
      <c r="AC104">
        <f t="shared" si="30"/>
        <v>6.1751732829237547</v>
      </c>
      <c r="AD104" s="10">
        <f t="shared" si="33"/>
        <v>1.1000000000000001</v>
      </c>
    </row>
    <row r="105" spans="1:30" x14ac:dyDescent="0.2">
      <c r="A105">
        <v>0.112</v>
      </c>
      <c r="B105">
        <v>3.48</v>
      </c>
      <c r="C105">
        <v>0.14299999999999999</v>
      </c>
      <c r="D105" s="11">
        <v>6.4690000000000006E-8</v>
      </c>
      <c r="E105">
        <v>120</v>
      </c>
      <c r="F105">
        <v>1.7</v>
      </c>
      <c r="G105">
        <f t="shared" si="17"/>
        <v>0</v>
      </c>
      <c r="H105">
        <f t="shared" si="18"/>
        <v>1.7</v>
      </c>
      <c r="I105">
        <f t="shared" si="19"/>
        <v>0</v>
      </c>
      <c r="J105">
        <f t="shared" si="20"/>
        <v>0</v>
      </c>
      <c r="K105">
        <v>-1.1000000000000001</v>
      </c>
      <c r="L105">
        <f t="shared" si="21"/>
        <v>0</v>
      </c>
      <c r="M105">
        <f t="shared" si="22"/>
        <v>-1.1000000000000001</v>
      </c>
      <c r="N105">
        <f t="shared" si="23"/>
        <v>0</v>
      </c>
      <c r="O105">
        <f t="shared" si="24"/>
        <v>0</v>
      </c>
      <c r="P105">
        <v>0.3</v>
      </c>
      <c r="Q105">
        <v>0.1</v>
      </c>
      <c r="R105">
        <v>0.2</v>
      </c>
      <c r="S105">
        <v>4.2999999999999997E-2</v>
      </c>
      <c r="T105">
        <v>0.37209999999999999</v>
      </c>
      <c r="U105">
        <v>1.6500000000000001E-2</v>
      </c>
      <c r="V105">
        <v>7.7999999999999996E-3</v>
      </c>
      <c r="W105">
        <v>2.5</v>
      </c>
      <c r="X105" s="11">
        <f t="shared" si="25"/>
        <v>0.98807158624056002</v>
      </c>
      <c r="Y105">
        <f t="shared" si="32"/>
        <v>1.7344490000000001</v>
      </c>
      <c r="Z105">
        <f t="shared" si="27"/>
        <v>16.562595187328665</v>
      </c>
      <c r="AA105">
        <f t="shared" si="28"/>
        <v>1.5535262473639193E-2</v>
      </c>
      <c r="AB105" s="11">
        <f t="shared" si="29"/>
        <v>0.37191684063219876</v>
      </c>
      <c r="AC105">
        <f t="shared" si="30"/>
        <v>4.4342918570276817</v>
      </c>
      <c r="AD105" s="10">
        <f t="shared" si="33"/>
        <v>1.1000000000000001</v>
      </c>
    </row>
    <row r="106" spans="1:30" x14ac:dyDescent="0.2">
      <c r="A106">
        <v>0.1111</v>
      </c>
      <c r="B106">
        <v>4.4800000000000004</v>
      </c>
      <c r="C106">
        <v>0.185</v>
      </c>
      <c r="D106" s="11">
        <v>3.714E-8</v>
      </c>
      <c r="E106">
        <v>120</v>
      </c>
      <c r="F106">
        <v>1.4</v>
      </c>
      <c r="G106">
        <f t="shared" si="17"/>
        <v>0</v>
      </c>
      <c r="H106">
        <f t="shared" si="18"/>
        <v>1.4</v>
      </c>
      <c r="I106">
        <f t="shared" si="19"/>
        <v>0</v>
      </c>
      <c r="J106">
        <f t="shared" si="20"/>
        <v>0</v>
      </c>
      <c r="K106">
        <v>-0.8</v>
      </c>
      <c r="L106">
        <f t="shared" si="21"/>
        <v>0</v>
      </c>
      <c r="M106">
        <f t="shared" si="22"/>
        <v>-0.8</v>
      </c>
      <c r="N106">
        <f t="shared" si="23"/>
        <v>0</v>
      </c>
      <c r="O106">
        <f t="shared" si="24"/>
        <v>0</v>
      </c>
      <c r="P106">
        <v>0.4</v>
      </c>
      <c r="Q106">
        <v>0.1</v>
      </c>
      <c r="R106">
        <v>0.2</v>
      </c>
      <c r="S106">
        <v>4.2999999999999997E-2</v>
      </c>
      <c r="T106">
        <v>0.3654</v>
      </c>
      <c r="U106">
        <v>1.32E-2</v>
      </c>
      <c r="V106">
        <v>5.8999999999999999E-3</v>
      </c>
      <c r="W106">
        <v>2.5</v>
      </c>
      <c r="X106" s="11">
        <f t="shared" si="25"/>
        <v>0.97924987107315697</v>
      </c>
      <c r="Y106">
        <f t="shared" si="32"/>
        <v>1.6642250000000001</v>
      </c>
      <c r="Z106">
        <f t="shared" si="27"/>
        <v>21.494686782111049</v>
      </c>
      <c r="AA106">
        <f t="shared" si="28"/>
        <v>1.5210502030185103E-2</v>
      </c>
      <c r="AB106" s="11">
        <f t="shared" si="29"/>
        <v>0.36508719408013757</v>
      </c>
      <c r="AC106">
        <f t="shared" si="30"/>
        <v>3.6124794745484397</v>
      </c>
      <c r="AD106" s="10">
        <f t="shared" si="33"/>
        <v>1.1000000000000001</v>
      </c>
    </row>
    <row r="107" spans="1:30" x14ac:dyDescent="0.2">
      <c r="A107">
        <v>0.1109</v>
      </c>
      <c r="B107">
        <v>5.49</v>
      </c>
      <c r="C107">
        <v>0.22700000000000001</v>
      </c>
      <c r="D107" s="11">
        <v>2.4410000000000002E-8</v>
      </c>
      <c r="E107">
        <v>120</v>
      </c>
      <c r="F107">
        <v>1.2</v>
      </c>
      <c r="G107">
        <f t="shared" si="17"/>
        <v>0</v>
      </c>
      <c r="H107">
        <f t="shared" si="18"/>
        <v>1.2</v>
      </c>
      <c r="I107">
        <f t="shared" si="19"/>
        <v>0</v>
      </c>
      <c r="J107">
        <f t="shared" si="20"/>
        <v>0</v>
      </c>
      <c r="K107">
        <v>-0.6</v>
      </c>
      <c r="L107">
        <f t="shared" si="21"/>
        <v>0</v>
      </c>
      <c r="M107">
        <f t="shared" si="22"/>
        <v>-0.6</v>
      </c>
      <c r="N107">
        <f t="shared" si="23"/>
        <v>0</v>
      </c>
      <c r="O107">
        <f t="shared" si="24"/>
        <v>0</v>
      </c>
      <c r="P107">
        <v>0.4</v>
      </c>
      <c r="Q107">
        <v>0.1</v>
      </c>
      <c r="R107">
        <v>0.2</v>
      </c>
      <c r="S107">
        <v>4.2999999999999997E-2</v>
      </c>
      <c r="T107">
        <v>0.37180000000000002</v>
      </c>
      <c r="U107">
        <v>1.34E-2</v>
      </c>
      <c r="V107">
        <v>5.0000000000000001E-3</v>
      </c>
      <c r="W107">
        <v>2.5</v>
      </c>
      <c r="X107" s="11">
        <f t="shared" si="25"/>
        <v>0.96750978758242212</v>
      </c>
      <c r="Y107">
        <f t="shared" si="32"/>
        <v>1.597529</v>
      </c>
      <c r="Z107">
        <f t="shared" si="27"/>
        <v>26.388090463565209</v>
      </c>
      <c r="AA107">
        <f t="shared" si="28"/>
        <v>1.5449134713295157E-2</v>
      </c>
      <c r="AB107" s="11">
        <f t="shared" si="29"/>
        <v>0.37130168137001496</v>
      </c>
      <c r="AC107">
        <f t="shared" si="30"/>
        <v>3.604088219472835</v>
      </c>
      <c r="AD107" s="10">
        <f t="shared" ref="AD107:AD139" si="34">IF(E107=120,1.1,0)</f>
        <v>1.1000000000000001</v>
      </c>
    </row>
    <row r="108" spans="1:30" x14ac:dyDescent="0.2">
      <c r="A108">
        <v>0.1109</v>
      </c>
      <c r="B108">
        <v>6.83</v>
      </c>
      <c r="C108">
        <v>0.28100000000000003</v>
      </c>
      <c r="D108" s="11">
        <v>1.473E-8</v>
      </c>
      <c r="E108">
        <v>120</v>
      </c>
      <c r="F108">
        <v>1</v>
      </c>
      <c r="G108">
        <f t="shared" si="17"/>
        <v>0</v>
      </c>
      <c r="H108">
        <f t="shared" si="18"/>
        <v>1</v>
      </c>
      <c r="I108">
        <f t="shared" si="19"/>
        <v>0</v>
      </c>
      <c r="J108">
        <f t="shared" si="20"/>
        <v>0</v>
      </c>
      <c r="K108">
        <v>-0.4</v>
      </c>
      <c r="L108">
        <f t="shared" si="21"/>
        <v>0</v>
      </c>
      <c r="M108">
        <f t="shared" si="22"/>
        <v>-0.4</v>
      </c>
      <c r="N108">
        <f t="shared" si="23"/>
        <v>0</v>
      </c>
      <c r="O108">
        <f t="shared" si="24"/>
        <v>0</v>
      </c>
      <c r="P108">
        <v>0.6</v>
      </c>
      <c r="Q108">
        <v>0.2</v>
      </c>
      <c r="R108">
        <v>0.2</v>
      </c>
      <c r="S108">
        <v>4.2999999999999997E-2</v>
      </c>
      <c r="T108">
        <v>0.36459999999999998</v>
      </c>
      <c r="U108">
        <v>1.17E-2</v>
      </c>
      <c r="V108">
        <v>4.4999999999999997E-3</v>
      </c>
      <c r="W108">
        <v>2.5</v>
      </c>
      <c r="X108" s="11">
        <f t="shared" si="25"/>
        <v>0.94764342059727569</v>
      </c>
      <c r="Y108">
        <f t="shared" si="32"/>
        <v>1.516961</v>
      </c>
      <c r="Z108">
        <f t="shared" si="27"/>
        <v>32.828899429171294</v>
      </c>
      <c r="AA108">
        <f t="shared" si="28"/>
        <v>1.5126707372025244E-2</v>
      </c>
      <c r="AB108" s="11">
        <f t="shared" si="29"/>
        <v>0.36381262317172131</v>
      </c>
      <c r="AC108">
        <f t="shared" si="30"/>
        <v>3.2089961601755355</v>
      </c>
      <c r="AD108" s="10">
        <f t="shared" si="34"/>
        <v>1.1000000000000001</v>
      </c>
    </row>
    <row r="109" spans="1:30" x14ac:dyDescent="0.2">
      <c r="A109">
        <v>0.1106</v>
      </c>
      <c r="B109">
        <v>8.8699999999999992</v>
      </c>
      <c r="C109">
        <v>0.36499999999999999</v>
      </c>
      <c r="D109" s="11">
        <v>9.3079999999999997E-9</v>
      </c>
      <c r="E109">
        <v>120</v>
      </c>
      <c r="F109">
        <v>0.8</v>
      </c>
      <c r="G109">
        <f t="shared" si="17"/>
        <v>0</v>
      </c>
      <c r="H109">
        <f t="shared" si="18"/>
        <v>0.8</v>
      </c>
      <c r="I109">
        <f t="shared" si="19"/>
        <v>0</v>
      </c>
      <c r="J109">
        <f t="shared" si="20"/>
        <v>0</v>
      </c>
      <c r="K109">
        <v>-0.2</v>
      </c>
      <c r="L109">
        <f t="shared" si="21"/>
        <v>0</v>
      </c>
      <c r="M109">
        <f t="shared" si="22"/>
        <v>-0.2</v>
      </c>
      <c r="N109">
        <f t="shared" si="23"/>
        <v>0</v>
      </c>
      <c r="O109">
        <f t="shared" si="24"/>
        <v>0</v>
      </c>
      <c r="P109">
        <v>0.8</v>
      </c>
      <c r="Q109">
        <v>0.4</v>
      </c>
      <c r="R109">
        <v>0.3</v>
      </c>
      <c r="S109">
        <v>4.2999999999999997E-2</v>
      </c>
      <c r="T109">
        <v>0.41449999999999998</v>
      </c>
      <c r="U109">
        <v>2.0899999999999998E-2</v>
      </c>
      <c r="V109">
        <v>5.3E-3</v>
      </c>
      <c r="W109">
        <v>2.5</v>
      </c>
      <c r="X109" s="11">
        <f t="shared" si="25"/>
        <v>0.90463995250080109</v>
      </c>
      <c r="Y109">
        <f t="shared" si="32"/>
        <v>1.4032249999999999</v>
      </c>
      <c r="Z109">
        <f t="shared" si="27"/>
        <v>42.749954695651162</v>
      </c>
      <c r="AA109">
        <f t="shared" si="28"/>
        <v>1.717162589943964E-2</v>
      </c>
      <c r="AB109" s="11">
        <f t="shared" si="29"/>
        <v>0.41286969134639645</v>
      </c>
      <c r="AC109">
        <f t="shared" si="30"/>
        <v>5.0422195416164053</v>
      </c>
      <c r="AD109" s="10">
        <f t="shared" si="34"/>
        <v>1.1000000000000001</v>
      </c>
    </row>
    <row r="110" spans="1:30" x14ac:dyDescent="0.2">
      <c r="A110">
        <v>0.11119999999999999</v>
      </c>
      <c r="B110">
        <v>10.76</v>
      </c>
      <c r="C110">
        <v>0.437</v>
      </c>
      <c r="D110" s="11">
        <v>4.9639999999999998E-9</v>
      </c>
      <c r="E110">
        <v>120</v>
      </c>
      <c r="F110">
        <v>0.7</v>
      </c>
      <c r="G110">
        <f t="shared" si="17"/>
        <v>0</v>
      </c>
      <c r="H110">
        <f t="shared" si="18"/>
        <v>0.7</v>
      </c>
      <c r="I110">
        <f t="shared" si="19"/>
        <v>0</v>
      </c>
      <c r="J110">
        <f t="shared" si="20"/>
        <v>0</v>
      </c>
      <c r="K110">
        <v>-0.1</v>
      </c>
      <c r="L110">
        <f t="shared" si="21"/>
        <v>0</v>
      </c>
      <c r="M110">
        <f t="shared" si="22"/>
        <v>-0.1</v>
      </c>
      <c r="N110">
        <f t="shared" si="23"/>
        <v>0</v>
      </c>
      <c r="O110">
        <f t="shared" si="24"/>
        <v>0</v>
      </c>
      <c r="P110">
        <v>1.1000000000000001</v>
      </c>
      <c r="Q110">
        <v>0.6</v>
      </c>
      <c r="R110">
        <v>0.4</v>
      </c>
      <c r="S110">
        <v>4.2999999999999997E-2</v>
      </c>
      <c r="T110">
        <v>0.34620000000000001</v>
      </c>
      <c r="U110">
        <v>3.5700000000000003E-2</v>
      </c>
      <c r="V110">
        <v>5.0000000000000001E-3</v>
      </c>
      <c r="W110">
        <v>2.5</v>
      </c>
      <c r="X110" s="11">
        <f t="shared" si="25"/>
        <v>0.85446745546284253</v>
      </c>
      <c r="Y110">
        <f t="shared" si="32"/>
        <v>1.3169689999999998</v>
      </c>
      <c r="Z110">
        <f t="shared" si="27"/>
        <v>51.579205718580788</v>
      </c>
      <c r="AA110">
        <f t="shared" si="28"/>
        <v>1.4330593091714814E-2</v>
      </c>
      <c r="AB110" s="11">
        <f t="shared" si="29"/>
        <v>0.34412197156339164</v>
      </c>
      <c r="AC110">
        <f t="shared" si="30"/>
        <v>10.311958405545928</v>
      </c>
      <c r="AD110" s="10">
        <f t="shared" si="34"/>
        <v>1.1000000000000001</v>
      </c>
    </row>
    <row r="111" spans="1:30" x14ac:dyDescent="0.2">
      <c r="A111">
        <v>0.14349999999999999</v>
      </c>
      <c r="B111">
        <v>3.48</v>
      </c>
      <c r="C111">
        <v>0.113</v>
      </c>
      <c r="D111" s="11">
        <v>4.9740000000000001E-8</v>
      </c>
      <c r="E111">
        <v>120</v>
      </c>
      <c r="F111">
        <v>2</v>
      </c>
      <c r="G111">
        <f t="shared" si="17"/>
        <v>0</v>
      </c>
      <c r="H111">
        <f t="shared" si="18"/>
        <v>2</v>
      </c>
      <c r="I111">
        <f t="shared" si="19"/>
        <v>0</v>
      </c>
      <c r="J111">
        <f t="shared" si="20"/>
        <v>0</v>
      </c>
      <c r="K111">
        <v>-1.4</v>
      </c>
      <c r="L111">
        <f t="shared" si="21"/>
        <v>0</v>
      </c>
      <c r="M111">
        <f t="shared" si="22"/>
        <v>-1.4</v>
      </c>
      <c r="N111">
        <f t="shared" si="23"/>
        <v>0</v>
      </c>
      <c r="O111">
        <f t="shared" si="24"/>
        <v>0</v>
      </c>
      <c r="P111">
        <v>0.3</v>
      </c>
      <c r="Q111">
        <v>0</v>
      </c>
      <c r="R111">
        <v>0.2</v>
      </c>
      <c r="S111">
        <v>0.23100000000000001</v>
      </c>
      <c r="T111">
        <v>0.36099999999999999</v>
      </c>
      <c r="U111">
        <v>1.34E-2</v>
      </c>
      <c r="V111">
        <v>8.8000000000000005E-3</v>
      </c>
      <c r="W111">
        <v>2.5</v>
      </c>
      <c r="X111" s="11">
        <f t="shared" si="25"/>
        <v>0.99271881991604594</v>
      </c>
      <c r="Y111">
        <f t="shared" si="32"/>
        <v>1.7867690000000001</v>
      </c>
      <c r="Z111">
        <f t="shared" si="27"/>
        <v>12.926903560841884</v>
      </c>
      <c r="AA111">
        <f t="shared" si="28"/>
        <v>6.9153239994474286E-2</v>
      </c>
      <c r="AB111" s="11">
        <f t="shared" si="29"/>
        <v>0.36050580196909088</v>
      </c>
      <c r="AC111">
        <f t="shared" si="30"/>
        <v>3.7119113573407208</v>
      </c>
      <c r="AD111" s="10">
        <f t="shared" si="34"/>
        <v>1.1000000000000001</v>
      </c>
    </row>
    <row r="112" spans="1:30" x14ac:dyDescent="0.2">
      <c r="A112">
        <v>0.1421</v>
      </c>
      <c r="B112">
        <v>4.49</v>
      </c>
      <c r="C112">
        <v>0.14699999999999999</v>
      </c>
      <c r="D112" s="11">
        <v>2.7260000000000001E-8</v>
      </c>
      <c r="E112">
        <v>120</v>
      </c>
      <c r="F112">
        <v>1.6</v>
      </c>
      <c r="G112">
        <f t="shared" si="17"/>
        <v>0</v>
      </c>
      <c r="H112">
        <f t="shared" si="18"/>
        <v>1.6</v>
      </c>
      <c r="I112">
        <f t="shared" si="19"/>
        <v>0</v>
      </c>
      <c r="J112">
        <f t="shared" si="20"/>
        <v>0</v>
      </c>
      <c r="K112">
        <v>-1</v>
      </c>
      <c r="L112">
        <f t="shared" si="21"/>
        <v>0</v>
      </c>
      <c r="M112">
        <f t="shared" si="22"/>
        <v>-1</v>
      </c>
      <c r="N112">
        <f t="shared" si="23"/>
        <v>0</v>
      </c>
      <c r="O112">
        <f t="shared" si="24"/>
        <v>0</v>
      </c>
      <c r="P112">
        <v>0.2</v>
      </c>
      <c r="Q112">
        <v>0</v>
      </c>
      <c r="R112">
        <v>0.2</v>
      </c>
      <c r="S112">
        <v>0.19800000000000001</v>
      </c>
      <c r="T112">
        <v>0.33639999999999998</v>
      </c>
      <c r="U112">
        <v>1.0200000000000001E-2</v>
      </c>
      <c r="V112">
        <v>6.1999999999999998E-3</v>
      </c>
      <c r="W112">
        <v>2.5</v>
      </c>
      <c r="X112" s="11">
        <f t="shared" si="25"/>
        <v>0.98731262249840746</v>
      </c>
      <c r="Y112">
        <f t="shared" si="32"/>
        <v>1.727609</v>
      </c>
      <c r="Z112">
        <f t="shared" si="27"/>
        <v>16.842999239251618</v>
      </c>
      <c r="AA112">
        <f t="shared" si="28"/>
        <v>5.6478642496697699E-2</v>
      </c>
      <c r="AB112" s="11">
        <f t="shared" si="29"/>
        <v>0.33569356296146224</v>
      </c>
      <c r="AC112">
        <f t="shared" si="30"/>
        <v>3.0321046373365044</v>
      </c>
      <c r="AD112" s="10">
        <f t="shared" si="34"/>
        <v>1.1000000000000001</v>
      </c>
    </row>
    <row r="113" spans="1:30" x14ac:dyDescent="0.2">
      <c r="A113">
        <v>0.1411</v>
      </c>
      <c r="B113">
        <v>5.48</v>
      </c>
      <c r="C113">
        <v>0.17899999999999999</v>
      </c>
      <c r="D113" s="11">
        <v>1.7380000000000001E-8</v>
      </c>
      <c r="E113">
        <v>120</v>
      </c>
      <c r="F113">
        <v>1.4</v>
      </c>
      <c r="G113">
        <f t="shared" si="17"/>
        <v>0</v>
      </c>
      <c r="H113">
        <f t="shared" si="18"/>
        <v>1.4</v>
      </c>
      <c r="I113">
        <f t="shared" si="19"/>
        <v>0</v>
      </c>
      <c r="J113">
        <f t="shared" si="20"/>
        <v>0</v>
      </c>
      <c r="K113">
        <v>-0.8</v>
      </c>
      <c r="L113">
        <f t="shared" si="21"/>
        <v>0</v>
      </c>
      <c r="M113">
        <f t="shared" si="22"/>
        <v>-0.8</v>
      </c>
      <c r="N113">
        <f t="shared" si="23"/>
        <v>0</v>
      </c>
      <c r="O113">
        <f t="shared" si="24"/>
        <v>0</v>
      </c>
      <c r="P113">
        <v>0.3</v>
      </c>
      <c r="Q113">
        <v>0.1</v>
      </c>
      <c r="R113">
        <v>0.2</v>
      </c>
      <c r="S113">
        <v>0.17499999999999999</v>
      </c>
      <c r="T113">
        <v>0.32579999999999998</v>
      </c>
      <c r="U113">
        <v>1.01E-2</v>
      </c>
      <c r="V113">
        <v>5.1000000000000004E-3</v>
      </c>
      <c r="W113">
        <v>2.5</v>
      </c>
      <c r="X113" s="11">
        <f t="shared" si="25"/>
        <v>0.98063496006443018</v>
      </c>
      <c r="Y113">
        <f t="shared" si="32"/>
        <v>1.6740409999999999</v>
      </c>
      <c r="Z113">
        <f t="shared" si="27"/>
        <v>20.702400722921791</v>
      </c>
      <c r="AA113">
        <f t="shared" si="28"/>
        <v>4.9143830840744918E-2</v>
      </c>
      <c r="AB113" s="11">
        <f t="shared" si="29"/>
        <v>0.32485939132675462</v>
      </c>
      <c r="AC113">
        <f t="shared" si="30"/>
        <v>3.1000613873542049</v>
      </c>
      <c r="AD113" s="10">
        <f t="shared" si="34"/>
        <v>1.1000000000000001</v>
      </c>
    </row>
    <row r="114" spans="1:30" x14ac:dyDescent="0.2">
      <c r="A114">
        <v>0.14130000000000001</v>
      </c>
      <c r="B114">
        <v>6.87</v>
      </c>
      <c r="C114">
        <v>0.224</v>
      </c>
      <c r="D114" s="11">
        <v>1.1280000000000001E-8</v>
      </c>
      <c r="E114">
        <v>120</v>
      </c>
      <c r="F114">
        <v>1.2</v>
      </c>
      <c r="G114">
        <f t="shared" si="17"/>
        <v>0</v>
      </c>
      <c r="H114">
        <f t="shared" si="18"/>
        <v>1.2</v>
      </c>
      <c r="I114">
        <f t="shared" si="19"/>
        <v>0</v>
      </c>
      <c r="J114">
        <f t="shared" si="20"/>
        <v>0</v>
      </c>
      <c r="K114">
        <v>-0.5</v>
      </c>
      <c r="L114">
        <f t="shared" si="21"/>
        <v>0</v>
      </c>
      <c r="M114">
        <f t="shared" si="22"/>
        <v>-0.5</v>
      </c>
      <c r="N114">
        <f t="shared" si="23"/>
        <v>0</v>
      </c>
      <c r="O114">
        <f t="shared" si="24"/>
        <v>0</v>
      </c>
      <c r="P114">
        <v>0.5</v>
      </c>
      <c r="Q114">
        <v>0.1</v>
      </c>
      <c r="R114">
        <v>0.2</v>
      </c>
      <c r="S114">
        <v>0.151</v>
      </c>
      <c r="T114">
        <v>0.34589999999999999</v>
      </c>
      <c r="U114">
        <v>8.6999999999999994E-3</v>
      </c>
      <c r="V114">
        <v>4.7000000000000002E-3</v>
      </c>
      <c r="W114">
        <v>2.5</v>
      </c>
      <c r="X114" s="11">
        <f t="shared" si="25"/>
        <v>0.96838952592087069</v>
      </c>
      <c r="Y114">
        <f t="shared" si="32"/>
        <v>1.602176</v>
      </c>
      <c r="Z114">
        <f t="shared" si="27"/>
        <v>25.916821714901378</v>
      </c>
      <c r="AA114">
        <f t="shared" si="28"/>
        <v>4.5842850359617951E-2</v>
      </c>
      <c r="AB114" s="11">
        <f t="shared" si="29"/>
        <v>0.34446432073652072</v>
      </c>
      <c r="AC114">
        <f t="shared" si="30"/>
        <v>2.5151777970511708</v>
      </c>
      <c r="AD114" s="10">
        <f t="shared" si="34"/>
        <v>1.1000000000000001</v>
      </c>
    </row>
    <row r="115" spans="1:30" x14ac:dyDescent="0.2">
      <c r="A115">
        <v>0.14069999999999999</v>
      </c>
      <c r="B115">
        <v>8.9</v>
      </c>
      <c r="C115">
        <v>0.29099999999999998</v>
      </c>
      <c r="D115" s="11">
        <v>6.7789999999999999E-9</v>
      </c>
      <c r="E115">
        <v>120</v>
      </c>
      <c r="F115">
        <v>1</v>
      </c>
      <c r="G115">
        <f t="shared" si="17"/>
        <v>0</v>
      </c>
      <c r="H115">
        <f t="shared" si="18"/>
        <v>1</v>
      </c>
      <c r="I115">
        <f t="shared" si="19"/>
        <v>0</v>
      </c>
      <c r="J115">
        <f t="shared" si="20"/>
        <v>0</v>
      </c>
      <c r="K115">
        <v>-0.3</v>
      </c>
      <c r="L115">
        <f t="shared" si="21"/>
        <v>0</v>
      </c>
      <c r="M115">
        <f t="shared" si="22"/>
        <v>-0.3</v>
      </c>
      <c r="N115">
        <f t="shared" si="23"/>
        <v>0</v>
      </c>
      <c r="O115">
        <f t="shared" si="24"/>
        <v>0</v>
      </c>
      <c r="P115">
        <v>0.8</v>
      </c>
      <c r="Q115">
        <v>0.2</v>
      </c>
      <c r="R115">
        <v>0.2</v>
      </c>
      <c r="S115">
        <v>0.13</v>
      </c>
      <c r="T115">
        <v>0.36820000000000003</v>
      </c>
      <c r="U115">
        <v>1.47E-2</v>
      </c>
      <c r="V115">
        <v>5.0000000000000001E-3</v>
      </c>
      <c r="W115">
        <v>2.5</v>
      </c>
      <c r="X115" s="11">
        <f t="shared" si="25"/>
        <v>0.94324709147825669</v>
      </c>
      <c r="Y115">
        <f t="shared" si="32"/>
        <v>1.5026810000000002</v>
      </c>
      <c r="Z115">
        <f t="shared" si="27"/>
        <v>33.718098511402786</v>
      </c>
      <c r="AA115">
        <f t="shared" si="28"/>
        <v>4.2690890529266355E-2</v>
      </c>
      <c r="AB115" s="11">
        <f t="shared" si="29"/>
        <v>0.36579422838186632</v>
      </c>
      <c r="AC115">
        <f t="shared" si="30"/>
        <v>3.9923954372623567</v>
      </c>
      <c r="AD115" s="10">
        <f t="shared" si="34"/>
        <v>1.1000000000000001</v>
      </c>
    </row>
    <row r="116" spans="1:30" x14ac:dyDescent="0.2">
      <c r="A116">
        <v>0.14230000000000001</v>
      </c>
      <c r="B116">
        <v>11.01</v>
      </c>
      <c r="C116">
        <v>0.35199999999999998</v>
      </c>
      <c r="D116" s="11">
        <v>4.4349999999999997E-9</v>
      </c>
      <c r="E116">
        <v>120</v>
      </c>
      <c r="F116">
        <v>0.8</v>
      </c>
      <c r="G116">
        <f t="shared" si="17"/>
        <v>0</v>
      </c>
      <c r="H116">
        <f t="shared" si="18"/>
        <v>0.8</v>
      </c>
      <c r="I116">
        <f t="shared" si="19"/>
        <v>0</v>
      </c>
      <c r="J116">
        <f t="shared" si="20"/>
        <v>0</v>
      </c>
      <c r="K116">
        <v>-0.2</v>
      </c>
      <c r="L116">
        <f t="shared" si="21"/>
        <v>0</v>
      </c>
      <c r="M116">
        <f t="shared" si="22"/>
        <v>-0.2</v>
      </c>
      <c r="N116">
        <f t="shared" si="23"/>
        <v>0</v>
      </c>
      <c r="O116">
        <f t="shared" si="24"/>
        <v>0</v>
      </c>
      <c r="P116">
        <v>1.1000000000000001</v>
      </c>
      <c r="Q116">
        <v>0.3</v>
      </c>
      <c r="R116">
        <v>0.3</v>
      </c>
      <c r="S116">
        <v>0.115</v>
      </c>
      <c r="T116">
        <v>0.39250000000000002</v>
      </c>
      <c r="U116">
        <v>2.1499999999999998E-2</v>
      </c>
      <c r="V116">
        <v>5.7000000000000002E-3</v>
      </c>
      <c r="W116">
        <v>2.5</v>
      </c>
      <c r="X116" s="11">
        <f t="shared" si="25"/>
        <v>0.91222292007969419</v>
      </c>
      <c r="Y116">
        <f t="shared" si="32"/>
        <v>1.4199040000000001</v>
      </c>
      <c r="Z116">
        <f t="shared" si="27"/>
        <v>41.242937006564404</v>
      </c>
      <c r="AA116">
        <f t="shared" si="28"/>
        <v>4.0744092639378615E-2</v>
      </c>
      <c r="AB116" s="11">
        <f t="shared" si="29"/>
        <v>0.38894457931353843</v>
      </c>
      <c r="AC116">
        <f t="shared" si="30"/>
        <v>5.4777070063694264</v>
      </c>
      <c r="AD116" s="10">
        <f t="shared" si="34"/>
        <v>1.1000000000000001</v>
      </c>
    </row>
    <row r="117" spans="1:30" x14ac:dyDescent="0.2">
      <c r="A117">
        <v>0.18210000000000001</v>
      </c>
      <c r="B117">
        <v>3.62</v>
      </c>
      <c r="C117">
        <v>9.1999999999999998E-2</v>
      </c>
      <c r="D117" s="11">
        <v>3.152E-8</v>
      </c>
      <c r="E117">
        <v>120</v>
      </c>
      <c r="F117">
        <v>2.2999999999999998</v>
      </c>
      <c r="G117">
        <f t="shared" si="17"/>
        <v>0</v>
      </c>
      <c r="H117">
        <f t="shared" si="18"/>
        <v>2.2999999999999998</v>
      </c>
      <c r="I117">
        <f t="shared" si="19"/>
        <v>0</v>
      </c>
      <c r="J117">
        <f t="shared" si="20"/>
        <v>0</v>
      </c>
      <c r="K117">
        <v>-1.6</v>
      </c>
      <c r="L117">
        <f t="shared" si="21"/>
        <v>0</v>
      </c>
      <c r="M117">
        <f t="shared" si="22"/>
        <v>-1.6</v>
      </c>
      <c r="N117">
        <f t="shared" si="23"/>
        <v>0</v>
      </c>
      <c r="O117">
        <f t="shared" si="24"/>
        <v>0</v>
      </c>
      <c r="P117">
        <v>0.7</v>
      </c>
      <c r="Q117">
        <v>0</v>
      </c>
      <c r="R117">
        <v>0.2</v>
      </c>
      <c r="S117">
        <v>0.20399999999999999</v>
      </c>
      <c r="T117">
        <v>0.31159999999999999</v>
      </c>
      <c r="U117">
        <v>1.7999999999999999E-2</v>
      </c>
      <c r="V117">
        <v>9.1000000000000004E-3</v>
      </c>
      <c r="W117">
        <v>2.5</v>
      </c>
      <c r="X117" s="11">
        <f t="shared" si="25"/>
        <v>0.99522337053891141</v>
      </c>
      <c r="Y117">
        <f t="shared" si="32"/>
        <v>1.8244640000000001</v>
      </c>
      <c r="Z117">
        <f t="shared" si="27"/>
        <v>10.596581694961296</v>
      </c>
      <c r="AA117">
        <f t="shared" si="28"/>
        <v>5.449808603858855E-2</v>
      </c>
      <c r="AB117" s="11">
        <f t="shared" si="29"/>
        <v>0.31134717407401263</v>
      </c>
      <c r="AC117">
        <f t="shared" si="30"/>
        <v>5.7766367137355585</v>
      </c>
      <c r="AD117" s="10">
        <f t="shared" si="34"/>
        <v>1.1000000000000001</v>
      </c>
    </row>
    <row r="118" spans="1:30" x14ac:dyDescent="0.2">
      <c r="A118">
        <v>0.18659999999999999</v>
      </c>
      <c r="B118">
        <v>4.5</v>
      </c>
      <c r="C118">
        <v>0.113</v>
      </c>
      <c r="D118" s="11">
        <v>2.1340000000000001E-8</v>
      </c>
      <c r="E118">
        <v>120</v>
      </c>
      <c r="F118">
        <v>1.9</v>
      </c>
      <c r="G118">
        <f t="shared" si="17"/>
        <v>0</v>
      </c>
      <c r="H118">
        <f t="shared" si="18"/>
        <v>1.9</v>
      </c>
      <c r="I118">
        <f t="shared" si="19"/>
        <v>0</v>
      </c>
      <c r="J118">
        <f t="shared" si="20"/>
        <v>0</v>
      </c>
      <c r="K118">
        <v>-1.2</v>
      </c>
      <c r="L118">
        <f t="shared" si="21"/>
        <v>0</v>
      </c>
      <c r="M118">
        <f t="shared" si="22"/>
        <v>-1.2</v>
      </c>
      <c r="N118">
        <f t="shared" si="23"/>
        <v>0</v>
      </c>
      <c r="O118">
        <f t="shared" si="24"/>
        <v>0</v>
      </c>
      <c r="P118">
        <v>0.3</v>
      </c>
      <c r="Q118">
        <v>0</v>
      </c>
      <c r="R118">
        <v>0.2</v>
      </c>
      <c r="S118">
        <v>0.17499999999999999</v>
      </c>
      <c r="T118">
        <v>0.34029999999999999</v>
      </c>
      <c r="U118">
        <v>1.26E-2</v>
      </c>
      <c r="V118">
        <v>7.6E-3</v>
      </c>
      <c r="W118">
        <v>2.5</v>
      </c>
      <c r="X118" s="11">
        <f t="shared" si="25"/>
        <v>0.99267932444292162</v>
      </c>
      <c r="Y118">
        <f t="shared" si="32"/>
        <v>1.7867690000000001</v>
      </c>
      <c r="Z118">
        <f t="shared" si="27"/>
        <v>12.854880398192776</v>
      </c>
      <c r="AA118">
        <f t="shared" si="28"/>
        <v>5.2063167731399622E-2</v>
      </c>
      <c r="AB118" s="11">
        <f t="shared" si="29"/>
        <v>0.3399279347868906</v>
      </c>
      <c r="AC118">
        <f t="shared" si="30"/>
        <v>3.7026153394064067</v>
      </c>
      <c r="AD118" s="10">
        <f t="shared" si="34"/>
        <v>1.1000000000000001</v>
      </c>
    </row>
    <row r="119" spans="1:30" x14ac:dyDescent="0.2">
      <c r="A119">
        <v>0.1845</v>
      </c>
      <c r="B119">
        <v>5.49</v>
      </c>
      <c r="C119">
        <v>0.13700000000000001</v>
      </c>
      <c r="D119" s="11">
        <v>1.336E-8</v>
      </c>
      <c r="E119">
        <v>120</v>
      </c>
      <c r="F119">
        <v>1.6</v>
      </c>
      <c r="G119">
        <f t="shared" si="17"/>
        <v>0</v>
      </c>
      <c r="H119">
        <f t="shared" si="18"/>
        <v>1.6</v>
      </c>
      <c r="I119">
        <f t="shared" si="19"/>
        <v>0</v>
      </c>
      <c r="J119">
        <f t="shared" si="20"/>
        <v>0</v>
      </c>
      <c r="K119">
        <v>-0.9</v>
      </c>
      <c r="L119">
        <f t="shared" si="21"/>
        <v>0</v>
      </c>
      <c r="M119">
        <f t="shared" si="22"/>
        <v>-0.9</v>
      </c>
      <c r="N119">
        <f t="shared" si="23"/>
        <v>0</v>
      </c>
      <c r="O119">
        <f t="shared" si="24"/>
        <v>0</v>
      </c>
      <c r="P119">
        <v>0.1</v>
      </c>
      <c r="Q119">
        <v>0</v>
      </c>
      <c r="R119">
        <v>0.2</v>
      </c>
      <c r="S119">
        <v>0.153</v>
      </c>
      <c r="T119">
        <v>0.31979999999999997</v>
      </c>
      <c r="U119">
        <v>1.1900000000000001E-2</v>
      </c>
      <c r="V119">
        <v>6.0000000000000001E-3</v>
      </c>
      <c r="W119">
        <v>2.5</v>
      </c>
      <c r="X119" s="11">
        <f t="shared" si="25"/>
        <v>0.98902539077372087</v>
      </c>
      <c r="Y119">
        <f t="shared" si="32"/>
        <v>1.744769</v>
      </c>
      <c r="Z119">
        <f t="shared" si="27"/>
        <v>15.861459254251391</v>
      </c>
      <c r="AA119">
        <f t="shared" si="28"/>
        <v>4.3362633566088112E-2</v>
      </c>
      <c r="AB119" s="11">
        <f t="shared" si="29"/>
        <v>0.31933353523050789</v>
      </c>
      <c r="AC119">
        <f t="shared" si="30"/>
        <v>3.7210756722951848</v>
      </c>
      <c r="AD119" s="10">
        <f t="shared" si="34"/>
        <v>1.1000000000000001</v>
      </c>
    </row>
    <row r="120" spans="1:30" x14ac:dyDescent="0.2">
      <c r="A120">
        <v>0.1837</v>
      </c>
      <c r="B120">
        <v>6.87</v>
      </c>
      <c r="C120">
        <v>0.17199999999999999</v>
      </c>
      <c r="D120" s="11">
        <v>8.9880000000000008E-9</v>
      </c>
      <c r="E120">
        <v>120</v>
      </c>
      <c r="F120">
        <v>1.3</v>
      </c>
      <c r="G120">
        <f t="shared" si="17"/>
        <v>0</v>
      </c>
      <c r="H120">
        <f t="shared" si="18"/>
        <v>1.3</v>
      </c>
      <c r="I120">
        <f t="shared" si="19"/>
        <v>0</v>
      </c>
      <c r="J120">
        <f t="shared" si="20"/>
        <v>0</v>
      </c>
      <c r="K120">
        <v>-0.7</v>
      </c>
      <c r="L120">
        <f t="shared" si="21"/>
        <v>0</v>
      </c>
      <c r="M120">
        <f t="shared" si="22"/>
        <v>-0.7</v>
      </c>
      <c r="N120">
        <f t="shared" si="23"/>
        <v>0</v>
      </c>
      <c r="O120">
        <f t="shared" si="24"/>
        <v>0</v>
      </c>
      <c r="P120">
        <v>0.4</v>
      </c>
      <c r="Q120">
        <v>0.1</v>
      </c>
      <c r="R120">
        <v>0.2</v>
      </c>
      <c r="S120">
        <v>0.13200000000000001</v>
      </c>
      <c r="T120">
        <v>0.34610000000000002</v>
      </c>
      <c r="U120">
        <v>1.01E-2</v>
      </c>
      <c r="V120">
        <v>5.3E-3</v>
      </c>
      <c r="W120">
        <v>2.5</v>
      </c>
      <c r="X120" s="11">
        <f t="shared" si="25"/>
        <v>0.98216829910008197</v>
      </c>
      <c r="Y120">
        <f t="shared" si="32"/>
        <v>1.685584</v>
      </c>
      <c r="Z120">
        <f t="shared" si="27"/>
        <v>19.934931455174553</v>
      </c>
      <c r="AA120">
        <f t="shared" si="28"/>
        <v>4.105563064859883E-2</v>
      </c>
      <c r="AB120" s="11">
        <f t="shared" si="29"/>
        <v>0.34537942494879631</v>
      </c>
      <c r="AC120">
        <f t="shared" si="30"/>
        <v>2.9182317249349898</v>
      </c>
      <c r="AD120" s="10">
        <f t="shared" si="34"/>
        <v>1.1000000000000001</v>
      </c>
    </row>
    <row r="121" spans="1:30" x14ac:dyDescent="0.2">
      <c r="A121">
        <v>0.18129999999999999</v>
      </c>
      <c r="B121">
        <v>8.94</v>
      </c>
      <c r="C121">
        <v>0.22700000000000001</v>
      </c>
      <c r="D121" s="11">
        <v>4.9920000000000001E-9</v>
      </c>
      <c r="E121">
        <v>120</v>
      </c>
      <c r="F121">
        <v>1.1000000000000001</v>
      </c>
      <c r="G121">
        <f t="shared" si="17"/>
        <v>0</v>
      </c>
      <c r="H121">
        <f t="shared" si="18"/>
        <v>1.1000000000000001</v>
      </c>
      <c r="I121">
        <f t="shared" si="19"/>
        <v>0</v>
      </c>
      <c r="J121">
        <f t="shared" si="20"/>
        <v>0</v>
      </c>
      <c r="K121">
        <v>-0.4</v>
      </c>
      <c r="L121">
        <f t="shared" si="21"/>
        <v>0</v>
      </c>
      <c r="M121">
        <f t="shared" si="22"/>
        <v>-0.4</v>
      </c>
      <c r="N121">
        <f t="shared" si="23"/>
        <v>0</v>
      </c>
      <c r="O121">
        <f t="shared" si="24"/>
        <v>0</v>
      </c>
      <c r="P121">
        <v>0.8</v>
      </c>
      <c r="Q121">
        <v>0.1</v>
      </c>
      <c r="R121">
        <v>0.2</v>
      </c>
      <c r="S121">
        <v>0.113</v>
      </c>
      <c r="T121">
        <v>0.33610000000000001</v>
      </c>
      <c r="U121">
        <v>1.5900000000000001E-2</v>
      </c>
      <c r="V121">
        <v>4.7000000000000002E-3</v>
      </c>
      <c r="W121">
        <v>2.5</v>
      </c>
      <c r="X121" s="11">
        <f t="shared" si="25"/>
        <v>0.96736228134731495</v>
      </c>
      <c r="Y121">
        <f t="shared" si="32"/>
        <v>1.597529</v>
      </c>
      <c r="Z121">
        <f t="shared" si="27"/>
        <v>26.284933382100608</v>
      </c>
      <c r="AA121">
        <f t="shared" si="28"/>
        <v>3.4564905875024858E-2</v>
      </c>
      <c r="AB121" s="11">
        <f t="shared" si="29"/>
        <v>0.33498509376991958</v>
      </c>
      <c r="AC121">
        <f t="shared" si="30"/>
        <v>4.7307349003272838</v>
      </c>
      <c r="AD121" s="10">
        <f t="shared" si="34"/>
        <v>1.1000000000000001</v>
      </c>
    </row>
    <row r="122" spans="1:30" x14ac:dyDescent="0.2">
      <c r="A122">
        <v>0.18160000000000001</v>
      </c>
      <c r="B122">
        <v>11.15</v>
      </c>
      <c r="C122">
        <v>0.28000000000000003</v>
      </c>
      <c r="D122" s="11">
        <v>3.3580000000000002E-9</v>
      </c>
      <c r="E122">
        <v>120</v>
      </c>
      <c r="F122">
        <v>0.9</v>
      </c>
      <c r="G122">
        <f t="shared" si="17"/>
        <v>0</v>
      </c>
      <c r="H122">
        <f t="shared" si="18"/>
        <v>0.9</v>
      </c>
      <c r="I122">
        <f t="shared" si="19"/>
        <v>0</v>
      </c>
      <c r="J122">
        <f t="shared" si="20"/>
        <v>0</v>
      </c>
      <c r="K122">
        <v>-0.3</v>
      </c>
      <c r="L122">
        <f t="shared" si="21"/>
        <v>0</v>
      </c>
      <c r="M122">
        <f t="shared" si="22"/>
        <v>-0.3</v>
      </c>
      <c r="N122">
        <f t="shared" si="23"/>
        <v>0</v>
      </c>
      <c r="O122">
        <f t="shared" si="24"/>
        <v>0</v>
      </c>
      <c r="P122">
        <v>1.1000000000000001</v>
      </c>
      <c r="Q122">
        <v>0.2</v>
      </c>
      <c r="R122">
        <v>0.2</v>
      </c>
      <c r="S122">
        <v>9.9000000000000005E-2</v>
      </c>
      <c r="T122">
        <v>0.36919999999999997</v>
      </c>
      <c r="U122">
        <v>1.9599999999999999E-2</v>
      </c>
      <c r="V122">
        <v>5.4000000000000003E-3</v>
      </c>
      <c r="W122">
        <v>2.5</v>
      </c>
      <c r="X122" s="11">
        <f t="shared" si="25"/>
        <v>0.94787004524581153</v>
      </c>
      <c r="Y122">
        <f t="shared" si="32"/>
        <v>1.5184</v>
      </c>
      <c r="Z122">
        <f t="shared" si="27"/>
        <v>32.728506617322452</v>
      </c>
      <c r="AA122">
        <f t="shared" si="28"/>
        <v>3.360443047025289E-2</v>
      </c>
      <c r="AB122" s="11">
        <f t="shared" si="29"/>
        <v>0.36746489242039787</v>
      </c>
      <c r="AC122">
        <f t="shared" si="30"/>
        <v>5.3087757313109423</v>
      </c>
      <c r="AD122" s="10">
        <f t="shared" si="34"/>
        <v>1.1000000000000001</v>
      </c>
    </row>
    <row r="123" spans="1:30" x14ac:dyDescent="0.2">
      <c r="A123">
        <v>0.22919999999999999</v>
      </c>
      <c r="B123">
        <v>4.5599999999999996</v>
      </c>
      <c r="C123">
        <v>9.2999999999999999E-2</v>
      </c>
      <c r="D123" s="11">
        <v>1.562E-8</v>
      </c>
      <c r="E123">
        <v>120</v>
      </c>
      <c r="F123">
        <v>1.9</v>
      </c>
      <c r="G123">
        <f t="shared" si="17"/>
        <v>0</v>
      </c>
      <c r="H123">
        <f t="shared" si="18"/>
        <v>1.9</v>
      </c>
      <c r="I123">
        <f t="shared" si="19"/>
        <v>0</v>
      </c>
      <c r="J123">
        <f t="shared" si="20"/>
        <v>0</v>
      </c>
      <c r="K123">
        <v>-1.3</v>
      </c>
      <c r="L123">
        <f t="shared" si="21"/>
        <v>0</v>
      </c>
      <c r="M123">
        <f t="shared" si="22"/>
        <v>-1.3</v>
      </c>
      <c r="N123">
        <f t="shared" si="23"/>
        <v>0</v>
      </c>
      <c r="O123">
        <f t="shared" si="24"/>
        <v>0</v>
      </c>
      <c r="P123">
        <v>0.3</v>
      </c>
      <c r="Q123">
        <v>0</v>
      </c>
      <c r="R123">
        <v>0.2</v>
      </c>
      <c r="S123">
        <v>0.158</v>
      </c>
      <c r="T123">
        <v>0.31119999999999998</v>
      </c>
      <c r="U123">
        <v>1.49E-2</v>
      </c>
      <c r="V123">
        <v>7.1999999999999998E-3</v>
      </c>
      <c r="W123">
        <v>2.5</v>
      </c>
      <c r="X123" s="11">
        <f t="shared" si="25"/>
        <v>0.99508139642478499</v>
      </c>
      <c r="Y123">
        <f t="shared" si="32"/>
        <v>1.8226490000000002</v>
      </c>
      <c r="Z123">
        <f t="shared" si="27"/>
        <v>10.605164156777816</v>
      </c>
      <c r="AA123">
        <f t="shared" si="28"/>
        <v>4.4182338635023313E-2</v>
      </c>
      <c r="AB123" s="11">
        <f t="shared" si="29"/>
        <v>0.31099034194359182</v>
      </c>
      <c r="AC123">
        <f t="shared" si="30"/>
        <v>4.7879177377892033</v>
      </c>
      <c r="AD123" s="10">
        <f t="shared" si="34"/>
        <v>1.1000000000000001</v>
      </c>
    </row>
    <row r="124" spans="1:30" x14ac:dyDescent="0.2">
      <c r="A124">
        <v>0.23119999999999999</v>
      </c>
      <c r="B124">
        <v>5.47</v>
      </c>
      <c r="C124">
        <v>0.11</v>
      </c>
      <c r="D124" s="11">
        <v>1.054E-8</v>
      </c>
      <c r="E124">
        <v>120</v>
      </c>
      <c r="F124">
        <v>1.7</v>
      </c>
      <c r="G124">
        <f t="shared" si="17"/>
        <v>0</v>
      </c>
      <c r="H124">
        <f t="shared" si="18"/>
        <v>1.7</v>
      </c>
      <c r="I124">
        <f t="shared" si="19"/>
        <v>0</v>
      </c>
      <c r="J124">
        <f t="shared" si="20"/>
        <v>0</v>
      </c>
      <c r="K124">
        <v>-1</v>
      </c>
      <c r="L124">
        <f t="shared" si="21"/>
        <v>0</v>
      </c>
      <c r="M124">
        <f t="shared" si="22"/>
        <v>-1</v>
      </c>
      <c r="N124">
        <f t="shared" si="23"/>
        <v>0</v>
      </c>
      <c r="O124">
        <f t="shared" si="24"/>
        <v>0</v>
      </c>
      <c r="P124">
        <v>0.2</v>
      </c>
      <c r="Q124">
        <v>0</v>
      </c>
      <c r="R124">
        <v>0.2</v>
      </c>
      <c r="S124">
        <v>0.13900000000000001</v>
      </c>
      <c r="T124">
        <v>0.31040000000000001</v>
      </c>
      <c r="U124">
        <v>1.26E-2</v>
      </c>
      <c r="V124">
        <v>6.1000000000000004E-3</v>
      </c>
      <c r="W124">
        <v>2.5</v>
      </c>
      <c r="X124" s="11">
        <f t="shared" si="25"/>
        <v>0.99303691835882324</v>
      </c>
      <c r="Y124">
        <f t="shared" si="32"/>
        <v>1.7921</v>
      </c>
      <c r="Z124">
        <f t="shared" si="27"/>
        <v>12.611497628023994</v>
      </c>
      <c r="AA124">
        <f t="shared" si="28"/>
        <v>3.9183012952549709E-2</v>
      </c>
      <c r="AB124" s="11">
        <f t="shared" si="29"/>
        <v>0.31013544196377107</v>
      </c>
      <c r="AC124">
        <f t="shared" si="30"/>
        <v>4.0592783505154637</v>
      </c>
      <c r="AD124" s="10">
        <f t="shared" si="34"/>
        <v>1.1000000000000001</v>
      </c>
    </row>
    <row r="125" spans="1:30" x14ac:dyDescent="0.2">
      <c r="A125">
        <v>0.2311</v>
      </c>
      <c r="B125">
        <v>6.92</v>
      </c>
      <c r="C125">
        <v>0.13900000000000001</v>
      </c>
      <c r="D125" s="11">
        <v>6.6139999999999997E-9</v>
      </c>
      <c r="E125">
        <v>120</v>
      </c>
      <c r="F125">
        <v>1.4</v>
      </c>
      <c r="G125">
        <f t="shared" si="17"/>
        <v>0</v>
      </c>
      <c r="H125">
        <f t="shared" si="18"/>
        <v>1.4</v>
      </c>
      <c r="I125">
        <f t="shared" si="19"/>
        <v>0</v>
      </c>
      <c r="J125">
        <f t="shared" si="20"/>
        <v>0</v>
      </c>
      <c r="K125">
        <v>-0.7</v>
      </c>
      <c r="L125">
        <f t="shared" si="21"/>
        <v>0</v>
      </c>
      <c r="M125">
        <f t="shared" si="22"/>
        <v>-0.7</v>
      </c>
      <c r="N125">
        <f t="shared" si="23"/>
        <v>0</v>
      </c>
      <c r="O125">
        <f t="shared" si="24"/>
        <v>0</v>
      </c>
      <c r="P125">
        <v>0.5</v>
      </c>
      <c r="Q125">
        <v>0</v>
      </c>
      <c r="R125">
        <v>0.2</v>
      </c>
      <c r="S125">
        <v>0.11799999999999999</v>
      </c>
      <c r="T125">
        <v>0.31879999999999997</v>
      </c>
      <c r="U125">
        <v>9.9000000000000008E-3</v>
      </c>
      <c r="V125">
        <v>5.1000000000000004E-3</v>
      </c>
      <c r="W125">
        <v>2.5</v>
      </c>
      <c r="X125" s="11">
        <f t="shared" si="25"/>
        <v>0.98862999780241434</v>
      </c>
      <c r="Y125">
        <f t="shared" si="32"/>
        <v>1.7413210000000001</v>
      </c>
      <c r="Z125">
        <f t="shared" si="27"/>
        <v>15.961485765214849</v>
      </c>
      <c r="AA125">
        <f t="shared" si="28"/>
        <v>3.456188337731151E-2</v>
      </c>
      <c r="AB125" s="11">
        <f t="shared" si="29"/>
        <v>0.31841651519235509</v>
      </c>
      <c r="AC125">
        <f t="shared" si="30"/>
        <v>3.1053952321204519</v>
      </c>
      <c r="AD125" s="10">
        <f t="shared" si="34"/>
        <v>1.1000000000000001</v>
      </c>
    </row>
    <row r="126" spans="1:30" x14ac:dyDescent="0.2">
      <c r="A126">
        <v>0.2276</v>
      </c>
      <c r="B126">
        <v>8.84</v>
      </c>
      <c r="C126">
        <v>0.17799999999999999</v>
      </c>
      <c r="D126" s="11">
        <v>3.8549999999999996E-9</v>
      </c>
      <c r="E126">
        <v>120</v>
      </c>
      <c r="F126">
        <v>1.1000000000000001</v>
      </c>
      <c r="G126">
        <f t="shared" si="17"/>
        <v>0</v>
      </c>
      <c r="H126">
        <f t="shared" si="18"/>
        <v>1.1000000000000001</v>
      </c>
      <c r="I126">
        <f t="shared" si="19"/>
        <v>0</v>
      </c>
      <c r="J126">
        <f t="shared" si="20"/>
        <v>0</v>
      </c>
      <c r="K126">
        <v>-0.5</v>
      </c>
      <c r="L126">
        <f t="shared" si="21"/>
        <v>0</v>
      </c>
      <c r="M126">
        <f t="shared" si="22"/>
        <v>-0.5</v>
      </c>
      <c r="N126">
        <f t="shared" si="23"/>
        <v>0</v>
      </c>
      <c r="O126">
        <f t="shared" si="24"/>
        <v>0</v>
      </c>
      <c r="P126">
        <v>0.8</v>
      </c>
      <c r="Q126">
        <v>0.1</v>
      </c>
      <c r="R126">
        <v>0.2</v>
      </c>
      <c r="S126">
        <v>0.10100000000000001</v>
      </c>
      <c r="T126">
        <v>0.30819999999999997</v>
      </c>
      <c r="U126">
        <v>1.29E-2</v>
      </c>
      <c r="V126">
        <v>4.5999999999999999E-3</v>
      </c>
      <c r="W126">
        <v>2.5</v>
      </c>
      <c r="X126" s="11">
        <f t="shared" si="25"/>
        <v>0.98072907911826313</v>
      </c>
      <c r="Y126">
        <f t="shared" si="32"/>
        <v>1.675684</v>
      </c>
      <c r="Z126">
        <f t="shared" si="27"/>
        <v>20.703662206167255</v>
      </c>
      <c r="AA126">
        <f t="shared" si="28"/>
        <v>2.8855736467814551E-2</v>
      </c>
      <c r="AB126" s="11">
        <f t="shared" si="29"/>
        <v>0.30765439286032076</v>
      </c>
      <c r="AC126">
        <f t="shared" si="30"/>
        <v>4.1855937702790396</v>
      </c>
      <c r="AD126" s="10">
        <f t="shared" si="34"/>
        <v>1.1000000000000001</v>
      </c>
    </row>
    <row r="127" spans="1:30" x14ac:dyDescent="0.2">
      <c r="A127">
        <v>0.2276</v>
      </c>
      <c r="B127">
        <v>11.24</v>
      </c>
      <c r="C127">
        <v>0.22600000000000001</v>
      </c>
      <c r="D127" s="11">
        <v>2.7219999999999999E-9</v>
      </c>
      <c r="E127">
        <v>120</v>
      </c>
      <c r="F127">
        <v>1</v>
      </c>
      <c r="G127">
        <f t="shared" si="17"/>
        <v>0</v>
      </c>
      <c r="H127">
        <f t="shared" si="18"/>
        <v>1</v>
      </c>
      <c r="I127">
        <f t="shared" si="19"/>
        <v>0</v>
      </c>
      <c r="J127">
        <f t="shared" si="20"/>
        <v>0</v>
      </c>
      <c r="K127">
        <v>-0.3</v>
      </c>
      <c r="L127">
        <f t="shared" si="21"/>
        <v>0</v>
      </c>
      <c r="M127">
        <f t="shared" si="22"/>
        <v>-0.3</v>
      </c>
      <c r="N127">
        <f t="shared" si="23"/>
        <v>0</v>
      </c>
      <c r="O127">
        <f t="shared" si="24"/>
        <v>0</v>
      </c>
      <c r="P127">
        <v>1.1000000000000001</v>
      </c>
      <c r="Q127">
        <v>0.1</v>
      </c>
      <c r="R127">
        <v>0.2</v>
      </c>
      <c r="S127">
        <v>8.6999999999999994E-2</v>
      </c>
      <c r="T127">
        <v>0.3664</v>
      </c>
      <c r="U127">
        <v>1.84E-2</v>
      </c>
      <c r="V127">
        <v>5.4000000000000003E-3</v>
      </c>
      <c r="W127">
        <v>2.5</v>
      </c>
      <c r="X127" s="11">
        <f t="shared" si="25"/>
        <v>0.96757883784357734</v>
      </c>
      <c r="Y127">
        <f t="shared" si="32"/>
        <v>1.5990760000000002</v>
      </c>
      <c r="Z127">
        <f t="shared" si="27"/>
        <v>26.324565972547507</v>
      </c>
      <c r="AA127">
        <f t="shared" si="28"/>
        <v>2.9801134672525934E-2</v>
      </c>
      <c r="AB127" s="11">
        <f t="shared" si="29"/>
        <v>0.36544812356977785</v>
      </c>
      <c r="AC127">
        <f t="shared" si="30"/>
        <v>5.0218340611353707</v>
      </c>
      <c r="AD127" s="10">
        <f t="shared" si="34"/>
        <v>1.1000000000000001</v>
      </c>
    </row>
    <row r="128" spans="1:30" x14ac:dyDescent="0.2">
      <c r="A128">
        <v>0.28010000000000002</v>
      </c>
      <c r="B128">
        <v>5.54</v>
      </c>
      <c r="C128">
        <v>9.2999999999999999E-2</v>
      </c>
      <c r="D128" s="11">
        <v>8.1330000000000008E-9</v>
      </c>
      <c r="E128">
        <v>120</v>
      </c>
      <c r="F128">
        <v>1.5</v>
      </c>
      <c r="G128">
        <f t="shared" si="17"/>
        <v>0</v>
      </c>
      <c r="H128">
        <f t="shared" si="18"/>
        <v>1.5</v>
      </c>
      <c r="I128">
        <f t="shared" si="19"/>
        <v>0</v>
      </c>
      <c r="J128">
        <f t="shared" si="20"/>
        <v>0</v>
      </c>
      <c r="K128">
        <v>-0.8</v>
      </c>
      <c r="L128">
        <f t="shared" si="21"/>
        <v>0</v>
      </c>
      <c r="M128">
        <f t="shared" si="22"/>
        <v>-0.8</v>
      </c>
      <c r="N128">
        <f t="shared" si="23"/>
        <v>0</v>
      </c>
      <c r="O128">
        <f t="shared" si="24"/>
        <v>0</v>
      </c>
      <c r="P128">
        <v>0.8</v>
      </c>
      <c r="Q128">
        <v>0</v>
      </c>
      <c r="R128">
        <v>0.2</v>
      </c>
      <c r="S128">
        <v>0.127</v>
      </c>
      <c r="T128">
        <v>0.29599999999999999</v>
      </c>
      <c r="U128">
        <v>1.61E-2</v>
      </c>
      <c r="V128">
        <v>5.4000000000000003E-3</v>
      </c>
      <c r="W128">
        <v>2.5</v>
      </c>
      <c r="X128" s="11">
        <f t="shared" si="25"/>
        <v>0.99504415336685037</v>
      </c>
      <c r="Y128">
        <f t="shared" si="32"/>
        <v>1.8226490000000002</v>
      </c>
      <c r="Z128">
        <f t="shared" si="27"/>
        <v>10.542990662031304</v>
      </c>
      <c r="AA128">
        <f t="shared" si="28"/>
        <v>3.5018281200792138E-2</v>
      </c>
      <c r="AB128" s="11">
        <f t="shared" si="29"/>
        <v>0.29583382806338154</v>
      </c>
      <c r="AC128">
        <f t="shared" si="30"/>
        <v>5.4391891891891895</v>
      </c>
      <c r="AD128" s="10">
        <f t="shared" si="34"/>
        <v>1.1000000000000001</v>
      </c>
    </row>
    <row r="129" spans="1:30" x14ac:dyDescent="0.2">
      <c r="A129">
        <v>0.2853</v>
      </c>
      <c r="B129">
        <v>6.93</v>
      </c>
      <c r="C129">
        <v>0.113</v>
      </c>
      <c r="D129" s="11">
        <v>4.854E-9</v>
      </c>
      <c r="E129">
        <v>120</v>
      </c>
      <c r="F129">
        <v>1.2</v>
      </c>
      <c r="G129">
        <f t="shared" si="17"/>
        <v>0</v>
      </c>
      <c r="H129">
        <f t="shared" si="18"/>
        <v>1.2</v>
      </c>
      <c r="I129">
        <f t="shared" si="19"/>
        <v>0</v>
      </c>
      <c r="J129">
        <f t="shared" si="20"/>
        <v>0</v>
      </c>
      <c r="K129">
        <v>-0.5</v>
      </c>
      <c r="L129">
        <f t="shared" si="21"/>
        <v>0</v>
      </c>
      <c r="M129">
        <f t="shared" si="22"/>
        <v>-0.5</v>
      </c>
      <c r="N129">
        <f t="shared" si="23"/>
        <v>0</v>
      </c>
      <c r="O129">
        <f t="shared" si="24"/>
        <v>0</v>
      </c>
      <c r="P129">
        <v>0.9</v>
      </c>
      <c r="Q129">
        <v>0</v>
      </c>
      <c r="R129">
        <v>0.2</v>
      </c>
      <c r="S129">
        <v>0.107</v>
      </c>
      <c r="T129">
        <v>0.28660000000000002</v>
      </c>
      <c r="U129">
        <v>1.06E-2</v>
      </c>
      <c r="V129">
        <v>4.8999999999999998E-3</v>
      </c>
      <c r="W129">
        <v>2.5</v>
      </c>
      <c r="X129" s="11">
        <f t="shared" si="25"/>
        <v>0.99258523859377479</v>
      </c>
      <c r="Y129">
        <f t="shared" si="32"/>
        <v>1.7867690000000001</v>
      </c>
      <c r="Z129">
        <f t="shared" si="27"/>
        <v>12.94787890201987</v>
      </c>
      <c r="AA129">
        <f t="shared" si="28"/>
        <v>2.8847190620448968E-2</v>
      </c>
      <c r="AB129" s="11">
        <f t="shared" si="29"/>
        <v>0.28639384588772671</v>
      </c>
      <c r="AC129">
        <f t="shared" si="30"/>
        <v>3.6985345429169572</v>
      </c>
      <c r="AD129" s="10">
        <f t="shared" si="34"/>
        <v>1.1000000000000001</v>
      </c>
    </row>
    <row r="130" spans="1:30" x14ac:dyDescent="0.2">
      <c r="A130">
        <v>0.28079999999999999</v>
      </c>
      <c r="B130">
        <v>8.86</v>
      </c>
      <c r="C130">
        <v>0.14599999999999999</v>
      </c>
      <c r="D130" s="11">
        <v>3.0300000000000001E-9</v>
      </c>
      <c r="E130">
        <v>120</v>
      </c>
      <c r="F130">
        <v>1</v>
      </c>
      <c r="G130">
        <f t="shared" ref="G130:G193" si="35">IF(E130=90,F130,0)</f>
        <v>0</v>
      </c>
      <c r="H130">
        <f t="shared" ref="H130:H193" si="36">IF(E130=120,F130,0)</f>
        <v>1</v>
      </c>
      <c r="I130">
        <f t="shared" ref="I130:I193" si="37">IF(E131=200,F131,0)</f>
        <v>0</v>
      </c>
      <c r="J130">
        <f t="shared" ref="J130:J193" si="38">IF(E131=280,F131,0)</f>
        <v>0</v>
      </c>
      <c r="K130">
        <v>-0.3</v>
      </c>
      <c r="L130">
        <f t="shared" ref="L130:L193" si="39">IF(E130=90,K130,0)</f>
        <v>0</v>
      </c>
      <c r="M130">
        <f t="shared" ref="M130:M193" si="40">IF(E130=120,K130,0)</f>
        <v>-0.3</v>
      </c>
      <c r="N130">
        <f t="shared" ref="N130:N193" si="41">IF(E130=200,K130,0)</f>
        <v>0</v>
      </c>
      <c r="O130">
        <f t="shared" ref="O130:O193" si="42">IF(E130=280,K130,0)</f>
        <v>0</v>
      </c>
      <c r="P130">
        <v>1.1000000000000001</v>
      </c>
      <c r="Q130">
        <v>0</v>
      </c>
      <c r="R130">
        <v>0.2</v>
      </c>
      <c r="S130">
        <v>9.0999999999999998E-2</v>
      </c>
      <c r="T130">
        <v>0.29459999999999997</v>
      </c>
      <c r="U130">
        <v>1.4E-2</v>
      </c>
      <c r="V130">
        <v>4.5999999999999999E-3</v>
      </c>
      <c r="W130">
        <v>2.5</v>
      </c>
      <c r="X130" s="11">
        <f t="shared" ref="X130:X193" si="43">1/(1+2*(1+(E130*C130)^2/B130)*(1/(1-B130/4/E130/(E130-C130*E130))-1))</f>
        <v>0.9873202023349652</v>
      </c>
      <c r="Y130">
        <f t="shared" si="32"/>
        <v>1.7293159999999999</v>
      </c>
      <c r="Z130">
        <f t="shared" ref="Z130:Z193" si="44">B130/2/0.938/A130</f>
        <v>16.819139953468312</v>
      </c>
      <c r="AA130">
        <f t="shared" ref="AA130:AA193" si="45">T130*(1+B130/Z130^2)*S130/(1+S130)</f>
        <v>2.5342120860018275E-2</v>
      </c>
      <c r="AB130" s="11">
        <f t="shared" ref="AB130:AB193" si="46">T130-AA130/Y130*C130*C130</f>
        <v>0.29428762640937101</v>
      </c>
      <c r="AC130">
        <f t="shared" ref="AC130:AC193" si="47">U130/T130*100</f>
        <v>4.7522063815342843</v>
      </c>
      <c r="AD130" s="10">
        <f t="shared" si="34"/>
        <v>1.1000000000000001</v>
      </c>
    </row>
    <row r="131" spans="1:30" x14ac:dyDescent="0.2">
      <c r="A131">
        <v>0.27900000000000003</v>
      </c>
      <c r="B131">
        <v>11.27</v>
      </c>
      <c r="C131">
        <v>0.186</v>
      </c>
      <c r="D131" s="11">
        <v>1.738E-9</v>
      </c>
      <c r="E131">
        <v>120</v>
      </c>
      <c r="F131">
        <v>0.9</v>
      </c>
      <c r="G131">
        <f t="shared" si="35"/>
        <v>0</v>
      </c>
      <c r="H131">
        <f t="shared" si="36"/>
        <v>0.9</v>
      </c>
      <c r="I131">
        <f t="shared" si="37"/>
        <v>0</v>
      </c>
      <c r="J131">
        <f t="shared" si="38"/>
        <v>0</v>
      </c>
      <c r="K131">
        <v>-0.2</v>
      </c>
      <c r="L131">
        <f t="shared" si="39"/>
        <v>0</v>
      </c>
      <c r="M131">
        <f t="shared" si="40"/>
        <v>-0.2</v>
      </c>
      <c r="N131">
        <f t="shared" si="41"/>
        <v>0</v>
      </c>
      <c r="O131">
        <f t="shared" si="42"/>
        <v>0</v>
      </c>
      <c r="P131">
        <v>1.3</v>
      </c>
      <c r="Q131">
        <v>0.1</v>
      </c>
      <c r="R131">
        <v>0.2</v>
      </c>
      <c r="S131">
        <v>7.8E-2</v>
      </c>
      <c r="T131">
        <v>0.28139999999999998</v>
      </c>
      <c r="U131">
        <v>1.6400000000000001E-2</v>
      </c>
      <c r="V131">
        <v>4.5999999999999999E-3</v>
      </c>
      <c r="W131">
        <v>2.5</v>
      </c>
      <c r="X131" s="11">
        <f t="shared" si="43"/>
        <v>0.97872585167955539</v>
      </c>
      <c r="Y131">
        <f t="shared" si="32"/>
        <v>1.6625960000000002</v>
      </c>
      <c r="Z131">
        <f t="shared" si="44"/>
        <v>21.532124324613491</v>
      </c>
      <c r="AA131">
        <f t="shared" si="45"/>
        <v>2.0855976157002545E-2</v>
      </c>
      <c r="AB131" s="11">
        <f t="shared" si="46"/>
        <v>0.28096602003666094</v>
      </c>
      <c r="AC131">
        <f t="shared" si="47"/>
        <v>5.8280028429282167</v>
      </c>
      <c r="AD131" s="10">
        <f t="shared" si="34"/>
        <v>1.1000000000000001</v>
      </c>
    </row>
    <row r="132" spans="1:30" x14ac:dyDescent="0.2">
      <c r="A132">
        <v>0.2792</v>
      </c>
      <c r="B132">
        <v>14.19</v>
      </c>
      <c r="C132">
        <v>0.23100000000000001</v>
      </c>
      <c r="D132" s="11">
        <v>1.1140000000000001E-9</v>
      </c>
      <c r="E132">
        <v>120</v>
      </c>
      <c r="F132">
        <v>0.8</v>
      </c>
      <c r="G132">
        <f t="shared" si="35"/>
        <v>0</v>
      </c>
      <c r="H132">
        <f t="shared" si="36"/>
        <v>0.8</v>
      </c>
      <c r="I132">
        <f t="shared" si="37"/>
        <v>0</v>
      </c>
      <c r="J132">
        <f t="shared" si="38"/>
        <v>0</v>
      </c>
      <c r="K132">
        <v>0</v>
      </c>
      <c r="L132">
        <f t="shared" si="39"/>
        <v>0</v>
      </c>
      <c r="M132">
        <f t="shared" si="40"/>
        <v>0</v>
      </c>
      <c r="N132">
        <f t="shared" si="41"/>
        <v>0</v>
      </c>
      <c r="O132">
        <f t="shared" si="42"/>
        <v>0</v>
      </c>
      <c r="P132">
        <v>1.5</v>
      </c>
      <c r="Q132">
        <v>0.1</v>
      </c>
      <c r="R132">
        <v>0.2</v>
      </c>
      <c r="S132">
        <v>6.8000000000000005E-2</v>
      </c>
      <c r="T132">
        <v>0.29709999999999998</v>
      </c>
      <c r="U132">
        <v>2.9499999999999998E-2</v>
      </c>
      <c r="V132">
        <v>5.1000000000000004E-3</v>
      </c>
      <c r="W132">
        <v>2.5</v>
      </c>
      <c r="X132" s="11">
        <f t="shared" si="43"/>
        <v>0.96585966638633625</v>
      </c>
      <c r="Y132">
        <f t="shared" si="32"/>
        <v>1.591361</v>
      </c>
      <c r="Z132">
        <f t="shared" si="44"/>
        <v>27.091568355520803</v>
      </c>
      <c r="AA132">
        <f t="shared" si="45"/>
        <v>1.9282204201813292E-2</v>
      </c>
      <c r="AB132" s="11">
        <f t="shared" si="46"/>
        <v>0.29645343539372082</v>
      </c>
      <c r="AC132">
        <f t="shared" si="47"/>
        <v>9.9293167283742854</v>
      </c>
      <c r="AD132" s="10">
        <f t="shared" si="34"/>
        <v>1.1000000000000001</v>
      </c>
    </row>
    <row r="133" spans="1:30" x14ac:dyDescent="0.2">
      <c r="A133">
        <v>0.34110000000000001</v>
      </c>
      <c r="B133">
        <v>7.08</v>
      </c>
      <c r="C133">
        <v>9.7000000000000003E-2</v>
      </c>
      <c r="D133" s="11">
        <v>3.646E-9</v>
      </c>
      <c r="E133">
        <v>120</v>
      </c>
      <c r="F133">
        <v>0.5</v>
      </c>
      <c r="G133">
        <f t="shared" si="35"/>
        <v>0</v>
      </c>
      <c r="H133">
        <f t="shared" si="36"/>
        <v>0.5</v>
      </c>
      <c r="I133">
        <f t="shared" si="37"/>
        <v>0</v>
      </c>
      <c r="J133">
        <f t="shared" si="38"/>
        <v>0</v>
      </c>
      <c r="K133">
        <v>0.2</v>
      </c>
      <c r="L133">
        <f t="shared" si="39"/>
        <v>0</v>
      </c>
      <c r="M133">
        <f t="shared" si="40"/>
        <v>0.2</v>
      </c>
      <c r="N133">
        <f t="shared" si="41"/>
        <v>0</v>
      </c>
      <c r="O133">
        <f t="shared" si="42"/>
        <v>0</v>
      </c>
      <c r="P133">
        <v>2.2999999999999998</v>
      </c>
      <c r="Q133">
        <v>0</v>
      </c>
      <c r="R133">
        <v>0.2</v>
      </c>
      <c r="S133">
        <v>9.9000000000000005E-2</v>
      </c>
      <c r="T133">
        <v>0.26750000000000002</v>
      </c>
      <c r="U133">
        <v>1.04E-2</v>
      </c>
      <c r="V133">
        <v>6.3E-3</v>
      </c>
      <c r="W133">
        <v>2.5</v>
      </c>
      <c r="X133" s="11">
        <f t="shared" si="43"/>
        <v>0.99454705460261428</v>
      </c>
      <c r="Y133">
        <f t="shared" si="32"/>
        <v>1.8154090000000001</v>
      </c>
      <c r="Z133">
        <f t="shared" si="44"/>
        <v>11.0641665400851</v>
      </c>
      <c r="AA133">
        <f t="shared" si="45"/>
        <v>2.5490567248790744E-2</v>
      </c>
      <c r="AB133" s="11">
        <f t="shared" si="46"/>
        <v>0.26736788610872597</v>
      </c>
      <c r="AC133">
        <f t="shared" si="47"/>
        <v>3.8878504672897192</v>
      </c>
      <c r="AD133" s="10">
        <f t="shared" si="34"/>
        <v>1.1000000000000001</v>
      </c>
    </row>
    <row r="134" spans="1:30" x14ac:dyDescent="0.2">
      <c r="A134">
        <v>0.35270000000000001</v>
      </c>
      <c r="B134">
        <v>8.86</v>
      </c>
      <c r="C134">
        <v>0.11700000000000001</v>
      </c>
      <c r="D134" s="11">
        <v>2.0949999999999999E-9</v>
      </c>
      <c r="E134">
        <v>120</v>
      </c>
      <c r="F134">
        <v>0.5</v>
      </c>
      <c r="G134">
        <f t="shared" si="35"/>
        <v>0</v>
      </c>
      <c r="H134">
        <f t="shared" si="36"/>
        <v>0.5</v>
      </c>
      <c r="I134">
        <f t="shared" si="37"/>
        <v>0</v>
      </c>
      <c r="J134">
        <f t="shared" si="38"/>
        <v>0</v>
      </c>
      <c r="K134">
        <v>0.3</v>
      </c>
      <c r="L134">
        <f t="shared" si="39"/>
        <v>0</v>
      </c>
      <c r="M134">
        <f t="shared" si="40"/>
        <v>0.3</v>
      </c>
      <c r="N134">
        <f t="shared" si="41"/>
        <v>0</v>
      </c>
      <c r="O134">
        <f t="shared" si="42"/>
        <v>0</v>
      </c>
      <c r="P134">
        <v>2.1</v>
      </c>
      <c r="Q134">
        <v>0</v>
      </c>
      <c r="R134">
        <v>0.2</v>
      </c>
      <c r="S134">
        <v>8.3000000000000004E-2</v>
      </c>
      <c r="T134">
        <v>0.25319999999999998</v>
      </c>
      <c r="U134">
        <v>1.04E-2</v>
      </c>
      <c r="V134">
        <v>5.5999999999999999E-3</v>
      </c>
      <c r="W134">
        <v>2.5</v>
      </c>
      <c r="X134" s="11">
        <f t="shared" si="43"/>
        <v>0.99196387371455774</v>
      </c>
      <c r="Y134">
        <f t="shared" si="32"/>
        <v>1.7796889999999999</v>
      </c>
      <c r="Z134">
        <f t="shared" si="44"/>
        <v>13.390457893206412</v>
      </c>
      <c r="AA134">
        <f t="shared" si="45"/>
        <v>2.0363848359081907E-2</v>
      </c>
      <c r="AB134" s="11">
        <f t="shared" si="46"/>
        <v>0.25304336548678591</v>
      </c>
      <c r="AC134">
        <f t="shared" si="47"/>
        <v>4.1074249605055293</v>
      </c>
      <c r="AD134" s="10">
        <f t="shared" si="34"/>
        <v>1.1000000000000001</v>
      </c>
    </row>
    <row r="135" spans="1:30" x14ac:dyDescent="0.2">
      <c r="A135">
        <v>0.3528</v>
      </c>
      <c r="B135">
        <v>11.33</v>
      </c>
      <c r="C135">
        <v>0.14899999999999999</v>
      </c>
      <c r="D135" s="11">
        <v>1.152E-9</v>
      </c>
      <c r="E135">
        <v>120</v>
      </c>
      <c r="F135">
        <v>0.5</v>
      </c>
      <c r="G135">
        <f t="shared" si="35"/>
        <v>0</v>
      </c>
      <c r="H135">
        <f t="shared" si="36"/>
        <v>0.5</v>
      </c>
      <c r="I135">
        <f t="shared" si="37"/>
        <v>0</v>
      </c>
      <c r="J135">
        <f t="shared" si="38"/>
        <v>0</v>
      </c>
      <c r="K135">
        <v>0.4</v>
      </c>
      <c r="L135">
        <f t="shared" si="39"/>
        <v>0</v>
      </c>
      <c r="M135">
        <f t="shared" si="40"/>
        <v>0.4</v>
      </c>
      <c r="N135">
        <f t="shared" si="41"/>
        <v>0</v>
      </c>
      <c r="O135">
        <f t="shared" si="42"/>
        <v>0</v>
      </c>
      <c r="P135">
        <v>2</v>
      </c>
      <c r="Q135">
        <v>0.1</v>
      </c>
      <c r="R135">
        <v>0.2</v>
      </c>
      <c r="S135">
        <v>7.0000000000000007E-2</v>
      </c>
      <c r="T135">
        <v>0.23400000000000001</v>
      </c>
      <c r="U135">
        <v>1.17E-2</v>
      </c>
      <c r="V135">
        <v>4.7999999999999996E-3</v>
      </c>
      <c r="W135">
        <v>2.5</v>
      </c>
      <c r="X135" s="11">
        <f t="shared" si="43"/>
        <v>0.98667060178408383</v>
      </c>
      <c r="Y135">
        <f t="shared" si="32"/>
        <v>1.7242009999999999</v>
      </c>
      <c r="Z135">
        <f t="shared" si="44"/>
        <v>17.118610059517767</v>
      </c>
      <c r="AA135">
        <f t="shared" si="45"/>
        <v>1.5900276722196075E-2</v>
      </c>
      <c r="AB135" s="11">
        <f t="shared" si="46"/>
        <v>0.23379526630392311</v>
      </c>
      <c r="AC135">
        <f t="shared" si="47"/>
        <v>5</v>
      </c>
      <c r="AD135" s="10">
        <f t="shared" si="34"/>
        <v>1.1000000000000001</v>
      </c>
    </row>
    <row r="136" spans="1:30" x14ac:dyDescent="0.2">
      <c r="A136">
        <v>0.35210000000000002</v>
      </c>
      <c r="B136">
        <v>14.32</v>
      </c>
      <c r="C136">
        <v>0.186</v>
      </c>
      <c r="D136" s="11">
        <v>7.8750000000000002E-10</v>
      </c>
      <c r="E136">
        <v>120</v>
      </c>
      <c r="F136">
        <v>0.5</v>
      </c>
      <c r="G136">
        <f t="shared" si="35"/>
        <v>0</v>
      </c>
      <c r="H136">
        <f t="shared" si="36"/>
        <v>0.5</v>
      </c>
      <c r="I136">
        <f t="shared" si="37"/>
        <v>0</v>
      </c>
      <c r="J136">
        <f t="shared" si="38"/>
        <v>0</v>
      </c>
      <c r="K136">
        <v>0.4</v>
      </c>
      <c r="L136">
        <f t="shared" si="39"/>
        <v>0</v>
      </c>
      <c r="M136">
        <f t="shared" si="40"/>
        <v>0.4</v>
      </c>
      <c r="N136">
        <f t="shared" si="41"/>
        <v>0</v>
      </c>
      <c r="O136">
        <f t="shared" si="42"/>
        <v>0</v>
      </c>
      <c r="P136">
        <v>1.9</v>
      </c>
      <c r="Q136">
        <v>0.1</v>
      </c>
      <c r="R136">
        <v>0.2</v>
      </c>
      <c r="S136">
        <v>0.06</v>
      </c>
      <c r="T136">
        <v>0.2631</v>
      </c>
      <c r="U136">
        <v>1.9699999999999999E-2</v>
      </c>
      <c r="V136">
        <v>5.3E-3</v>
      </c>
      <c r="W136">
        <v>2.5</v>
      </c>
      <c r="X136" s="11">
        <f t="shared" si="43"/>
        <v>0.97859984998502669</v>
      </c>
      <c r="Y136">
        <f t="shared" si="32"/>
        <v>1.6625960000000002</v>
      </c>
      <c r="Z136">
        <f t="shared" si="44"/>
        <v>21.679245271593103</v>
      </c>
      <c r="AA136">
        <f t="shared" si="45"/>
        <v>1.5346207318051844E-2</v>
      </c>
      <c r="AB136" s="11">
        <f t="shared" si="46"/>
        <v>0.26278066963449009</v>
      </c>
      <c r="AC136">
        <f t="shared" si="47"/>
        <v>7.4876472824021283</v>
      </c>
      <c r="AD136" s="10">
        <f t="shared" si="34"/>
        <v>1.1000000000000001</v>
      </c>
    </row>
    <row r="137" spans="1:30" x14ac:dyDescent="0.2">
      <c r="A137">
        <v>0.43340000000000001</v>
      </c>
      <c r="B137">
        <v>9.02</v>
      </c>
      <c r="C137">
        <v>9.7000000000000003E-2</v>
      </c>
      <c r="D137" s="11">
        <v>1.0500000000000001E-9</v>
      </c>
      <c r="E137">
        <v>120</v>
      </c>
      <c r="F137">
        <v>-2.5</v>
      </c>
      <c r="G137">
        <f t="shared" si="35"/>
        <v>0</v>
      </c>
      <c r="H137">
        <f t="shared" si="36"/>
        <v>-2.5</v>
      </c>
      <c r="I137">
        <f t="shared" si="37"/>
        <v>0</v>
      </c>
      <c r="J137">
        <f t="shared" si="38"/>
        <v>0</v>
      </c>
      <c r="K137">
        <v>3.4</v>
      </c>
      <c r="L137">
        <f t="shared" si="39"/>
        <v>0</v>
      </c>
      <c r="M137">
        <f t="shared" si="40"/>
        <v>3.4</v>
      </c>
      <c r="N137">
        <f t="shared" si="41"/>
        <v>0</v>
      </c>
      <c r="O137">
        <f t="shared" si="42"/>
        <v>0</v>
      </c>
      <c r="P137">
        <v>6.8</v>
      </c>
      <c r="Q137">
        <v>0</v>
      </c>
      <c r="R137">
        <v>0.2</v>
      </c>
      <c r="S137">
        <v>7.6999999999999999E-2</v>
      </c>
      <c r="T137">
        <v>0.161</v>
      </c>
      <c r="U137">
        <v>1.03E-2</v>
      </c>
      <c r="V137">
        <v>1.2800000000000001E-2</v>
      </c>
      <c r="W137">
        <v>2.5</v>
      </c>
      <c r="X137" s="11">
        <f t="shared" si="43"/>
        <v>0.99447305930412266</v>
      </c>
      <c r="Y137">
        <f t="shared" si="32"/>
        <v>1.8154090000000001</v>
      </c>
      <c r="Z137">
        <f t="shared" si="44"/>
        <v>11.093914041107011</v>
      </c>
      <c r="AA137">
        <f t="shared" si="45"/>
        <v>1.2354280278280342E-2</v>
      </c>
      <c r="AB137" s="11">
        <f t="shared" si="46"/>
        <v>0.1609359695676631</v>
      </c>
      <c r="AC137">
        <f t="shared" si="47"/>
        <v>6.3975155279503104</v>
      </c>
      <c r="AD137" s="10">
        <f t="shared" si="34"/>
        <v>1.1000000000000001</v>
      </c>
    </row>
    <row r="138" spans="1:30" x14ac:dyDescent="0.2">
      <c r="A138">
        <v>0.46260000000000001</v>
      </c>
      <c r="B138">
        <v>11.36</v>
      </c>
      <c r="C138">
        <v>0.115</v>
      </c>
      <c r="D138" s="11">
        <v>6.3860000000000005E-10</v>
      </c>
      <c r="E138">
        <v>120</v>
      </c>
      <c r="F138">
        <v>-2</v>
      </c>
      <c r="G138">
        <f t="shared" si="35"/>
        <v>0</v>
      </c>
      <c r="H138">
        <f t="shared" si="36"/>
        <v>-2</v>
      </c>
      <c r="I138">
        <f t="shared" si="37"/>
        <v>0</v>
      </c>
      <c r="J138">
        <f t="shared" si="38"/>
        <v>0</v>
      </c>
      <c r="K138">
        <v>3</v>
      </c>
      <c r="L138">
        <f t="shared" si="39"/>
        <v>0</v>
      </c>
      <c r="M138">
        <f t="shared" si="40"/>
        <v>3</v>
      </c>
      <c r="N138">
        <f t="shared" si="41"/>
        <v>0</v>
      </c>
      <c r="O138">
        <f t="shared" si="42"/>
        <v>0</v>
      </c>
      <c r="P138">
        <v>4.7</v>
      </c>
      <c r="Q138">
        <v>0</v>
      </c>
      <c r="R138">
        <v>0.2</v>
      </c>
      <c r="S138">
        <v>6.4000000000000001E-2</v>
      </c>
      <c r="T138">
        <v>0.16919999999999999</v>
      </c>
      <c r="U138">
        <v>9.4999999999999998E-3</v>
      </c>
      <c r="V138">
        <v>9.9000000000000008E-3</v>
      </c>
      <c r="W138">
        <v>2.5</v>
      </c>
      <c r="X138" s="11">
        <f t="shared" si="43"/>
        <v>0.99214300509420084</v>
      </c>
      <c r="Y138">
        <f t="shared" si="32"/>
        <v>1.7832250000000001</v>
      </c>
      <c r="Z138">
        <f t="shared" si="44"/>
        <v>13.090006701714698</v>
      </c>
      <c r="AA138">
        <f t="shared" si="45"/>
        <v>1.0852184916422534E-2</v>
      </c>
      <c r="AB138" s="11">
        <f t="shared" si="46"/>
        <v>0.16911951652454418</v>
      </c>
      <c r="AC138">
        <f t="shared" si="47"/>
        <v>5.6146572104018917</v>
      </c>
      <c r="AD138" s="10">
        <f t="shared" si="34"/>
        <v>1.1000000000000001</v>
      </c>
    </row>
    <row r="139" spans="1:30" x14ac:dyDescent="0.2">
      <c r="A139">
        <v>0.47220000000000001</v>
      </c>
      <c r="B139">
        <v>14.39</v>
      </c>
      <c r="C139">
        <v>0.14099999999999999</v>
      </c>
      <c r="D139" s="11">
        <v>3.4579999999999998E-10</v>
      </c>
      <c r="E139">
        <v>120</v>
      </c>
      <c r="F139">
        <v>-1.5</v>
      </c>
      <c r="G139">
        <f t="shared" si="35"/>
        <v>0</v>
      </c>
      <c r="H139">
        <f t="shared" si="36"/>
        <v>-1.5</v>
      </c>
      <c r="I139">
        <f t="shared" si="37"/>
        <v>0.6</v>
      </c>
      <c r="J139">
        <f t="shared" si="38"/>
        <v>0</v>
      </c>
      <c r="K139">
        <v>2.6</v>
      </c>
      <c r="L139">
        <f t="shared" si="39"/>
        <v>0</v>
      </c>
      <c r="M139">
        <f t="shared" si="40"/>
        <v>2.6</v>
      </c>
      <c r="N139">
        <f t="shared" si="41"/>
        <v>0</v>
      </c>
      <c r="O139">
        <f t="shared" si="42"/>
        <v>0</v>
      </c>
      <c r="P139">
        <v>2.7</v>
      </c>
      <c r="Q139">
        <v>0</v>
      </c>
      <c r="R139">
        <v>0.2</v>
      </c>
      <c r="S139">
        <v>5.3999999999999999E-2</v>
      </c>
      <c r="T139">
        <v>0.1535</v>
      </c>
      <c r="U139">
        <v>1.15E-2</v>
      </c>
      <c r="V139">
        <v>6.3E-3</v>
      </c>
      <c r="W139">
        <v>2.5</v>
      </c>
      <c r="X139" s="11">
        <f t="shared" si="43"/>
        <v>0.98798864591469526</v>
      </c>
      <c r="Y139">
        <f t="shared" ref="Y139:Y202" si="48">1+(1-C139)^2</f>
        <v>1.737881</v>
      </c>
      <c r="Z139">
        <f t="shared" si="44"/>
        <v>16.244336495052423</v>
      </c>
      <c r="AA139">
        <f t="shared" si="45"/>
        <v>8.2931891674871607E-3</v>
      </c>
      <c r="AB139" s="11">
        <f t="shared" si="46"/>
        <v>0.15340512762735836</v>
      </c>
      <c r="AC139">
        <f t="shared" si="47"/>
        <v>7.4918566775244306</v>
      </c>
      <c r="AD139" s="10">
        <f t="shared" si="34"/>
        <v>1.1000000000000001</v>
      </c>
    </row>
    <row r="140" spans="1:30" x14ac:dyDescent="0.2">
      <c r="A140">
        <v>3.5000000000000001E-3</v>
      </c>
      <c r="B140">
        <v>0.83</v>
      </c>
      <c r="C140">
        <v>0.65400000000000003</v>
      </c>
      <c r="D140" s="11">
        <v>1.785E-5</v>
      </c>
      <c r="E140">
        <v>200</v>
      </c>
      <c r="F140">
        <v>0.6</v>
      </c>
      <c r="G140">
        <f t="shared" si="35"/>
        <v>0</v>
      </c>
      <c r="H140">
        <f t="shared" si="36"/>
        <v>0</v>
      </c>
      <c r="I140">
        <f t="shared" si="37"/>
        <v>0.5</v>
      </c>
      <c r="J140">
        <f t="shared" si="38"/>
        <v>0</v>
      </c>
      <c r="K140">
        <v>-0.2</v>
      </c>
      <c r="L140">
        <f t="shared" si="39"/>
        <v>0</v>
      </c>
      <c r="M140">
        <f t="shared" si="40"/>
        <v>0</v>
      </c>
      <c r="N140">
        <f t="shared" si="41"/>
        <v>-0.2</v>
      </c>
      <c r="O140">
        <f t="shared" si="42"/>
        <v>0</v>
      </c>
      <c r="P140">
        <v>2.2000000000000002</v>
      </c>
      <c r="Q140">
        <v>1.6</v>
      </c>
      <c r="R140">
        <v>4.0999999999999996</v>
      </c>
      <c r="S140">
        <v>0.53700000000000003</v>
      </c>
      <c r="T140">
        <v>0.28899999999999998</v>
      </c>
      <c r="U140">
        <v>1.0699999999999999E-2</v>
      </c>
      <c r="V140">
        <v>1.44E-2</v>
      </c>
      <c r="W140">
        <v>2.5</v>
      </c>
      <c r="X140" s="11">
        <f t="shared" si="43"/>
        <v>0.61799886155200667</v>
      </c>
      <c r="Y140">
        <f t="shared" si="48"/>
        <v>1.1197159999999999</v>
      </c>
      <c r="Z140">
        <f t="shared" si="44"/>
        <v>126.40877246420956</v>
      </c>
      <c r="AA140">
        <f t="shared" si="45"/>
        <v>0.10097661751954969</v>
      </c>
      <c r="AB140" s="11">
        <f t="shared" si="46"/>
        <v>0.25042833098840089</v>
      </c>
      <c r="AC140">
        <f t="shared" si="47"/>
        <v>3.7024221453287196</v>
      </c>
      <c r="AD140" s="10">
        <f t="shared" ref="AD140:AD171" si="49">IF(A140&gt;=0.12,1.1,-2.9)*IF(E140=200,1,0)</f>
        <v>-2.9</v>
      </c>
    </row>
    <row r="141" spans="1:30" x14ac:dyDescent="0.2">
      <c r="A141">
        <v>5.1000000000000004E-3</v>
      </c>
      <c r="B141">
        <v>1.18</v>
      </c>
      <c r="C141">
        <v>0.63100000000000001</v>
      </c>
      <c r="D141" s="11">
        <v>6.7100000000000001E-6</v>
      </c>
      <c r="E141">
        <v>200</v>
      </c>
      <c r="F141">
        <v>0.5</v>
      </c>
      <c r="G141">
        <f t="shared" si="35"/>
        <v>0</v>
      </c>
      <c r="H141">
        <f t="shared" si="36"/>
        <v>0</v>
      </c>
      <c r="I141">
        <f t="shared" si="37"/>
        <v>0.7</v>
      </c>
      <c r="J141">
        <f t="shared" si="38"/>
        <v>0</v>
      </c>
      <c r="K141">
        <v>0</v>
      </c>
      <c r="L141">
        <f t="shared" si="39"/>
        <v>0</v>
      </c>
      <c r="M141">
        <f t="shared" si="40"/>
        <v>0</v>
      </c>
      <c r="N141">
        <f t="shared" si="41"/>
        <v>0</v>
      </c>
      <c r="O141">
        <f t="shared" si="42"/>
        <v>0</v>
      </c>
      <c r="P141">
        <v>1.7</v>
      </c>
      <c r="Q141">
        <v>1.6</v>
      </c>
      <c r="R141">
        <v>3.8</v>
      </c>
      <c r="S141">
        <v>0.53700000000000003</v>
      </c>
      <c r="T141">
        <v>0.30270000000000002</v>
      </c>
      <c r="U141">
        <v>8.5000000000000006E-3</v>
      </c>
      <c r="V141">
        <v>1.3599999999999999E-2</v>
      </c>
      <c r="W141">
        <v>2.5</v>
      </c>
      <c r="X141" s="11">
        <f t="shared" si="43"/>
        <v>0.64953441401969536</v>
      </c>
      <c r="Y141">
        <f t="shared" si="48"/>
        <v>1.136161</v>
      </c>
      <c r="Z141">
        <f t="shared" si="44"/>
        <v>123.33291525565448</v>
      </c>
      <c r="AA141">
        <f t="shared" si="45"/>
        <v>0.10576610922134283</v>
      </c>
      <c r="AB141" s="11">
        <f t="shared" si="46"/>
        <v>0.26563488351239034</v>
      </c>
      <c r="AC141">
        <f t="shared" si="47"/>
        <v>2.8080607862570202</v>
      </c>
      <c r="AD141" s="10">
        <f t="shared" si="49"/>
        <v>-2.9</v>
      </c>
    </row>
    <row r="142" spans="1:30" x14ac:dyDescent="0.2">
      <c r="A142">
        <v>7.4999999999999997E-3</v>
      </c>
      <c r="B142">
        <v>1.32</v>
      </c>
      <c r="C142">
        <v>0.48599999999999999</v>
      </c>
      <c r="D142" s="11">
        <v>4.3630000000000004E-6</v>
      </c>
      <c r="E142">
        <v>200</v>
      </c>
      <c r="F142">
        <v>0.7</v>
      </c>
      <c r="G142">
        <f t="shared" si="35"/>
        <v>0</v>
      </c>
      <c r="H142">
        <f t="shared" si="36"/>
        <v>0</v>
      </c>
      <c r="I142">
        <f t="shared" si="37"/>
        <v>0.6</v>
      </c>
      <c r="J142">
        <f t="shared" si="38"/>
        <v>0</v>
      </c>
      <c r="K142">
        <v>-0.2</v>
      </c>
      <c r="L142">
        <f t="shared" si="39"/>
        <v>0</v>
      </c>
      <c r="M142">
        <f t="shared" si="40"/>
        <v>0</v>
      </c>
      <c r="N142">
        <f t="shared" si="41"/>
        <v>-0.2</v>
      </c>
      <c r="O142">
        <f t="shared" si="42"/>
        <v>0</v>
      </c>
      <c r="P142">
        <v>1.7</v>
      </c>
      <c r="Q142">
        <v>0.8</v>
      </c>
      <c r="R142">
        <v>3.3</v>
      </c>
      <c r="S142">
        <v>0.33700000000000002</v>
      </c>
      <c r="T142">
        <v>0.31580000000000003</v>
      </c>
      <c r="U142">
        <v>8.3000000000000001E-3</v>
      </c>
      <c r="V142">
        <v>1.23E-2</v>
      </c>
      <c r="W142">
        <v>2.5</v>
      </c>
      <c r="X142" s="11">
        <f t="shared" si="43"/>
        <v>0.81314138248100842</v>
      </c>
      <c r="Y142">
        <f t="shared" si="48"/>
        <v>1.2641960000000001</v>
      </c>
      <c r="Z142">
        <f t="shared" si="44"/>
        <v>93.816631130063982</v>
      </c>
      <c r="AA142">
        <f t="shared" si="45"/>
        <v>7.9611489050166892E-2</v>
      </c>
      <c r="AB142" s="11">
        <f t="shared" si="46"/>
        <v>0.30092579120034141</v>
      </c>
      <c r="AC142">
        <f t="shared" si="47"/>
        <v>2.6282457251424951</v>
      </c>
      <c r="AD142" s="10">
        <f t="shared" si="49"/>
        <v>-2.9</v>
      </c>
    </row>
    <row r="143" spans="1:30" x14ac:dyDescent="0.2">
      <c r="A143">
        <v>8.0999999999999996E-3</v>
      </c>
      <c r="B143">
        <v>1.72</v>
      </c>
      <c r="C143">
        <v>0.57699999999999996</v>
      </c>
      <c r="D143" s="11">
        <v>2.463E-6</v>
      </c>
      <c r="E143">
        <v>200</v>
      </c>
      <c r="F143">
        <v>0.6</v>
      </c>
      <c r="G143">
        <f t="shared" si="35"/>
        <v>0</v>
      </c>
      <c r="H143">
        <f t="shared" si="36"/>
        <v>0</v>
      </c>
      <c r="I143">
        <f t="shared" si="37"/>
        <v>0.8</v>
      </c>
      <c r="J143">
        <f t="shared" si="38"/>
        <v>0</v>
      </c>
      <c r="K143">
        <v>-0.1</v>
      </c>
      <c r="L143">
        <f t="shared" si="39"/>
        <v>0</v>
      </c>
      <c r="M143">
        <f t="shared" si="40"/>
        <v>0</v>
      </c>
      <c r="N143">
        <f t="shared" si="41"/>
        <v>-0.1</v>
      </c>
      <c r="O143">
        <f t="shared" si="42"/>
        <v>0</v>
      </c>
      <c r="P143">
        <v>1.2</v>
      </c>
      <c r="Q143">
        <v>1.1000000000000001</v>
      </c>
      <c r="R143">
        <v>3.2</v>
      </c>
      <c r="S143">
        <v>0.33700000000000002</v>
      </c>
      <c r="T143">
        <v>0.35160000000000002</v>
      </c>
      <c r="U143">
        <v>8.5000000000000006E-3</v>
      </c>
      <c r="V143">
        <v>1.29E-2</v>
      </c>
      <c r="W143">
        <v>2.5</v>
      </c>
      <c r="X143" s="11">
        <f t="shared" si="43"/>
        <v>0.71756914306329733</v>
      </c>
      <c r="Y143">
        <f t="shared" si="48"/>
        <v>1.1789290000000001</v>
      </c>
      <c r="Z143">
        <f t="shared" si="44"/>
        <v>113.19066045434205</v>
      </c>
      <c r="AA143">
        <f t="shared" si="45"/>
        <v>8.8635083707861495E-2</v>
      </c>
      <c r="AB143" s="11">
        <f t="shared" si="46"/>
        <v>0.32656949368132043</v>
      </c>
      <c r="AC143">
        <f t="shared" si="47"/>
        <v>2.4175199089874857</v>
      </c>
      <c r="AD143" s="10">
        <f t="shared" si="49"/>
        <v>-2.9</v>
      </c>
    </row>
    <row r="144" spans="1:30" x14ac:dyDescent="0.2">
      <c r="A144">
        <v>1.2200000000000001E-2</v>
      </c>
      <c r="B144">
        <v>1.76</v>
      </c>
      <c r="C144">
        <v>0.39500000000000002</v>
      </c>
      <c r="D144" s="11">
        <v>1.798E-6</v>
      </c>
      <c r="E144">
        <v>200</v>
      </c>
      <c r="F144">
        <v>0.8</v>
      </c>
      <c r="G144">
        <f t="shared" si="35"/>
        <v>0</v>
      </c>
      <c r="H144">
        <f t="shared" si="36"/>
        <v>0</v>
      </c>
      <c r="I144">
        <f t="shared" si="37"/>
        <v>0.6</v>
      </c>
      <c r="J144">
        <f t="shared" si="38"/>
        <v>0</v>
      </c>
      <c r="K144">
        <v>-0.3</v>
      </c>
      <c r="L144">
        <f t="shared" si="39"/>
        <v>0</v>
      </c>
      <c r="M144">
        <f t="shared" si="40"/>
        <v>0</v>
      </c>
      <c r="N144">
        <f t="shared" si="41"/>
        <v>-0.3</v>
      </c>
      <c r="O144">
        <f t="shared" si="42"/>
        <v>0</v>
      </c>
      <c r="P144">
        <v>1.5</v>
      </c>
      <c r="Q144">
        <v>0.5</v>
      </c>
      <c r="R144">
        <v>2.9</v>
      </c>
      <c r="S144">
        <v>0.246</v>
      </c>
      <c r="T144">
        <v>0.34449999999999997</v>
      </c>
      <c r="U144">
        <v>9.4999999999999998E-3</v>
      </c>
      <c r="V144">
        <v>1.18E-2</v>
      </c>
      <c r="W144">
        <v>2.5</v>
      </c>
      <c r="X144" s="11">
        <f t="shared" si="43"/>
        <v>0.88575136873022153</v>
      </c>
      <c r="Y144">
        <f t="shared" si="48"/>
        <v>1.366025</v>
      </c>
      <c r="Z144">
        <f t="shared" si="44"/>
        <v>76.89887797546227</v>
      </c>
      <c r="AA144">
        <f t="shared" si="45"/>
        <v>6.8035491986207522E-2</v>
      </c>
      <c r="AB144" s="11">
        <f t="shared" si="46"/>
        <v>0.33672910441818554</v>
      </c>
      <c r="AC144">
        <f t="shared" si="47"/>
        <v>2.7576197387518144</v>
      </c>
      <c r="AD144" s="10">
        <f t="shared" si="49"/>
        <v>-2.9</v>
      </c>
    </row>
    <row r="145" spans="1:30" x14ac:dyDescent="0.2">
      <c r="A145">
        <v>1.24E-2</v>
      </c>
      <c r="B145">
        <v>2.4500000000000002</v>
      </c>
      <c r="C145">
        <v>0.53800000000000003</v>
      </c>
      <c r="D145" s="11">
        <v>8.8660000000000001E-7</v>
      </c>
      <c r="E145">
        <v>200</v>
      </c>
      <c r="F145">
        <v>0.6</v>
      </c>
      <c r="G145">
        <f t="shared" si="35"/>
        <v>0</v>
      </c>
      <c r="H145">
        <f t="shared" si="36"/>
        <v>0</v>
      </c>
      <c r="I145">
        <f t="shared" si="37"/>
        <v>0.5</v>
      </c>
      <c r="J145">
        <f t="shared" si="38"/>
        <v>0</v>
      </c>
      <c r="K145">
        <v>-0.1</v>
      </c>
      <c r="L145">
        <f t="shared" si="39"/>
        <v>0</v>
      </c>
      <c r="M145">
        <f t="shared" si="40"/>
        <v>0</v>
      </c>
      <c r="N145">
        <f t="shared" si="41"/>
        <v>-0.1</v>
      </c>
      <c r="O145">
        <f t="shared" si="42"/>
        <v>0</v>
      </c>
      <c r="P145">
        <v>1.1000000000000001</v>
      </c>
      <c r="Q145">
        <v>0.8</v>
      </c>
      <c r="R145">
        <v>2.6</v>
      </c>
      <c r="S145">
        <v>0.246</v>
      </c>
      <c r="T145">
        <v>0.37859999999999999</v>
      </c>
      <c r="U145">
        <v>7.4000000000000003E-3</v>
      </c>
      <c r="V145">
        <v>1.15E-2</v>
      </c>
      <c r="W145">
        <v>2.5</v>
      </c>
      <c r="X145" s="11">
        <f t="shared" si="43"/>
        <v>0.76142455389283881</v>
      </c>
      <c r="Y145">
        <f t="shared" si="48"/>
        <v>1.213444</v>
      </c>
      <c r="Z145">
        <f t="shared" si="44"/>
        <v>105.32017332691383</v>
      </c>
      <c r="AA145">
        <f t="shared" si="45"/>
        <v>7.4764182307164959E-2</v>
      </c>
      <c r="AB145" s="11">
        <f t="shared" si="46"/>
        <v>0.36076642549329424</v>
      </c>
      <c r="AC145">
        <f t="shared" si="47"/>
        <v>1.9545694664553619</v>
      </c>
      <c r="AD145" s="10">
        <f t="shared" si="49"/>
        <v>-2.9</v>
      </c>
    </row>
    <row r="146" spans="1:30" x14ac:dyDescent="0.2">
      <c r="A146">
        <v>1.38E-2</v>
      </c>
      <c r="B146">
        <v>3.25</v>
      </c>
      <c r="C146">
        <v>0.64</v>
      </c>
      <c r="D146" s="11">
        <v>4.1069999999999999E-7</v>
      </c>
      <c r="E146">
        <v>200</v>
      </c>
      <c r="F146">
        <v>0.5</v>
      </c>
      <c r="G146">
        <f t="shared" si="35"/>
        <v>0</v>
      </c>
      <c r="H146">
        <f t="shared" si="36"/>
        <v>0</v>
      </c>
      <c r="I146">
        <f t="shared" si="37"/>
        <v>1.1000000000000001</v>
      </c>
      <c r="J146">
        <f t="shared" si="38"/>
        <v>0</v>
      </c>
      <c r="K146">
        <v>0</v>
      </c>
      <c r="L146">
        <f t="shared" si="39"/>
        <v>0</v>
      </c>
      <c r="M146">
        <f t="shared" si="40"/>
        <v>0</v>
      </c>
      <c r="N146">
        <f t="shared" si="41"/>
        <v>0</v>
      </c>
      <c r="O146">
        <f t="shared" si="42"/>
        <v>0</v>
      </c>
      <c r="P146">
        <v>1.7</v>
      </c>
      <c r="Q146">
        <v>1.2</v>
      </c>
      <c r="R146">
        <v>1.3</v>
      </c>
      <c r="S146">
        <v>0.246</v>
      </c>
      <c r="T146">
        <v>0.36840000000000001</v>
      </c>
      <c r="U146">
        <v>1.83E-2</v>
      </c>
      <c r="V146">
        <v>9.2999999999999992E-3</v>
      </c>
      <c r="W146">
        <v>2.5</v>
      </c>
      <c r="X146" s="11">
        <f t="shared" si="43"/>
        <v>0.6373348824988555</v>
      </c>
      <c r="Y146">
        <f t="shared" si="48"/>
        <v>1.1295999999999999</v>
      </c>
      <c r="Z146">
        <f t="shared" si="44"/>
        <v>125.53691171471834</v>
      </c>
      <c r="AA146">
        <f t="shared" si="45"/>
        <v>7.2748867892070607E-2</v>
      </c>
      <c r="AB146" s="11">
        <f t="shared" si="46"/>
        <v>0.34202080710995741</v>
      </c>
      <c r="AC146">
        <f t="shared" si="47"/>
        <v>4.9674267100977199</v>
      </c>
      <c r="AD146" s="10">
        <f t="shared" si="49"/>
        <v>-2.9</v>
      </c>
    </row>
    <row r="147" spans="1:30" x14ac:dyDescent="0.2">
      <c r="A147">
        <v>1.7399999999999999E-2</v>
      </c>
      <c r="B147">
        <v>1.77</v>
      </c>
      <c r="C147">
        <v>0.27700000000000002</v>
      </c>
      <c r="D147" s="11">
        <v>1.2619999999999999E-6</v>
      </c>
      <c r="E147">
        <v>200</v>
      </c>
      <c r="F147">
        <v>1.1000000000000001</v>
      </c>
      <c r="G147">
        <f t="shared" si="35"/>
        <v>0</v>
      </c>
      <c r="H147">
        <f t="shared" si="36"/>
        <v>0</v>
      </c>
      <c r="I147">
        <f t="shared" si="37"/>
        <v>0.8</v>
      </c>
      <c r="J147">
        <f t="shared" si="38"/>
        <v>0</v>
      </c>
      <c r="K147">
        <v>-0.5</v>
      </c>
      <c r="L147">
        <f t="shared" si="39"/>
        <v>0</v>
      </c>
      <c r="M147">
        <f t="shared" si="40"/>
        <v>0</v>
      </c>
      <c r="N147">
        <f t="shared" si="41"/>
        <v>-0.5</v>
      </c>
      <c r="O147">
        <f t="shared" si="42"/>
        <v>0</v>
      </c>
      <c r="P147">
        <v>1.7</v>
      </c>
      <c r="Q147">
        <v>0.2</v>
      </c>
      <c r="R147">
        <v>2.6</v>
      </c>
      <c r="S147">
        <v>0.19</v>
      </c>
      <c r="T147">
        <v>0.31659999999999999</v>
      </c>
      <c r="U147">
        <v>1.34E-2</v>
      </c>
      <c r="V147">
        <v>1.0699999999999999E-2</v>
      </c>
      <c r="W147">
        <v>2.5</v>
      </c>
      <c r="X147" s="11">
        <f t="shared" si="43"/>
        <v>0.94958253601683096</v>
      </c>
      <c r="Y147">
        <f t="shared" si="48"/>
        <v>1.522729</v>
      </c>
      <c r="Z147">
        <f t="shared" si="44"/>
        <v>54.223954121020519</v>
      </c>
      <c r="AA147">
        <f t="shared" si="45"/>
        <v>5.058001028709698E-2</v>
      </c>
      <c r="AB147" s="11">
        <f t="shared" si="46"/>
        <v>0.31405131693865507</v>
      </c>
      <c r="AC147">
        <f t="shared" si="47"/>
        <v>4.2324699936828809</v>
      </c>
      <c r="AD147" s="10">
        <f t="shared" si="49"/>
        <v>-2.9</v>
      </c>
    </row>
    <row r="148" spans="1:30" x14ac:dyDescent="0.2">
      <c r="A148">
        <v>1.7399999999999999E-2</v>
      </c>
      <c r="B148">
        <v>2.48</v>
      </c>
      <c r="C148">
        <v>0.38800000000000001</v>
      </c>
      <c r="D148" s="11">
        <v>6.7670000000000002E-7</v>
      </c>
      <c r="E148">
        <v>200</v>
      </c>
      <c r="F148">
        <v>0.8</v>
      </c>
      <c r="G148">
        <f t="shared" si="35"/>
        <v>0</v>
      </c>
      <c r="H148">
        <f t="shared" si="36"/>
        <v>0</v>
      </c>
      <c r="I148">
        <f t="shared" si="37"/>
        <v>0.6</v>
      </c>
      <c r="J148">
        <f t="shared" si="38"/>
        <v>0</v>
      </c>
      <c r="K148">
        <v>-0.3</v>
      </c>
      <c r="L148">
        <f t="shared" si="39"/>
        <v>0</v>
      </c>
      <c r="M148">
        <f t="shared" si="40"/>
        <v>0</v>
      </c>
      <c r="N148">
        <f t="shared" si="41"/>
        <v>-0.3</v>
      </c>
      <c r="O148">
        <f t="shared" si="42"/>
        <v>0</v>
      </c>
      <c r="P148">
        <v>1.2</v>
      </c>
      <c r="Q148">
        <v>0.3</v>
      </c>
      <c r="R148">
        <v>2.6</v>
      </c>
      <c r="S148">
        <v>0.19</v>
      </c>
      <c r="T148">
        <v>0.36749999999999999</v>
      </c>
      <c r="U148">
        <v>8.9999999999999993E-3</v>
      </c>
      <c r="V148">
        <v>1.0999999999999999E-2</v>
      </c>
      <c r="W148">
        <v>2.5</v>
      </c>
      <c r="X148" s="11">
        <f t="shared" si="43"/>
        <v>0.8904344979352995</v>
      </c>
      <c r="Y148">
        <f t="shared" si="48"/>
        <v>1.374544</v>
      </c>
      <c r="Z148">
        <f t="shared" si="44"/>
        <v>75.97480577408524</v>
      </c>
      <c r="AA148">
        <f t="shared" si="45"/>
        <v>5.8701680798436087E-2</v>
      </c>
      <c r="AB148" s="11">
        <f t="shared" si="46"/>
        <v>0.3610708236083241</v>
      </c>
      <c r="AC148">
        <f t="shared" si="47"/>
        <v>2.4489795918367347</v>
      </c>
      <c r="AD148" s="10">
        <f t="shared" si="49"/>
        <v>-2.9</v>
      </c>
    </row>
    <row r="149" spans="1:30" x14ac:dyDescent="0.2">
      <c r="A149">
        <v>1.6899999999999998E-2</v>
      </c>
      <c r="B149">
        <v>3.62</v>
      </c>
      <c r="C149">
        <v>0.58499999999999996</v>
      </c>
      <c r="D149" s="11">
        <v>2.959E-7</v>
      </c>
      <c r="E149">
        <v>200</v>
      </c>
      <c r="F149">
        <v>0.6</v>
      </c>
      <c r="G149">
        <f t="shared" si="35"/>
        <v>0</v>
      </c>
      <c r="H149">
        <f t="shared" si="36"/>
        <v>0</v>
      </c>
      <c r="I149">
        <f t="shared" si="37"/>
        <v>0.5</v>
      </c>
      <c r="J149">
        <f t="shared" si="38"/>
        <v>0</v>
      </c>
      <c r="K149">
        <v>-0.1</v>
      </c>
      <c r="L149">
        <f t="shared" si="39"/>
        <v>0</v>
      </c>
      <c r="M149">
        <f t="shared" si="40"/>
        <v>0</v>
      </c>
      <c r="N149">
        <f t="shared" si="41"/>
        <v>-0.1</v>
      </c>
      <c r="O149">
        <f t="shared" si="42"/>
        <v>0</v>
      </c>
      <c r="P149">
        <v>1.5</v>
      </c>
      <c r="Q149">
        <v>1.2</v>
      </c>
      <c r="R149">
        <v>1.1000000000000001</v>
      </c>
      <c r="S149">
        <v>0.19</v>
      </c>
      <c r="T149">
        <v>0.38629999999999998</v>
      </c>
      <c r="U149">
        <v>1.34E-2</v>
      </c>
      <c r="V149">
        <v>8.6999999999999994E-3</v>
      </c>
      <c r="W149">
        <v>2.5</v>
      </c>
      <c r="X149" s="11">
        <f t="shared" si="43"/>
        <v>0.7079892627148201</v>
      </c>
      <c r="Y149">
        <f t="shared" si="48"/>
        <v>1.1722250000000001</v>
      </c>
      <c r="Z149">
        <f t="shared" si="44"/>
        <v>114.17973530487883</v>
      </c>
      <c r="AA149">
        <f t="shared" si="45"/>
        <v>6.1695277493750422E-2</v>
      </c>
      <c r="AB149" s="11">
        <f t="shared" si="46"/>
        <v>0.36828838419219967</v>
      </c>
      <c r="AC149">
        <f t="shared" si="47"/>
        <v>3.4688066269738549</v>
      </c>
      <c r="AD149" s="10">
        <f t="shared" si="49"/>
        <v>-2.9</v>
      </c>
    </row>
    <row r="150" spans="1:30" x14ac:dyDescent="0.2">
      <c r="A150">
        <v>1.8499999999999999E-2</v>
      </c>
      <c r="B150">
        <v>4.34</v>
      </c>
      <c r="C150">
        <v>0.63800000000000001</v>
      </c>
      <c r="D150" s="11">
        <v>1.9350000000000001E-7</v>
      </c>
      <c r="E150">
        <v>200</v>
      </c>
      <c r="F150">
        <v>0.5</v>
      </c>
      <c r="G150">
        <f t="shared" si="35"/>
        <v>0</v>
      </c>
      <c r="H150">
        <f t="shared" si="36"/>
        <v>0</v>
      </c>
      <c r="I150">
        <f t="shared" si="37"/>
        <v>1.4</v>
      </c>
      <c r="J150">
        <f t="shared" si="38"/>
        <v>0</v>
      </c>
      <c r="K150">
        <v>0</v>
      </c>
      <c r="L150">
        <f t="shared" si="39"/>
        <v>0</v>
      </c>
      <c r="M150">
        <f t="shared" si="40"/>
        <v>0</v>
      </c>
      <c r="N150">
        <f t="shared" si="41"/>
        <v>0</v>
      </c>
      <c r="O150">
        <f t="shared" si="42"/>
        <v>0</v>
      </c>
      <c r="P150">
        <v>1.6</v>
      </c>
      <c r="Q150">
        <v>1.7</v>
      </c>
      <c r="R150">
        <v>1.3</v>
      </c>
      <c r="S150">
        <v>0.19</v>
      </c>
      <c r="T150">
        <v>0.40760000000000002</v>
      </c>
      <c r="U150">
        <v>1.6299999999999999E-2</v>
      </c>
      <c r="V150">
        <v>1.12E-2</v>
      </c>
      <c r="W150">
        <v>2.5</v>
      </c>
      <c r="X150" s="11">
        <f t="shared" si="43"/>
        <v>0.64003790121680437</v>
      </c>
      <c r="Y150">
        <f t="shared" si="48"/>
        <v>1.1310439999999999</v>
      </c>
      <c r="Z150">
        <f t="shared" si="44"/>
        <v>125.05042355788626</v>
      </c>
      <c r="AA150">
        <f t="shared" si="45"/>
        <v>6.5097053362589474E-2</v>
      </c>
      <c r="AB150" s="11">
        <f t="shared" si="46"/>
        <v>0.3841726488192132</v>
      </c>
      <c r="AC150">
        <f t="shared" si="47"/>
        <v>3.9990186457311081</v>
      </c>
      <c r="AD150" s="10">
        <f t="shared" si="49"/>
        <v>-2.9</v>
      </c>
    </row>
    <row r="151" spans="1:30" x14ac:dyDescent="0.2">
      <c r="A151">
        <v>2.4400000000000002E-2</v>
      </c>
      <c r="B151">
        <v>1.79</v>
      </c>
      <c r="C151">
        <v>0.20300000000000001</v>
      </c>
      <c r="D151" s="11">
        <v>9.0749999999999999E-7</v>
      </c>
      <c r="E151">
        <v>200</v>
      </c>
      <c r="F151">
        <v>1.4</v>
      </c>
      <c r="G151">
        <f t="shared" si="35"/>
        <v>0</v>
      </c>
      <c r="H151">
        <f t="shared" si="36"/>
        <v>0</v>
      </c>
      <c r="I151">
        <f t="shared" si="37"/>
        <v>1.1000000000000001</v>
      </c>
      <c r="J151">
        <f t="shared" si="38"/>
        <v>0</v>
      </c>
      <c r="K151">
        <v>-0.8</v>
      </c>
      <c r="L151">
        <f t="shared" si="39"/>
        <v>0</v>
      </c>
      <c r="M151">
        <f t="shared" si="40"/>
        <v>0</v>
      </c>
      <c r="N151">
        <f t="shared" si="41"/>
        <v>-0.8</v>
      </c>
      <c r="O151">
        <f t="shared" si="42"/>
        <v>0</v>
      </c>
      <c r="P151">
        <v>1.9</v>
      </c>
      <c r="Q151">
        <v>0.1</v>
      </c>
      <c r="R151">
        <v>2.4</v>
      </c>
      <c r="S151">
        <v>9.9000000000000005E-2</v>
      </c>
      <c r="T151">
        <v>0.30620000000000003</v>
      </c>
      <c r="U151">
        <v>1.8200000000000001E-2</v>
      </c>
      <c r="V151">
        <v>1.06E-2</v>
      </c>
      <c r="W151">
        <v>2.5</v>
      </c>
      <c r="X151" s="11">
        <f t="shared" si="43"/>
        <v>0.97477191874437397</v>
      </c>
      <c r="Y151">
        <f t="shared" si="48"/>
        <v>1.6352089999999999</v>
      </c>
      <c r="Z151">
        <f t="shared" si="44"/>
        <v>39.104827152294732</v>
      </c>
      <c r="AA151">
        <f t="shared" si="45"/>
        <v>2.7615363064771942E-2</v>
      </c>
      <c r="AB151" s="11">
        <f t="shared" si="46"/>
        <v>0.3055040635805355</v>
      </c>
      <c r="AC151">
        <f t="shared" si="47"/>
        <v>5.9438275636838664</v>
      </c>
      <c r="AD151" s="10">
        <f t="shared" si="49"/>
        <v>-2.9</v>
      </c>
    </row>
    <row r="152" spans="1:30" x14ac:dyDescent="0.2">
      <c r="A152">
        <v>2.46E-2</v>
      </c>
      <c r="B152">
        <v>2.5</v>
      </c>
      <c r="C152">
        <v>0.27900000000000003</v>
      </c>
      <c r="D152" s="11">
        <v>4.9110000000000005E-7</v>
      </c>
      <c r="E152">
        <v>200</v>
      </c>
      <c r="F152">
        <v>1.1000000000000001</v>
      </c>
      <c r="G152">
        <f t="shared" si="35"/>
        <v>0</v>
      </c>
      <c r="H152">
        <f t="shared" si="36"/>
        <v>0</v>
      </c>
      <c r="I152">
        <f t="shared" si="37"/>
        <v>0.8</v>
      </c>
      <c r="J152">
        <f t="shared" si="38"/>
        <v>0</v>
      </c>
      <c r="K152">
        <v>-0.5</v>
      </c>
      <c r="L152">
        <f t="shared" si="39"/>
        <v>0</v>
      </c>
      <c r="M152">
        <f t="shared" si="40"/>
        <v>0</v>
      </c>
      <c r="N152">
        <f t="shared" si="41"/>
        <v>-0.5</v>
      </c>
      <c r="O152">
        <f t="shared" si="42"/>
        <v>0</v>
      </c>
      <c r="P152">
        <v>1.3</v>
      </c>
      <c r="Q152">
        <v>0.2</v>
      </c>
      <c r="R152">
        <v>2.2999999999999998</v>
      </c>
      <c r="S152">
        <v>9.9000000000000005E-2</v>
      </c>
      <c r="T152">
        <v>0.34939999999999999</v>
      </c>
      <c r="U152">
        <v>8.0999999999999996E-3</v>
      </c>
      <c r="V152">
        <v>1.01E-2</v>
      </c>
      <c r="W152">
        <v>2.5</v>
      </c>
      <c r="X152" s="11">
        <f t="shared" si="43"/>
        <v>0.94874338945237158</v>
      </c>
      <c r="Y152">
        <f t="shared" si="48"/>
        <v>1.519841</v>
      </c>
      <c r="Z152">
        <f t="shared" si="44"/>
        <v>54.171650458508857</v>
      </c>
      <c r="AA152">
        <f t="shared" si="45"/>
        <v>3.1501426955810402E-2</v>
      </c>
      <c r="AB152" s="11">
        <f t="shared" si="46"/>
        <v>0.34778660585175208</v>
      </c>
      <c r="AC152">
        <f t="shared" si="47"/>
        <v>2.3182598740698337</v>
      </c>
      <c r="AD152" s="10">
        <f t="shared" si="49"/>
        <v>-2.9</v>
      </c>
    </row>
    <row r="153" spans="1:30" x14ac:dyDescent="0.2">
      <c r="A153">
        <v>2.4799999999999999E-2</v>
      </c>
      <c r="B153">
        <v>3.45</v>
      </c>
      <c r="C153">
        <v>0.38</v>
      </c>
      <c r="D153" s="11">
        <v>2.5960000000000002E-7</v>
      </c>
      <c r="E153">
        <v>200</v>
      </c>
      <c r="F153">
        <v>0.8</v>
      </c>
      <c r="G153">
        <f t="shared" si="35"/>
        <v>0</v>
      </c>
      <c r="H153">
        <f t="shared" si="36"/>
        <v>0</v>
      </c>
      <c r="I153">
        <f t="shared" si="37"/>
        <v>0.7</v>
      </c>
      <c r="J153">
        <f t="shared" si="38"/>
        <v>0</v>
      </c>
      <c r="K153">
        <v>-0.3</v>
      </c>
      <c r="L153">
        <f t="shared" si="39"/>
        <v>0</v>
      </c>
      <c r="M153">
        <f t="shared" si="40"/>
        <v>0</v>
      </c>
      <c r="N153">
        <f t="shared" si="41"/>
        <v>-0.3</v>
      </c>
      <c r="O153">
        <f t="shared" si="42"/>
        <v>0</v>
      </c>
      <c r="P153">
        <v>0.9</v>
      </c>
      <c r="Q153">
        <v>0.4</v>
      </c>
      <c r="R153">
        <v>2.2999999999999998</v>
      </c>
      <c r="S153">
        <v>9.9000000000000005E-2</v>
      </c>
      <c r="T153">
        <v>0.38479999999999998</v>
      </c>
      <c r="U153">
        <v>9.5999999999999992E-3</v>
      </c>
      <c r="V153">
        <v>1.03E-2</v>
      </c>
      <c r="W153">
        <v>2.5</v>
      </c>
      <c r="X153" s="11">
        <f t="shared" si="43"/>
        <v>0.89563583552790493</v>
      </c>
      <c r="Y153">
        <f t="shared" si="48"/>
        <v>1.3844000000000001</v>
      </c>
      <c r="Z153">
        <f t="shared" si="44"/>
        <v>74.153999587316889</v>
      </c>
      <c r="AA153">
        <f t="shared" si="45"/>
        <v>3.4685260442932138E-2</v>
      </c>
      <c r="AB153" s="11">
        <f t="shared" si="46"/>
        <v>0.38118214995091054</v>
      </c>
      <c r="AC153">
        <f t="shared" si="47"/>
        <v>2.4948024948024945</v>
      </c>
      <c r="AD153" s="10">
        <f t="shared" si="49"/>
        <v>-2.9</v>
      </c>
    </row>
    <row r="154" spans="1:30" x14ac:dyDescent="0.2">
      <c r="A154">
        <v>2.4E-2</v>
      </c>
      <c r="B154">
        <v>4.54</v>
      </c>
      <c r="C154">
        <v>0.52</v>
      </c>
      <c r="D154" s="11">
        <v>1.431E-7</v>
      </c>
      <c r="E154">
        <v>200</v>
      </c>
      <c r="F154">
        <v>0.7</v>
      </c>
      <c r="G154">
        <f t="shared" si="35"/>
        <v>0</v>
      </c>
      <c r="H154">
        <f t="shared" si="36"/>
        <v>0</v>
      </c>
      <c r="I154">
        <f t="shared" si="37"/>
        <v>0.6</v>
      </c>
      <c r="J154">
        <f t="shared" si="38"/>
        <v>0</v>
      </c>
      <c r="K154">
        <v>-0.1</v>
      </c>
      <c r="L154">
        <f t="shared" si="39"/>
        <v>0</v>
      </c>
      <c r="M154">
        <f t="shared" si="40"/>
        <v>0</v>
      </c>
      <c r="N154">
        <f t="shared" si="41"/>
        <v>-0.1</v>
      </c>
      <c r="O154">
        <f t="shared" si="42"/>
        <v>0</v>
      </c>
      <c r="P154">
        <v>1.3</v>
      </c>
      <c r="Q154">
        <v>1.2</v>
      </c>
      <c r="R154">
        <v>1</v>
      </c>
      <c r="S154">
        <v>9.9000000000000005E-2</v>
      </c>
      <c r="T154">
        <v>0.39460000000000001</v>
      </c>
      <c r="U154">
        <v>1.1299999999999999E-2</v>
      </c>
      <c r="V154">
        <v>8.3999999999999995E-3</v>
      </c>
      <c r="W154">
        <v>2.5</v>
      </c>
      <c r="X154" s="11">
        <f t="shared" si="43"/>
        <v>0.78015196389497465</v>
      </c>
      <c r="Y154">
        <f t="shared" si="48"/>
        <v>1.2303999999999999</v>
      </c>
      <c r="Z154">
        <f t="shared" si="44"/>
        <v>100.83511016346837</v>
      </c>
      <c r="AA154">
        <f t="shared" si="45"/>
        <v>3.5562186657226574E-2</v>
      </c>
      <c r="AB154" s="11">
        <f t="shared" si="46"/>
        <v>0.3867846429843026</v>
      </c>
      <c r="AC154">
        <f t="shared" si="47"/>
        <v>2.8636594019260007</v>
      </c>
      <c r="AD154" s="10">
        <f t="shared" si="49"/>
        <v>-2.9</v>
      </c>
    </row>
    <row r="155" spans="1:30" x14ac:dyDescent="0.2">
      <c r="A155">
        <v>2.52E-2</v>
      </c>
      <c r="B155">
        <v>5.45</v>
      </c>
      <c r="C155">
        <v>0.59</v>
      </c>
      <c r="D155" s="11">
        <v>9.0839999999999998E-8</v>
      </c>
      <c r="E155">
        <v>200</v>
      </c>
      <c r="F155">
        <v>0.6</v>
      </c>
      <c r="G155">
        <f t="shared" si="35"/>
        <v>0</v>
      </c>
      <c r="H155">
        <f t="shared" si="36"/>
        <v>0</v>
      </c>
      <c r="I155">
        <f t="shared" si="37"/>
        <v>0.5</v>
      </c>
      <c r="J155">
        <f t="shared" si="38"/>
        <v>0</v>
      </c>
      <c r="K155">
        <v>0</v>
      </c>
      <c r="L155">
        <f t="shared" si="39"/>
        <v>0</v>
      </c>
      <c r="M155">
        <f t="shared" si="40"/>
        <v>0</v>
      </c>
      <c r="N155">
        <f t="shared" si="41"/>
        <v>0</v>
      </c>
      <c r="O155">
        <f t="shared" si="42"/>
        <v>0</v>
      </c>
      <c r="P155">
        <v>1.5</v>
      </c>
      <c r="Q155">
        <v>1.6</v>
      </c>
      <c r="R155">
        <v>1.1000000000000001</v>
      </c>
      <c r="S155">
        <v>9.9000000000000005E-2</v>
      </c>
      <c r="T155">
        <v>0.3957</v>
      </c>
      <c r="U155">
        <v>1.1299999999999999E-2</v>
      </c>
      <c r="V155">
        <v>0.01</v>
      </c>
      <c r="W155">
        <v>2.5</v>
      </c>
      <c r="X155" s="11">
        <f t="shared" si="43"/>
        <v>0.70189543564188372</v>
      </c>
      <c r="Y155">
        <f t="shared" si="48"/>
        <v>1.1680999999999999</v>
      </c>
      <c r="Z155">
        <f t="shared" si="44"/>
        <v>115.28243138051241</v>
      </c>
      <c r="AA155">
        <f t="shared" si="45"/>
        <v>3.5660022437027664E-2</v>
      </c>
      <c r="AB155" s="11">
        <f t="shared" si="46"/>
        <v>0.38507312403875582</v>
      </c>
      <c r="AC155">
        <f t="shared" si="47"/>
        <v>2.8556987616881475</v>
      </c>
      <c r="AD155" s="10">
        <f t="shared" si="49"/>
        <v>-2.9</v>
      </c>
    </row>
    <row r="156" spans="1:30" x14ac:dyDescent="0.2">
      <c r="A156">
        <v>2.7699999999999999E-2</v>
      </c>
      <c r="B156">
        <v>6.51</v>
      </c>
      <c r="C156">
        <v>0.63600000000000001</v>
      </c>
      <c r="D156" s="11">
        <v>5.9730000000000006E-8</v>
      </c>
      <c r="E156">
        <v>200</v>
      </c>
      <c r="F156">
        <v>0.5</v>
      </c>
      <c r="G156">
        <f t="shared" si="35"/>
        <v>0</v>
      </c>
      <c r="H156">
        <f t="shared" si="36"/>
        <v>0</v>
      </c>
      <c r="I156">
        <f t="shared" si="37"/>
        <v>1.4</v>
      </c>
      <c r="J156">
        <f t="shared" si="38"/>
        <v>0</v>
      </c>
      <c r="K156">
        <v>0</v>
      </c>
      <c r="L156">
        <f t="shared" si="39"/>
        <v>0</v>
      </c>
      <c r="M156">
        <f t="shared" si="40"/>
        <v>0</v>
      </c>
      <c r="N156">
        <f t="shared" si="41"/>
        <v>0</v>
      </c>
      <c r="O156">
        <f t="shared" si="42"/>
        <v>0</v>
      </c>
      <c r="P156">
        <v>1.7</v>
      </c>
      <c r="Q156">
        <v>1.7</v>
      </c>
      <c r="R156">
        <v>1.3</v>
      </c>
      <c r="S156">
        <v>9.9000000000000005E-2</v>
      </c>
      <c r="T156">
        <v>0.41770000000000002</v>
      </c>
      <c r="U156">
        <v>1.5900000000000001E-2</v>
      </c>
      <c r="V156">
        <v>1.18E-2</v>
      </c>
      <c r="W156">
        <v>2.5</v>
      </c>
      <c r="X156" s="11">
        <f t="shared" si="43"/>
        <v>0.64270984134725162</v>
      </c>
      <c r="Y156">
        <f t="shared" si="48"/>
        <v>1.1324959999999999</v>
      </c>
      <c r="Z156">
        <f t="shared" si="44"/>
        <v>125.27614634409181</v>
      </c>
      <c r="AA156">
        <f t="shared" si="45"/>
        <v>3.7642814513268619E-2</v>
      </c>
      <c r="AB156" s="11">
        <f t="shared" si="46"/>
        <v>0.40425503604484336</v>
      </c>
      <c r="AC156">
        <f t="shared" si="47"/>
        <v>3.8065597318649753</v>
      </c>
      <c r="AD156" s="10">
        <f t="shared" si="49"/>
        <v>-2.9</v>
      </c>
    </row>
    <row r="157" spans="1:30" x14ac:dyDescent="0.2">
      <c r="A157">
        <v>3.4700000000000002E-2</v>
      </c>
      <c r="B157">
        <v>2.5299999999999998</v>
      </c>
      <c r="C157">
        <v>0.19900000000000001</v>
      </c>
      <c r="D157" s="11">
        <v>3.6110000000000002E-7</v>
      </c>
      <c r="E157">
        <v>200</v>
      </c>
      <c r="F157">
        <v>1.4</v>
      </c>
      <c r="G157">
        <f t="shared" si="35"/>
        <v>0</v>
      </c>
      <c r="H157">
        <f t="shared" si="36"/>
        <v>0</v>
      </c>
      <c r="I157">
        <f t="shared" si="37"/>
        <v>1.1000000000000001</v>
      </c>
      <c r="J157">
        <f t="shared" si="38"/>
        <v>0</v>
      </c>
      <c r="K157">
        <v>-0.8</v>
      </c>
      <c r="L157">
        <f t="shared" si="39"/>
        <v>0</v>
      </c>
      <c r="M157">
        <f t="shared" si="40"/>
        <v>0</v>
      </c>
      <c r="N157">
        <f t="shared" si="41"/>
        <v>-0.8</v>
      </c>
      <c r="O157">
        <f t="shared" si="42"/>
        <v>0</v>
      </c>
      <c r="P157">
        <v>1.3</v>
      </c>
      <c r="Q157">
        <v>0.1</v>
      </c>
      <c r="R157">
        <v>2.1</v>
      </c>
      <c r="S157">
        <v>0.108</v>
      </c>
      <c r="T157">
        <v>0.34820000000000001</v>
      </c>
      <c r="U157">
        <v>1.2800000000000001E-2</v>
      </c>
      <c r="V157">
        <v>1.03E-2</v>
      </c>
      <c r="W157">
        <v>2.5</v>
      </c>
      <c r="X157" s="11">
        <f t="shared" si="43"/>
        <v>0.97583853451981317</v>
      </c>
      <c r="Y157">
        <f t="shared" si="48"/>
        <v>1.6416009999999999</v>
      </c>
      <c r="Z157">
        <f t="shared" si="44"/>
        <v>38.864958861517856</v>
      </c>
      <c r="AA157">
        <f t="shared" si="45"/>
        <v>3.3996920420532414E-2</v>
      </c>
      <c r="AB157" s="11">
        <f t="shared" si="46"/>
        <v>0.34737987863946629</v>
      </c>
      <c r="AC157">
        <f t="shared" si="47"/>
        <v>3.6760482481332568</v>
      </c>
      <c r="AD157" s="10">
        <f t="shared" si="49"/>
        <v>-2.9</v>
      </c>
    </row>
    <row r="158" spans="1:30" x14ac:dyDescent="0.2">
      <c r="A158">
        <v>3.49E-2</v>
      </c>
      <c r="B158">
        <v>3.46</v>
      </c>
      <c r="C158">
        <v>0.27100000000000002</v>
      </c>
      <c r="D158" s="11">
        <v>1.924E-7</v>
      </c>
      <c r="E158">
        <v>200</v>
      </c>
      <c r="F158">
        <v>1.1000000000000001</v>
      </c>
      <c r="G158">
        <f t="shared" si="35"/>
        <v>0</v>
      </c>
      <c r="H158">
        <f t="shared" si="36"/>
        <v>0</v>
      </c>
      <c r="I158">
        <f t="shared" si="37"/>
        <v>0.9</v>
      </c>
      <c r="J158">
        <f t="shared" si="38"/>
        <v>0</v>
      </c>
      <c r="K158">
        <v>-0.5</v>
      </c>
      <c r="L158">
        <f t="shared" si="39"/>
        <v>0</v>
      </c>
      <c r="M158">
        <f t="shared" si="40"/>
        <v>0</v>
      </c>
      <c r="N158">
        <f t="shared" si="41"/>
        <v>-0.5</v>
      </c>
      <c r="O158">
        <f t="shared" si="42"/>
        <v>0</v>
      </c>
      <c r="P158">
        <v>0.9</v>
      </c>
      <c r="Q158">
        <v>0.2</v>
      </c>
      <c r="R158">
        <v>2.1</v>
      </c>
      <c r="S158">
        <v>0.108</v>
      </c>
      <c r="T158">
        <v>0.37030000000000002</v>
      </c>
      <c r="U158">
        <v>1.15E-2</v>
      </c>
      <c r="V158">
        <v>9.4999999999999998E-3</v>
      </c>
      <c r="W158">
        <v>2.5</v>
      </c>
      <c r="X158" s="11">
        <f t="shared" si="43"/>
        <v>0.95198938546032386</v>
      </c>
      <c r="Y158">
        <f t="shared" si="48"/>
        <v>1.5314410000000001</v>
      </c>
      <c r="Z158">
        <f t="shared" si="44"/>
        <v>52.846695706893293</v>
      </c>
      <c r="AA158">
        <f t="shared" si="45"/>
        <v>3.6138941390007291E-2</v>
      </c>
      <c r="AB158" s="11">
        <f t="shared" si="46"/>
        <v>0.36856693944159552</v>
      </c>
      <c r="AC158">
        <f t="shared" si="47"/>
        <v>3.1055900621118013</v>
      </c>
      <c r="AD158" s="10">
        <f t="shared" si="49"/>
        <v>-2.9</v>
      </c>
    </row>
    <row r="159" spans="1:30" x14ac:dyDescent="0.2">
      <c r="A159">
        <v>3.5000000000000003E-2</v>
      </c>
      <c r="B159">
        <v>4.43</v>
      </c>
      <c r="C159">
        <v>0.34300000000000003</v>
      </c>
      <c r="D159" s="11">
        <v>1.178E-7</v>
      </c>
      <c r="E159">
        <v>200</v>
      </c>
      <c r="F159">
        <v>0.9</v>
      </c>
      <c r="G159">
        <f t="shared" si="35"/>
        <v>0</v>
      </c>
      <c r="H159">
        <f t="shared" si="36"/>
        <v>0</v>
      </c>
      <c r="I159">
        <f t="shared" si="37"/>
        <v>0.7</v>
      </c>
      <c r="J159">
        <f t="shared" si="38"/>
        <v>0</v>
      </c>
      <c r="K159">
        <v>-0.3</v>
      </c>
      <c r="L159">
        <f t="shared" si="39"/>
        <v>0</v>
      </c>
      <c r="M159">
        <f t="shared" si="40"/>
        <v>0</v>
      </c>
      <c r="N159">
        <f t="shared" si="41"/>
        <v>-0.3</v>
      </c>
      <c r="O159">
        <f t="shared" si="42"/>
        <v>0</v>
      </c>
      <c r="P159">
        <v>0.8</v>
      </c>
      <c r="Q159">
        <v>0.4</v>
      </c>
      <c r="R159">
        <v>2.1</v>
      </c>
      <c r="S159">
        <v>0.108</v>
      </c>
      <c r="T159">
        <v>0.3967</v>
      </c>
      <c r="U159">
        <v>1.5699999999999999E-2</v>
      </c>
      <c r="V159">
        <v>9.7000000000000003E-3</v>
      </c>
      <c r="W159">
        <v>2.5</v>
      </c>
      <c r="X159" s="11">
        <f t="shared" si="43"/>
        <v>0.91774855755391505</v>
      </c>
      <c r="Y159">
        <f t="shared" si="48"/>
        <v>1.4316490000000002</v>
      </c>
      <c r="Z159">
        <f t="shared" si="44"/>
        <v>67.468778556198586</v>
      </c>
      <c r="AA159">
        <f t="shared" si="45"/>
        <v>3.8705139892420429E-2</v>
      </c>
      <c r="AB159" s="11">
        <f t="shared" si="46"/>
        <v>0.39351931744219193</v>
      </c>
      <c r="AC159">
        <f t="shared" si="47"/>
        <v>3.95765061759516</v>
      </c>
      <c r="AD159" s="10">
        <f t="shared" si="49"/>
        <v>-2.9</v>
      </c>
    </row>
    <row r="160" spans="1:30" x14ac:dyDescent="0.2">
      <c r="A160">
        <v>3.4599999999999999E-2</v>
      </c>
      <c r="B160">
        <v>5.5</v>
      </c>
      <c r="C160">
        <v>0.434</v>
      </c>
      <c r="D160" s="11">
        <v>7.0389999999999997E-8</v>
      </c>
      <c r="E160">
        <v>200</v>
      </c>
      <c r="F160">
        <v>0.7</v>
      </c>
      <c r="G160">
        <f t="shared" si="35"/>
        <v>0</v>
      </c>
      <c r="H160">
        <f t="shared" si="36"/>
        <v>0</v>
      </c>
      <c r="I160">
        <f t="shared" si="37"/>
        <v>0.6</v>
      </c>
      <c r="J160">
        <f t="shared" si="38"/>
        <v>0</v>
      </c>
      <c r="K160">
        <v>-0.2</v>
      </c>
      <c r="L160">
        <f t="shared" si="39"/>
        <v>0</v>
      </c>
      <c r="M160">
        <f t="shared" si="40"/>
        <v>0</v>
      </c>
      <c r="N160">
        <f t="shared" si="41"/>
        <v>-0.2</v>
      </c>
      <c r="O160">
        <f t="shared" si="42"/>
        <v>0</v>
      </c>
      <c r="P160">
        <v>0.9</v>
      </c>
      <c r="Q160">
        <v>0.8</v>
      </c>
      <c r="R160">
        <v>1</v>
      </c>
      <c r="S160">
        <v>0.108</v>
      </c>
      <c r="T160">
        <v>0.38850000000000001</v>
      </c>
      <c r="U160">
        <v>1.35E-2</v>
      </c>
      <c r="V160">
        <v>6.8999999999999999E-3</v>
      </c>
      <c r="W160">
        <v>2.5</v>
      </c>
      <c r="X160" s="11">
        <f t="shared" si="43"/>
        <v>0.85724782877653927</v>
      </c>
      <c r="Y160">
        <f t="shared" si="48"/>
        <v>1.3203560000000001</v>
      </c>
      <c r="Z160">
        <f t="shared" si="44"/>
        <v>84.733228983078007</v>
      </c>
      <c r="AA160">
        <f t="shared" si="45"/>
        <v>3.7897239875692726E-2</v>
      </c>
      <c r="AB160" s="11">
        <f t="shared" si="46"/>
        <v>0.38309375159879155</v>
      </c>
      <c r="AC160">
        <f t="shared" si="47"/>
        <v>3.4749034749034751</v>
      </c>
      <c r="AD160" s="10">
        <f t="shared" si="49"/>
        <v>-2.9</v>
      </c>
    </row>
    <row r="161" spans="1:30" x14ac:dyDescent="0.2">
      <c r="A161">
        <v>3.4700000000000002E-2</v>
      </c>
      <c r="B161">
        <v>6.96</v>
      </c>
      <c r="C161">
        <v>0.54700000000000004</v>
      </c>
      <c r="D161" s="11">
        <v>4.4099999999999998E-8</v>
      </c>
      <c r="E161">
        <v>200</v>
      </c>
      <c r="F161">
        <v>0.6</v>
      </c>
      <c r="G161">
        <f t="shared" si="35"/>
        <v>0</v>
      </c>
      <c r="H161">
        <f t="shared" si="36"/>
        <v>0</v>
      </c>
      <c r="I161">
        <f t="shared" si="37"/>
        <v>0.5</v>
      </c>
      <c r="J161">
        <f t="shared" si="38"/>
        <v>0</v>
      </c>
      <c r="K161">
        <v>-0.1</v>
      </c>
      <c r="L161">
        <f t="shared" si="39"/>
        <v>0</v>
      </c>
      <c r="M161">
        <f t="shared" si="40"/>
        <v>0</v>
      </c>
      <c r="N161">
        <f t="shared" si="41"/>
        <v>-0.1</v>
      </c>
      <c r="O161">
        <f t="shared" si="42"/>
        <v>0</v>
      </c>
      <c r="P161">
        <v>1.2</v>
      </c>
      <c r="Q161">
        <v>1.1000000000000001</v>
      </c>
      <c r="R161">
        <v>1.1000000000000001</v>
      </c>
      <c r="S161">
        <v>0.108</v>
      </c>
      <c r="T161">
        <v>0.42449999999999999</v>
      </c>
      <c r="U161">
        <v>1.0200000000000001E-2</v>
      </c>
      <c r="V161">
        <v>8.8999999999999999E-3</v>
      </c>
      <c r="W161">
        <v>2.5</v>
      </c>
      <c r="X161" s="11">
        <f t="shared" si="43"/>
        <v>0.75161039279985409</v>
      </c>
      <c r="Y161">
        <f t="shared" si="48"/>
        <v>1.205209</v>
      </c>
      <c r="Z161">
        <f t="shared" si="44"/>
        <v>106.91704097872105</v>
      </c>
      <c r="AA161">
        <f t="shared" si="45"/>
        <v>4.1402449154166368E-2</v>
      </c>
      <c r="AB161" s="11">
        <f t="shared" si="46"/>
        <v>0.41422129696262722</v>
      </c>
      <c r="AC161">
        <f t="shared" si="47"/>
        <v>2.4028268551236751</v>
      </c>
      <c r="AD161" s="10">
        <f t="shared" si="49"/>
        <v>-2.9</v>
      </c>
    </row>
    <row r="162" spans="1:30" x14ac:dyDescent="0.2">
      <c r="A162">
        <v>3.6799999999999999E-2</v>
      </c>
      <c r="B162">
        <v>8.65</v>
      </c>
      <c r="C162">
        <v>0.63500000000000001</v>
      </c>
      <c r="D162" s="11">
        <v>2.3610000000000001E-8</v>
      </c>
      <c r="E162">
        <v>200</v>
      </c>
      <c r="F162">
        <v>0.5</v>
      </c>
      <c r="G162">
        <f t="shared" si="35"/>
        <v>0</v>
      </c>
      <c r="H162">
        <f t="shared" si="36"/>
        <v>0</v>
      </c>
      <c r="I162">
        <f t="shared" si="37"/>
        <v>1.4</v>
      </c>
      <c r="J162">
        <f t="shared" si="38"/>
        <v>0</v>
      </c>
      <c r="K162">
        <v>0</v>
      </c>
      <c r="L162">
        <f t="shared" si="39"/>
        <v>0</v>
      </c>
      <c r="M162">
        <f t="shared" si="40"/>
        <v>0</v>
      </c>
      <c r="N162">
        <f t="shared" si="41"/>
        <v>0</v>
      </c>
      <c r="O162">
        <f t="shared" si="42"/>
        <v>0</v>
      </c>
      <c r="P162">
        <v>1.5</v>
      </c>
      <c r="Q162">
        <v>1.6</v>
      </c>
      <c r="R162">
        <v>1.3</v>
      </c>
      <c r="S162">
        <v>0.108</v>
      </c>
      <c r="T162">
        <v>0.39150000000000001</v>
      </c>
      <c r="U162">
        <v>1.61E-2</v>
      </c>
      <c r="V162">
        <v>0.01</v>
      </c>
      <c r="W162">
        <v>2.5</v>
      </c>
      <c r="X162" s="11">
        <f t="shared" si="43"/>
        <v>0.64402236103348975</v>
      </c>
      <c r="Y162">
        <f t="shared" si="48"/>
        <v>1.1332249999999999</v>
      </c>
      <c r="Z162">
        <f t="shared" si="44"/>
        <v>125.29549457680544</v>
      </c>
      <c r="AA162">
        <f t="shared" si="45"/>
        <v>3.8181676027646411E-2</v>
      </c>
      <c r="AB162" s="11">
        <f t="shared" si="46"/>
        <v>0.37791416636921377</v>
      </c>
      <c r="AC162">
        <f t="shared" si="47"/>
        <v>4.1123882503192846</v>
      </c>
      <c r="AD162" s="10">
        <f t="shared" si="49"/>
        <v>-2.9</v>
      </c>
    </row>
    <row r="163" spans="1:30" x14ac:dyDescent="0.2">
      <c r="A163">
        <v>4.8399999999999999E-2</v>
      </c>
      <c r="B163">
        <v>3.52</v>
      </c>
      <c r="C163">
        <v>0.19900000000000001</v>
      </c>
      <c r="D163" s="11">
        <v>1.258E-7</v>
      </c>
      <c r="E163">
        <v>200</v>
      </c>
      <c r="F163">
        <v>1.4</v>
      </c>
      <c r="G163">
        <f t="shared" si="35"/>
        <v>0</v>
      </c>
      <c r="H163">
        <f t="shared" si="36"/>
        <v>0</v>
      </c>
      <c r="I163">
        <f t="shared" si="37"/>
        <v>1.1000000000000001</v>
      </c>
      <c r="J163">
        <f t="shared" si="38"/>
        <v>0</v>
      </c>
      <c r="K163">
        <v>-0.8</v>
      </c>
      <c r="L163">
        <f t="shared" si="39"/>
        <v>0</v>
      </c>
      <c r="M163">
        <f t="shared" si="40"/>
        <v>0</v>
      </c>
      <c r="N163">
        <f t="shared" si="41"/>
        <v>-0.8</v>
      </c>
      <c r="O163">
        <f t="shared" si="42"/>
        <v>0</v>
      </c>
      <c r="P163">
        <v>1</v>
      </c>
      <c r="Q163">
        <v>0.1</v>
      </c>
      <c r="R163">
        <v>1.8</v>
      </c>
      <c r="S163">
        <v>0.11700000000000001</v>
      </c>
      <c r="T163">
        <v>0.32979999999999998</v>
      </c>
      <c r="U163">
        <v>1.15E-2</v>
      </c>
      <c r="V163">
        <v>8.6E-3</v>
      </c>
      <c r="W163">
        <v>2.5</v>
      </c>
      <c r="X163" s="11">
        <f t="shared" si="43"/>
        <v>0.975823640311967</v>
      </c>
      <c r="Y163">
        <f t="shared" si="48"/>
        <v>1.6416009999999999</v>
      </c>
      <c r="Z163">
        <f t="shared" si="44"/>
        <v>38.767202946307428</v>
      </c>
      <c r="AA163">
        <f t="shared" si="45"/>
        <v>3.4625761326554566E-2</v>
      </c>
      <c r="AB163" s="11">
        <f t="shared" si="46"/>
        <v>0.32896470885782053</v>
      </c>
      <c r="AC163">
        <f t="shared" si="47"/>
        <v>3.4869617950272893</v>
      </c>
      <c r="AD163" s="10">
        <f t="shared" si="49"/>
        <v>-2.9</v>
      </c>
    </row>
    <row r="164" spans="1:30" x14ac:dyDescent="0.2">
      <c r="A164">
        <v>4.9299999999999997E-2</v>
      </c>
      <c r="B164">
        <v>4.46</v>
      </c>
      <c r="C164">
        <v>0.248</v>
      </c>
      <c r="D164" s="11">
        <v>8.4069999999999998E-8</v>
      </c>
      <c r="E164">
        <v>200</v>
      </c>
      <c r="F164">
        <v>1.1000000000000001</v>
      </c>
      <c r="G164">
        <f t="shared" si="35"/>
        <v>0</v>
      </c>
      <c r="H164">
        <f t="shared" si="36"/>
        <v>0</v>
      </c>
      <c r="I164">
        <f t="shared" si="37"/>
        <v>1</v>
      </c>
      <c r="J164">
        <f t="shared" si="38"/>
        <v>0</v>
      </c>
      <c r="K164">
        <v>-0.6</v>
      </c>
      <c r="L164">
        <f t="shared" si="39"/>
        <v>0</v>
      </c>
      <c r="M164">
        <f t="shared" si="40"/>
        <v>0</v>
      </c>
      <c r="N164">
        <f t="shared" si="41"/>
        <v>-0.6</v>
      </c>
      <c r="O164">
        <f t="shared" si="42"/>
        <v>0</v>
      </c>
      <c r="P164">
        <v>0.6</v>
      </c>
      <c r="Q164">
        <v>0.2</v>
      </c>
      <c r="R164">
        <v>1.8</v>
      </c>
      <c r="S164">
        <v>0.11700000000000001</v>
      </c>
      <c r="T164">
        <v>0.37640000000000001</v>
      </c>
      <c r="U164">
        <v>1.2200000000000001E-2</v>
      </c>
      <c r="V164">
        <v>8.6E-3</v>
      </c>
      <c r="W164">
        <v>2.5</v>
      </c>
      <c r="X164" s="11">
        <f t="shared" si="43"/>
        <v>0.96064315015772983</v>
      </c>
      <c r="Y164">
        <f t="shared" si="48"/>
        <v>1.565504</v>
      </c>
      <c r="Z164">
        <f t="shared" si="44"/>
        <v>48.223097782602501</v>
      </c>
      <c r="AA164">
        <f t="shared" si="45"/>
        <v>3.9501577224272201E-2</v>
      </c>
      <c r="AB164" s="11">
        <f t="shared" si="46"/>
        <v>0.37484810041647826</v>
      </c>
      <c r="AC164">
        <f t="shared" si="47"/>
        <v>3.2412327311370883</v>
      </c>
      <c r="AD164" s="10">
        <f t="shared" si="49"/>
        <v>-2.9</v>
      </c>
    </row>
    <row r="165" spans="1:30" x14ac:dyDescent="0.2">
      <c r="A165">
        <v>4.9000000000000002E-2</v>
      </c>
      <c r="B165">
        <v>5.47</v>
      </c>
      <c r="C165">
        <v>0.30599999999999999</v>
      </c>
      <c r="D165" s="11">
        <v>5.683E-8</v>
      </c>
      <c r="E165">
        <v>200</v>
      </c>
      <c r="F165">
        <v>1</v>
      </c>
      <c r="G165">
        <f t="shared" si="35"/>
        <v>0</v>
      </c>
      <c r="H165">
        <f t="shared" si="36"/>
        <v>0</v>
      </c>
      <c r="I165">
        <f t="shared" si="37"/>
        <v>0.8</v>
      </c>
      <c r="J165">
        <f t="shared" si="38"/>
        <v>0</v>
      </c>
      <c r="K165">
        <v>-0.4</v>
      </c>
      <c r="L165">
        <f t="shared" si="39"/>
        <v>0</v>
      </c>
      <c r="M165">
        <f t="shared" si="40"/>
        <v>0</v>
      </c>
      <c r="N165">
        <f t="shared" si="41"/>
        <v>-0.4</v>
      </c>
      <c r="O165">
        <f t="shared" si="42"/>
        <v>0</v>
      </c>
      <c r="P165">
        <v>0.4</v>
      </c>
      <c r="Q165">
        <v>0.3</v>
      </c>
      <c r="R165">
        <v>1.3</v>
      </c>
      <c r="S165">
        <v>0.11700000000000001</v>
      </c>
      <c r="T165">
        <v>0.3992</v>
      </c>
      <c r="U165">
        <v>1.3100000000000001E-2</v>
      </c>
      <c r="V165">
        <v>7.1000000000000004E-3</v>
      </c>
      <c r="W165">
        <v>2.5</v>
      </c>
      <c r="X165" s="11">
        <f t="shared" si="43"/>
        <v>0.93671291548965652</v>
      </c>
      <c r="Y165">
        <f t="shared" si="48"/>
        <v>1.481636</v>
      </c>
      <c r="Z165">
        <f t="shared" si="44"/>
        <v>59.505678604064229</v>
      </c>
      <c r="AA165">
        <f t="shared" si="45"/>
        <v>4.1878739260960918E-2</v>
      </c>
      <c r="AB165" s="11">
        <f t="shared" si="46"/>
        <v>0.3965533596447175</v>
      </c>
      <c r="AC165">
        <f t="shared" si="47"/>
        <v>3.2815631262525047</v>
      </c>
      <c r="AD165" s="10">
        <f t="shared" si="49"/>
        <v>-2.9</v>
      </c>
    </row>
    <row r="166" spans="1:30" x14ac:dyDescent="0.2">
      <c r="A166">
        <v>4.8899999999999999E-2</v>
      </c>
      <c r="B166">
        <v>6.99</v>
      </c>
      <c r="C166">
        <v>0.39300000000000002</v>
      </c>
      <c r="D166" s="11">
        <v>3.1219999999999998E-8</v>
      </c>
      <c r="E166">
        <v>200</v>
      </c>
      <c r="F166">
        <v>0.8</v>
      </c>
      <c r="G166">
        <f t="shared" si="35"/>
        <v>0</v>
      </c>
      <c r="H166">
        <f t="shared" si="36"/>
        <v>0</v>
      </c>
      <c r="I166">
        <f t="shared" si="37"/>
        <v>0.7</v>
      </c>
      <c r="J166">
        <f t="shared" si="38"/>
        <v>0</v>
      </c>
      <c r="K166">
        <v>-0.2</v>
      </c>
      <c r="L166">
        <f t="shared" si="39"/>
        <v>0</v>
      </c>
      <c r="M166">
        <f t="shared" si="40"/>
        <v>0</v>
      </c>
      <c r="N166">
        <f t="shared" si="41"/>
        <v>-0.2</v>
      </c>
      <c r="O166">
        <f t="shared" si="42"/>
        <v>0</v>
      </c>
      <c r="P166">
        <v>0.7</v>
      </c>
      <c r="Q166">
        <v>0.5</v>
      </c>
      <c r="R166">
        <v>0.9</v>
      </c>
      <c r="S166">
        <v>0.11700000000000001</v>
      </c>
      <c r="T166">
        <v>0.3851</v>
      </c>
      <c r="U166">
        <v>8.8999999999999999E-3</v>
      </c>
      <c r="V166">
        <v>5.7999999999999996E-3</v>
      </c>
      <c r="W166">
        <v>2.5</v>
      </c>
      <c r="X166" s="11">
        <f t="shared" si="43"/>
        <v>0.88701524283572986</v>
      </c>
      <c r="Y166">
        <f t="shared" si="48"/>
        <v>1.368449</v>
      </c>
      <c r="Z166">
        <f t="shared" si="44"/>
        <v>76.196580637565901</v>
      </c>
      <c r="AA166">
        <f t="shared" si="45"/>
        <v>4.038580638685485E-2</v>
      </c>
      <c r="AB166" s="11">
        <f t="shared" si="46"/>
        <v>0.38054188536756334</v>
      </c>
      <c r="AC166">
        <f t="shared" si="47"/>
        <v>2.3110880290833546</v>
      </c>
      <c r="AD166" s="10">
        <f t="shared" si="49"/>
        <v>-2.9</v>
      </c>
    </row>
    <row r="167" spans="1:30" x14ac:dyDescent="0.2">
      <c r="A167">
        <v>4.9399999999999999E-2</v>
      </c>
      <c r="B167">
        <v>8.9600000000000009</v>
      </c>
      <c r="C167">
        <v>0.498</v>
      </c>
      <c r="D167" s="11">
        <v>1.7780000000000001E-8</v>
      </c>
      <c r="E167">
        <v>200</v>
      </c>
      <c r="F167">
        <v>0.7</v>
      </c>
      <c r="G167">
        <f t="shared" si="35"/>
        <v>0</v>
      </c>
      <c r="H167">
        <f t="shared" si="36"/>
        <v>0</v>
      </c>
      <c r="I167">
        <f t="shared" si="37"/>
        <v>0.6</v>
      </c>
      <c r="J167">
        <f t="shared" si="38"/>
        <v>0</v>
      </c>
      <c r="K167">
        <v>-0.1</v>
      </c>
      <c r="L167">
        <f t="shared" si="39"/>
        <v>0</v>
      </c>
      <c r="M167">
        <f t="shared" si="40"/>
        <v>0</v>
      </c>
      <c r="N167">
        <f t="shared" si="41"/>
        <v>-0.1</v>
      </c>
      <c r="O167">
        <f t="shared" si="42"/>
        <v>0</v>
      </c>
      <c r="P167">
        <v>0.9</v>
      </c>
      <c r="Q167">
        <v>0.9</v>
      </c>
      <c r="R167">
        <v>1</v>
      </c>
      <c r="S167">
        <v>0.11700000000000001</v>
      </c>
      <c r="T167">
        <v>0.39389999999999997</v>
      </c>
      <c r="U167">
        <v>9.4000000000000004E-3</v>
      </c>
      <c r="V167">
        <v>6.7999999999999996E-3</v>
      </c>
      <c r="W167">
        <v>2.5</v>
      </c>
      <c r="X167" s="11">
        <f t="shared" si="43"/>
        <v>0.80175319219630115</v>
      </c>
      <c r="Y167">
        <f t="shared" si="48"/>
        <v>1.2520039999999999</v>
      </c>
      <c r="Z167">
        <f t="shared" si="44"/>
        <v>96.682579007795042</v>
      </c>
      <c r="AA167">
        <f t="shared" si="45"/>
        <v>4.1298545833315638E-2</v>
      </c>
      <c r="AB167" s="11">
        <f t="shared" si="46"/>
        <v>0.38571935156689147</v>
      </c>
      <c r="AC167">
        <f t="shared" si="47"/>
        <v>2.3863924854023866</v>
      </c>
      <c r="AD167" s="10">
        <f t="shared" si="49"/>
        <v>-2.9</v>
      </c>
    </row>
    <row r="168" spans="1:30" x14ac:dyDescent="0.2">
      <c r="A168">
        <v>5.16E-2</v>
      </c>
      <c r="B168">
        <v>11.12</v>
      </c>
      <c r="C168">
        <v>0.58599999999999997</v>
      </c>
      <c r="D168" s="11">
        <v>1.133E-8</v>
      </c>
      <c r="E168">
        <v>200</v>
      </c>
      <c r="F168">
        <v>0.6</v>
      </c>
      <c r="G168">
        <f t="shared" si="35"/>
        <v>0</v>
      </c>
      <c r="H168">
        <f t="shared" si="36"/>
        <v>0</v>
      </c>
      <c r="I168">
        <f t="shared" si="37"/>
        <v>1.5</v>
      </c>
      <c r="J168">
        <f t="shared" si="38"/>
        <v>0</v>
      </c>
      <c r="K168">
        <v>0</v>
      </c>
      <c r="L168">
        <f t="shared" si="39"/>
        <v>0</v>
      </c>
      <c r="M168">
        <f t="shared" si="40"/>
        <v>0</v>
      </c>
      <c r="N168">
        <f t="shared" si="41"/>
        <v>0</v>
      </c>
      <c r="O168">
        <f t="shared" si="42"/>
        <v>0</v>
      </c>
      <c r="P168">
        <v>1.2</v>
      </c>
      <c r="Q168">
        <v>1.3</v>
      </c>
      <c r="R168">
        <v>1.2</v>
      </c>
      <c r="S168">
        <v>0.11700000000000001</v>
      </c>
      <c r="T168">
        <v>0.42820000000000003</v>
      </c>
      <c r="U168">
        <v>1.18E-2</v>
      </c>
      <c r="V168">
        <v>9.4000000000000004E-3</v>
      </c>
      <c r="W168">
        <v>2.5</v>
      </c>
      <c r="X168" s="11">
        <f t="shared" si="43"/>
        <v>0.70664640834458958</v>
      </c>
      <c r="Y168">
        <f t="shared" si="48"/>
        <v>1.1713960000000001</v>
      </c>
      <c r="Z168">
        <f t="shared" si="44"/>
        <v>114.87413431182955</v>
      </c>
      <c r="AA168">
        <f t="shared" si="45"/>
        <v>4.4889541207561882E-2</v>
      </c>
      <c r="AB168" s="11">
        <f t="shared" si="46"/>
        <v>0.41504058261039656</v>
      </c>
      <c r="AC168">
        <f t="shared" si="47"/>
        <v>2.7557216254086874</v>
      </c>
      <c r="AD168" s="10">
        <f t="shared" si="49"/>
        <v>-2.9</v>
      </c>
    </row>
    <row r="169" spans="1:30" x14ac:dyDescent="0.2">
      <c r="A169">
        <v>6.9500000000000006E-2</v>
      </c>
      <c r="B169">
        <v>4.5</v>
      </c>
      <c r="C169">
        <v>0.17699999999999999</v>
      </c>
      <c r="D169" s="11">
        <v>5.6160000000000001E-8</v>
      </c>
      <c r="E169">
        <v>200</v>
      </c>
      <c r="F169">
        <v>1.5</v>
      </c>
      <c r="G169">
        <f t="shared" si="35"/>
        <v>0</v>
      </c>
      <c r="H169">
        <f t="shared" si="36"/>
        <v>0</v>
      </c>
      <c r="I169">
        <f t="shared" si="37"/>
        <v>1.2</v>
      </c>
      <c r="J169">
        <f t="shared" si="38"/>
        <v>0</v>
      </c>
      <c r="K169">
        <v>-0.8</v>
      </c>
      <c r="L169">
        <f t="shared" si="39"/>
        <v>0</v>
      </c>
      <c r="M169">
        <f t="shared" si="40"/>
        <v>0</v>
      </c>
      <c r="N169">
        <f t="shared" si="41"/>
        <v>-0.8</v>
      </c>
      <c r="O169">
        <f t="shared" si="42"/>
        <v>0</v>
      </c>
      <c r="P169">
        <v>0.6</v>
      </c>
      <c r="Q169">
        <v>0.1</v>
      </c>
      <c r="R169">
        <v>1.6</v>
      </c>
      <c r="S169">
        <v>0.113</v>
      </c>
      <c r="T169">
        <v>0.34139999999999998</v>
      </c>
      <c r="U169">
        <v>1.84E-2</v>
      </c>
      <c r="V169">
        <v>8.0999999999999996E-3</v>
      </c>
      <c r="W169">
        <v>2.5</v>
      </c>
      <c r="X169" s="11">
        <f t="shared" si="43"/>
        <v>0.98125564774100771</v>
      </c>
      <c r="Y169">
        <f t="shared" si="48"/>
        <v>1.6773289999999998</v>
      </c>
      <c r="Z169">
        <f t="shared" si="44"/>
        <v>34.513966651838444</v>
      </c>
      <c r="AA169">
        <f t="shared" si="45"/>
        <v>3.4792394688291754E-2</v>
      </c>
      <c r="AB169" s="11">
        <f t="shared" si="46"/>
        <v>0.34075015078545146</v>
      </c>
      <c r="AC169">
        <f t="shared" si="47"/>
        <v>5.3895723491505567</v>
      </c>
      <c r="AD169" s="10">
        <f t="shared" si="49"/>
        <v>-2.9</v>
      </c>
    </row>
    <row r="170" spans="1:30" x14ac:dyDescent="0.2">
      <c r="A170">
        <v>6.9000000000000006E-2</v>
      </c>
      <c r="B170">
        <v>5.48</v>
      </c>
      <c r="C170">
        <v>0.216</v>
      </c>
      <c r="D170" s="11">
        <v>3.9430000000000003E-8</v>
      </c>
      <c r="E170">
        <v>200</v>
      </c>
      <c r="F170">
        <v>1.2</v>
      </c>
      <c r="G170">
        <f t="shared" si="35"/>
        <v>0</v>
      </c>
      <c r="H170">
        <f t="shared" si="36"/>
        <v>0</v>
      </c>
      <c r="I170">
        <f t="shared" si="37"/>
        <v>1</v>
      </c>
      <c r="J170">
        <f t="shared" si="38"/>
        <v>0</v>
      </c>
      <c r="K170">
        <v>-0.6</v>
      </c>
      <c r="L170">
        <f t="shared" si="39"/>
        <v>0</v>
      </c>
      <c r="M170">
        <f t="shared" si="40"/>
        <v>0</v>
      </c>
      <c r="N170">
        <f t="shared" si="41"/>
        <v>-0.6</v>
      </c>
      <c r="O170">
        <f t="shared" si="42"/>
        <v>0</v>
      </c>
      <c r="P170">
        <v>0.2</v>
      </c>
      <c r="Q170">
        <v>0.1</v>
      </c>
      <c r="R170">
        <v>1.6</v>
      </c>
      <c r="S170">
        <v>0.113</v>
      </c>
      <c r="T170">
        <v>0.3644</v>
      </c>
      <c r="U170">
        <v>1.9199999999999998E-2</v>
      </c>
      <c r="V170">
        <v>7.7999999999999996E-3</v>
      </c>
      <c r="W170">
        <v>2.5</v>
      </c>
      <c r="X170" s="11">
        <f t="shared" si="43"/>
        <v>0.9710210627261453</v>
      </c>
      <c r="Y170">
        <f t="shared" si="48"/>
        <v>1.6146560000000001</v>
      </c>
      <c r="Z170">
        <f t="shared" si="44"/>
        <v>42.334909304409635</v>
      </c>
      <c r="AA170">
        <f t="shared" si="45"/>
        <v>3.7109707247677239E-2</v>
      </c>
      <c r="AB170" s="11">
        <f t="shared" si="46"/>
        <v>0.36332770317556951</v>
      </c>
      <c r="AC170">
        <f t="shared" si="47"/>
        <v>5.2689352360043902</v>
      </c>
      <c r="AD170" s="10">
        <f t="shared" si="49"/>
        <v>-2.9</v>
      </c>
    </row>
    <row r="171" spans="1:30" x14ac:dyDescent="0.2">
      <c r="A171">
        <v>6.9800000000000001E-2</v>
      </c>
      <c r="B171">
        <v>6.94</v>
      </c>
      <c r="C171">
        <v>0.27100000000000002</v>
      </c>
      <c r="D171" s="11">
        <v>2.62E-8</v>
      </c>
      <c r="E171">
        <v>200</v>
      </c>
      <c r="F171">
        <v>1</v>
      </c>
      <c r="G171">
        <f t="shared" si="35"/>
        <v>0</v>
      </c>
      <c r="H171">
        <f t="shared" si="36"/>
        <v>0</v>
      </c>
      <c r="I171">
        <f t="shared" si="37"/>
        <v>0.9</v>
      </c>
      <c r="J171">
        <f t="shared" si="38"/>
        <v>0</v>
      </c>
      <c r="K171">
        <v>-0.4</v>
      </c>
      <c r="L171">
        <f t="shared" si="39"/>
        <v>0</v>
      </c>
      <c r="M171">
        <f t="shared" si="40"/>
        <v>0</v>
      </c>
      <c r="N171">
        <f t="shared" si="41"/>
        <v>-0.4</v>
      </c>
      <c r="O171">
        <f t="shared" si="42"/>
        <v>0</v>
      </c>
      <c r="P171">
        <v>0.3</v>
      </c>
      <c r="Q171">
        <v>0.2</v>
      </c>
      <c r="R171">
        <v>1</v>
      </c>
      <c r="S171">
        <v>0.113</v>
      </c>
      <c r="T171">
        <v>0.41260000000000002</v>
      </c>
      <c r="U171">
        <v>1.35E-2</v>
      </c>
      <c r="V171">
        <v>6.4999999999999997E-3</v>
      </c>
      <c r="W171">
        <v>2.5</v>
      </c>
      <c r="X171" s="11">
        <f t="shared" si="43"/>
        <v>0.95193394308388823</v>
      </c>
      <c r="Y171">
        <f t="shared" si="48"/>
        <v>1.5314410000000001</v>
      </c>
      <c r="Z171">
        <f t="shared" si="44"/>
        <v>52.999431821653097</v>
      </c>
      <c r="AA171">
        <f t="shared" si="45"/>
        <v>4.1993704073915485E-2</v>
      </c>
      <c r="AB171" s="11">
        <f t="shared" si="46"/>
        <v>0.41058617144186921</v>
      </c>
      <c r="AC171">
        <f t="shared" si="47"/>
        <v>3.271934076587494</v>
      </c>
      <c r="AD171" s="10">
        <f t="shared" si="49"/>
        <v>-2.9</v>
      </c>
    </row>
    <row r="172" spans="1:30" x14ac:dyDescent="0.2">
      <c r="A172">
        <v>6.9500000000000006E-2</v>
      </c>
      <c r="B172">
        <v>8.99</v>
      </c>
      <c r="C172">
        <v>0.35299999999999998</v>
      </c>
      <c r="D172" s="11">
        <v>1.397E-8</v>
      </c>
      <c r="E172">
        <v>200</v>
      </c>
      <c r="F172">
        <v>0.9</v>
      </c>
      <c r="G172">
        <f t="shared" si="35"/>
        <v>0</v>
      </c>
      <c r="H172">
        <f t="shared" si="36"/>
        <v>0</v>
      </c>
      <c r="I172">
        <f t="shared" si="37"/>
        <v>0.7</v>
      </c>
      <c r="J172">
        <f t="shared" si="38"/>
        <v>0</v>
      </c>
      <c r="K172">
        <v>-0.3</v>
      </c>
      <c r="L172">
        <f t="shared" si="39"/>
        <v>0</v>
      </c>
      <c r="M172">
        <f t="shared" si="40"/>
        <v>0</v>
      </c>
      <c r="N172">
        <f t="shared" si="41"/>
        <v>-0.3</v>
      </c>
      <c r="O172">
        <f t="shared" si="42"/>
        <v>0</v>
      </c>
      <c r="P172">
        <v>0.6</v>
      </c>
      <c r="Q172">
        <v>0.4</v>
      </c>
      <c r="R172">
        <v>0.8</v>
      </c>
      <c r="S172">
        <v>0.113</v>
      </c>
      <c r="T172">
        <v>0.39419999999999999</v>
      </c>
      <c r="U172">
        <v>1.2E-2</v>
      </c>
      <c r="V172">
        <v>5.4000000000000003E-3</v>
      </c>
      <c r="W172">
        <v>2.5</v>
      </c>
      <c r="X172" s="11">
        <f t="shared" si="43"/>
        <v>0.91200967843314706</v>
      </c>
      <c r="Y172">
        <f t="shared" si="48"/>
        <v>1.418609</v>
      </c>
      <c r="Z172">
        <f t="shared" si="44"/>
        <v>68.951235600006129</v>
      </c>
      <c r="AA172">
        <f t="shared" si="45"/>
        <v>4.0097781443272626E-2</v>
      </c>
      <c r="AB172" s="11">
        <f t="shared" si="46"/>
        <v>0.39067785651446962</v>
      </c>
      <c r="AC172">
        <f t="shared" si="47"/>
        <v>3.0441400304414006</v>
      </c>
      <c r="AD172" s="10">
        <f t="shared" ref="AD172:AD203" si="50">IF(A172&gt;=0.12,1.1,-2.9)*IF(E172=200,1,0)</f>
        <v>-2.9</v>
      </c>
    </row>
    <row r="173" spans="1:30" x14ac:dyDescent="0.2">
      <c r="A173">
        <v>6.9599999999999995E-2</v>
      </c>
      <c r="B173">
        <v>11.39</v>
      </c>
      <c r="C173">
        <v>0.44500000000000001</v>
      </c>
      <c r="D173" s="11">
        <v>8.6849999999999997E-9</v>
      </c>
      <c r="E173">
        <v>200</v>
      </c>
      <c r="F173">
        <v>0.7</v>
      </c>
      <c r="G173">
        <f t="shared" si="35"/>
        <v>0</v>
      </c>
      <c r="H173">
        <f t="shared" si="36"/>
        <v>0</v>
      </c>
      <c r="I173">
        <f t="shared" si="37"/>
        <v>0.6</v>
      </c>
      <c r="J173">
        <f t="shared" si="38"/>
        <v>0</v>
      </c>
      <c r="K173">
        <v>-0.1</v>
      </c>
      <c r="L173">
        <f t="shared" si="39"/>
        <v>0</v>
      </c>
      <c r="M173">
        <f t="shared" si="40"/>
        <v>0</v>
      </c>
      <c r="N173">
        <f t="shared" si="41"/>
        <v>-0.1</v>
      </c>
      <c r="O173">
        <f t="shared" si="42"/>
        <v>0</v>
      </c>
      <c r="P173">
        <v>0.8</v>
      </c>
      <c r="Q173">
        <v>0.7</v>
      </c>
      <c r="R173">
        <v>0.9</v>
      </c>
      <c r="S173">
        <v>0.113</v>
      </c>
      <c r="T173">
        <v>0.42449999999999999</v>
      </c>
      <c r="U173">
        <v>1.12E-2</v>
      </c>
      <c r="V173">
        <v>6.8999999999999999E-3</v>
      </c>
      <c r="W173">
        <v>2.5</v>
      </c>
      <c r="X173" s="11">
        <f t="shared" si="43"/>
        <v>0.84840643958127504</v>
      </c>
      <c r="Y173">
        <f t="shared" si="48"/>
        <v>1.308025</v>
      </c>
      <c r="Z173">
        <f t="shared" si="44"/>
        <v>87.233169129720864</v>
      </c>
      <c r="AA173">
        <f t="shared" si="45"/>
        <v>4.3162891910833952E-2</v>
      </c>
      <c r="AB173" s="11">
        <f t="shared" si="46"/>
        <v>0.41796546765494319</v>
      </c>
      <c r="AC173">
        <f t="shared" si="47"/>
        <v>2.6383981154299176</v>
      </c>
      <c r="AD173" s="10">
        <f t="shared" si="50"/>
        <v>-2.9</v>
      </c>
    </row>
    <row r="174" spans="1:30" x14ac:dyDescent="0.2">
      <c r="A174">
        <v>7.0699999999999999E-2</v>
      </c>
      <c r="B174">
        <v>14.46</v>
      </c>
      <c r="C174">
        <v>0.55300000000000005</v>
      </c>
      <c r="D174" s="11">
        <v>4.5269999999999998E-9</v>
      </c>
      <c r="E174">
        <v>200</v>
      </c>
      <c r="F174">
        <v>0.6</v>
      </c>
      <c r="G174">
        <f t="shared" si="35"/>
        <v>0</v>
      </c>
      <c r="H174">
        <f t="shared" si="36"/>
        <v>0</v>
      </c>
      <c r="I174">
        <f t="shared" si="37"/>
        <v>1.5</v>
      </c>
      <c r="J174">
        <f t="shared" si="38"/>
        <v>0</v>
      </c>
      <c r="K174">
        <v>0</v>
      </c>
      <c r="L174">
        <f t="shared" si="39"/>
        <v>0</v>
      </c>
      <c r="M174">
        <f t="shared" si="40"/>
        <v>0</v>
      </c>
      <c r="N174">
        <f t="shared" si="41"/>
        <v>0</v>
      </c>
      <c r="O174">
        <f t="shared" si="42"/>
        <v>0</v>
      </c>
      <c r="P174">
        <v>1.1000000000000001</v>
      </c>
      <c r="Q174">
        <v>1.3</v>
      </c>
      <c r="R174">
        <v>1.1000000000000001</v>
      </c>
      <c r="S174">
        <v>0.113</v>
      </c>
      <c r="T174">
        <v>0.39200000000000002</v>
      </c>
      <c r="U174">
        <v>1.41E-2</v>
      </c>
      <c r="V174">
        <v>8.2000000000000007E-3</v>
      </c>
      <c r="W174">
        <v>2.5</v>
      </c>
      <c r="X174" s="11">
        <f t="shared" si="43"/>
        <v>0.74485573730937749</v>
      </c>
      <c r="Y174">
        <f t="shared" si="48"/>
        <v>1.1998089999999999</v>
      </c>
      <c r="Z174">
        <f t="shared" si="44"/>
        <v>109.02247702686809</v>
      </c>
      <c r="AA174">
        <f t="shared" si="45"/>
        <v>3.9847159993744143E-2</v>
      </c>
      <c r="AB174" s="11">
        <f t="shared" si="46"/>
        <v>0.38184369999681039</v>
      </c>
      <c r="AC174">
        <f t="shared" si="47"/>
        <v>3.5969387755102042</v>
      </c>
      <c r="AD174" s="10">
        <f t="shared" si="50"/>
        <v>-2.9</v>
      </c>
    </row>
    <row r="175" spans="1:30" x14ac:dyDescent="0.2">
      <c r="A175">
        <v>8.9300000000000004E-2</v>
      </c>
      <c r="B175">
        <v>5.5</v>
      </c>
      <c r="C175">
        <v>0.16800000000000001</v>
      </c>
      <c r="D175" s="11">
        <v>3.0750000000000001E-8</v>
      </c>
      <c r="E175">
        <v>200</v>
      </c>
      <c r="F175">
        <v>1.5</v>
      </c>
      <c r="G175">
        <f t="shared" si="35"/>
        <v>0</v>
      </c>
      <c r="H175">
        <f t="shared" si="36"/>
        <v>0</v>
      </c>
      <c r="I175">
        <f t="shared" si="37"/>
        <v>1.2</v>
      </c>
      <c r="J175">
        <f t="shared" si="38"/>
        <v>0</v>
      </c>
      <c r="K175">
        <v>-0.9</v>
      </c>
      <c r="L175">
        <f t="shared" si="39"/>
        <v>0</v>
      </c>
      <c r="M175">
        <f t="shared" si="40"/>
        <v>0</v>
      </c>
      <c r="N175">
        <f t="shared" si="41"/>
        <v>-0.9</v>
      </c>
      <c r="O175">
        <f t="shared" si="42"/>
        <v>0</v>
      </c>
      <c r="P175">
        <v>0.4</v>
      </c>
      <c r="Q175">
        <v>0.1</v>
      </c>
      <c r="R175">
        <v>1.7</v>
      </c>
      <c r="S175">
        <v>9.6000000000000002E-2</v>
      </c>
      <c r="T175">
        <v>0.3589</v>
      </c>
      <c r="U175">
        <v>2.8299999999999999E-2</v>
      </c>
      <c r="V175">
        <v>8.6999999999999994E-3</v>
      </c>
      <c r="W175">
        <v>2.5</v>
      </c>
      <c r="X175" s="11">
        <f t="shared" si="43"/>
        <v>0.9832407838419801</v>
      </c>
      <c r="Y175">
        <f t="shared" si="48"/>
        <v>1.692224</v>
      </c>
      <c r="Z175">
        <f t="shared" si="44"/>
        <v>32.830568004641641</v>
      </c>
      <c r="AA175">
        <f t="shared" si="45"/>
        <v>3.1596909524941895E-2</v>
      </c>
      <c r="AB175" s="11">
        <f t="shared" si="46"/>
        <v>0.35837300642560799</v>
      </c>
      <c r="AC175">
        <f t="shared" si="47"/>
        <v>7.8852047924212867</v>
      </c>
      <c r="AD175" s="10">
        <f t="shared" si="50"/>
        <v>-2.9</v>
      </c>
    </row>
    <row r="176" spans="1:30" x14ac:dyDescent="0.2">
      <c r="A176">
        <v>8.9700000000000002E-2</v>
      </c>
      <c r="B176">
        <v>6.96</v>
      </c>
      <c r="C176">
        <v>0.21099999999999999</v>
      </c>
      <c r="D176" s="11">
        <v>2.0800000000000001E-8</v>
      </c>
      <c r="E176">
        <v>200</v>
      </c>
      <c r="F176">
        <v>1.2</v>
      </c>
      <c r="G176">
        <f t="shared" si="35"/>
        <v>0</v>
      </c>
      <c r="H176">
        <f t="shared" si="36"/>
        <v>0</v>
      </c>
      <c r="I176">
        <f t="shared" si="37"/>
        <v>1</v>
      </c>
      <c r="J176">
        <f t="shared" si="38"/>
        <v>0</v>
      </c>
      <c r="K176">
        <v>-0.6</v>
      </c>
      <c r="L176">
        <f t="shared" si="39"/>
        <v>0</v>
      </c>
      <c r="M176">
        <f t="shared" si="40"/>
        <v>0</v>
      </c>
      <c r="N176">
        <f t="shared" si="41"/>
        <v>-0.6</v>
      </c>
      <c r="O176">
        <f t="shared" si="42"/>
        <v>0</v>
      </c>
      <c r="P176">
        <v>0.9</v>
      </c>
      <c r="Q176">
        <v>0.1</v>
      </c>
      <c r="R176">
        <v>1</v>
      </c>
      <c r="S176">
        <v>9.6000000000000002E-2</v>
      </c>
      <c r="T176">
        <v>0.40479999999999999</v>
      </c>
      <c r="U176">
        <v>1.6899999999999998E-2</v>
      </c>
      <c r="V176">
        <v>8.2000000000000007E-3</v>
      </c>
      <c r="W176">
        <v>2.5</v>
      </c>
      <c r="X176" s="11">
        <f t="shared" si="43"/>
        <v>0.97245483813706435</v>
      </c>
      <c r="Y176">
        <f t="shared" si="48"/>
        <v>1.6225210000000001</v>
      </c>
      <c r="Z176">
        <f t="shared" si="44"/>
        <v>41.360326889204245</v>
      </c>
      <c r="AA176">
        <f t="shared" si="45"/>
        <v>3.5601193167039108E-2</v>
      </c>
      <c r="AB176" s="11">
        <f t="shared" si="46"/>
        <v>0.40382312468005666</v>
      </c>
      <c r="AC176">
        <f t="shared" si="47"/>
        <v>4.1749011857707501</v>
      </c>
      <c r="AD176" s="10">
        <f t="shared" si="50"/>
        <v>-2.9</v>
      </c>
    </row>
    <row r="177" spans="1:30" x14ac:dyDescent="0.2">
      <c r="A177">
        <v>8.9899999999999994E-2</v>
      </c>
      <c r="B177">
        <v>8.9600000000000009</v>
      </c>
      <c r="C177">
        <v>0.27100000000000002</v>
      </c>
      <c r="D177" s="11">
        <v>1.062E-8</v>
      </c>
      <c r="E177">
        <v>200</v>
      </c>
      <c r="F177">
        <v>1</v>
      </c>
      <c r="G177">
        <f t="shared" si="35"/>
        <v>0</v>
      </c>
      <c r="H177">
        <f t="shared" si="36"/>
        <v>0</v>
      </c>
      <c r="I177">
        <f t="shared" si="37"/>
        <v>0.9</v>
      </c>
      <c r="J177">
        <f t="shared" si="38"/>
        <v>0</v>
      </c>
      <c r="K177">
        <v>-0.4</v>
      </c>
      <c r="L177">
        <f t="shared" si="39"/>
        <v>0</v>
      </c>
      <c r="M177">
        <f t="shared" si="40"/>
        <v>0</v>
      </c>
      <c r="N177">
        <f t="shared" si="41"/>
        <v>-0.4</v>
      </c>
      <c r="O177">
        <f t="shared" si="42"/>
        <v>0</v>
      </c>
      <c r="P177">
        <v>1.3</v>
      </c>
      <c r="Q177">
        <v>0.2</v>
      </c>
      <c r="R177">
        <v>0.9</v>
      </c>
      <c r="S177">
        <v>9.6000000000000002E-2</v>
      </c>
      <c r="T177">
        <v>0.3614</v>
      </c>
      <c r="U177">
        <v>1.3899999999999999E-2</v>
      </c>
      <c r="V177">
        <v>7.7000000000000002E-3</v>
      </c>
      <c r="W177">
        <v>2.5</v>
      </c>
      <c r="X177" s="11">
        <f t="shared" si="43"/>
        <v>0.95190176245948421</v>
      </c>
      <c r="Y177">
        <f t="shared" si="48"/>
        <v>1.5314410000000001</v>
      </c>
      <c r="Z177">
        <f t="shared" si="44"/>
        <v>53.127023392492497</v>
      </c>
      <c r="AA177">
        <f t="shared" si="45"/>
        <v>3.1755965151988821E-2</v>
      </c>
      <c r="AB177" s="11">
        <f t="shared" si="46"/>
        <v>0.35987712720455622</v>
      </c>
      <c r="AC177">
        <f t="shared" si="47"/>
        <v>3.8461538461538458</v>
      </c>
      <c r="AD177" s="10">
        <f t="shared" si="50"/>
        <v>-2.9</v>
      </c>
    </row>
    <row r="178" spans="1:30" x14ac:dyDescent="0.2">
      <c r="A178">
        <v>8.9899999999999994E-2</v>
      </c>
      <c r="B178">
        <v>11.45</v>
      </c>
      <c r="C178">
        <v>0.34599999999999997</v>
      </c>
      <c r="D178" s="11">
        <v>6.4320000000000001E-9</v>
      </c>
      <c r="E178">
        <v>200</v>
      </c>
      <c r="F178">
        <v>0.9</v>
      </c>
      <c r="G178">
        <f t="shared" si="35"/>
        <v>0</v>
      </c>
      <c r="H178">
        <f t="shared" si="36"/>
        <v>0</v>
      </c>
      <c r="I178">
        <f t="shared" si="37"/>
        <v>0.7</v>
      </c>
      <c r="J178">
        <f t="shared" si="38"/>
        <v>0</v>
      </c>
      <c r="K178">
        <v>-0.2</v>
      </c>
      <c r="L178">
        <f t="shared" si="39"/>
        <v>0</v>
      </c>
      <c r="M178">
        <f t="shared" si="40"/>
        <v>0</v>
      </c>
      <c r="N178">
        <f t="shared" si="41"/>
        <v>-0.2</v>
      </c>
      <c r="O178">
        <f t="shared" si="42"/>
        <v>0</v>
      </c>
      <c r="P178">
        <v>1</v>
      </c>
      <c r="Q178">
        <v>0.4</v>
      </c>
      <c r="R178">
        <v>0.8</v>
      </c>
      <c r="S178">
        <v>9.6000000000000002E-2</v>
      </c>
      <c r="T178">
        <v>0.38040000000000002</v>
      </c>
      <c r="U178">
        <v>1.21E-2</v>
      </c>
      <c r="V178">
        <v>6.1000000000000004E-3</v>
      </c>
      <c r="W178">
        <v>2.5</v>
      </c>
      <c r="X178" s="11">
        <f t="shared" si="43"/>
        <v>0.91595651987025983</v>
      </c>
      <c r="Y178">
        <f t="shared" si="48"/>
        <v>1.427716</v>
      </c>
      <c r="Z178">
        <f t="shared" si="44"/>
        <v>67.891118062950781</v>
      </c>
      <c r="AA178">
        <f t="shared" si="45"/>
        <v>3.340247951516985E-2</v>
      </c>
      <c r="AB178" s="11">
        <f t="shared" si="46"/>
        <v>0.37759915498766</v>
      </c>
      <c r="AC178">
        <f t="shared" si="47"/>
        <v>3.1808622502628809</v>
      </c>
      <c r="AD178" s="10">
        <f t="shared" si="50"/>
        <v>-2.9</v>
      </c>
    </row>
    <row r="179" spans="1:30" x14ac:dyDescent="0.2">
      <c r="A179">
        <v>9.01E-2</v>
      </c>
      <c r="B179">
        <v>14.66</v>
      </c>
      <c r="C179">
        <v>0.441</v>
      </c>
      <c r="D179" s="11">
        <v>3.9890000000000002E-9</v>
      </c>
      <c r="E179">
        <v>200</v>
      </c>
      <c r="F179">
        <v>0.7</v>
      </c>
      <c r="G179">
        <f t="shared" si="35"/>
        <v>0</v>
      </c>
      <c r="H179">
        <f t="shared" si="36"/>
        <v>0</v>
      </c>
      <c r="I179">
        <f t="shared" si="37"/>
        <v>0.6</v>
      </c>
      <c r="J179">
        <f t="shared" si="38"/>
        <v>0</v>
      </c>
      <c r="K179">
        <v>-0.1</v>
      </c>
      <c r="L179">
        <f t="shared" si="39"/>
        <v>0</v>
      </c>
      <c r="M179">
        <f t="shared" si="40"/>
        <v>0</v>
      </c>
      <c r="N179">
        <f t="shared" si="41"/>
        <v>-0.1</v>
      </c>
      <c r="O179">
        <f t="shared" si="42"/>
        <v>0</v>
      </c>
      <c r="P179">
        <v>1.2</v>
      </c>
      <c r="Q179">
        <v>0.7</v>
      </c>
      <c r="R179">
        <v>0.9</v>
      </c>
      <c r="S179">
        <v>9.6000000000000002E-2</v>
      </c>
      <c r="T179">
        <v>0.41899999999999998</v>
      </c>
      <c r="U179">
        <v>1.4E-2</v>
      </c>
      <c r="V179">
        <v>7.7999999999999996E-3</v>
      </c>
      <c r="W179">
        <v>2.5</v>
      </c>
      <c r="X179" s="11">
        <f t="shared" si="43"/>
        <v>0.85156333769280201</v>
      </c>
      <c r="Y179">
        <f t="shared" si="48"/>
        <v>1.312481</v>
      </c>
      <c r="Z179">
        <f t="shared" si="44"/>
        <v>86.731397712562924</v>
      </c>
      <c r="AA179">
        <f t="shared" si="45"/>
        <v>3.6772254616582449E-2</v>
      </c>
      <c r="AB179" s="11">
        <f t="shared" si="46"/>
        <v>0.41355115552142274</v>
      </c>
      <c r="AC179">
        <f t="shared" si="47"/>
        <v>3.3412887828162292</v>
      </c>
      <c r="AD179" s="10">
        <f t="shared" si="50"/>
        <v>-2.9</v>
      </c>
    </row>
    <row r="180" spans="1:30" x14ac:dyDescent="0.2">
      <c r="A180">
        <v>9.0700000000000003E-2</v>
      </c>
      <c r="B180">
        <v>19.02</v>
      </c>
      <c r="C180">
        <v>0.56599999999999995</v>
      </c>
      <c r="D180" s="11">
        <v>1.9810000000000001E-9</v>
      </c>
      <c r="E180">
        <v>200</v>
      </c>
      <c r="F180">
        <v>0.6</v>
      </c>
      <c r="G180">
        <f t="shared" si="35"/>
        <v>0</v>
      </c>
      <c r="H180">
        <f t="shared" si="36"/>
        <v>0</v>
      </c>
      <c r="I180">
        <f t="shared" si="37"/>
        <v>1.4</v>
      </c>
      <c r="J180">
        <f t="shared" si="38"/>
        <v>0</v>
      </c>
      <c r="K180">
        <v>0</v>
      </c>
      <c r="L180">
        <f t="shared" si="39"/>
        <v>0</v>
      </c>
      <c r="M180">
        <f t="shared" si="40"/>
        <v>0</v>
      </c>
      <c r="N180">
        <f t="shared" si="41"/>
        <v>0</v>
      </c>
      <c r="O180">
        <f t="shared" si="42"/>
        <v>0</v>
      </c>
      <c r="P180">
        <v>1.5</v>
      </c>
      <c r="Q180">
        <v>1.4</v>
      </c>
      <c r="R180">
        <v>1.1000000000000001</v>
      </c>
      <c r="S180">
        <v>9.6000000000000002E-2</v>
      </c>
      <c r="T180">
        <v>0.3856</v>
      </c>
      <c r="U180">
        <v>2.4199999999999999E-2</v>
      </c>
      <c r="V180">
        <v>9.2999999999999992E-3</v>
      </c>
      <c r="W180">
        <v>2.5</v>
      </c>
      <c r="X180" s="11">
        <f t="shared" si="43"/>
        <v>0.73007472065200418</v>
      </c>
      <c r="Y180">
        <f t="shared" si="48"/>
        <v>1.188356</v>
      </c>
      <c r="Z180">
        <f t="shared" si="44"/>
        <v>111.78161797721113</v>
      </c>
      <c r="AA180">
        <f t="shared" si="45"/>
        <v>3.3826594829182918E-2</v>
      </c>
      <c r="AB180" s="11">
        <f t="shared" si="46"/>
        <v>0.37648105532929715</v>
      </c>
      <c r="AC180">
        <f t="shared" si="47"/>
        <v>6.2759336099585061</v>
      </c>
      <c r="AD180" s="10">
        <f t="shared" si="50"/>
        <v>-2.9</v>
      </c>
    </row>
    <row r="181" spans="1:30" x14ac:dyDescent="0.2">
      <c r="A181">
        <v>0.11020000000000001</v>
      </c>
      <c r="B181">
        <v>6.97</v>
      </c>
      <c r="C181">
        <v>0.17299999999999999</v>
      </c>
      <c r="D181" s="11">
        <v>1.4920000000000001E-8</v>
      </c>
      <c r="E181">
        <v>200</v>
      </c>
      <c r="F181">
        <v>1.4</v>
      </c>
      <c r="G181">
        <f t="shared" si="35"/>
        <v>0</v>
      </c>
      <c r="H181">
        <f t="shared" si="36"/>
        <v>0</v>
      </c>
      <c r="I181">
        <f t="shared" si="37"/>
        <v>1.2</v>
      </c>
      <c r="J181">
        <f t="shared" si="38"/>
        <v>0</v>
      </c>
      <c r="K181">
        <v>-0.8</v>
      </c>
      <c r="L181">
        <f t="shared" si="39"/>
        <v>0</v>
      </c>
      <c r="M181">
        <f t="shared" si="40"/>
        <v>0</v>
      </c>
      <c r="N181">
        <f t="shared" si="41"/>
        <v>-0.8</v>
      </c>
      <c r="O181">
        <f t="shared" si="42"/>
        <v>0</v>
      </c>
      <c r="P181">
        <v>0.5</v>
      </c>
      <c r="Q181">
        <v>0.1</v>
      </c>
      <c r="R181">
        <v>1</v>
      </c>
      <c r="S181">
        <v>4.2999999999999997E-2</v>
      </c>
      <c r="T181">
        <v>0.34789999999999999</v>
      </c>
      <c r="U181">
        <v>1.8100000000000002E-2</v>
      </c>
      <c r="V181">
        <v>7.1000000000000004E-3</v>
      </c>
      <c r="W181">
        <v>2.5</v>
      </c>
      <c r="X181" s="11">
        <f t="shared" si="43"/>
        <v>0.9821241319764844</v>
      </c>
      <c r="Y181">
        <f t="shared" si="48"/>
        <v>1.683929</v>
      </c>
      <c r="Z181">
        <f t="shared" si="44"/>
        <v>33.714626246522123</v>
      </c>
      <c r="AA181">
        <f t="shared" si="45"/>
        <v>1.4430902779373039E-2</v>
      </c>
      <c r="AB181" s="11">
        <f t="shared" si="46"/>
        <v>0.34764351502392093</v>
      </c>
      <c r="AC181">
        <f t="shared" si="47"/>
        <v>5.2026444380569137</v>
      </c>
      <c r="AD181" s="10">
        <f t="shared" si="50"/>
        <v>-2.9</v>
      </c>
    </row>
    <row r="182" spans="1:30" x14ac:dyDescent="0.2">
      <c r="A182">
        <v>0.1101</v>
      </c>
      <c r="B182">
        <v>8.99</v>
      </c>
      <c r="C182">
        <v>0.222</v>
      </c>
      <c r="D182" s="11">
        <v>8.7150000000000006E-9</v>
      </c>
      <c r="E182">
        <v>200</v>
      </c>
      <c r="F182">
        <v>1.2</v>
      </c>
      <c r="G182">
        <f t="shared" si="35"/>
        <v>0</v>
      </c>
      <c r="H182">
        <f t="shared" si="36"/>
        <v>0</v>
      </c>
      <c r="I182">
        <f t="shared" si="37"/>
        <v>1</v>
      </c>
      <c r="J182">
        <f t="shared" si="38"/>
        <v>0</v>
      </c>
      <c r="K182">
        <v>-0.5</v>
      </c>
      <c r="L182">
        <f t="shared" si="39"/>
        <v>0</v>
      </c>
      <c r="M182">
        <f t="shared" si="40"/>
        <v>0</v>
      </c>
      <c r="N182">
        <f t="shared" si="41"/>
        <v>-0.5</v>
      </c>
      <c r="O182">
        <f t="shared" si="42"/>
        <v>0</v>
      </c>
      <c r="P182">
        <v>1.2</v>
      </c>
      <c r="Q182">
        <v>0.1</v>
      </c>
      <c r="R182">
        <v>0.8</v>
      </c>
      <c r="S182">
        <v>4.2999999999999997E-2</v>
      </c>
      <c r="T182">
        <v>0.35220000000000001</v>
      </c>
      <c r="U182">
        <v>1.61E-2</v>
      </c>
      <c r="V182">
        <v>7.1999999999999998E-3</v>
      </c>
      <c r="W182">
        <v>2.5</v>
      </c>
      <c r="X182" s="11">
        <f t="shared" si="43"/>
        <v>0.96916104286084193</v>
      </c>
      <c r="Y182">
        <f t="shared" si="48"/>
        <v>1.6052840000000002</v>
      </c>
      <c r="Z182">
        <f t="shared" si="44"/>
        <v>43.525076059949377</v>
      </c>
      <c r="AA182">
        <f t="shared" si="45"/>
        <v>1.458913564110613E-2</v>
      </c>
      <c r="AB182" s="11">
        <f t="shared" si="46"/>
        <v>0.35175209734792334</v>
      </c>
      <c r="AC182">
        <f t="shared" si="47"/>
        <v>4.5712663259511643</v>
      </c>
      <c r="AD182" s="10">
        <f t="shared" si="50"/>
        <v>-2.9</v>
      </c>
    </row>
    <row r="183" spans="1:30" x14ac:dyDescent="0.2">
      <c r="A183">
        <v>0.1103</v>
      </c>
      <c r="B183">
        <v>11.45</v>
      </c>
      <c r="C183">
        <v>0.28199999999999997</v>
      </c>
      <c r="D183" s="11">
        <v>5.407E-9</v>
      </c>
      <c r="E183">
        <v>200</v>
      </c>
      <c r="F183">
        <v>1</v>
      </c>
      <c r="G183">
        <f t="shared" si="35"/>
        <v>0</v>
      </c>
      <c r="H183">
        <f t="shared" si="36"/>
        <v>0</v>
      </c>
      <c r="I183">
        <f t="shared" si="37"/>
        <v>0.8</v>
      </c>
      <c r="J183">
        <f t="shared" si="38"/>
        <v>0</v>
      </c>
      <c r="K183">
        <v>-0.4</v>
      </c>
      <c r="L183">
        <f t="shared" si="39"/>
        <v>0</v>
      </c>
      <c r="M183">
        <f t="shared" si="40"/>
        <v>0</v>
      </c>
      <c r="N183">
        <f t="shared" si="41"/>
        <v>-0.4</v>
      </c>
      <c r="O183">
        <f t="shared" si="42"/>
        <v>0</v>
      </c>
      <c r="P183">
        <v>1.1000000000000001</v>
      </c>
      <c r="Q183">
        <v>0.2</v>
      </c>
      <c r="R183">
        <v>0.8</v>
      </c>
      <c r="S183">
        <v>4.2999999999999997E-2</v>
      </c>
      <c r="T183">
        <v>0.37309999999999999</v>
      </c>
      <c r="U183">
        <v>1.37E-2</v>
      </c>
      <c r="V183">
        <v>6.1999999999999998E-3</v>
      </c>
      <c r="W183">
        <v>2.5</v>
      </c>
      <c r="X183" s="11">
        <f t="shared" si="43"/>
        <v>0.94734315425632165</v>
      </c>
      <c r="Y183">
        <f t="shared" si="48"/>
        <v>1.5155240000000001</v>
      </c>
      <c r="Z183">
        <f t="shared" si="44"/>
        <v>55.334646544508388</v>
      </c>
      <c r="AA183">
        <f t="shared" si="45"/>
        <v>1.5439399423112942E-2</v>
      </c>
      <c r="AB183" s="11">
        <f t="shared" si="46"/>
        <v>0.37228984931962567</v>
      </c>
      <c r="AC183">
        <f t="shared" si="47"/>
        <v>3.6719378182792819</v>
      </c>
      <c r="AD183" s="10">
        <f t="shared" si="50"/>
        <v>-2.9</v>
      </c>
    </row>
    <row r="184" spans="1:30" x14ac:dyDescent="0.2">
      <c r="A184">
        <v>0.11</v>
      </c>
      <c r="B184">
        <v>14.76</v>
      </c>
      <c r="C184">
        <v>0.36399999999999999</v>
      </c>
      <c r="D184" s="11">
        <v>3.054E-9</v>
      </c>
      <c r="E184">
        <v>200</v>
      </c>
      <c r="F184">
        <v>0.8</v>
      </c>
      <c r="G184">
        <f t="shared" si="35"/>
        <v>0</v>
      </c>
      <c r="H184">
        <f t="shared" si="36"/>
        <v>0</v>
      </c>
      <c r="I184">
        <f t="shared" si="37"/>
        <v>0.7</v>
      </c>
      <c r="J184">
        <f t="shared" si="38"/>
        <v>0</v>
      </c>
      <c r="K184">
        <v>-0.2</v>
      </c>
      <c r="L184">
        <f t="shared" si="39"/>
        <v>0</v>
      </c>
      <c r="M184">
        <f t="shared" si="40"/>
        <v>0</v>
      </c>
      <c r="N184">
        <f t="shared" si="41"/>
        <v>-0.2</v>
      </c>
      <c r="O184">
        <f t="shared" si="42"/>
        <v>0</v>
      </c>
      <c r="P184">
        <v>1.3</v>
      </c>
      <c r="Q184">
        <v>0.4</v>
      </c>
      <c r="R184">
        <v>0.8</v>
      </c>
      <c r="S184">
        <v>4.2999999999999997E-2</v>
      </c>
      <c r="T184">
        <v>0.37340000000000001</v>
      </c>
      <c r="U184">
        <v>1.3599999999999999E-2</v>
      </c>
      <c r="V184">
        <v>6.7999999999999996E-3</v>
      </c>
      <c r="W184">
        <v>2.5</v>
      </c>
      <c r="X184" s="11">
        <f t="shared" si="43"/>
        <v>0.90541265433664853</v>
      </c>
      <c r="Y184">
        <f t="shared" si="48"/>
        <v>1.404496</v>
      </c>
      <c r="Z184">
        <f t="shared" si="44"/>
        <v>71.525489435937203</v>
      </c>
      <c r="AA184">
        <f t="shared" si="45"/>
        <v>1.5438661696096801E-2</v>
      </c>
      <c r="AB184" s="11">
        <f t="shared" si="46"/>
        <v>0.37194356230271497</v>
      </c>
      <c r="AC184">
        <f t="shared" si="47"/>
        <v>3.642206748794858</v>
      </c>
      <c r="AD184" s="10">
        <f t="shared" si="50"/>
        <v>-2.9</v>
      </c>
    </row>
    <row r="185" spans="1:30" x14ac:dyDescent="0.2">
      <c r="A185">
        <v>0.11020000000000001</v>
      </c>
      <c r="B185">
        <v>19.38</v>
      </c>
      <c r="C185">
        <v>0.47599999999999998</v>
      </c>
      <c r="D185" s="11">
        <v>1.9869999999999999E-9</v>
      </c>
      <c r="E185">
        <v>200</v>
      </c>
      <c r="F185">
        <v>0.7</v>
      </c>
      <c r="G185">
        <f t="shared" si="35"/>
        <v>0</v>
      </c>
      <c r="H185">
        <f t="shared" si="36"/>
        <v>0</v>
      </c>
      <c r="I185">
        <f t="shared" si="37"/>
        <v>1.6</v>
      </c>
      <c r="J185">
        <f t="shared" si="38"/>
        <v>0</v>
      </c>
      <c r="K185">
        <v>-0.1</v>
      </c>
      <c r="L185">
        <f t="shared" si="39"/>
        <v>0</v>
      </c>
      <c r="M185">
        <f t="shared" si="40"/>
        <v>0</v>
      </c>
      <c r="N185">
        <f t="shared" si="41"/>
        <v>-0.1</v>
      </c>
      <c r="O185">
        <f t="shared" si="42"/>
        <v>0</v>
      </c>
      <c r="P185">
        <v>1.7</v>
      </c>
      <c r="Q185">
        <v>0.7</v>
      </c>
      <c r="R185">
        <v>1</v>
      </c>
      <c r="S185">
        <v>4.2999999999999997E-2</v>
      </c>
      <c r="T185">
        <v>0.45669999999999999</v>
      </c>
      <c r="U185">
        <v>2.4799999999999999E-2</v>
      </c>
      <c r="V185">
        <v>9.7999999999999997E-3</v>
      </c>
      <c r="W185">
        <v>2.5</v>
      </c>
      <c r="X185" s="11">
        <f t="shared" si="43"/>
        <v>0.82188794363426254</v>
      </c>
      <c r="Y185">
        <f t="shared" si="48"/>
        <v>1.2745760000000002</v>
      </c>
      <c r="Z185">
        <f t="shared" si="44"/>
        <v>93.74310712447614</v>
      </c>
      <c r="AA185">
        <f t="shared" si="45"/>
        <v>1.8869998696602757E-2</v>
      </c>
      <c r="AB185" s="11">
        <f t="shared" si="46"/>
        <v>0.45334555991586106</v>
      </c>
      <c r="AC185">
        <f t="shared" si="47"/>
        <v>5.4302605649222686</v>
      </c>
      <c r="AD185" s="10">
        <f t="shared" si="50"/>
        <v>-2.9</v>
      </c>
    </row>
    <row r="186" spans="1:30" x14ac:dyDescent="0.2">
      <c r="A186">
        <v>0.13950000000000001</v>
      </c>
      <c r="B186">
        <v>7.15</v>
      </c>
      <c r="C186">
        <v>0.14099999999999999</v>
      </c>
      <c r="D186" s="11">
        <v>1.1479999999999999E-8</v>
      </c>
      <c r="E186">
        <v>200</v>
      </c>
      <c r="F186">
        <v>1.6</v>
      </c>
      <c r="G186">
        <f t="shared" si="35"/>
        <v>0</v>
      </c>
      <c r="H186">
        <f t="shared" si="36"/>
        <v>0</v>
      </c>
      <c r="I186">
        <f t="shared" si="37"/>
        <v>1.4</v>
      </c>
      <c r="J186">
        <f t="shared" si="38"/>
        <v>0</v>
      </c>
      <c r="K186">
        <v>-1</v>
      </c>
      <c r="L186">
        <f t="shared" si="39"/>
        <v>0</v>
      </c>
      <c r="M186">
        <f t="shared" si="40"/>
        <v>0</v>
      </c>
      <c r="N186">
        <f t="shared" si="41"/>
        <v>-1</v>
      </c>
      <c r="O186">
        <f t="shared" si="42"/>
        <v>0</v>
      </c>
      <c r="P186">
        <v>0.6</v>
      </c>
      <c r="Q186">
        <v>0</v>
      </c>
      <c r="R186">
        <v>0.8</v>
      </c>
      <c r="S186">
        <v>0.14799999999999999</v>
      </c>
      <c r="T186">
        <v>0.35020000000000001</v>
      </c>
      <c r="U186">
        <v>1.95E-2</v>
      </c>
      <c r="V186">
        <v>7.7999999999999996E-3</v>
      </c>
      <c r="W186">
        <v>2.5</v>
      </c>
      <c r="X186" s="11">
        <f t="shared" si="43"/>
        <v>0.98845794480242966</v>
      </c>
      <c r="Y186">
        <f t="shared" si="48"/>
        <v>1.737881</v>
      </c>
      <c r="Z186">
        <f t="shared" si="44"/>
        <v>27.321151538773108</v>
      </c>
      <c r="AA186">
        <f t="shared" si="45"/>
        <v>4.5580193266413667E-2</v>
      </c>
      <c r="AB186" s="11">
        <f t="shared" si="46"/>
        <v>0.34967857199524621</v>
      </c>
      <c r="AC186">
        <f t="shared" si="47"/>
        <v>5.5682467161621929</v>
      </c>
      <c r="AD186" s="10">
        <f t="shared" si="50"/>
        <v>1.1000000000000001</v>
      </c>
    </row>
    <row r="187" spans="1:30" x14ac:dyDescent="0.2">
      <c r="A187">
        <v>0.14019999999999999</v>
      </c>
      <c r="B187">
        <v>9.01</v>
      </c>
      <c r="C187">
        <v>0.17599999999999999</v>
      </c>
      <c r="D187" s="11">
        <v>7.7889999999999995E-9</v>
      </c>
      <c r="E187">
        <v>200</v>
      </c>
      <c r="F187">
        <v>1.4</v>
      </c>
      <c r="G187">
        <f t="shared" si="35"/>
        <v>0</v>
      </c>
      <c r="H187">
        <f t="shared" si="36"/>
        <v>0</v>
      </c>
      <c r="I187">
        <f t="shared" si="37"/>
        <v>1.1000000000000001</v>
      </c>
      <c r="J187">
        <f t="shared" si="38"/>
        <v>0</v>
      </c>
      <c r="K187">
        <v>-0.7</v>
      </c>
      <c r="L187">
        <f t="shared" si="39"/>
        <v>0</v>
      </c>
      <c r="M187">
        <f t="shared" si="40"/>
        <v>0</v>
      </c>
      <c r="N187">
        <f t="shared" si="41"/>
        <v>-0.7</v>
      </c>
      <c r="O187">
        <f t="shared" si="42"/>
        <v>0</v>
      </c>
      <c r="P187">
        <v>0.8</v>
      </c>
      <c r="Q187">
        <v>0.1</v>
      </c>
      <c r="R187">
        <v>0.7</v>
      </c>
      <c r="S187">
        <v>0.129</v>
      </c>
      <c r="T187">
        <v>0.39040000000000002</v>
      </c>
      <c r="U187">
        <v>1.78E-2</v>
      </c>
      <c r="V187">
        <v>7.4999999999999997E-3</v>
      </c>
      <c r="W187">
        <v>2.5</v>
      </c>
      <c r="X187" s="11">
        <f t="shared" si="43"/>
        <v>0.98141774678511551</v>
      </c>
      <c r="Y187">
        <f t="shared" si="48"/>
        <v>1.678976</v>
      </c>
      <c r="Z187">
        <f t="shared" si="44"/>
        <v>34.256575285382752</v>
      </c>
      <c r="AA187">
        <f t="shared" si="45"/>
        <v>4.4949748795315499E-2</v>
      </c>
      <c r="AB187" s="11">
        <f t="shared" si="46"/>
        <v>0.38957070677681893</v>
      </c>
      <c r="AC187">
        <f t="shared" si="47"/>
        <v>4.5594262295081966</v>
      </c>
      <c r="AD187" s="10">
        <f t="shared" si="50"/>
        <v>1.1000000000000001</v>
      </c>
    </row>
    <row r="188" spans="1:30" x14ac:dyDescent="0.2">
      <c r="A188">
        <v>0.13980000000000001</v>
      </c>
      <c r="B188">
        <v>11.43</v>
      </c>
      <c r="C188">
        <v>0.223</v>
      </c>
      <c r="D188" s="11">
        <v>4.4310000000000001E-9</v>
      </c>
      <c r="E188">
        <v>200</v>
      </c>
      <c r="F188">
        <v>1.1000000000000001</v>
      </c>
      <c r="G188">
        <f t="shared" si="35"/>
        <v>0</v>
      </c>
      <c r="H188">
        <f t="shared" si="36"/>
        <v>0</v>
      </c>
      <c r="I188">
        <f t="shared" si="37"/>
        <v>0.9</v>
      </c>
      <c r="J188">
        <f t="shared" si="38"/>
        <v>0</v>
      </c>
      <c r="K188">
        <v>-0.5</v>
      </c>
      <c r="L188">
        <f t="shared" si="39"/>
        <v>0</v>
      </c>
      <c r="M188">
        <f t="shared" si="40"/>
        <v>0</v>
      </c>
      <c r="N188">
        <f t="shared" si="41"/>
        <v>-0.5</v>
      </c>
      <c r="O188">
        <f t="shared" si="42"/>
        <v>0</v>
      </c>
      <c r="P188">
        <v>1.1000000000000001</v>
      </c>
      <c r="Q188">
        <v>0.1</v>
      </c>
      <c r="R188">
        <v>0.7</v>
      </c>
      <c r="S188">
        <v>0.114</v>
      </c>
      <c r="T188">
        <v>0.37130000000000002</v>
      </c>
      <c r="U188">
        <v>1.15E-2</v>
      </c>
      <c r="V188">
        <v>6.7999999999999996E-3</v>
      </c>
      <c r="W188">
        <v>2.5</v>
      </c>
      <c r="X188" s="11">
        <f t="shared" si="43"/>
        <v>0.96881624350449258</v>
      </c>
      <c r="Y188">
        <f t="shared" si="48"/>
        <v>1.603729</v>
      </c>
      <c r="Z188">
        <f t="shared" si="44"/>
        <v>43.58190653110902</v>
      </c>
      <c r="AA188">
        <f t="shared" si="45"/>
        <v>3.8225242651520955E-2</v>
      </c>
      <c r="AB188" s="11">
        <f t="shared" si="46"/>
        <v>0.37011469806194347</v>
      </c>
      <c r="AC188">
        <f t="shared" si="47"/>
        <v>3.0972259628332881</v>
      </c>
      <c r="AD188" s="10">
        <f t="shared" si="50"/>
        <v>1.1000000000000001</v>
      </c>
    </row>
    <row r="189" spans="1:30" x14ac:dyDescent="0.2">
      <c r="A189">
        <v>0.13980000000000001</v>
      </c>
      <c r="B189">
        <v>14.83</v>
      </c>
      <c r="C189">
        <v>0.28899999999999998</v>
      </c>
      <c r="D189" s="11">
        <v>2.3710000000000002E-9</v>
      </c>
      <c r="E189">
        <v>200</v>
      </c>
      <c r="F189">
        <v>0.9</v>
      </c>
      <c r="G189">
        <f t="shared" si="35"/>
        <v>0</v>
      </c>
      <c r="H189">
        <f t="shared" si="36"/>
        <v>0</v>
      </c>
      <c r="I189">
        <f t="shared" si="37"/>
        <v>0.8</v>
      </c>
      <c r="J189">
        <f t="shared" si="38"/>
        <v>0</v>
      </c>
      <c r="K189">
        <v>-0.3</v>
      </c>
      <c r="L189">
        <f t="shared" si="39"/>
        <v>0</v>
      </c>
      <c r="M189">
        <f t="shared" si="40"/>
        <v>0</v>
      </c>
      <c r="N189">
        <f t="shared" si="41"/>
        <v>-0.3</v>
      </c>
      <c r="O189">
        <f t="shared" si="42"/>
        <v>0</v>
      </c>
      <c r="P189">
        <v>1.4</v>
      </c>
      <c r="Q189">
        <v>0.2</v>
      </c>
      <c r="R189">
        <v>0.8</v>
      </c>
      <c r="S189">
        <v>0.10100000000000001</v>
      </c>
      <c r="T189">
        <v>0.35370000000000001</v>
      </c>
      <c r="U189">
        <v>1.04E-2</v>
      </c>
      <c r="V189">
        <v>6.7999999999999996E-3</v>
      </c>
      <c r="W189">
        <v>2.5</v>
      </c>
      <c r="X189" s="11">
        <f t="shared" si="43"/>
        <v>0.94428412378877014</v>
      </c>
      <c r="Y189">
        <f t="shared" si="48"/>
        <v>1.5055210000000001</v>
      </c>
      <c r="Z189">
        <f t="shared" si="44"/>
        <v>56.545903224527272</v>
      </c>
      <c r="AA189">
        <f t="shared" si="45"/>
        <v>3.2597084120599605E-2</v>
      </c>
      <c r="AB189" s="11">
        <f t="shared" si="46"/>
        <v>0.35189162863697249</v>
      </c>
      <c r="AC189">
        <f t="shared" si="47"/>
        <v>2.9403449250777496</v>
      </c>
      <c r="AD189" s="10">
        <f t="shared" si="50"/>
        <v>1.1000000000000001</v>
      </c>
    </row>
    <row r="190" spans="1:30" x14ac:dyDescent="0.2">
      <c r="A190">
        <v>0.14000000000000001</v>
      </c>
      <c r="B190">
        <v>19.32</v>
      </c>
      <c r="C190">
        <v>0.374</v>
      </c>
      <c r="D190" s="11">
        <v>1.33E-9</v>
      </c>
      <c r="E190">
        <v>200</v>
      </c>
      <c r="F190">
        <v>0.8</v>
      </c>
      <c r="G190">
        <f t="shared" si="35"/>
        <v>0</v>
      </c>
      <c r="H190">
        <f t="shared" si="36"/>
        <v>0</v>
      </c>
      <c r="I190">
        <f t="shared" si="37"/>
        <v>0.6</v>
      </c>
      <c r="J190">
        <f t="shared" si="38"/>
        <v>0</v>
      </c>
      <c r="K190">
        <v>-0.1</v>
      </c>
      <c r="L190">
        <f t="shared" si="39"/>
        <v>0</v>
      </c>
      <c r="M190">
        <f t="shared" si="40"/>
        <v>0</v>
      </c>
      <c r="N190">
        <f t="shared" si="41"/>
        <v>-0.1</v>
      </c>
      <c r="O190">
        <f t="shared" si="42"/>
        <v>0</v>
      </c>
      <c r="P190">
        <v>1.7</v>
      </c>
      <c r="Q190">
        <v>0.4</v>
      </c>
      <c r="R190">
        <v>0.8</v>
      </c>
      <c r="S190">
        <v>0.09</v>
      </c>
      <c r="T190">
        <v>0.36159999999999998</v>
      </c>
      <c r="U190">
        <v>1.2800000000000001E-2</v>
      </c>
      <c r="V190">
        <v>7.7000000000000002E-3</v>
      </c>
      <c r="W190">
        <v>2.5</v>
      </c>
      <c r="X190" s="11">
        <f t="shared" si="43"/>
        <v>0.89917589571277923</v>
      </c>
      <c r="Y190">
        <f t="shared" si="48"/>
        <v>1.3918759999999999</v>
      </c>
      <c r="Z190">
        <f t="shared" si="44"/>
        <v>73.560767590618326</v>
      </c>
      <c r="AA190">
        <f t="shared" si="45"/>
        <v>2.9963481187050653E-2</v>
      </c>
      <c r="AB190" s="11">
        <f t="shared" si="46"/>
        <v>0.35858883241429557</v>
      </c>
      <c r="AC190">
        <f t="shared" si="47"/>
        <v>3.5398230088495581</v>
      </c>
      <c r="AD190" s="10">
        <f t="shared" si="50"/>
        <v>1.1000000000000001</v>
      </c>
    </row>
    <row r="191" spans="1:30" x14ac:dyDescent="0.2">
      <c r="A191">
        <v>0.14180000000000001</v>
      </c>
      <c r="B191">
        <v>25.37</v>
      </c>
      <c r="C191">
        <v>0.48299999999999998</v>
      </c>
      <c r="D191" s="11">
        <v>7.3260000000000003E-10</v>
      </c>
      <c r="E191">
        <v>200</v>
      </c>
      <c r="F191">
        <v>0.6</v>
      </c>
      <c r="G191">
        <f t="shared" si="35"/>
        <v>0</v>
      </c>
      <c r="H191">
        <f t="shared" si="36"/>
        <v>0</v>
      </c>
      <c r="I191">
        <f t="shared" si="37"/>
        <v>1.8</v>
      </c>
      <c r="J191">
        <f t="shared" si="38"/>
        <v>0</v>
      </c>
      <c r="K191">
        <v>0</v>
      </c>
      <c r="L191">
        <f t="shared" si="39"/>
        <v>0</v>
      </c>
      <c r="M191">
        <f t="shared" si="40"/>
        <v>0</v>
      </c>
      <c r="N191">
        <f t="shared" si="41"/>
        <v>0</v>
      </c>
      <c r="O191">
        <f t="shared" si="42"/>
        <v>0</v>
      </c>
      <c r="P191">
        <v>2.1</v>
      </c>
      <c r="Q191">
        <v>0.8</v>
      </c>
      <c r="R191">
        <v>1</v>
      </c>
      <c r="S191">
        <v>0.08</v>
      </c>
      <c r="T191">
        <v>0.37940000000000002</v>
      </c>
      <c r="U191">
        <v>2.7799999999999998E-2</v>
      </c>
      <c r="V191">
        <v>9.5999999999999992E-3</v>
      </c>
      <c r="W191">
        <v>2.5</v>
      </c>
      <c r="X191" s="11">
        <f t="shared" si="43"/>
        <v>0.81546061873125064</v>
      </c>
      <c r="Y191">
        <f t="shared" si="48"/>
        <v>1.2672889999999999</v>
      </c>
      <c r="Z191">
        <f t="shared" si="44"/>
        <v>95.36991648647755</v>
      </c>
      <c r="AA191">
        <f t="shared" si="45"/>
        <v>2.8182093804092097E-2</v>
      </c>
      <c r="AB191" s="11">
        <f t="shared" si="46"/>
        <v>0.37421209693963819</v>
      </c>
      <c r="AC191">
        <f t="shared" si="47"/>
        <v>7.3273589878755931</v>
      </c>
      <c r="AD191" s="10">
        <f t="shared" si="50"/>
        <v>1.1000000000000001</v>
      </c>
    </row>
    <row r="192" spans="1:30" x14ac:dyDescent="0.2">
      <c r="A192">
        <v>0.1789</v>
      </c>
      <c r="B192">
        <v>7.38</v>
      </c>
      <c r="C192">
        <v>0.114</v>
      </c>
      <c r="D192" s="11">
        <v>7.087E-9</v>
      </c>
      <c r="E192">
        <v>200</v>
      </c>
      <c r="F192">
        <v>1.8</v>
      </c>
      <c r="G192">
        <f t="shared" si="35"/>
        <v>0</v>
      </c>
      <c r="H192">
        <f t="shared" si="36"/>
        <v>0</v>
      </c>
      <c r="I192">
        <f t="shared" si="37"/>
        <v>1.6</v>
      </c>
      <c r="J192">
        <f t="shared" si="38"/>
        <v>0</v>
      </c>
      <c r="K192">
        <v>-1.2</v>
      </c>
      <c r="L192">
        <f t="shared" si="39"/>
        <v>0</v>
      </c>
      <c r="M192">
        <f t="shared" si="40"/>
        <v>0</v>
      </c>
      <c r="N192">
        <f t="shared" si="41"/>
        <v>-1.2</v>
      </c>
      <c r="O192">
        <f t="shared" si="42"/>
        <v>0</v>
      </c>
      <c r="P192">
        <v>0.4</v>
      </c>
      <c r="Q192">
        <v>0</v>
      </c>
      <c r="R192">
        <v>0.7</v>
      </c>
      <c r="S192">
        <v>0.128</v>
      </c>
      <c r="T192">
        <v>0.29160000000000003</v>
      </c>
      <c r="U192">
        <v>2.4299999999999999E-2</v>
      </c>
      <c r="V192">
        <v>6.7000000000000002E-3</v>
      </c>
      <c r="W192">
        <v>2.5</v>
      </c>
      <c r="X192" s="11">
        <f t="shared" si="43"/>
        <v>0.9926163314334624</v>
      </c>
      <c r="Y192">
        <f t="shared" si="48"/>
        <v>1.784996</v>
      </c>
      <c r="Z192">
        <f t="shared" si="44"/>
        <v>21.989390268175214</v>
      </c>
      <c r="AA192">
        <f t="shared" si="45"/>
        <v>3.3594393097601982E-2</v>
      </c>
      <c r="AB192" s="11">
        <f t="shared" si="46"/>
        <v>0.29135540968568197</v>
      </c>
      <c r="AC192">
        <f t="shared" si="47"/>
        <v>8.3333333333333321</v>
      </c>
      <c r="AD192" s="10">
        <f t="shared" si="50"/>
        <v>1.1000000000000001</v>
      </c>
    </row>
    <row r="193" spans="1:30" x14ac:dyDescent="0.2">
      <c r="A193">
        <v>0.18029999999999999</v>
      </c>
      <c r="B193">
        <v>8.9700000000000006</v>
      </c>
      <c r="C193">
        <v>0.13600000000000001</v>
      </c>
      <c r="D193" s="11">
        <v>5.6130000000000004E-9</v>
      </c>
      <c r="E193">
        <v>200</v>
      </c>
      <c r="F193">
        <v>1.6</v>
      </c>
      <c r="G193">
        <f t="shared" si="35"/>
        <v>0</v>
      </c>
      <c r="H193">
        <f t="shared" si="36"/>
        <v>0</v>
      </c>
      <c r="I193">
        <f t="shared" si="37"/>
        <v>1.3</v>
      </c>
      <c r="J193">
        <f t="shared" si="38"/>
        <v>0</v>
      </c>
      <c r="K193">
        <v>-0.9</v>
      </c>
      <c r="L193">
        <f t="shared" si="39"/>
        <v>0</v>
      </c>
      <c r="M193">
        <f t="shared" si="40"/>
        <v>0</v>
      </c>
      <c r="N193">
        <f t="shared" si="41"/>
        <v>-0.9</v>
      </c>
      <c r="O193">
        <f t="shared" si="42"/>
        <v>0</v>
      </c>
      <c r="P193">
        <v>0.8</v>
      </c>
      <c r="Q193">
        <v>0</v>
      </c>
      <c r="R193">
        <v>0.7</v>
      </c>
      <c r="S193">
        <v>0.113</v>
      </c>
      <c r="T193">
        <v>0.35039999999999999</v>
      </c>
      <c r="U193">
        <v>2.0199999999999999E-2</v>
      </c>
      <c r="V193">
        <v>7.3000000000000001E-3</v>
      </c>
      <c r="W193">
        <v>2.5</v>
      </c>
      <c r="X193" s="11">
        <f t="shared" si="43"/>
        <v>0.98928194038945938</v>
      </c>
      <c r="Y193">
        <f t="shared" si="48"/>
        <v>1.746496</v>
      </c>
      <c r="Z193">
        <f t="shared" si="44"/>
        <v>26.519411499668291</v>
      </c>
      <c r="AA193">
        <f t="shared" si="45"/>
        <v>3.6028947368141634E-2</v>
      </c>
      <c r="AB193" s="11">
        <f t="shared" si="46"/>
        <v>0.35001844091797452</v>
      </c>
      <c r="AC193">
        <f t="shared" si="47"/>
        <v>5.7648401826484017</v>
      </c>
      <c r="AD193" s="10">
        <f t="shared" si="50"/>
        <v>1.1000000000000001</v>
      </c>
    </row>
    <row r="194" spans="1:30" x14ac:dyDescent="0.2">
      <c r="A194">
        <v>0.18179999999999999</v>
      </c>
      <c r="B194">
        <v>11.44</v>
      </c>
      <c r="C194">
        <v>0.17199999999999999</v>
      </c>
      <c r="D194" s="11">
        <v>3.2559999999999999E-9</v>
      </c>
      <c r="E194">
        <v>200</v>
      </c>
      <c r="F194">
        <v>1.3</v>
      </c>
      <c r="G194">
        <f t="shared" ref="G194:G257" si="51">IF(E194=90,F194,0)</f>
        <v>0</v>
      </c>
      <c r="H194">
        <f t="shared" ref="H194:H257" si="52">IF(E194=120,F194,0)</f>
        <v>0</v>
      </c>
      <c r="I194">
        <f t="shared" ref="I194:I257" si="53">IF(E195=200,F195,0)</f>
        <v>1.1000000000000001</v>
      </c>
      <c r="J194">
        <f t="shared" ref="J194:J257" si="54">IF(E195=280,F195,0)</f>
        <v>0</v>
      </c>
      <c r="K194">
        <v>-0.6</v>
      </c>
      <c r="L194">
        <f t="shared" ref="L194:L257" si="55">IF(E194=90,K194,0)</f>
        <v>0</v>
      </c>
      <c r="M194">
        <f t="shared" ref="M194:M257" si="56">IF(E194=120,K194,0)</f>
        <v>0</v>
      </c>
      <c r="N194">
        <f t="shared" ref="N194:N257" si="57">IF(E194=200,K194,0)</f>
        <v>-0.6</v>
      </c>
      <c r="O194">
        <f t="shared" ref="O194:O257" si="58">IF(E194=280,K194,0)</f>
        <v>0</v>
      </c>
      <c r="P194">
        <v>1.1000000000000001</v>
      </c>
      <c r="Q194">
        <v>0.1</v>
      </c>
      <c r="R194">
        <v>0.7</v>
      </c>
      <c r="S194">
        <v>9.8000000000000004E-2</v>
      </c>
      <c r="T194">
        <v>0.34370000000000001</v>
      </c>
      <c r="U194">
        <v>1.3299999999999999E-2</v>
      </c>
      <c r="V194">
        <v>6.6E-3</v>
      </c>
      <c r="W194">
        <v>2.5</v>
      </c>
      <c r="X194" s="11">
        <f t="shared" ref="X194:X257" si="59">1/(1+2*(1+(E194*C194)^2/B194)*(1/(1-B194/4/E194/(E194-C194*E194))-1))</f>
        <v>0.98228064212059807</v>
      </c>
      <c r="Y194">
        <f t="shared" si="48"/>
        <v>1.685584</v>
      </c>
      <c r="Z194">
        <f t="shared" ref="Z194:Z257" si="60">B194/2/0.938/A194</f>
        <v>33.542799908988769</v>
      </c>
      <c r="AA194">
        <f t="shared" ref="AA194:AA257" si="61">T194*(1+B194/Z194^2)*S194/(1+S194)</f>
        <v>3.0988231567117736E-2</v>
      </c>
      <c r="AB194" s="11">
        <f t="shared" ref="AB194:AB257" si="62">T194-AA194/Y194*C194*C194</f>
        <v>0.34315611975274946</v>
      </c>
      <c r="AC194">
        <f t="shared" ref="AC194:AC257" si="63">U194/T194*100</f>
        <v>3.8696537678207736</v>
      </c>
      <c r="AD194" s="10">
        <f t="shared" si="50"/>
        <v>1.1000000000000001</v>
      </c>
    </row>
    <row r="195" spans="1:30" x14ac:dyDescent="0.2">
      <c r="A195">
        <v>0.1804</v>
      </c>
      <c r="B195">
        <v>14.86</v>
      </c>
      <c r="C195">
        <v>0.224</v>
      </c>
      <c r="D195" s="11">
        <v>1.9000000000000001E-9</v>
      </c>
      <c r="E195">
        <v>200</v>
      </c>
      <c r="F195">
        <v>1.1000000000000001</v>
      </c>
      <c r="G195">
        <f t="shared" si="51"/>
        <v>0</v>
      </c>
      <c r="H195">
        <f t="shared" si="52"/>
        <v>0</v>
      </c>
      <c r="I195">
        <f t="shared" si="53"/>
        <v>0.9</v>
      </c>
      <c r="J195">
        <f t="shared" si="54"/>
        <v>0</v>
      </c>
      <c r="K195">
        <v>-0.4</v>
      </c>
      <c r="L195">
        <f t="shared" si="55"/>
        <v>0</v>
      </c>
      <c r="M195">
        <f t="shared" si="56"/>
        <v>0</v>
      </c>
      <c r="N195">
        <f t="shared" si="57"/>
        <v>-0.4</v>
      </c>
      <c r="O195">
        <f t="shared" si="58"/>
        <v>0</v>
      </c>
      <c r="P195">
        <v>1.4</v>
      </c>
      <c r="Q195">
        <v>0.1</v>
      </c>
      <c r="R195">
        <v>0.7</v>
      </c>
      <c r="S195">
        <v>8.5999999999999993E-2</v>
      </c>
      <c r="T195">
        <v>0.35049999999999998</v>
      </c>
      <c r="U195">
        <v>1.23E-2</v>
      </c>
      <c r="V195">
        <v>7.0000000000000001E-3</v>
      </c>
      <c r="W195">
        <v>2.5</v>
      </c>
      <c r="X195" s="11">
        <f t="shared" si="59"/>
        <v>0.96845437679723734</v>
      </c>
      <c r="Y195">
        <f t="shared" si="48"/>
        <v>1.602176</v>
      </c>
      <c r="Z195">
        <f t="shared" si="60"/>
        <v>43.908585044369538</v>
      </c>
      <c r="AA195">
        <f t="shared" si="61"/>
        <v>2.7969917671980961E-2</v>
      </c>
      <c r="AB195" s="11">
        <f t="shared" si="62"/>
        <v>0.34962405466745894</v>
      </c>
      <c r="AC195">
        <f t="shared" si="63"/>
        <v>3.5092724679029965</v>
      </c>
      <c r="AD195" s="10">
        <f t="shared" si="50"/>
        <v>1.1000000000000001</v>
      </c>
    </row>
    <row r="196" spans="1:30" x14ac:dyDescent="0.2">
      <c r="A196">
        <v>0.1804</v>
      </c>
      <c r="B196">
        <v>19.420000000000002</v>
      </c>
      <c r="C196">
        <v>0.29199999999999998</v>
      </c>
      <c r="D196" s="11">
        <v>1.0649999999999999E-9</v>
      </c>
      <c r="E196">
        <v>200</v>
      </c>
      <c r="F196">
        <v>0.9</v>
      </c>
      <c r="G196">
        <f t="shared" si="51"/>
        <v>0</v>
      </c>
      <c r="H196">
        <f t="shared" si="52"/>
        <v>0</v>
      </c>
      <c r="I196">
        <f t="shared" si="53"/>
        <v>0.7</v>
      </c>
      <c r="J196">
        <f t="shared" si="54"/>
        <v>0</v>
      </c>
      <c r="K196">
        <v>-0.2</v>
      </c>
      <c r="L196">
        <f t="shared" si="55"/>
        <v>0</v>
      </c>
      <c r="M196">
        <f t="shared" si="56"/>
        <v>0</v>
      </c>
      <c r="N196">
        <f t="shared" si="57"/>
        <v>-0.2</v>
      </c>
      <c r="O196">
        <f t="shared" si="58"/>
        <v>0</v>
      </c>
      <c r="P196">
        <v>1.8</v>
      </c>
      <c r="Q196">
        <v>0.2</v>
      </c>
      <c r="R196">
        <v>0.8</v>
      </c>
      <c r="S196">
        <v>7.4999999999999997E-2</v>
      </c>
      <c r="T196">
        <v>0.35520000000000002</v>
      </c>
      <c r="U196">
        <v>1.3100000000000001E-2</v>
      </c>
      <c r="V196">
        <v>7.6E-3</v>
      </c>
      <c r="W196">
        <v>2.5</v>
      </c>
      <c r="X196" s="11">
        <f t="shared" si="59"/>
        <v>0.9428910326243809</v>
      </c>
      <c r="Y196">
        <f t="shared" si="48"/>
        <v>1.5012639999999999</v>
      </c>
      <c r="Z196">
        <f t="shared" si="60"/>
        <v>57.382551922049565</v>
      </c>
      <c r="AA196">
        <f t="shared" si="61"/>
        <v>2.4927550883220868E-2</v>
      </c>
      <c r="AB196" s="11">
        <f t="shared" si="62"/>
        <v>0.35378424454425944</v>
      </c>
      <c r="AC196">
        <f t="shared" si="63"/>
        <v>3.6880630630630629</v>
      </c>
      <c r="AD196" s="10">
        <f t="shared" si="50"/>
        <v>1.1000000000000001</v>
      </c>
    </row>
    <row r="197" spans="1:30" x14ac:dyDescent="0.2">
      <c r="A197">
        <v>0.18049999999999999</v>
      </c>
      <c r="B197">
        <v>25.9</v>
      </c>
      <c r="C197">
        <v>0.38800000000000001</v>
      </c>
      <c r="D197" s="11">
        <v>5.8360000000000003E-10</v>
      </c>
      <c r="E197">
        <v>200</v>
      </c>
      <c r="F197">
        <v>0.7</v>
      </c>
      <c r="G197">
        <f t="shared" si="51"/>
        <v>0</v>
      </c>
      <c r="H197">
        <f t="shared" si="52"/>
        <v>0</v>
      </c>
      <c r="I197">
        <f t="shared" si="53"/>
        <v>1.6</v>
      </c>
      <c r="J197">
        <f t="shared" si="54"/>
        <v>0</v>
      </c>
      <c r="K197">
        <v>-0.1</v>
      </c>
      <c r="L197">
        <f t="shared" si="55"/>
        <v>0</v>
      </c>
      <c r="M197">
        <f t="shared" si="56"/>
        <v>0</v>
      </c>
      <c r="N197">
        <f t="shared" si="57"/>
        <v>-0.1</v>
      </c>
      <c r="O197">
        <f t="shared" si="58"/>
        <v>0</v>
      </c>
      <c r="P197">
        <v>2.1</v>
      </c>
      <c r="Q197">
        <v>0.5</v>
      </c>
      <c r="R197">
        <v>0.9</v>
      </c>
      <c r="S197">
        <v>6.7000000000000004E-2</v>
      </c>
      <c r="T197">
        <v>0.375</v>
      </c>
      <c r="U197">
        <v>2.3699999999999999E-2</v>
      </c>
      <c r="V197">
        <v>9.1000000000000004E-3</v>
      </c>
      <c r="W197">
        <v>2.5</v>
      </c>
      <c r="X197" s="11">
        <f t="shared" si="59"/>
        <v>0.890031968529293</v>
      </c>
      <c r="Y197">
        <f t="shared" si="48"/>
        <v>1.374544</v>
      </c>
      <c r="Z197">
        <f t="shared" si="60"/>
        <v>76.487369247943107</v>
      </c>
      <c r="AA197">
        <f t="shared" si="61"/>
        <v>2.3651575576050944E-2</v>
      </c>
      <c r="AB197" s="11">
        <f t="shared" si="62"/>
        <v>0.37240961162864122</v>
      </c>
      <c r="AC197">
        <f t="shared" si="63"/>
        <v>6.3199999999999994</v>
      </c>
      <c r="AD197" s="10">
        <f t="shared" si="50"/>
        <v>1.1000000000000001</v>
      </c>
    </row>
    <row r="198" spans="1:30" x14ac:dyDescent="0.2">
      <c r="A198">
        <v>0.22259999999999999</v>
      </c>
      <c r="B198">
        <v>9.15</v>
      </c>
      <c r="C198">
        <v>0.113</v>
      </c>
      <c r="D198" s="11">
        <v>4.115E-9</v>
      </c>
      <c r="E198">
        <v>200</v>
      </c>
      <c r="F198">
        <v>1.6</v>
      </c>
      <c r="G198">
        <f t="shared" si="51"/>
        <v>0</v>
      </c>
      <c r="H198">
        <f t="shared" si="52"/>
        <v>0</v>
      </c>
      <c r="I198">
        <f t="shared" si="53"/>
        <v>1.3</v>
      </c>
      <c r="J198">
        <f t="shared" si="54"/>
        <v>0</v>
      </c>
      <c r="K198">
        <v>-0.9</v>
      </c>
      <c r="L198">
        <f t="shared" si="55"/>
        <v>0</v>
      </c>
      <c r="M198">
        <f t="shared" si="56"/>
        <v>0</v>
      </c>
      <c r="N198">
        <f t="shared" si="57"/>
        <v>-0.9</v>
      </c>
      <c r="O198">
        <f t="shared" si="58"/>
        <v>0</v>
      </c>
      <c r="P198">
        <v>0.8</v>
      </c>
      <c r="Q198">
        <v>0</v>
      </c>
      <c r="R198">
        <v>0.7</v>
      </c>
      <c r="S198">
        <v>0.1</v>
      </c>
      <c r="T198">
        <v>0.32629999999999998</v>
      </c>
      <c r="U198">
        <v>2.3300000000000001E-2</v>
      </c>
      <c r="V198">
        <v>6.7000000000000002E-3</v>
      </c>
      <c r="W198">
        <v>2.5</v>
      </c>
      <c r="X198" s="11">
        <f t="shared" si="59"/>
        <v>0.99272602220053585</v>
      </c>
      <c r="Y198">
        <f t="shared" si="48"/>
        <v>1.7867690000000001</v>
      </c>
      <c r="Z198">
        <f t="shared" si="60"/>
        <v>21.911045465778543</v>
      </c>
      <c r="AA198">
        <f t="shared" si="61"/>
        <v>3.0228988818957334E-2</v>
      </c>
      <c r="AB198" s="11">
        <f t="shared" si="62"/>
        <v>0.32608397097877267</v>
      </c>
      <c r="AC198">
        <f t="shared" si="63"/>
        <v>7.1406680968433962</v>
      </c>
      <c r="AD198" s="10">
        <f t="shared" si="50"/>
        <v>1.1000000000000001</v>
      </c>
    </row>
    <row r="199" spans="1:30" x14ac:dyDescent="0.2">
      <c r="A199">
        <v>0.22639999999999999</v>
      </c>
      <c r="B199">
        <v>11.47</v>
      </c>
      <c r="C199">
        <v>0.13900000000000001</v>
      </c>
      <c r="D199" s="11">
        <v>2.5920000000000001E-9</v>
      </c>
      <c r="E199">
        <v>200</v>
      </c>
      <c r="F199">
        <v>1.3</v>
      </c>
      <c r="G199">
        <f t="shared" si="51"/>
        <v>0</v>
      </c>
      <c r="H199">
        <f t="shared" si="52"/>
        <v>0</v>
      </c>
      <c r="I199">
        <f t="shared" si="53"/>
        <v>1.1000000000000001</v>
      </c>
      <c r="J199">
        <f t="shared" si="54"/>
        <v>0</v>
      </c>
      <c r="K199">
        <v>-0.6</v>
      </c>
      <c r="L199">
        <f t="shared" si="55"/>
        <v>0</v>
      </c>
      <c r="M199">
        <f t="shared" si="56"/>
        <v>0</v>
      </c>
      <c r="N199">
        <f t="shared" si="57"/>
        <v>-0.6</v>
      </c>
      <c r="O199">
        <f t="shared" si="58"/>
        <v>0</v>
      </c>
      <c r="P199">
        <v>1.1000000000000001</v>
      </c>
      <c r="Q199">
        <v>0</v>
      </c>
      <c r="R199">
        <v>0.7</v>
      </c>
      <c r="S199">
        <v>8.5999999999999993E-2</v>
      </c>
      <c r="T199">
        <v>0.33610000000000001</v>
      </c>
      <c r="U199">
        <v>1.41E-2</v>
      </c>
      <c r="V199">
        <v>6.7000000000000002E-3</v>
      </c>
      <c r="W199">
        <v>2.5</v>
      </c>
      <c r="X199" s="11">
        <f t="shared" si="59"/>
        <v>0.9887406539683028</v>
      </c>
      <c r="Y199">
        <f t="shared" si="48"/>
        <v>1.7413210000000001</v>
      </c>
      <c r="Z199">
        <f t="shared" si="60"/>
        <v>27.005620559494304</v>
      </c>
      <c r="AA199">
        <f t="shared" si="61"/>
        <v>2.7034247037666874E-2</v>
      </c>
      <c r="AB199" s="11">
        <f t="shared" si="62"/>
        <v>0.33580003882855902</v>
      </c>
      <c r="AC199">
        <f t="shared" si="63"/>
        <v>4.1951800059506095</v>
      </c>
      <c r="AD199" s="10">
        <f t="shared" si="50"/>
        <v>1.1000000000000001</v>
      </c>
    </row>
    <row r="200" spans="1:30" x14ac:dyDescent="0.2">
      <c r="A200">
        <v>0.2263</v>
      </c>
      <c r="B200">
        <v>14.9</v>
      </c>
      <c r="C200">
        <v>0.18</v>
      </c>
      <c r="D200" s="11">
        <v>1.3629999999999999E-9</v>
      </c>
      <c r="E200">
        <v>200</v>
      </c>
      <c r="F200">
        <v>1.1000000000000001</v>
      </c>
      <c r="G200">
        <f t="shared" si="51"/>
        <v>0</v>
      </c>
      <c r="H200">
        <f t="shared" si="52"/>
        <v>0</v>
      </c>
      <c r="I200">
        <f t="shared" si="53"/>
        <v>0.9</v>
      </c>
      <c r="J200">
        <f t="shared" si="54"/>
        <v>0</v>
      </c>
      <c r="K200">
        <v>-0.4</v>
      </c>
      <c r="L200">
        <f t="shared" si="55"/>
        <v>0</v>
      </c>
      <c r="M200">
        <f t="shared" si="56"/>
        <v>0</v>
      </c>
      <c r="N200">
        <f t="shared" si="57"/>
        <v>-0.4</v>
      </c>
      <c r="O200">
        <f t="shared" si="58"/>
        <v>0</v>
      </c>
      <c r="P200">
        <v>1.4</v>
      </c>
      <c r="Q200">
        <v>0.1</v>
      </c>
      <c r="R200">
        <v>0.7</v>
      </c>
      <c r="S200">
        <v>7.3999999999999996E-2</v>
      </c>
      <c r="T200">
        <v>0.30830000000000002</v>
      </c>
      <c r="U200">
        <v>1.14E-2</v>
      </c>
      <c r="V200">
        <v>6.1000000000000004E-3</v>
      </c>
      <c r="W200">
        <v>2.5</v>
      </c>
      <c r="X200" s="11">
        <f t="shared" si="59"/>
        <v>0.98040609266040024</v>
      </c>
      <c r="Y200">
        <f t="shared" si="48"/>
        <v>1.6724000000000001</v>
      </c>
      <c r="Z200">
        <f t="shared" si="60"/>
        <v>35.096909870193258</v>
      </c>
      <c r="AA200">
        <f t="shared" si="61"/>
        <v>2.1499222382926546E-2</v>
      </c>
      <c r="AB200" s="11">
        <f t="shared" si="62"/>
        <v>0.3078834879184365</v>
      </c>
      <c r="AC200">
        <f t="shared" si="63"/>
        <v>3.697697048329549</v>
      </c>
      <c r="AD200" s="10">
        <f t="shared" si="50"/>
        <v>1.1000000000000001</v>
      </c>
    </row>
    <row r="201" spans="1:30" x14ac:dyDescent="0.2">
      <c r="A201">
        <v>0.22539999999999999</v>
      </c>
      <c r="B201">
        <v>19.53</v>
      </c>
      <c r="C201">
        <v>0.23599999999999999</v>
      </c>
      <c r="D201" s="11">
        <v>7.9050000000000001E-10</v>
      </c>
      <c r="E201">
        <v>200</v>
      </c>
      <c r="F201">
        <v>0.9</v>
      </c>
      <c r="G201">
        <f t="shared" si="51"/>
        <v>0</v>
      </c>
      <c r="H201">
        <f t="shared" si="52"/>
        <v>0</v>
      </c>
      <c r="I201">
        <f t="shared" si="53"/>
        <v>0.8</v>
      </c>
      <c r="J201">
        <f t="shared" si="54"/>
        <v>0</v>
      </c>
      <c r="K201">
        <v>-0.2</v>
      </c>
      <c r="L201">
        <f t="shared" si="55"/>
        <v>0</v>
      </c>
      <c r="M201">
        <f t="shared" si="56"/>
        <v>0</v>
      </c>
      <c r="N201">
        <f t="shared" si="57"/>
        <v>-0.2</v>
      </c>
      <c r="O201">
        <f t="shared" si="58"/>
        <v>0</v>
      </c>
      <c r="P201">
        <v>1.7</v>
      </c>
      <c r="Q201">
        <v>0.1</v>
      </c>
      <c r="R201">
        <v>0.7</v>
      </c>
      <c r="S201">
        <v>6.5000000000000002E-2</v>
      </c>
      <c r="T201">
        <v>0.3206</v>
      </c>
      <c r="U201">
        <v>1.1900000000000001E-2</v>
      </c>
      <c r="V201">
        <v>6.7000000000000002E-3</v>
      </c>
      <c r="W201">
        <v>2.5</v>
      </c>
      <c r="X201" s="11">
        <f t="shared" si="59"/>
        <v>0.96452880439533473</v>
      </c>
      <c r="Y201">
        <f t="shared" si="48"/>
        <v>1.583696</v>
      </c>
      <c r="Z201">
        <f t="shared" si="60"/>
        <v>46.186547298997482</v>
      </c>
      <c r="AA201">
        <f t="shared" si="61"/>
        <v>1.9746278602568713E-2</v>
      </c>
      <c r="AB201" s="11">
        <f t="shared" si="62"/>
        <v>0.3199055556539584</v>
      </c>
      <c r="AC201">
        <f t="shared" si="63"/>
        <v>3.7117903930131009</v>
      </c>
      <c r="AD201" s="10">
        <f t="shared" si="50"/>
        <v>1.1000000000000001</v>
      </c>
    </row>
    <row r="202" spans="1:30" x14ac:dyDescent="0.2">
      <c r="A202">
        <v>0.2258</v>
      </c>
      <c r="B202">
        <v>26.32</v>
      </c>
      <c r="C202">
        <v>0.316</v>
      </c>
      <c r="D202" s="11">
        <v>4.1920000000000001E-10</v>
      </c>
      <c r="E202">
        <v>200</v>
      </c>
      <c r="F202">
        <v>0.8</v>
      </c>
      <c r="G202">
        <f t="shared" si="51"/>
        <v>0</v>
      </c>
      <c r="H202">
        <f t="shared" si="52"/>
        <v>0</v>
      </c>
      <c r="I202">
        <f t="shared" si="53"/>
        <v>1.1000000000000001</v>
      </c>
      <c r="J202">
        <f t="shared" si="54"/>
        <v>0</v>
      </c>
      <c r="K202">
        <v>0</v>
      </c>
      <c r="L202">
        <f t="shared" si="55"/>
        <v>0</v>
      </c>
      <c r="M202">
        <f t="shared" si="56"/>
        <v>0</v>
      </c>
      <c r="N202">
        <f t="shared" si="57"/>
        <v>0</v>
      </c>
      <c r="O202">
        <f t="shared" si="58"/>
        <v>0</v>
      </c>
      <c r="P202">
        <v>2</v>
      </c>
      <c r="Q202">
        <v>0.3</v>
      </c>
      <c r="R202">
        <v>0.8</v>
      </c>
      <c r="S202">
        <v>5.6000000000000001E-2</v>
      </c>
      <c r="T202">
        <v>0.33090000000000003</v>
      </c>
      <c r="U202">
        <v>1.9599999999999999E-2</v>
      </c>
      <c r="V202">
        <v>7.6E-3</v>
      </c>
      <c r="W202">
        <v>2.5</v>
      </c>
      <c r="X202" s="11">
        <f t="shared" si="59"/>
        <v>0.93153860038077085</v>
      </c>
      <c r="Y202">
        <f t="shared" si="48"/>
        <v>1.4678559999999998</v>
      </c>
      <c r="Z202">
        <f t="shared" si="60"/>
        <v>62.13397141837315</v>
      </c>
      <c r="AA202">
        <f t="shared" si="61"/>
        <v>1.7667359595291338E-2</v>
      </c>
      <c r="AB202" s="11">
        <f t="shared" si="62"/>
        <v>0.32969811653203901</v>
      </c>
      <c r="AC202">
        <f t="shared" si="63"/>
        <v>5.9232396494409176</v>
      </c>
      <c r="AD202" s="10">
        <f t="shared" si="50"/>
        <v>1.1000000000000001</v>
      </c>
    </row>
    <row r="203" spans="1:30" x14ac:dyDescent="0.2">
      <c r="A203">
        <v>0.27760000000000001</v>
      </c>
      <c r="B203">
        <v>11.62</v>
      </c>
      <c r="C203">
        <v>0.115</v>
      </c>
      <c r="D203" s="11">
        <v>1.688E-9</v>
      </c>
      <c r="E203">
        <v>200</v>
      </c>
      <c r="F203">
        <v>1.1000000000000001</v>
      </c>
      <c r="G203">
        <f t="shared" si="51"/>
        <v>0</v>
      </c>
      <c r="H203">
        <f t="shared" si="52"/>
        <v>0</v>
      </c>
      <c r="I203">
        <f t="shared" si="53"/>
        <v>1</v>
      </c>
      <c r="J203">
        <f t="shared" si="54"/>
        <v>0</v>
      </c>
      <c r="K203">
        <v>-0.4</v>
      </c>
      <c r="L203">
        <f t="shared" si="55"/>
        <v>0</v>
      </c>
      <c r="M203">
        <f t="shared" si="56"/>
        <v>0</v>
      </c>
      <c r="N203">
        <f t="shared" si="57"/>
        <v>-0.4</v>
      </c>
      <c r="O203">
        <f t="shared" si="58"/>
        <v>0</v>
      </c>
      <c r="P203">
        <v>1.3</v>
      </c>
      <c r="Q203">
        <v>0</v>
      </c>
      <c r="R203">
        <v>0.7</v>
      </c>
      <c r="S203">
        <v>7.6999999999999999E-2</v>
      </c>
      <c r="T203">
        <v>0.27300000000000002</v>
      </c>
      <c r="U203">
        <v>1.5299999999999999E-2</v>
      </c>
      <c r="V203">
        <v>5.1999999999999998E-3</v>
      </c>
      <c r="W203">
        <v>2.5</v>
      </c>
      <c r="X203" s="11">
        <f t="shared" si="59"/>
        <v>0.99242137183796408</v>
      </c>
      <c r="Y203">
        <f t="shared" ref="Y203:Y266" si="64">1+(1-C203)^2</f>
        <v>1.7832250000000001</v>
      </c>
      <c r="Z203">
        <f t="shared" si="60"/>
        <v>22.312787646780507</v>
      </c>
      <c r="AA203">
        <f t="shared" si="61"/>
        <v>1.9973655935111627E-2</v>
      </c>
      <c r="AB203" s="11">
        <f t="shared" si="62"/>
        <v>0.27285186860898553</v>
      </c>
      <c r="AC203">
        <f t="shared" si="63"/>
        <v>5.604395604395604</v>
      </c>
      <c r="AD203" s="10">
        <f t="shared" si="50"/>
        <v>1.1000000000000001</v>
      </c>
    </row>
    <row r="204" spans="1:30" x14ac:dyDescent="0.2">
      <c r="A204">
        <v>0.27550000000000002</v>
      </c>
      <c r="B204">
        <v>14.82</v>
      </c>
      <c r="C204">
        <v>0.14699999999999999</v>
      </c>
      <c r="D204" s="11">
        <v>1.078E-9</v>
      </c>
      <c r="E204">
        <v>200</v>
      </c>
      <c r="F204">
        <v>1</v>
      </c>
      <c r="G204">
        <f t="shared" si="51"/>
        <v>0</v>
      </c>
      <c r="H204">
        <f t="shared" si="52"/>
        <v>0</v>
      </c>
      <c r="I204">
        <f t="shared" si="53"/>
        <v>0.8</v>
      </c>
      <c r="J204">
        <f t="shared" si="54"/>
        <v>0</v>
      </c>
      <c r="K204">
        <v>-0.2</v>
      </c>
      <c r="L204">
        <f t="shared" si="55"/>
        <v>0</v>
      </c>
      <c r="M204">
        <f t="shared" si="56"/>
        <v>0</v>
      </c>
      <c r="N204">
        <f t="shared" si="57"/>
        <v>-0.2</v>
      </c>
      <c r="O204">
        <f t="shared" si="58"/>
        <v>0</v>
      </c>
      <c r="P204">
        <v>1.5</v>
      </c>
      <c r="Q204">
        <v>0</v>
      </c>
      <c r="R204">
        <v>0.7</v>
      </c>
      <c r="S204">
        <v>6.6000000000000003E-2</v>
      </c>
      <c r="T204">
        <v>0.28849999999999998</v>
      </c>
      <c r="U204">
        <v>1.3299999999999999E-2</v>
      </c>
      <c r="V204">
        <v>5.5999999999999999E-3</v>
      </c>
      <c r="W204">
        <v>2.5</v>
      </c>
      <c r="X204" s="11">
        <f t="shared" si="59"/>
        <v>0.9872788672609446</v>
      </c>
      <c r="Y204">
        <f t="shared" si="64"/>
        <v>1.727609</v>
      </c>
      <c r="Z204">
        <f t="shared" si="60"/>
        <v>28.674362179251524</v>
      </c>
      <c r="AA204">
        <f t="shared" si="61"/>
        <v>1.8184054864052432E-2</v>
      </c>
      <c r="AB204" s="11">
        <f t="shared" si="62"/>
        <v>0.28827255314046329</v>
      </c>
      <c r="AC204">
        <f t="shared" si="63"/>
        <v>4.6100519930675912</v>
      </c>
      <c r="AD204" s="10">
        <f t="shared" ref="AD204:AD214" si="65">IF(A204&gt;=0.12,1.1,-2.9)*IF(E204=200,1,0)</f>
        <v>1.1000000000000001</v>
      </c>
    </row>
    <row r="205" spans="1:30" x14ac:dyDescent="0.2">
      <c r="A205">
        <v>0.27600000000000002</v>
      </c>
      <c r="B205">
        <v>19.59</v>
      </c>
      <c r="C205">
        <v>0.193</v>
      </c>
      <c r="D205" s="11">
        <v>5.7639999999999999E-10</v>
      </c>
      <c r="E205">
        <v>200</v>
      </c>
      <c r="F205">
        <v>0.8</v>
      </c>
      <c r="G205">
        <f t="shared" si="51"/>
        <v>0</v>
      </c>
      <c r="H205">
        <f t="shared" si="52"/>
        <v>0</v>
      </c>
      <c r="I205">
        <f t="shared" si="53"/>
        <v>0.7</v>
      </c>
      <c r="J205">
        <f t="shared" si="54"/>
        <v>0</v>
      </c>
      <c r="K205">
        <v>-0.1</v>
      </c>
      <c r="L205">
        <f t="shared" si="55"/>
        <v>0</v>
      </c>
      <c r="M205">
        <f t="shared" si="56"/>
        <v>0</v>
      </c>
      <c r="N205">
        <f t="shared" si="57"/>
        <v>-0.1</v>
      </c>
      <c r="O205">
        <f t="shared" si="58"/>
        <v>0</v>
      </c>
      <c r="P205">
        <v>1.7</v>
      </c>
      <c r="Q205">
        <v>0.1</v>
      </c>
      <c r="R205">
        <v>0.7</v>
      </c>
      <c r="S205">
        <v>5.7000000000000002E-2</v>
      </c>
      <c r="T205">
        <v>0.28039999999999998</v>
      </c>
      <c r="U205">
        <v>1.2200000000000001E-2</v>
      </c>
      <c r="V205">
        <v>5.7000000000000002E-3</v>
      </c>
      <c r="W205">
        <v>2.5</v>
      </c>
      <c r="X205" s="11">
        <f t="shared" si="59"/>
        <v>0.97714871936780101</v>
      </c>
      <c r="Y205">
        <f t="shared" si="64"/>
        <v>1.651249</v>
      </c>
      <c r="Z205">
        <f t="shared" si="60"/>
        <v>37.834893853712799</v>
      </c>
      <c r="AA205">
        <f t="shared" si="61"/>
        <v>1.5327840049136617E-2</v>
      </c>
      <c r="AB205" s="11">
        <f t="shared" si="62"/>
        <v>0.28005423342331148</v>
      </c>
      <c r="AC205">
        <f t="shared" si="63"/>
        <v>4.3509272467903006</v>
      </c>
      <c r="AD205" s="10">
        <f t="shared" si="65"/>
        <v>1.1000000000000001</v>
      </c>
    </row>
    <row r="206" spans="1:30" x14ac:dyDescent="0.2">
      <c r="A206">
        <v>0.27639999999999998</v>
      </c>
      <c r="B206">
        <v>26.49</v>
      </c>
      <c r="C206">
        <v>0.26</v>
      </c>
      <c r="D206" s="11">
        <v>2.8690000000000001E-10</v>
      </c>
      <c r="E206">
        <v>200</v>
      </c>
      <c r="F206">
        <v>0.7</v>
      </c>
      <c r="G206">
        <f t="shared" si="51"/>
        <v>0</v>
      </c>
      <c r="H206">
        <f t="shared" si="52"/>
        <v>0</v>
      </c>
      <c r="I206">
        <f t="shared" si="53"/>
        <v>0.6</v>
      </c>
      <c r="J206">
        <f t="shared" si="54"/>
        <v>0</v>
      </c>
      <c r="K206">
        <v>0.1</v>
      </c>
      <c r="L206">
        <f t="shared" si="55"/>
        <v>0</v>
      </c>
      <c r="M206">
        <f t="shared" si="56"/>
        <v>0</v>
      </c>
      <c r="N206">
        <f t="shared" si="57"/>
        <v>0.1</v>
      </c>
      <c r="O206">
        <f t="shared" si="58"/>
        <v>0</v>
      </c>
      <c r="P206">
        <v>1.9</v>
      </c>
      <c r="Q206">
        <v>0.2</v>
      </c>
      <c r="R206">
        <v>0.8</v>
      </c>
      <c r="S206">
        <v>4.9000000000000002E-2</v>
      </c>
      <c r="T206">
        <v>0.27050000000000002</v>
      </c>
      <c r="U206">
        <v>1.84E-2</v>
      </c>
      <c r="V206">
        <v>5.8999999999999999E-3</v>
      </c>
      <c r="W206">
        <v>2.5</v>
      </c>
      <c r="X206" s="11">
        <f t="shared" si="59"/>
        <v>0.95590097718332745</v>
      </c>
      <c r="Y206">
        <f t="shared" si="64"/>
        <v>1.5476000000000001</v>
      </c>
      <c r="Z206">
        <f t="shared" si="60"/>
        <v>51.087080619231735</v>
      </c>
      <c r="AA206">
        <f t="shared" si="61"/>
        <v>1.2763614144289516E-2</v>
      </c>
      <c r="AB206" s="11">
        <f t="shared" si="62"/>
        <v>0.26994247847237401</v>
      </c>
      <c r="AC206">
        <f t="shared" si="63"/>
        <v>6.8022181146025869</v>
      </c>
      <c r="AD206" s="10">
        <f t="shared" si="65"/>
        <v>1.1000000000000001</v>
      </c>
    </row>
    <row r="207" spans="1:30" x14ac:dyDescent="0.2">
      <c r="A207">
        <v>0.27629999999999999</v>
      </c>
      <c r="B207">
        <v>33.92</v>
      </c>
      <c r="C207">
        <v>0.33</v>
      </c>
      <c r="D207" s="11">
        <v>2.037E-10</v>
      </c>
      <c r="E207">
        <v>200</v>
      </c>
      <c r="F207">
        <v>0.6</v>
      </c>
      <c r="G207">
        <f t="shared" si="51"/>
        <v>0</v>
      </c>
      <c r="H207">
        <f t="shared" si="52"/>
        <v>0</v>
      </c>
      <c r="I207">
        <f t="shared" si="53"/>
        <v>0.3</v>
      </c>
      <c r="J207">
        <f t="shared" si="54"/>
        <v>0</v>
      </c>
      <c r="K207">
        <v>0.1</v>
      </c>
      <c r="L207">
        <f t="shared" si="55"/>
        <v>0</v>
      </c>
      <c r="M207">
        <f t="shared" si="56"/>
        <v>0</v>
      </c>
      <c r="N207">
        <f t="shared" si="57"/>
        <v>0.1</v>
      </c>
      <c r="O207">
        <f t="shared" si="58"/>
        <v>0</v>
      </c>
      <c r="P207">
        <v>2.1</v>
      </c>
      <c r="Q207">
        <v>0.4</v>
      </c>
      <c r="R207">
        <v>0.8</v>
      </c>
      <c r="S207">
        <v>4.2999999999999997E-2</v>
      </c>
      <c r="T207">
        <v>0.33360000000000001</v>
      </c>
      <c r="U207">
        <v>3.7699999999999997E-2</v>
      </c>
      <c r="V207">
        <v>7.9000000000000008E-3</v>
      </c>
      <c r="W207">
        <v>2.5</v>
      </c>
      <c r="X207" s="11">
        <f t="shared" si="59"/>
        <v>0.92427642128327281</v>
      </c>
      <c r="Y207">
        <f t="shared" si="64"/>
        <v>1.4488999999999999</v>
      </c>
      <c r="Z207">
        <f t="shared" si="60"/>
        <v>65.439824300245334</v>
      </c>
      <c r="AA207">
        <f t="shared" si="61"/>
        <v>1.3862342241760852E-2</v>
      </c>
      <c r="AB207" s="11">
        <f t="shared" si="62"/>
        <v>0.33255809988948321</v>
      </c>
      <c r="AC207">
        <f t="shared" si="63"/>
        <v>11.300959232613907</v>
      </c>
      <c r="AD207" s="10">
        <f t="shared" si="65"/>
        <v>1.1000000000000001</v>
      </c>
    </row>
    <row r="208" spans="1:30" x14ac:dyDescent="0.2">
      <c r="A208">
        <v>0.34210000000000002</v>
      </c>
      <c r="B208">
        <v>15.02</v>
      </c>
      <c r="C208">
        <v>0.121</v>
      </c>
      <c r="D208" s="11">
        <v>6.3639999999999999E-10</v>
      </c>
      <c r="E208">
        <v>200</v>
      </c>
      <c r="F208">
        <v>0.3</v>
      </c>
      <c r="G208">
        <f t="shared" si="51"/>
        <v>0</v>
      </c>
      <c r="H208">
        <f t="shared" si="52"/>
        <v>0</v>
      </c>
      <c r="I208">
        <f t="shared" si="53"/>
        <v>0.4</v>
      </c>
      <c r="J208">
        <f t="shared" si="54"/>
        <v>0</v>
      </c>
      <c r="K208">
        <v>0.4</v>
      </c>
      <c r="L208">
        <f t="shared" si="55"/>
        <v>0</v>
      </c>
      <c r="M208">
        <f t="shared" si="56"/>
        <v>0</v>
      </c>
      <c r="N208">
        <f t="shared" si="57"/>
        <v>0.4</v>
      </c>
      <c r="O208">
        <f t="shared" si="58"/>
        <v>0</v>
      </c>
      <c r="P208">
        <v>1.9</v>
      </c>
      <c r="Q208">
        <v>0</v>
      </c>
      <c r="R208">
        <v>0.7</v>
      </c>
      <c r="S208">
        <v>5.8999999999999997E-2</v>
      </c>
      <c r="T208">
        <v>0.2152</v>
      </c>
      <c r="U208">
        <v>9.1000000000000004E-3</v>
      </c>
      <c r="V208">
        <v>4.4999999999999997E-3</v>
      </c>
      <c r="W208">
        <v>2.5</v>
      </c>
      <c r="X208" s="11">
        <f t="shared" si="59"/>
        <v>0.99152963872004396</v>
      </c>
      <c r="Y208">
        <f t="shared" si="64"/>
        <v>1.7726410000000001</v>
      </c>
      <c r="Z208">
        <f t="shared" si="60"/>
        <v>23.403673161315815</v>
      </c>
      <c r="AA208">
        <f t="shared" si="61"/>
        <v>1.2318200056759154E-2</v>
      </c>
      <c r="AB208" s="11">
        <f t="shared" si="62"/>
        <v>0.21509825871847091</v>
      </c>
      <c r="AC208">
        <f t="shared" si="63"/>
        <v>4.2286245353159853</v>
      </c>
      <c r="AD208" s="10">
        <f t="shared" si="65"/>
        <v>1.1000000000000001</v>
      </c>
    </row>
    <row r="209" spans="1:30" x14ac:dyDescent="0.2">
      <c r="A209">
        <v>0.34670000000000001</v>
      </c>
      <c r="B209">
        <v>19.649999999999999</v>
      </c>
      <c r="C209">
        <v>0.155</v>
      </c>
      <c r="D209" s="11">
        <v>3.6669999999999998E-10</v>
      </c>
      <c r="E209">
        <v>200</v>
      </c>
      <c r="F209">
        <v>0.4</v>
      </c>
      <c r="G209">
        <f t="shared" si="51"/>
        <v>0</v>
      </c>
      <c r="H209">
        <f t="shared" si="52"/>
        <v>0</v>
      </c>
      <c r="I209">
        <f t="shared" si="53"/>
        <v>0.4</v>
      </c>
      <c r="J209">
        <f t="shared" si="54"/>
        <v>0</v>
      </c>
      <c r="K209">
        <v>0.5</v>
      </c>
      <c r="L209">
        <f t="shared" si="55"/>
        <v>0</v>
      </c>
      <c r="M209">
        <f t="shared" si="56"/>
        <v>0</v>
      </c>
      <c r="N209">
        <f t="shared" si="57"/>
        <v>0.5</v>
      </c>
      <c r="O209">
        <f t="shared" si="58"/>
        <v>0</v>
      </c>
      <c r="P209">
        <v>1.8</v>
      </c>
      <c r="Q209">
        <v>0.1</v>
      </c>
      <c r="R209">
        <v>0.7</v>
      </c>
      <c r="S209">
        <v>0.05</v>
      </c>
      <c r="T209">
        <v>0.22140000000000001</v>
      </c>
      <c r="U209">
        <v>8.6E-3</v>
      </c>
      <c r="V209">
        <v>4.5999999999999999E-3</v>
      </c>
      <c r="W209">
        <v>2.5</v>
      </c>
      <c r="X209" s="11">
        <f t="shared" si="59"/>
        <v>0.98569872828568117</v>
      </c>
      <c r="Y209">
        <f t="shared" si="64"/>
        <v>1.7140249999999999</v>
      </c>
      <c r="Z209">
        <f t="shared" si="60"/>
        <v>30.211749772297193</v>
      </c>
      <c r="AA209">
        <f t="shared" si="61"/>
        <v>1.0769827488225478E-2</v>
      </c>
      <c r="AB209" s="11">
        <f t="shared" si="62"/>
        <v>0.22124904239704521</v>
      </c>
      <c r="AC209">
        <f t="shared" si="63"/>
        <v>3.8843721770551038</v>
      </c>
      <c r="AD209" s="10">
        <f t="shared" si="65"/>
        <v>1.1000000000000001</v>
      </c>
    </row>
    <row r="210" spans="1:30" x14ac:dyDescent="0.2">
      <c r="A210">
        <v>0.3473</v>
      </c>
      <c r="B210">
        <v>26.2</v>
      </c>
      <c r="C210">
        <v>0.20499999999999999</v>
      </c>
      <c r="D210" s="11">
        <v>1.848E-10</v>
      </c>
      <c r="E210">
        <v>200</v>
      </c>
      <c r="F210">
        <v>0.4</v>
      </c>
      <c r="G210">
        <f t="shared" si="51"/>
        <v>0</v>
      </c>
      <c r="H210">
        <f t="shared" si="52"/>
        <v>0</v>
      </c>
      <c r="I210">
        <f t="shared" si="53"/>
        <v>0.4</v>
      </c>
      <c r="J210">
        <f t="shared" si="54"/>
        <v>0</v>
      </c>
      <c r="K210">
        <v>0.5</v>
      </c>
      <c r="L210">
        <f t="shared" si="55"/>
        <v>0</v>
      </c>
      <c r="M210">
        <f t="shared" si="56"/>
        <v>0</v>
      </c>
      <c r="N210">
        <f t="shared" si="57"/>
        <v>0.5</v>
      </c>
      <c r="O210">
        <f t="shared" si="58"/>
        <v>0</v>
      </c>
      <c r="P210">
        <v>2</v>
      </c>
      <c r="Q210">
        <v>0.1</v>
      </c>
      <c r="R210">
        <v>0.7</v>
      </c>
      <c r="S210">
        <v>4.2000000000000003E-2</v>
      </c>
      <c r="T210">
        <v>0.20699999999999999</v>
      </c>
      <c r="U210">
        <v>1.12E-2</v>
      </c>
      <c r="V210">
        <v>4.5999999999999999E-3</v>
      </c>
      <c r="W210">
        <v>2.5</v>
      </c>
      <c r="X210" s="11">
        <f t="shared" si="59"/>
        <v>0.97385368662711247</v>
      </c>
      <c r="Y210">
        <f t="shared" si="64"/>
        <v>1.6320250000000001</v>
      </c>
      <c r="Z210">
        <f t="shared" si="60"/>
        <v>40.212740746925569</v>
      </c>
      <c r="AA210">
        <f t="shared" si="61"/>
        <v>8.4787542342325516E-3</v>
      </c>
      <c r="AB210" s="11">
        <f t="shared" si="62"/>
        <v>0.20678167022766586</v>
      </c>
      <c r="AC210">
        <f t="shared" si="63"/>
        <v>5.4106280193236715</v>
      </c>
      <c r="AD210" s="10">
        <f t="shared" si="65"/>
        <v>1.1000000000000001</v>
      </c>
    </row>
    <row r="211" spans="1:30" x14ac:dyDescent="0.2">
      <c r="A211">
        <v>0.34939999999999999</v>
      </c>
      <c r="B211">
        <v>34.49</v>
      </c>
      <c r="C211">
        <v>0.26700000000000002</v>
      </c>
      <c r="D211" s="11">
        <v>1.1700000000000001E-10</v>
      </c>
      <c r="E211">
        <v>200</v>
      </c>
      <c r="F211">
        <v>0.4</v>
      </c>
      <c r="G211">
        <f t="shared" si="51"/>
        <v>0</v>
      </c>
      <c r="H211">
        <f t="shared" si="52"/>
        <v>0</v>
      </c>
      <c r="I211">
        <f t="shared" si="53"/>
        <v>-2.2000000000000002</v>
      </c>
      <c r="J211">
        <f t="shared" si="54"/>
        <v>0</v>
      </c>
      <c r="K211">
        <v>0.5</v>
      </c>
      <c r="L211">
        <f t="shared" si="55"/>
        <v>0</v>
      </c>
      <c r="M211">
        <f t="shared" si="56"/>
        <v>0</v>
      </c>
      <c r="N211">
        <f t="shared" si="57"/>
        <v>0.5</v>
      </c>
      <c r="O211">
        <f t="shared" si="58"/>
        <v>0</v>
      </c>
      <c r="P211">
        <v>2.2999999999999998</v>
      </c>
      <c r="Q211">
        <v>0.2</v>
      </c>
      <c r="R211">
        <v>0.8</v>
      </c>
      <c r="S211">
        <v>3.6999999999999998E-2</v>
      </c>
      <c r="T211">
        <v>0.24099999999999999</v>
      </c>
      <c r="U211">
        <v>2.06E-2</v>
      </c>
      <c r="V211">
        <v>6.1999999999999998E-3</v>
      </c>
      <c r="W211">
        <v>2.5</v>
      </c>
      <c r="X211" s="11">
        <f t="shared" si="59"/>
        <v>0.95307907542669501</v>
      </c>
      <c r="Y211">
        <f t="shared" si="64"/>
        <v>1.5372889999999999</v>
      </c>
      <c r="Z211">
        <f t="shared" si="60"/>
        <v>52.618378383656186</v>
      </c>
      <c r="AA211">
        <f t="shared" si="61"/>
        <v>8.7059597872709924E-3</v>
      </c>
      <c r="AB211" s="11">
        <f t="shared" si="62"/>
        <v>0.2405962768436678</v>
      </c>
      <c r="AC211">
        <f t="shared" si="63"/>
        <v>8.5477178423236513</v>
      </c>
      <c r="AD211" s="10">
        <f t="shared" si="65"/>
        <v>1.1000000000000001</v>
      </c>
    </row>
    <row r="212" spans="1:30" x14ac:dyDescent="0.2">
      <c r="A212">
        <v>0.45540000000000003</v>
      </c>
      <c r="B212">
        <v>20.05</v>
      </c>
      <c r="C212">
        <v>0.121</v>
      </c>
      <c r="D212" s="11">
        <v>1.789E-10</v>
      </c>
      <c r="E212">
        <v>200</v>
      </c>
      <c r="F212">
        <v>-2.2000000000000002</v>
      </c>
      <c r="G212">
        <f t="shared" si="51"/>
        <v>0</v>
      </c>
      <c r="H212">
        <f t="shared" si="52"/>
        <v>0</v>
      </c>
      <c r="I212">
        <f t="shared" si="53"/>
        <v>-1.5</v>
      </c>
      <c r="J212">
        <f t="shared" si="54"/>
        <v>0</v>
      </c>
      <c r="K212">
        <v>3.2</v>
      </c>
      <c r="L212">
        <f t="shared" si="55"/>
        <v>0</v>
      </c>
      <c r="M212">
        <f t="shared" si="56"/>
        <v>0</v>
      </c>
      <c r="N212">
        <f t="shared" si="57"/>
        <v>3.2</v>
      </c>
      <c r="O212">
        <f t="shared" si="58"/>
        <v>0</v>
      </c>
      <c r="P212">
        <v>1.5</v>
      </c>
      <c r="Q212">
        <v>0</v>
      </c>
      <c r="R212">
        <v>0.7</v>
      </c>
      <c r="S212">
        <v>4.3999999999999997E-2</v>
      </c>
      <c r="T212">
        <v>0.1462</v>
      </c>
      <c r="U212">
        <v>7.1999999999999998E-3</v>
      </c>
      <c r="V212">
        <v>6.1000000000000004E-3</v>
      </c>
      <c r="W212">
        <v>2.5</v>
      </c>
      <c r="X212" s="11">
        <f t="shared" si="59"/>
        <v>0.99145900979705781</v>
      </c>
      <c r="Y212">
        <f t="shared" si="64"/>
        <v>1.7726410000000001</v>
      </c>
      <c r="Z212">
        <f t="shared" si="60"/>
        <v>23.468672073474149</v>
      </c>
      <c r="AA212">
        <f t="shared" si="61"/>
        <v>6.3859897595719582E-3</v>
      </c>
      <c r="AB212" s="11">
        <f t="shared" si="62"/>
        <v>0.14614725537992751</v>
      </c>
      <c r="AC212">
        <f t="shared" si="63"/>
        <v>4.9247606019151844</v>
      </c>
      <c r="AD212" s="10">
        <f t="shared" si="65"/>
        <v>1.1000000000000001</v>
      </c>
    </row>
    <row r="213" spans="1:30" x14ac:dyDescent="0.2">
      <c r="A213">
        <v>0.47449999999999998</v>
      </c>
      <c r="B213">
        <v>26.22</v>
      </c>
      <c r="C213">
        <v>0.152</v>
      </c>
      <c r="D213" s="11">
        <v>8.4659999999999995E-11</v>
      </c>
      <c r="E213">
        <v>200</v>
      </c>
      <c r="F213">
        <v>-1.5</v>
      </c>
      <c r="G213">
        <f t="shared" si="51"/>
        <v>0</v>
      </c>
      <c r="H213">
        <f t="shared" si="52"/>
        <v>0</v>
      </c>
      <c r="I213">
        <f t="shared" si="53"/>
        <v>-1</v>
      </c>
      <c r="J213">
        <f t="shared" si="54"/>
        <v>0</v>
      </c>
      <c r="K213">
        <v>2.7</v>
      </c>
      <c r="L213">
        <f t="shared" si="55"/>
        <v>0</v>
      </c>
      <c r="M213">
        <f t="shared" si="56"/>
        <v>0</v>
      </c>
      <c r="N213">
        <f t="shared" si="57"/>
        <v>2.7</v>
      </c>
      <c r="O213">
        <f t="shared" si="58"/>
        <v>0</v>
      </c>
      <c r="P213">
        <v>1.8</v>
      </c>
      <c r="Q213">
        <v>0.1</v>
      </c>
      <c r="R213">
        <v>0.7</v>
      </c>
      <c r="S213">
        <v>3.6999999999999998E-2</v>
      </c>
      <c r="T213">
        <v>0.1268</v>
      </c>
      <c r="U213">
        <v>7.4999999999999997E-3</v>
      </c>
      <c r="V213">
        <v>4.5999999999999999E-3</v>
      </c>
      <c r="W213">
        <v>2.5</v>
      </c>
      <c r="X213" s="11">
        <f t="shared" si="59"/>
        <v>0.98618177197204449</v>
      </c>
      <c r="Y213">
        <f t="shared" si="64"/>
        <v>1.719104</v>
      </c>
      <c r="Z213">
        <f t="shared" si="60"/>
        <v>29.455312628487853</v>
      </c>
      <c r="AA213">
        <f t="shared" si="61"/>
        <v>4.6609293425080699E-3</v>
      </c>
      <c r="AB213" s="11">
        <f t="shared" si="62"/>
        <v>0.1267373591641173</v>
      </c>
      <c r="AC213">
        <f t="shared" si="63"/>
        <v>5.9148264984227126</v>
      </c>
      <c r="AD213" s="10">
        <f t="shared" si="65"/>
        <v>1.1000000000000001</v>
      </c>
    </row>
    <row r="214" spans="1:30" x14ac:dyDescent="0.2">
      <c r="A214">
        <v>0.47689999999999999</v>
      </c>
      <c r="B214">
        <v>34.799999999999997</v>
      </c>
      <c r="C214">
        <v>0.2</v>
      </c>
      <c r="D214" s="11">
        <v>3.8989999999999999E-11</v>
      </c>
      <c r="E214">
        <v>200</v>
      </c>
      <c r="F214">
        <v>-1</v>
      </c>
      <c r="G214">
        <f t="shared" si="51"/>
        <v>0</v>
      </c>
      <c r="H214">
        <f t="shared" si="52"/>
        <v>0</v>
      </c>
      <c r="I214">
        <f t="shared" si="53"/>
        <v>0</v>
      </c>
      <c r="J214">
        <f t="shared" si="54"/>
        <v>0.6</v>
      </c>
      <c r="K214">
        <v>2.2000000000000002</v>
      </c>
      <c r="L214">
        <f t="shared" si="55"/>
        <v>0</v>
      </c>
      <c r="M214">
        <f t="shared" si="56"/>
        <v>0</v>
      </c>
      <c r="N214">
        <f t="shared" si="57"/>
        <v>2.2000000000000002</v>
      </c>
      <c r="O214">
        <f t="shared" si="58"/>
        <v>0</v>
      </c>
      <c r="P214">
        <v>3</v>
      </c>
      <c r="Q214">
        <v>0.1</v>
      </c>
      <c r="R214">
        <v>0.7</v>
      </c>
      <c r="S214">
        <v>3.1E-2</v>
      </c>
      <c r="T214">
        <v>0.1077</v>
      </c>
      <c r="U214">
        <v>1.03E-2</v>
      </c>
      <c r="V214">
        <v>4.1999999999999997E-3</v>
      </c>
      <c r="W214">
        <v>2.5</v>
      </c>
      <c r="X214" s="11">
        <f t="shared" si="59"/>
        <v>0.97508587661198332</v>
      </c>
      <c r="Y214">
        <f t="shared" si="64"/>
        <v>1.6400000000000001</v>
      </c>
      <c r="Z214">
        <f t="shared" si="60"/>
        <v>38.897266952837285</v>
      </c>
      <c r="AA214">
        <f t="shared" si="61"/>
        <v>3.3127957709374392E-3</v>
      </c>
      <c r="AB214" s="11">
        <f t="shared" si="62"/>
        <v>0.10761920010314788</v>
      </c>
      <c r="AC214">
        <f t="shared" si="63"/>
        <v>9.5636025998142991</v>
      </c>
      <c r="AD214" s="10">
        <f t="shared" si="65"/>
        <v>1.1000000000000001</v>
      </c>
    </row>
    <row r="215" spans="1:30" x14ac:dyDescent="0.2">
      <c r="A215">
        <v>3.7000000000000002E-3</v>
      </c>
      <c r="B215">
        <v>1.27</v>
      </c>
      <c r="C215">
        <v>0.66900000000000004</v>
      </c>
      <c r="D215" s="11">
        <v>8.5210000000000002E-6</v>
      </c>
      <c r="E215">
        <v>280</v>
      </c>
      <c r="F215">
        <v>0.6</v>
      </c>
      <c r="G215">
        <f t="shared" si="51"/>
        <v>0</v>
      </c>
      <c r="H215">
        <f t="shared" si="52"/>
        <v>0</v>
      </c>
      <c r="I215">
        <f t="shared" si="53"/>
        <v>0</v>
      </c>
      <c r="J215">
        <f t="shared" si="54"/>
        <v>0.5</v>
      </c>
      <c r="K215">
        <v>-0.1</v>
      </c>
      <c r="L215">
        <f t="shared" si="55"/>
        <v>0</v>
      </c>
      <c r="M215">
        <f t="shared" si="56"/>
        <v>0</v>
      </c>
      <c r="N215">
        <f t="shared" si="57"/>
        <v>0</v>
      </c>
      <c r="O215">
        <f t="shared" si="58"/>
        <v>-0.1</v>
      </c>
      <c r="P215">
        <v>2.5</v>
      </c>
      <c r="Q215">
        <v>1.7</v>
      </c>
      <c r="R215">
        <v>3.7</v>
      </c>
      <c r="S215">
        <v>0.53700000000000003</v>
      </c>
      <c r="T215">
        <v>0.33889999999999998</v>
      </c>
      <c r="U215">
        <v>6.8999999999999999E-3</v>
      </c>
      <c r="V215">
        <v>1.6400000000000001E-2</v>
      </c>
      <c r="W215">
        <v>2.5</v>
      </c>
      <c r="X215" s="11">
        <f t="shared" si="59"/>
        <v>0.59662070691691427</v>
      </c>
      <c r="Y215">
        <f t="shared" si="64"/>
        <v>1.109561</v>
      </c>
      <c r="Z215">
        <f t="shared" si="60"/>
        <v>182.96548147294416</v>
      </c>
      <c r="AA215">
        <f t="shared" si="61"/>
        <v>0.11841002222927646</v>
      </c>
      <c r="AB215" s="11">
        <f t="shared" si="62"/>
        <v>0.29113722899510958</v>
      </c>
      <c r="AC215">
        <f t="shared" si="63"/>
        <v>2.0359988197108292</v>
      </c>
      <c r="AD215" s="10">
        <f t="shared" ref="AD215:AD246" si="66">IF(A215&gt;=0.12,-1.7,2)*IF(E215=280,1,0)</f>
        <v>2</v>
      </c>
    </row>
    <row r="216" spans="1:30" x14ac:dyDescent="0.2">
      <c r="A216">
        <v>5.0000000000000001E-3</v>
      </c>
      <c r="B216">
        <v>1.71</v>
      </c>
      <c r="C216">
        <v>0.67200000000000004</v>
      </c>
      <c r="D216" s="11">
        <v>3.7689999999999998E-6</v>
      </c>
      <c r="E216">
        <v>280</v>
      </c>
      <c r="F216">
        <v>0.5</v>
      </c>
      <c r="G216">
        <f t="shared" si="51"/>
        <v>0</v>
      </c>
      <c r="H216">
        <f t="shared" si="52"/>
        <v>0</v>
      </c>
      <c r="I216">
        <f t="shared" si="53"/>
        <v>0</v>
      </c>
      <c r="J216">
        <f t="shared" si="54"/>
        <v>0.4</v>
      </c>
      <c r="K216">
        <v>0</v>
      </c>
      <c r="L216">
        <f t="shared" si="55"/>
        <v>0</v>
      </c>
      <c r="M216">
        <f t="shared" si="56"/>
        <v>0</v>
      </c>
      <c r="N216">
        <f t="shared" si="57"/>
        <v>0</v>
      </c>
      <c r="O216">
        <f t="shared" si="58"/>
        <v>0</v>
      </c>
      <c r="P216">
        <v>1.6</v>
      </c>
      <c r="Q216">
        <v>1.5</v>
      </c>
      <c r="R216">
        <v>3.4</v>
      </c>
      <c r="S216">
        <v>0.53700000000000003</v>
      </c>
      <c r="T216">
        <v>0.36059999999999998</v>
      </c>
      <c r="U216">
        <v>6.8999999999999999E-3</v>
      </c>
      <c r="V216">
        <v>1.47E-2</v>
      </c>
      <c r="W216">
        <v>2.5</v>
      </c>
      <c r="X216" s="11">
        <f t="shared" si="59"/>
        <v>0.59226445613203293</v>
      </c>
      <c r="Y216">
        <f t="shared" si="64"/>
        <v>1.1075839999999999</v>
      </c>
      <c r="Z216">
        <f t="shared" si="60"/>
        <v>182.30277185501066</v>
      </c>
      <c r="AA216">
        <f t="shared" si="61"/>
        <v>0.12599360016009836</v>
      </c>
      <c r="AB216" s="11">
        <f t="shared" si="62"/>
        <v>0.3092299062331183</v>
      </c>
      <c r="AC216">
        <f t="shared" si="63"/>
        <v>1.9134775374376041</v>
      </c>
      <c r="AD216" s="10">
        <f t="shared" si="66"/>
        <v>2</v>
      </c>
    </row>
    <row r="217" spans="1:30" x14ac:dyDescent="0.2">
      <c r="A217">
        <v>5.5999999999999999E-3</v>
      </c>
      <c r="B217">
        <v>2.15</v>
      </c>
      <c r="C217">
        <v>0.73799999999999999</v>
      </c>
      <c r="D217" s="11">
        <v>2.2840000000000001E-6</v>
      </c>
      <c r="E217">
        <v>280</v>
      </c>
      <c r="F217">
        <v>0.4</v>
      </c>
      <c r="G217">
        <f t="shared" si="51"/>
        <v>0</v>
      </c>
      <c r="H217">
        <f t="shared" si="52"/>
        <v>0</v>
      </c>
      <c r="I217">
        <f t="shared" si="53"/>
        <v>0</v>
      </c>
      <c r="J217">
        <f t="shared" si="54"/>
        <v>0.7</v>
      </c>
      <c r="K217">
        <v>0.1</v>
      </c>
      <c r="L217">
        <f t="shared" si="55"/>
        <v>0</v>
      </c>
      <c r="M217">
        <f t="shared" si="56"/>
        <v>0</v>
      </c>
      <c r="N217">
        <f t="shared" si="57"/>
        <v>0</v>
      </c>
      <c r="O217">
        <f t="shared" si="58"/>
        <v>0.1</v>
      </c>
      <c r="P217">
        <v>0.9</v>
      </c>
      <c r="Q217">
        <v>1.6</v>
      </c>
      <c r="R217">
        <v>3.2</v>
      </c>
      <c r="S217">
        <v>0.53700000000000003</v>
      </c>
      <c r="T217">
        <v>0.39839999999999998</v>
      </c>
      <c r="U217">
        <v>1.5100000000000001E-2</v>
      </c>
      <c r="V217">
        <v>1.47E-2</v>
      </c>
      <c r="W217">
        <v>2.5</v>
      </c>
      <c r="X217" s="11">
        <f t="shared" si="59"/>
        <v>0.49032190804576437</v>
      </c>
      <c r="Y217">
        <f t="shared" si="64"/>
        <v>1.0686439999999999</v>
      </c>
      <c r="Z217">
        <f t="shared" si="60"/>
        <v>204.65275662503808</v>
      </c>
      <c r="AA217">
        <f t="shared" si="61"/>
        <v>0.13920089940819394</v>
      </c>
      <c r="AB217" s="11">
        <f t="shared" si="62"/>
        <v>0.32745501302840196</v>
      </c>
      <c r="AC217">
        <f t="shared" si="63"/>
        <v>3.7901606425702816</v>
      </c>
      <c r="AD217" s="10">
        <f t="shared" si="66"/>
        <v>2</v>
      </c>
    </row>
    <row r="218" spans="1:30" x14ac:dyDescent="0.2">
      <c r="A218">
        <v>7.3000000000000001E-3</v>
      </c>
      <c r="B218">
        <v>1.81</v>
      </c>
      <c r="C218">
        <v>0.48699999999999999</v>
      </c>
      <c r="D218" s="11">
        <v>2.638E-6</v>
      </c>
      <c r="E218">
        <v>280</v>
      </c>
      <c r="F218">
        <v>0.7</v>
      </c>
      <c r="G218">
        <f t="shared" si="51"/>
        <v>0</v>
      </c>
      <c r="H218">
        <f t="shared" si="52"/>
        <v>0</v>
      </c>
      <c r="I218">
        <f t="shared" si="53"/>
        <v>0</v>
      </c>
      <c r="J218">
        <f t="shared" si="54"/>
        <v>0.6</v>
      </c>
      <c r="K218">
        <v>-0.2</v>
      </c>
      <c r="L218">
        <f t="shared" si="55"/>
        <v>0</v>
      </c>
      <c r="M218">
        <f t="shared" si="56"/>
        <v>0</v>
      </c>
      <c r="N218">
        <f t="shared" si="57"/>
        <v>0</v>
      </c>
      <c r="O218">
        <f t="shared" si="58"/>
        <v>-0.2</v>
      </c>
      <c r="P218">
        <v>1.2</v>
      </c>
      <c r="Q218">
        <v>0.7</v>
      </c>
      <c r="R218">
        <v>3.3</v>
      </c>
      <c r="S218">
        <v>0.33700000000000002</v>
      </c>
      <c r="T218">
        <v>0.34839999999999999</v>
      </c>
      <c r="U218">
        <v>9.1000000000000004E-3</v>
      </c>
      <c r="V218">
        <v>1.2699999999999999E-2</v>
      </c>
      <c r="W218">
        <v>2.5</v>
      </c>
      <c r="X218" s="11">
        <f t="shared" si="59"/>
        <v>0.81222629814886316</v>
      </c>
      <c r="Y218">
        <f t="shared" si="64"/>
        <v>1.263169</v>
      </c>
      <c r="Z218">
        <f t="shared" si="60"/>
        <v>132.16695388030493</v>
      </c>
      <c r="AA218">
        <f t="shared" si="61"/>
        <v>8.7825703668862012E-2</v>
      </c>
      <c r="AB218" s="11">
        <f t="shared" si="62"/>
        <v>0.33191009697559049</v>
      </c>
      <c r="AC218">
        <f t="shared" si="63"/>
        <v>2.6119402985074629</v>
      </c>
      <c r="AD218" s="10">
        <f t="shared" si="66"/>
        <v>2</v>
      </c>
    </row>
    <row r="219" spans="1:30" x14ac:dyDescent="0.2">
      <c r="A219">
        <v>7.9000000000000008E-3</v>
      </c>
      <c r="B219">
        <v>2.44</v>
      </c>
      <c r="C219">
        <v>0.60599999999999998</v>
      </c>
      <c r="D219" s="11">
        <v>1.3459999999999999E-6</v>
      </c>
      <c r="E219">
        <v>280</v>
      </c>
      <c r="F219">
        <v>0.6</v>
      </c>
      <c r="G219">
        <f t="shared" si="51"/>
        <v>0</v>
      </c>
      <c r="H219">
        <f t="shared" si="52"/>
        <v>0</v>
      </c>
      <c r="I219">
        <f t="shared" si="53"/>
        <v>0</v>
      </c>
      <c r="J219">
        <f t="shared" si="54"/>
        <v>0.5</v>
      </c>
      <c r="K219">
        <v>-0.1</v>
      </c>
      <c r="L219">
        <f t="shared" si="55"/>
        <v>0</v>
      </c>
      <c r="M219">
        <f t="shared" si="56"/>
        <v>0</v>
      </c>
      <c r="N219">
        <f t="shared" si="57"/>
        <v>0</v>
      </c>
      <c r="O219">
        <f t="shared" si="58"/>
        <v>-0.1</v>
      </c>
      <c r="P219">
        <v>1.5</v>
      </c>
      <c r="Q219">
        <v>1</v>
      </c>
      <c r="R219">
        <v>3</v>
      </c>
      <c r="S219">
        <v>0.33700000000000002</v>
      </c>
      <c r="T219">
        <v>0.38490000000000002</v>
      </c>
      <c r="U219">
        <v>5.0000000000000001E-3</v>
      </c>
      <c r="V219">
        <v>1.38E-2</v>
      </c>
      <c r="W219">
        <v>2.5</v>
      </c>
      <c r="X219" s="11">
        <f t="shared" si="59"/>
        <v>0.68208904902144762</v>
      </c>
      <c r="Y219">
        <f t="shared" si="64"/>
        <v>1.1552359999999999</v>
      </c>
      <c r="Z219">
        <f t="shared" si="60"/>
        <v>164.63793149982456</v>
      </c>
      <c r="AA219">
        <f t="shared" si="61"/>
        <v>9.7025412393174124E-2</v>
      </c>
      <c r="AB219" s="11">
        <f t="shared" si="62"/>
        <v>0.35405675728109265</v>
      </c>
      <c r="AC219">
        <f t="shared" si="63"/>
        <v>1.2990387113535984</v>
      </c>
      <c r="AD219" s="10">
        <f t="shared" si="66"/>
        <v>2</v>
      </c>
    </row>
    <row r="220" spans="1:30" x14ac:dyDescent="0.2">
      <c r="A220">
        <v>8.9999999999999993E-3</v>
      </c>
      <c r="B220">
        <v>3.37</v>
      </c>
      <c r="C220">
        <v>0.73299999999999998</v>
      </c>
      <c r="D220" s="11">
        <v>6.3040000000000003E-7</v>
      </c>
      <c r="E220">
        <v>280</v>
      </c>
      <c r="F220">
        <v>0.5</v>
      </c>
      <c r="G220">
        <f t="shared" si="51"/>
        <v>0</v>
      </c>
      <c r="H220">
        <f t="shared" si="52"/>
        <v>0</v>
      </c>
      <c r="I220">
        <f t="shared" si="53"/>
        <v>0</v>
      </c>
      <c r="J220">
        <f t="shared" si="54"/>
        <v>0.8</v>
      </c>
      <c r="K220">
        <v>0.1</v>
      </c>
      <c r="L220">
        <f t="shared" si="55"/>
        <v>0</v>
      </c>
      <c r="M220">
        <f t="shared" si="56"/>
        <v>0</v>
      </c>
      <c r="N220">
        <f t="shared" si="57"/>
        <v>0</v>
      </c>
      <c r="O220">
        <f t="shared" si="58"/>
        <v>0.1</v>
      </c>
      <c r="P220">
        <v>1.4</v>
      </c>
      <c r="Q220">
        <v>1.6</v>
      </c>
      <c r="R220">
        <v>2.5</v>
      </c>
      <c r="S220">
        <v>0.33700000000000002</v>
      </c>
      <c r="T220">
        <v>0.4113</v>
      </c>
      <c r="U220">
        <v>8.0000000000000002E-3</v>
      </c>
      <c r="V220">
        <v>1.4E-2</v>
      </c>
      <c r="W220">
        <v>2.5</v>
      </c>
      <c r="X220" s="11">
        <f t="shared" si="59"/>
        <v>0.49843487155879679</v>
      </c>
      <c r="Y220">
        <f t="shared" si="64"/>
        <v>1.0712889999999999</v>
      </c>
      <c r="Z220">
        <f t="shared" si="60"/>
        <v>199.59725183605784</v>
      </c>
      <c r="AA220">
        <f t="shared" si="61"/>
        <v>0.10367974936927844</v>
      </c>
      <c r="AB220" s="11">
        <f t="shared" si="62"/>
        <v>0.35930096999141198</v>
      </c>
      <c r="AC220">
        <f t="shared" si="63"/>
        <v>1.9450522732798445</v>
      </c>
      <c r="AD220" s="10">
        <f t="shared" si="66"/>
        <v>2</v>
      </c>
    </row>
    <row r="221" spans="1:30" x14ac:dyDescent="0.2">
      <c r="A221">
        <v>1.21E-2</v>
      </c>
      <c r="B221">
        <v>2.5499999999999998</v>
      </c>
      <c r="C221">
        <v>0.41299999999999998</v>
      </c>
      <c r="D221" s="11">
        <v>9.0289999999999997E-7</v>
      </c>
      <c r="E221">
        <v>280</v>
      </c>
      <c r="F221">
        <v>0.8</v>
      </c>
      <c r="G221">
        <f t="shared" si="51"/>
        <v>0</v>
      </c>
      <c r="H221">
        <f t="shared" si="52"/>
        <v>0</v>
      </c>
      <c r="I221">
        <f t="shared" si="53"/>
        <v>0</v>
      </c>
      <c r="J221">
        <f t="shared" si="54"/>
        <v>0.6</v>
      </c>
      <c r="K221">
        <v>-0.3</v>
      </c>
      <c r="L221">
        <f t="shared" si="55"/>
        <v>0</v>
      </c>
      <c r="M221">
        <f t="shared" si="56"/>
        <v>0</v>
      </c>
      <c r="N221">
        <f t="shared" si="57"/>
        <v>0</v>
      </c>
      <c r="O221">
        <f t="shared" si="58"/>
        <v>-0.3</v>
      </c>
      <c r="P221">
        <v>1</v>
      </c>
      <c r="Q221">
        <v>0.4</v>
      </c>
      <c r="R221">
        <v>2.9</v>
      </c>
      <c r="S221">
        <v>0.246</v>
      </c>
      <c r="T221">
        <v>0.36890000000000001</v>
      </c>
      <c r="U221">
        <v>7.1000000000000004E-3</v>
      </c>
      <c r="V221">
        <v>1.2E-2</v>
      </c>
      <c r="W221">
        <v>2.5</v>
      </c>
      <c r="X221" s="11">
        <f t="shared" si="59"/>
        <v>0.87311959290562102</v>
      </c>
      <c r="Y221">
        <f t="shared" si="64"/>
        <v>1.3445689999999999</v>
      </c>
      <c r="Z221">
        <f t="shared" si="60"/>
        <v>112.33678126486811</v>
      </c>
      <c r="AA221">
        <f t="shared" si="61"/>
        <v>7.2847301359749289E-2</v>
      </c>
      <c r="AB221" s="11">
        <f t="shared" si="62"/>
        <v>0.35965875515080964</v>
      </c>
      <c r="AC221">
        <f t="shared" si="63"/>
        <v>1.9246408240715642</v>
      </c>
      <c r="AD221" s="10">
        <f t="shared" si="66"/>
        <v>2</v>
      </c>
    </row>
    <row r="222" spans="1:30" x14ac:dyDescent="0.2">
      <c r="A222">
        <v>1.23E-2</v>
      </c>
      <c r="B222">
        <v>3.47</v>
      </c>
      <c r="C222">
        <v>0.55200000000000005</v>
      </c>
      <c r="D222" s="11">
        <v>4.6919999999999999E-7</v>
      </c>
      <c r="E222">
        <v>280</v>
      </c>
      <c r="F222">
        <v>0.6</v>
      </c>
      <c r="G222">
        <f t="shared" si="51"/>
        <v>0</v>
      </c>
      <c r="H222">
        <f t="shared" si="52"/>
        <v>0</v>
      </c>
      <c r="I222">
        <f t="shared" si="53"/>
        <v>0</v>
      </c>
      <c r="J222">
        <f t="shared" si="54"/>
        <v>0.5</v>
      </c>
      <c r="K222">
        <v>-0.1</v>
      </c>
      <c r="L222">
        <f t="shared" si="55"/>
        <v>0</v>
      </c>
      <c r="M222">
        <f t="shared" si="56"/>
        <v>0</v>
      </c>
      <c r="N222">
        <f t="shared" si="57"/>
        <v>0</v>
      </c>
      <c r="O222">
        <f t="shared" si="58"/>
        <v>-0.1</v>
      </c>
      <c r="P222">
        <v>0.7</v>
      </c>
      <c r="Q222">
        <v>0.9</v>
      </c>
      <c r="R222">
        <v>2.8</v>
      </c>
      <c r="S222">
        <v>0.246</v>
      </c>
      <c r="T222">
        <v>0.4012</v>
      </c>
      <c r="U222">
        <v>6.1999999999999998E-3</v>
      </c>
      <c r="V222">
        <v>1.23E-2</v>
      </c>
      <c r="W222">
        <v>2.5</v>
      </c>
      <c r="X222" s="11">
        <f t="shared" si="59"/>
        <v>0.74619669501384756</v>
      </c>
      <c r="Y222">
        <f t="shared" si="64"/>
        <v>1.200704</v>
      </c>
      <c r="Z222">
        <f t="shared" si="60"/>
        <v>150.38050167282057</v>
      </c>
      <c r="AA222">
        <f t="shared" si="61"/>
        <v>7.9221784963398198E-2</v>
      </c>
      <c r="AB222" s="11">
        <f t="shared" si="62"/>
        <v>0.38109579882678224</v>
      </c>
      <c r="AC222">
        <f t="shared" si="63"/>
        <v>1.5453639082751744</v>
      </c>
      <c r="AD222" s="10">
        <f t="shared" si="66"/>
        <v>2</v>
      </c>
    </row>
    <row r="223" spans="1:30" x14ac:dyDescent="0.2">
      <c r="A223">
        <v>1.2500000000000001E-2</v>
      </c>
      <c r="B223">
        <v>4.45</v>
      </c>
      <c r="C223">
        <v>0.69499999999999995</v>
      </c>
      <c r="D223" s="11">
        <v>2.685E-7</v>
      </c>
      <c r="E223">
        <v>280</v>
      </c>
      <c r="F223">
        <v>0.5</v>
      </c>
      <c r="G223">
        <f t="shared" si="51"/>
        <v>0</v>
      </c>
      <c r="H223">
        <f t="shared" si="52"/>
        <v>0</v>
      </c>
      <c r="I223">
        <f t="shared" si="53"/>
        <v>0</v>
      </c>
      <c r="J223">
        <f t="shared" si="54"/>
        <v>0.4</v>
      </c>
      <c r="K223">
        <v>0</v>
      </c>
      <c r="L223">
        <f t="shared" si="55"/>
        <v>0</v>
      </c>
      <c r="M223">
        <f t="shared" si="56"/>
        <v>0</v>
      </c>
      <c r="N223">
        <f t="shared" si="57"/>
        <v>0</v>
      </c>
      <c r="O223">
        <f t="shared" si="58"/>
        <v>0</v>
      </c>
      <c r="P223">
        <v>1.5</v>
      </c>
      <c r="Q223">
        <v>2.1</v>
      </c>
      <c r="R223">
        <v>2.1</v>
      </c>
      <c r="S223">
        <v>0.246</v>
      </c>
      <c r="T223">
        <v>0.41539999999999999</v>
      </c>
      <c r="U223">
        <v>6.3E-3</v>
      </c>
      <c r="V223">
        <v>1.4200000000000001E-2</v>
      </c>
      <c r="W223">
        <v>2.5</v>
      </c>
      <c r="X223" s="11">
        <f t="shared" si="59"/>
        <v>0.55804376163315783</v>
      </c>
      <c r="Y223">
        <f t="shared" si="64"/>
        <v>1.0930249999999999</v>
      </c>
      <c r="Z223">
        <f t="shared" si="60"/>
        <v>189.76545842217485</v>
      </c>
      <c r="AA223">
        <f t="shared" si="61"/>
        <v>8.2023296780101895E-2</v>
      </c>
      <c r="AB223" s="11">
        <f t="shared" si="62"/>
        <v>0.37915261048264337</v>
      </c>
      <c r="AC223">
        <f t="shared" si="63"/>
        <v>1.516610495907559</v>
      </c>
      <c r="AD223" s="10">
        <f t="shared" si="66"/>
        <v>2</v>
      </c>
    </row>
    <row r="224" spans="1:30" x14ac:dyDescent="0.2">
      <c r="A224">
        <v>1.3899999999999999E-2</v>
      </c>
      <c r="B224">
        <v>5.38</v>
      </c>
      <c r="C224">
        <v>0.754</v>
      </c>
      <c r="D224" s="11">
        <v>1.761E-7</v>
      </c>
      <c r="E224">
        <v>280</v>
      </c>
      <c r="F224">
        <v>0.4</v>
      </c>
      <c r="G224">
        <f t="shared" si="51"/>
        <v>0</v>
      </c>
      <c r="H224">
        <f t="shared" si="52"/>
        <v>0</v>
      </c>
      <c r="I224">
        <f t="shared" si="53"/>
        <v>0</v>
      </c>
      <c r="J224">
        <f t="shared" si="54"/>
        <v>1</v>
      </c>
      <c r="K224">
        <v>0.1</v>
      </c>
      <c r="L224">
        <f t="shared" si="55"/>
        <v>0</v>
      </c>
      <c r="M224">
        <f t="shared" si="56"/>
        <v>0</v>
      </c>
      <c r="N224">
        <f t="shared" si="57"/>
        <v>0</v>
      </c>
      <c r="O224">
        <f t="shared" si="58"/>
        <v>0.1</v>
      </c>
      <c r="P224">
        <v>2.2000000000000002</v>
      </c>
      <c r="Q224">
        <v>2.5</v>
      </c>
      <c r="R224">
        <v>1.9</v>
      </c>
      <c r="S224">
        <v>0.246</v>
      </c>
      <c r="T224">
        <v>0.44690000000000002</v>
      </c>
      <c r="U224">
        <v>1.12E-2</v>
      </c>
      <c r="V224">
        <v>1.7399999999999999E-2</v>
      </c>
      <c r="W224">
        <v>2.5</v>
      </c>
      <c r="X224" s="11">
        <f t="shared" si="59"/>
        <v>0.46387774683463501</v>
      </c>
      <c r="Y224">
        <f t="shared" si="64"/>
        <v>1.060516</v>
      </c>
      <c r="Z224">
        <f t="shared" si="60"/>
        <v>206.31682287432315</v>
      </c>
      <c r="AA224">
        <f t="shared" si="61"/>
        <v>8.8243414925292987E-2</v>
      </c>
      <c r="AB224" s="11">
        <f t="shared" si="62"/>
        <v>0.39959492088788112</v>
      </c>
      <c r="AC224">
        <f t="shared" si="63"/>
        <v>2.5061535019019914</v>
      </c>
      <c r="AD224" s="10">
        <f t="shared" si="66"/>
        <v>2</v>
      </c>
    </row>
    <row r="225" spans="1:30" x14ac:dyDescent="0.2">
      <c r="A225">
        <v>1.7299999999999999E-2</v>
      </c>
      <c r="B225">
        <v>2.59</v>
      </c>
      <c r="C225">
        <v>0.29399999999999998</v>
      </c>
      <c r="D225" s="11">
        <v>6.5140000000000002E-7</v>
      </c>
      <c r="E225">
        <v>280</v>
      </c>
      <c r="F225">
        <v>1</v>
      </c>
      <c r="G225">
        <f t="shared" si="51"/>
        <v>0</v>
      </c>
      <c r="H225">
        <f t="shared" si="52"/>
        <v>0</v>
      </c>
      <c r="I225">
        <f t="shared" si="53"/>
        <v>0</v>
      </c>
      <c r="J225">
        <f t="shared" si="54"/>
        <v>0.8</v>
      </c>
      <c r="K225">
        <v>-0.5</v>
      </c>
      <c r="L225">
        <f t="shared" si="55"/>
        <v>0</v>
      </c>
      <c r="M225">
        <f t="shared" si="56"/>
        <v>0</v>
      </c>
      <c r="N225">
        <f t="shared" si="57"/>
        <v>0</v>
      </c>
      <c r="O225">
        <f t="shared" si="58"/>
        <v>-0.5</v>
      </c>
      <c r="P225">
        <v>1.2</v>
      </c>
      <c r="Q225">
        <v>0.2</v>
      </c>
      <c r="R225">
        <v>2.7</v>
      </c>
      <c r="S225">
        <v>0.19</v>
      </c>
      <c r="T225">
        <v>0.3523</v>
      </c>
      <c r="U225">
        <v>1.09E-2</v>
      </c>
      <c r="V225">
        <v>1.1299999999999999E-2</v>
      </c>
      <c r="W225">
        <v>2.5</v>
      </c>
      <c r="X225" s="11">
        <f t="shared" si="59"/>
        <v>0.94229444397924955</v>
      </c>
      <c r="Y225">
        <f t="shared" si="64"/>
        <v>1.4984359999999999</v>
      </c>
      <c r="Z225">
        <f t="shared" si="60"/>
        <v>79.803295660426201</v>
      </c>
      <c r="AA225">
        <f t="shared" si="61"/>
        <v>5.6272455689983777E-2</v>
      </c>
      <c r="AB225" s="11">
        <f t="shared" si="62"/>
        <v>0.34905397148759143</v>
      </c>
      <c r="AC225">
        <f t="shared" si="63"/>
        <v>3.0939540164632415</v>
      </c>
      <c r="AD225" s="10">
        <f t="shared" si="66"/>
        <v>2</v>
      </c>
    </row>
    <row r="226" spans="1:30" x14ac:dyDescent="0.2">
      <c r="A226">
        <v>1.7299999999999999E-2</v>
      </c>
      <c r="B226">
        <v>3.49</v>
      </c>
      <c r="C226">
        <v>0.39300000000000002</v>
      </c>
      <c r="D226" s="11">
        <v>3.537E-7</v>
      </c>
      <c r="E226">
        <v>280</v>
      </c>
      <c r="F226">
        <v>0.8</v>
      </c>
      <c r="G226">
        <f t="shared" si="51"/>
        <v>0</v>
      </c>
      <c r="H226">
        <f t="shared" si="52"/>
        <v>0</v>
      </c>
      <c r="I226">
        <f t="shared" si="53"/>
        <v>0</v>
      </c>
      <c r="J226">
        <f t="shared" si="54"/>
        <v>0.7</v>
      </c>
      <c r="K226">
        <v>-0.3</v>
      </c>
      <c r="L226">
        <f t="shared" si="55"/>
        <v>0</v>
      </c>
      <c r="M226">
        <f t="shared" si="56"/>
        <v>0</v>
      </c>
      <c r="N226">
        <f t="shared" si="57"/>
        <v>0</v>
      </c>
      <c r="O226">
        <f t="shared" si="58"/>
        <v>-0.3</v>
      </c>
      <c r="P226">
        <v>0.8</v>
      </c>
      <c r="Q226">
        <v>0.4</v>
      </c>
      <c r="R226">
        <v>2.6</v>
      </c>
      <c r="S226">
        <v>0.19</v>
      </c>
      <c r="T226">
        <v>0.38040000000000002</v>
      </c>
      <c r="U226">
        <v>7.9000000000000008E-3</v>
      </c>
      <c r="V226">
        <v>1.11E-2</v>
      </c>
      <c r="W226">
        <v>2.5</v>
      </c>
      <c r="X226" s="11">
        <f t="shared" si="59"/>
        <v>0.88710503458419476</v>
      </c>
      <c r="Y226">
        <f t="shared" si="64"/>
        <v>1.368449</v>
      </c>
      <c r="Z226">
        <f t="shared" si="60"/>
        <v>107.53417060034265</v>
      </c>
      <c r="AA226">
        <f t="shared" si="61"/>
        <v>6.0754465176801623E-2</v>
      </c>
      <c r="AB226" s="11">
        <f t="shared" si="62"/>
        <v>0.37354299152391368</v>
      </c>
      <c r="AC226">
        <f t="shared" si="63"/>
        <v>2.0767613038906418</v>
      </c>
      <c r="AD226" s="10">
        <f t="shared" si="66"/>
        <v>2</v>
      </c>
    </row>
    <row r="227" spans="1:30" x14ac:dyDescent="0.2">
      <c r="A227">
        <v>1.7399999999999999E-2</v>
      </c>
      <c r="B227">
        <v>4.46</v>
      </c>
      <c r="C227">
        <v>0.501</v>
      </c>
      <c r="D227" s="11">
        <v>2.1470000000000001E-7</v>
      </c>
      <c r="E227">
        <v>280</v>
      </c>
      <c r="F227">
        <v>0.7</v>
      </c>
      <c r="G227">
        <f t="shared" si="51"/>
        <v>0</v>
      </c>
      <c r="H227">
        <f t="shared" si="52"/>
        <v>0</v>
      </c>
      <c r="I227">
        <f t="shared" si="53"/>
        <v>0</v>
      </c>
      <c r="J227">
        <f t="shared" si="54"/>
        <v>0.5</v>
      </c>
      <c r="K227">
        <v>-0.1</v>
      </c>
      <c r="L227">
        <f t="shared" si="55"/>
        <v>0</v>
      </c>
      <c r="M227">
        <f t="shared" si="56"/>
        <v>0</v>
      </c>
      <c r="N227">
        <f t="shared" si="57"/>
        <v>0</v>
      </c>
      <c r="O227">
        <f t="shared" si="58"/>
        <v>-0.1</v>
      </c>
      <c r="P227">
        <v>0.4</v>
      </c>
      <c r="Q227">
        <v>1.1000000000000001</v>
      </c>
      <c r="R227">
        <v>2.6</v>
      </c>
      <c r="S227">
        <v>0.19</v>
      </c>
      <c r="T227">
        <v>0.41249999999999998</v>
      </c>
      <c r="U227">
        <v>8.5000000000000006E-3</v>
      </c>
      <c r="V227">
        <v>1.2E-2</v>
      </c>
      <c r="W227">
        <v>2.5</v>
      </c>
      <c r="X227" s="11">
        <f t="shared" si="59"/>
        <v>0.79899762252597095</v>
      </c>
      <c r="Y227">
        <f t="shared" si="64"/>
        <v>1.249001</v>
      </c>
      <c r="Z227">
        <f t="shared" si="60"/>
        <v>136.6321103840404</v>
      </c>
      <c r="AA227">
        <f t="shared" si="61"/>
        <v>6.5877079289674692E-2</v>
      </c>
      <c r="AB227" s="11">
        <f t="shared" si="62"/>
        <v>0.39926124936746432</v>
      </c>
      <c r="AC227">
        <f t="shared" si="63"/>
        <v>2.060606060606061</v>
      </c>
      <c r="AD227" s="10">
        <f t="shared" si="66"/>
        <v>2</v>
      </c>
    </row>
    <row r="228" spans="1:30" x14ac:dyDescent="0.2">
      <c r="A228">
        <v>1.6799999999999999E-2</v>
      </c>
      <c r="B228">
        <v>5.6</v>
      </c>
      <c r="C228">
        <v>0.65800000000000003</v>
      </c>
      <c r="D228" s="11">
        <v>1.3260000000000001E-7</v>
      </c>
      <c r="E228">
        <v>280</v>
      </c>
      <c r="F228">
        <v>0.5</v>
      </c>
      <c r="G228">
        <f t="shared" si="51"/>
        <v>0</v>
      </c>
      <c r="H228">
        <f t="shared" si="52"/>
        <v>0</v>
      </c>
      <c r="I228">
        <f t="shared" si="53"/>
        <v>0</v>
      </c>
      <c r="J228">
        <f t="shared" si="54"/>
        <v>0.5</v>
      </c>
      <c r="K228">
        <v>0</v>
      </c>
      <c r="L228">
        <f t="shared" si="55"/>
        <v>0</v>
      </c>
      <c r="M228">
        <f t="shared" si="56"/>
        <v>0</v>
      </c>
      <c r="N228">
        <f t="shared" si="57"/>
        <v>0</v>
      </c>
      <c r="O228">
        <f t="shared" si="58"/>
        <v>0</v>
      </c>
      <c r="P228">
        <v>1.9</v>
      </c>
      <c r="Q228">
        <v>2.2000000000000002</v>
      </c>
      <c r="R228">
        <v>1.5</v>
      </c>
      <c r="S228">
        <v>0.19</v>
      </c>
      <c r="T228">
        <v>0.42420000000000002</v>
      </c>
      <c r="U228">
        <v>1.0500000000000001E-2</v>
      </c>
      <c r="V228">
        <v>1.3899999999999999E-2</v>
      </c>
      <c r="W228">
        <v>2.5</v>
      </c>
      <c r="X228" s="11">
        <f t="shared" si="59"/>
        <v>0.61232270426488344</v>
      </c>
      <c r="Y228">
        <f t="shared" si="64"/>
        <v>1.1169640000000001</v>
      </c>
      <c r="Z228">
        <f t="shared" si="60"/>
        <v>177.68301350390905</v>
      </c>
      <c r="AA228">
        <f t="shared" si="61"/>
        <v>6.774142537412535E-2</v>
      </c>
      <c r="AB228" s="11">
        <f t="shared" si="62"/>
        <v>0.39794167968199262</v>
      </c>
      <c r="AC228">
        <f t="shared" si="63"/>
        <v>2.4752475247524752</v>
      </c>
      <c r="AD228" s="10">
        <f t="shared" si="66"/>
        <v>2</v>
      </c>
    </row>
    <row r="229" spans="1:30" x14ac:dyDescent="0.2">
      <c r="A229">
        <v>1.7999999999999999E-2</v>
      </c>
      <c r="B229">
        <v>6.73</v>
      </c>
      <c r="C229">
        <v>0.72699999999999998</v>
      </c>
      <c r="D229" s="11">
        <v>8.3939999999999996E-8</v>
      </c>
      <c r="E229">
        <v>280</v>
      </c>
      <c r="F229">
        <v>0.5</v>
      </c>
      <c r="G229">
        <f t="shared" si="51"/>
        <v>0</v>
      </c>
      <c r="H229">
        <f t="shared" si="52"/>
        <v>0</v>
      </c>
      <c r="I229">
        <f t="shared" si="53"/>
        <v>0</v>
      </c>
      <c r="J229">
        <f t="shared" si="54"/>
        <v>1.1000000000000001</v>
      </c>
      <c r="K229">
        <v>0.1</v>
      </c>
      <c r="L229">
        <f t="shared" si="55"/>
        <v>0</v>
      </c>
      <c r="M229">
        <f t="shared" si="56"/>
        <v>0</v>
      </c>
      <c r="N229">
        <f t="shared" si="57"/>
        <v>0</v>
      </c>
      <c r="O229">
        <f t="shared" si="58"/>
        <v>0.1</v>
      </c>
      <c r="P229">
        <v>2.1</v>
      </c>
      <c r="Q229">
        <v>2.2999999999999998</v>
      </c>
      <c r="R229">
        <v>1.7</v>
      </c>
      <c r="S229">
        <v>0.19</v>
      </c>
      <c r="T229">
        <v>0.42399999999999999</v>
      </c>
      <c r="U229">
        <v>7.1999999999999998E-3</v>
      </c>
      <c r="V229">
        <v>1.4999999999999999E-2</v>
      </c>
      <c r="W229">
        <v>2.5</v>
      </c>
      <c r="X229" s="11">
        <f t="shared" si="59"/>
        <v>0.5080693701866037</v>
      </c>
      <c r="Y229">
        <f t="shared" si="64"/>
        <v>1.0745290000000001</v>
      </c>
      <c r="Z229">
        <f t="shared" si="60"/>
        <v>199.30111348021799</v>
      </c>
      <c r="AA229">
        <f t="shared" si="61"/>
        <v>6.7708949115524539E-2</v>
      </c>
      <c r="AB229" s="11">
        <f t="shared" si="62"/>
        <v>0.39069597268470269</v>
      </c>
      <c r="AC229">
        <f t="shared" si="63"/>
        <v>1.6981132075471699</v>
      </c>
      <c r="AD229" s="10">
        <f t="shared" si="66"/>
        <v>2</v>
      </c>
    </row>
    <row r="230" spans="1:30" x14ac:dyDescent="0.2">
      <c r="A230">
        <v>2.4500000000000001E-2</v>
      </c>
      <c r="B230">
        <v>3.49</v>
      </c>
      <c r="C230">
        <v>0.28000000000000003</v>
      </c>
      <c r="D230" s="11">
        <v>2.6930000000000001E-7</v>
      </c>
      <c r="E230">
        <v>280</v>
      </c>
      <c r="F230">
        <v>1.1000000000000001</v>
      </c>
      <c r="G230">
        <f t="shared" si="51"/>
        <v>0</v>
      </c>
      <c r="H230">
        <f t="shared" si="52"/>
        <v>0</v>
      </c>
      <c r="I230">
        <f t="shared" si="53"/>
        <v>0</v>
      </c>
      <c r="J230">
        <f t="shared" si="54"/>
        <v>0.9</v>
      </c>
      <c r="K230">
        <v>-0.5</v>
      </c>
      <c r="L230">
        <f t="shared" si="55"/>
        <v>0</v>
      </c>
      <c r="M230">
        <f t="shared" si="56"/>
        <v>0</v>
      </c>
      <c r="N230">
        <f t="shared" si="57"/>
        <v>0</v>
      </c>
      <c r="O230">
        <f t="shared" si="58"/>
        <v>-0.5</v>
      </c>
      <c r="P230">
        <v>0.9</v>
      </c>
      <c r="Q230">
        <v>0.2</v>
      </c>
      <c r="R230">
        <v>2.5</v>
      </c>
      <c r="S230">
        <v>9.9000000000000005E-2</v>
      </c>
      <c r="T230">
        <v>0.37159999999999999</v>
      </c>
      <c r="U230">
        <v>8.3999999999999995E-3</v>
      </c>
      <c r="V230">
        <v>1.0999999999999999E-2</v>
      </c>
      <c r="W230">
        <v>2.5</v>
      </c>
      <c r="X230" s="11">
        <f t="shared" si="59"/>
        <v>0.9483381418368747</v>
      </c>
      <c r="Y230">
        <f t="shared" si="64"/>
        <v>1.5184</v>
      </c>
      <c r="Z230">
        <f t="shared" si="60"/>
        <v>75.932291893303173</v>
      </c>
      <c r="AA230">
        <f t="shared" si="61"/>
        <v>3.3494693455440358E-2</v>
      </c>
      <c r="AB230" s="11">
        <f t="shared" si="62"/>
        <v>0.36987055850440825</v>
      </c>
      <c r="AC230">
        <f t="shared" si="63"/>
        <v>2.2604951560818085</v>
      </c>
      <c r="AD230" s="10">
        <f t="shared" si="66"/>
        <v>2</v>
      </c>
    </row>
    <row r="231" spans="1:30" x14ac:dyDescent="0.2">
      <c r="A231">
        <v>2.4500000000000001E-2</v>
      </c>
      <c r="B231">
        <v>4.4800000000000004</v>
      </c>
      <c r="C231">
        <v>0.35899999999999999</v>
      </c>
      <c r="D231" s="11">
        <v>1.6089999999999999E-7</v>
      </c>
      <c r="E231">
        <v>280</v>
      </c>
      <c r="F231">
        <v>0.9</v>
      </c>
      <c r="G231">
        <f t="shared" si="51"/>
        <v>0</v>
      </c>
      <c r="H231">
        <f t="shared" si="52"/>
        <v>0</v>
      </c>
      <c r="I231">
        <f t="shared" si="53"/>
        <v>0</v>
      </c>
      <c r="J231">
        <f t="shared" si="54"/>
        <v>0.8</v>
      </c>
      <c r="K231">
        <v>-0.3</v>
      </c>
      <c r="L231">
        <f t="shared" si="55"/>
        <v>0</v>
      </c>
      <c r="M231">
        <f t="shared" si="56"/>
        <v>0</v>
      </c>
      <c r="N231">
        <f t="shared" si="57"/>
        <v>0</v>
      </c>
      <c r="O231">
        <f t="shared" si="58"/>
        <v>-0.3</v>
      </c>
      <c r="P231">
        <v>0.6</v>
      </c>
      <c r="Q231">
        <v>0.5</v>
      </c>
      <c r="R231">
        <v>2.4</v>
      </c>
      <c r="S231">
        <v>9.9000000000000005E-2</v>
      </c>
      <c r="T231">
        <v>0.39100000000000001</v>
      </c>
      <c r="U231">
        <v>7.6E-3</v>
      </c>
      <c r="V231">
        <v>1.0500000000000001E-2</v>
      </c>
      <c r="W231">
        <v>2.5</v>
      </c>
      <c r="X231" s="11">
        <f t="shared" si="59"/>
        <v>0.90861346080002892</v>
      </c>
      <c r="Y231">
        <f t="shared" si="64"/>
        <v>1.4108810000000001</v>
      </c>
      <c r="Z231">
        <f t="shared" si="60"/>
        <v>97.471824550715809</v>
      </c>
      <c r="AA231">
        <f t="shared" si="61"/>
        <v>3.523862865860844E-2</v>
      </c>
      <c r="AB231" s="11">
        <f t="shared" si="62"/>
        <v>0.38778102568526324</v>
      </c>
      <c r="AC231">
        <f t="shared" si="63"/>
        <v>1.9437340153452685</v>
      </c>
      <c r="AD231" s="10">
        <f t="shared" si="66"/>
        <v>2</v>
      </c>
    </row>
    <row r="232" spans="1:30" x14ac:dyDescent="0.2">
      <c r="A232">
        <v>2.46E-2</v>
      </c>
      <c r="B232">
        <v>5.47</v>
      </c>
      <c r="C232">
        <v>0.435</v>
      </c>
      <c r="D232" s="11">
        <v>1.0630000000000001E-7</v>
      </c>
      <c r="E232">
        <v>280</v>
      </c>
      <c r="F232">
        <v>0.8</v>
      </c>
      <c r="G232">
        <f t="shared" si="51"/>
        <v>0</v>
      </c>
      <c r="H232">
        <f t="shared" si="52"/>
        <v>0</v>
      </c>
      <c r="I232">
        <f t="shared" si="53"/>
        <v>0</v>
      </c>
      <c r="J232">
        <f t="shared" si="54"/>
        <v>0.6</v>
      </c>
      <c r="K232">
        <v>-0.2</v>
      </c>
      <c r="L232">
        <f t="shared" si="55"/>
        <v>0</v>
      </c>
      <c r="M232">
        <f t="shared" si="56"/>
        <v>0</v>
      </c>
      <c r="N232">
        <f t="shared" si="57"/>
        <v>0</v>
      </c>
      <c r="O232">
        <f t="shared" si="58"/>
        <v>-0.2</v>
      </c>
      <c r="P232">
        <v>0.3</v>
      </c>
      <c r="Q232">
        <v>0.8</v>
      </c>
      <c r="R232">
        <v>2.4</v>
      </c>
      <c r="S232">
        <v>9.9000000000000005E-2</v>
      </c>
      <c r="T232">
        <v>0.41070000000000001</v>
      </c>
      <c r="U232">
        <v>8.2000000000000007E-3</v>
      </c>
      <c r="V232">
        <v>1.09E-2</v>
      </c>
      <c r="W232">
        <v>2.5</v>
      </c>
      <c r="X232" s="11">
        <f t="shared" si="59"/>
        <v>0.85651441953866458</v>
      </c>
      <c r="Y232">
        <f t="shared" si="64"/>
        <v>1.3192249999999999</v>
      </c>
      <c r="Z232">
        <f t="shared" si="60"/>
        <v>118.52757120321736</v>
      </c>
      <c r="AA232">
        <f t="shared" si="61"/>
        <v>3.701103822002709E-2</v>
      </c>
      <c r="AB232" s="11">
        <f t="shared" si="62"/>
        <v>0.40539126668522457</v>
      </c>
      <c r="AC232">
        <f t="shared" si="63"/>
        <v>1.9965911857803751</v>
      </c>
      <c r="AD232" s="10">
        <f t="shared" si="66"/>
        <v>2</v>
      </c>
    </row>
    <row r="233" spans="1:30" x14ac:dyDescent="0.2">
      <c r="A233">
        <v>2.3599999999999999E-2</v>
      </c>
      <c r="B233">
        <v>7.22</v>
      </c>
      <c r="C233">
        <v>0.60499999999999998</v>
      </c>
      <c r="D233" s="11">
        <v>5.8780000000000001E-8</v>
      </c>
      <c r="E233">
        <v>280</v>
      </c>
      <c r="F233">
        <v>0.6</v>
      </c>
      <c r="G233">
        <f t="shared" si="51"/>
        <v>0</v>
      </c>
      <c r="H233">
        <f t="shared" si="52"/>
        <v>0</v>
      </c>
      <c r="I233">
        <f t="shared" si="53"/>
        <v>0</v>
      </c>
      <c r="J233">
        <f t="shared" si="54"/>
        <v>0.5</v>
      </c>
      <c r="K233">
        <v>0</v>
      </c>
      <c r="L233">
        <f t="shared" si="55"/>
        <v>0</v>
      </c>
      <c r="M233">
        <f t="shared" si="56"/>
        <v>0</v>
      </c>
      <c r="N233">
        <f t="shared" si="57"/>
        <v>0</v>
      </c>
      <c r="O233">
        <f t="shared" si="58"/>
        <v>0</v>
      </c>
      <c r="P233">
        <v>1.7</v>
      </c>
      <c r="Q233">
        <v>1.4</v>
      </c>
      <c r="R233">
        <v>1.3</v>
      </c>
      <c r="S233">
        <v>9.9000000000000005E-2</v>
      </c>
      <c r="T233">
        <v>0.42099999999999999</v>
      </c>
      <c r="U233">
        <v>6.7999999999999996E-3</v>
      </c>
      <c r="V233">
        <v>1.11E-2</v>
      </c>
      <c r="W233">
        <v>2.5</v>
      </c>
      <c r="X233" s="11">
        <f t="shared" si="59"/>
        <v>0.68330917625731025</v>
      </c>
      <c r="Y233">
        <f t="shared" si="64"/>
        <v>1.1560250000000001</v>
      </c>
      <c r="Z233">
        <f t="shared" si="60"/>
        <v>163.0768674785877</v>
      </c>
      <c r="AA233">
        <f t="shared" si="61"/>
        <v>3.7934772881026375E-2</v>
      </c>
      <c r="AB233" s="11">
        <f t="shared" si="62"/>
        <v>0.40898894899004978</v>
      </c>
      <c r="AC233">
        <f t="shared" si="63"/>
        <v>1.6152019002375297</v>
      </c>
      <c r="AD233" s="10">
        <f t="shared" si="66"/>
        <v>2</v>
      </c>
    </row>
    <row r="234" spans="1:30" x14ac:dyDescent="0.2">
      <c r="A234">
        <v>2.53E-2</v>
      </c>
      <c r="B234">
        <v>8.8800000000000008</v>
      </c>
      <c r="C234">
        <v>0.68400000000000005</v>
      </c>
      <c r="D234" s="11">
        <v>3.6909999999999998E-8</v>
      </c>
      <c r="E234">
        <v>280</v>
      </c>
      <c r="F234">
        <v>0.5</v>
      </c>
      <c r="G234">
        <f t="shared" si="51"/>
        <v>0</v>
      </c>
      <c r="H234">
        <f t="shared" si="52"/>
        <v>0</v>
      </c>
      <c r="I234">
        <f t="shared" si="53"/>
        <v>0</v>
      </c>
      <c r="J234">
        <f t="shared" si="54"/>
        <v>0.4</v>
      </c>
      <c r="K234">
        <v>0.1</v>
      </c>
      <c r="L234">
        <f t="shared" si="55"/>
        <v>0</v>
      </c>
      <c r="M234">
        <f t="shared" si="56"/>
        <v>0</v>
      </c>
      <c r="N234">
        <f t="shared" si="57"/>
        <v>0</v>
      </c>
      <c r="O234">
        <f t="shared" si="58"/>
        <v>0.1</v>
      </c>
      <c r="P234">
        <v>2</v>
      </c>
      <c r="Q234">
        <v>1.7</v>
      </c>
      <c r="R234">
        <v>1.5</v>
      </c>
      <c r="S234">
        <v>9.9000000000000005E-2</v>
      </c>
      <c r="T234">
        <v>0.44409999999999999</v>
      </c>
      <c r="U234">
        <v>6.4000000000000003E-3</v>
      </c>
      <c r="V234">
        <v>1.3599999999999999E-2</v>
      </c>
      <c r="W234">
        <v>2.5</v>
      </c>
      <c r="X234" s="11">
        <f t="shared" si="59"/>
        <v>0.57453960304357565</v>
      </c>
      <c r="Y234">
        <f t="shared" si="64"/>
        <v>1.0998559999999999</v>
      </c>
      <c r="Z234">
        <f t="shared" si="60"/>
        <v>187.09389248000542</v>
      </c>
      <c r="AA234">
        <f t="shared" si="61"/>
        <v>4.0015517254345288E-2</v>
      </c>
      <c r="AB234" s="11">
        <f t="shared" si="62"/>
        <v>0.42707822638550047</v>
      </c>
      <c r="AC234">
        <f t="shared" si="63"/>
        <v>1.4411168655708175</v>
      </c>
      <c r="AD234" s="10">
        <f t="shared" si="66"/>
        <v>2</v>
      </c>
    </row>
    <row r="235" spans="1:30" x14ac:dyDescent="0.2">
      <c r="A235">
        <v>2.7900000000000001E-2</v>
      </c>
      <c r="B235">
        <v>10.79</v>
      </c>
      <c r="C235">
        <v>0.745</v>
      </c>
      <c r="D235" s="11">
        <v>2.3879999999999999E-8</v>
      </c>
      <c r="E235">
        <v>280</v>
      </c>
      <c r="F235">
        <v>0.4</v>
      </c>
      <c r="G235">
        <f t="shared" si="51"/>
        <v>0</v>
      </c>
      <c r="H235">
        <f t="shared" si="52"/>
        <v>0</v>
      </c>
      <c r="I235">
        <f t="shared" si="53"/>
        <v>0</v>
      </c>
      <c r="J235">
        <f t="shared" si="54"/>
        <v>1.1000000000000001</v>
      </c>
      <c r="K235">
        <v>0.1</v>
      </c>
      <c r="L235">
        <f t="shared" si="55"/>
        <v>0</v>
      </c>
      <c r="M235">
        <f t="shared" si="56"/>
        <v>0</v>
      </c>
      <c r="N235">
        <f t="shared" si="57"/>
        <v>0</v>
      </c>
      <c r="O235">
        <f t="shared" si="58"/>
        <v>0.1</v>
      </c>
      <c r="P235">
        <v>2.1</v>
      </c>
      <c r="Q235">
        <v>2.1</v>
      </c>
      <c r="R235">
        <v>1.9</v>
      </c>
      <c r="S235">
        <v>9.9000000000000005E-2</v>
      </c>
      <c r="T235">
        <v>0.4713</v>
      </c>
      <c r="U235">
        <v>1.17E-2</v>
      </c>
      <c r="V235">
        <v>1.6799999999999999E-2</v>
      </c>
      <c r="W235">
        <v>2.5</v>
      </c>
      <c r="X235" s="11">
        <f t="shared" si="59"/>
        <v>0.4787664519587253</v>
      </c>
      <c r="Y235">
        <f t="shared" si="64"/>
        <v>1.0650249999999999</v>
      </c>
      <c r="Z235">
        <f t="shared" si="60"/>
        <v>206.150507065288</v>
      </c>
      <c r="AA235">
        <f t="shared" si="61"/>
        <v>4.2466375222219743E-2</v>
      </c>
      <c r="AB235" s="11">
        <f t="shared" si="62"/>
        <v>0.4491691580876388</v>
      </c>
      <c r="AC235">
        <f t="shared" si="63"/>
        <v>2.4824952259707196</v>
      </c>
      <c r="AD235" s="10">
        <f t="shared" si="66"/>
        <v>2</v>
      </c>
    </row>
    <row r="236" spans="1:30" x14ac:dyDescent="0.2">
      <c r="A236">
        <v>3.4700000000000002E-2</v>
      </c>
      <c r="B236">
        <v>4.4800000000000004</v>
      </c>
      <c r="C236">
        <v>0.253</v>
      </c>
      <c r="D236" s="11">
        <v>1.307E-7</v>
      </c>
      <c r="E236">
        <v>280</v>
      </c>
      <c r="F236">
        <v>1.1000000000000001</v>
      </c>
      <c r="G236">
        <f t="shared" si="51"/>
        <v>0</v>
      </c>
      <c r="H236">
        <f t="shared" si="52"/>
        <v>0</v>
      </c>
      <c r="I236">
        <f t="shared" si="53"/>
        <v>0</v>
      </c>
      <c r="J236">
        <f t="shared" si="54"/>
        <v>1</v>
      </c>
      <c r="K236">
        <v>-0.5</v>
      </c>
      <c r="L236">
        <f t="shared" si="55"/>
        <v>0</v>
      </c>
      <c r="M236">
        <f t="shared" si="56"/>
        <v>0</v>
      </c>
      <c r="N236">
        <f t="shared" si="57"/>
        <v>0</v>
      </c>
      <c r="O236">
        <f t="shared" si="58"/>
        <v>-0.5</v>
      </c>
      <c r="P236">
        <v>0.7</v>
      </c>
      <c r="Q236">
        <v>0.2</v>
      </c>
      <c r="R236">
        <v>2.2000000000000002</v>
      </c>
      <c r="S236">
        <v>0.108</v>
      </c>
      <c r="T236">
        <v>0.41389999999999999</v>
      </c>
      <c r="U236">
        <v>1.09E-2</v>
      </c>
      <c r="V236">
        <v>1.0999999999999999E-2</v>
      </c>
      <c r="W236">
        <v>2.5</v>
      </c>
      <c r="X236" s="11">
        <f t="shared" si="59"/>
        <v>0.95888023239498055</v>
      </c>
      <c r="Y236">
        <f t="shared" si="64"/>
        <v>1.558009</v>
      </c>
      <c r="Z236">
        <f t="shared" si="60"/>
        <v>68.820164308142296</v>
      </c>
      <c r="AA236">
        <f t="shared" si="61"/>
        <v>4.0382204872979985E-2</v>
      </c>
      <c r="AB236" s="11">
        <f t="shared" si="62"/>
        <v>0.41224094376109854</v>
      </c>
      <c r="AC236">
        <f t="shared" si="63"/>
        <v>2.6334863493597491</v>
      </c>
      <c r="AD236" s="10">
        <f t="shared" si="66"/>
        <v>2</v>
      </c>
    </row>
    <row r="237" spans="1:30" x14ac:dyDescent="0.2">
      <c r="A237">
        <v>3.4799999999999998E-2</v>
      </c>
      <c r="B237">
        <v>5.49</v>
      </c>
      <c r="C237">
        <v>0.308</v>
      </c>
      <c r="D237" s="11">
        <v>7.9650000000000002E-8</v>
      </c>
      <c r="E237">
        <v>280</v>
      </c>
      <c r="F237">
        <v>1</v>
      </c>
      <c r="G237">
        <f t="shared" si="51"/>
        <v>0</v>
      </c>
      <c r="H237">
        <f t="shared" si="52"/>
        <v>0</v>
      </c>
      <c r="I237">
        <f t="shared" si="53"/>
        <v>0</v>
      </c>
      <c r="J237">
        <f t="shared" si="54"/>
        <v>0.8</v>
      </c>
      <c r="K237">
        <v>-0.4</v>
      </c>
      <c r="L237">
        <f t="shared" si="55"/>
        <v>0</v>
      </c>
      <c r="M237">
        <f t="shared" si="56"/>
        <v>0</v>
      </c>
      <c r="N237">
        <f t="shared" si="57"/>
        <v>0</v>
      </c>
      <c r="O237">
        <f t="shared" si="58"/>
        <v>-0.4</v>
      </c>
      <c r="P237">
        <v>0.5</v>
      </c>
      <c r="Q237">
        <v>0.3</v>
      </c>
      <c r="R237">
        <v>2.2000000000000002</v>
      </c>
      <c r="S237">
        <v>0.108</v>
      </c>
      <c r="T237">
        <v>0.39689999999999998</v>
      </c>
      <c r="U237">
        <v>1.0200000000000001E-2</v>
      </c>
      <c r="V237">
        <v>0.01</v>
      </c>
      <c r="W237">
        <v>2.5</v>
      </c>
      <c r="X237" s="11">
        <f t="shared" si="59"/>
        <v>0.93580763480739337</v>
      </c>
      <c r="Y237">
        <f t="shared" si="64"/>
        <v>1.478864</v>
      </c>
      <c r="Z237">
        <f t="shared" si="60"/>
        <v>84.093081391074193</v>
      </c>
      <c r="AA237">
        <f t="shared" si="61"/>
        <v>3.8717037867998551E-2</v>
      </c>
      <c r="AB237" s="11">
        <f t="shared" si="62"/>
        <v>0.39441643621028716</v>
      </c>
      <c r="AC237">
        <f t="shared" si="63"/>
        <v>2.569916855631142</v>
      </c>
      <c r="AD237" s="10">
        <f t="shared" si="66"/>
        <v>2</v>
      </c>
    </row>
    <row r="238" spans="1:30" x14ac:dyDescent="0.2">
      <c r="A238">
        <v>3.4799999999999998E-2</v>
      </c>
      <c r="B238">
        <v>6.86</v>
      </c>
      <c r="C238">
        <v>0.38300000000000001</v>
      </c>
      <c r="D238" s="11">
        <v>4.8569999999999998E-8</v>
      </c>
      <c r="E238">
        <v>280</v>
      </c>
      <c r="F238">
        <v>0.8</v>
      </c>
      <c r="G238">
        <f t="shared" si="51"/>
        <v>0</v>
      </c>
      <c r="H238">
        <f t="shared" si="52"/>
        <v>0</v>
      </c>
      <c r="I238">
        <f t="shared" si="53"/>
        <v>0</v>
      </c>
      <c r="J238">
        <f t="shared" si="54"/>
        <v>0.6</v>
      </c>
      <c r="K238">
        <v>-0.2</v>
      </c>
      <c r="L238">
        <f t="shared" si="55"/>
        <v>0</v>
      </c>
      <c r="M238">
        <f t="shared" si="56"/>
        <v>0</v>
      </c>
      <c r="N238">
        <f t="shared" si="57"/>
        <v>0</v>
      </c>
      <c r="O238">
        <f t="shared" si="58"/>
        <v>-0.2</v>
      </c>
      <c r="P238">
        <v>0.4</v>
      </c>
      <c r="Q238">
        <v>0.5</v>
      </c>
      <c r="R238">
        <v>2.2000000000000002</v>
      </c>
      <c r="S238">
        <v>0.108</v>
      </c>
      <c r="T238">
        <v>0.4027</v>
      </c>
      <c r="U238">
        <v>9.1000000000000004E-3</v>
      </c>
      <c r="V238">
        <v>9.7000000000000003E-3</v>
      </c>
      <c r="W238">
        <v>2.5</v>
      </c>
      <c r="X238" s="11">
        <f t="shared" si="59"/>
        <v>0.89369666215295351</v>
      </c>
      <c r="Y238">
        <f t="shared" si="64"/>
        <v>1.3806890000000001</v>
      </c>
      <c r="Z238">
        <f t="shared" si="60"/>
        <v>105.07805798593243</v>
      </c>
      <c r="AA238">
        <f t="shared" si="61"/>
        <v>3.9276733979571744E-2</v>
      </c>
      <c r="AB238" s="11">
        <f t="shared" si="62"/>
        <v>0.39852710890669124</v>
      </c>
      <c r="AC238">
        <f t="shared" si="63"/>
        <v>2.2597467097094612</v>
      </c>
      <c r="AD238" s="10">
        <f t="shared" si="66"/>
        <v>2</v>
      </c>
    </row>
    <row r="239" spans="1:30" x14ac:dyDescent="0.2">
      <c r="A239">
        <v>3.4500000000000003E-2</v>
      </c>
      <c r="B239">
        <v>9.0299999999999994</v>
      </c>
      <c r="C239">
        <v>0.51200000000000001</v>
      </c>
      <c r="D239" s="11">
        <v>2.6919999999999999E-8</v>
      </c>
      <c r="E239">
        <v>280</v>
      </c>
      <c r="F239">
        <v>0.6</v>
      </c>
      <c r="G239">
        <f t="shared" si="51"/>
        <v>0</v>
      </c>
      <c r="H239">
        <f t="shared" si="52"/>
        <v>0</v>
      </c>
      <c r="I239">
        <f t="shared" si="53"/>
        <v>0</v>
      </c>
      <c r="J239">
        <f t="shared" si="54"/>
        <v>0.5</v>
      </c>
      <c r="K239">
        <v>-0.1</v>
      </c>
      <c r="L239">
        <f t="shared" si="55"/>
        <v>0</v>
      </c>
      <c r="M239">
        <f t="shared" si="56"/>
        <v>0</v>
      </c>
      <c r="N239">
        <f t="shared" si="57"/>
        <v>0</v>
      </c>
      <c r="O239">
        <f t="shared" si="58"/>
        <v>-0.1</v>
      </c>
      <c r="P239">
        <v>1.3</v>
      </c>
      <c r="Q239">
        <v>0.9</v>
      </c>
      <c r="R239">
        <v>1.3</v>
      </c>
      <c r="S239">
        <v>0.108</v>
      </c>
      <c r="T239">
        <v>0.42209999999999998</v>
      </c>
      <c r="U239">
        <v>7.9000000000000008E-3</v>
      </c>
      <c r="V239">
        <v>9.4000000000000004E-3</v>
      </c>
      <c r="W239">
        <v>2.5</v>
      </c>
      <c r="X239" s="11">
        <f t="shared" si="59"/>
        <v>0.78819347282314611</v>
      </c>
      <c r="Y239">
        <f t="shared" si="64"/>
        <v>1.2381439999999999</v>
      </c>
      <c r="Z239">
        <f t="shared" si="60"/>
        <v>139.51979234263464</v>
      </c>
      <c r="AA239">
        <f t="shared" si="61"/>
        <v>4.1162407323180474E-2</v>
      </c>
      <c r="AB239" s="11">
        <f t="shared" si="62"/>
        <v>0.41338495707661804</v>
      </c>
      <c r="AC239">
        <f t="shared" si="63"/>
        <v>1.871594408907842</v>
      </c>
      <c r="AD239" s="10">
        <f t="shared" si="66"/>
        <v>2</v>
      </c>
    </row>
    <row r="240" spans="1:30" x14ac:dyDescent="0.2">
      <c r="A240">
        <v>3.4799999999999998E-2</v>
      </c>
      <c r="B240">
        <v>11.44</v>
      </c>
      <c r="C240">
        <v>0.64100000000000001</v>
      </c>
      <c r="D240" s="11">
        <v>1.6099999999999999E-8</v>
      </c>
      <c r="E240">
        <v>280</v>
      </c>
      <c r="F240">
        <v>0.5</v>
      </c>
      <c r="G240">
        <f t="shared" si="51"/>
        <v>0</v>
      </c>
      <c r="H240">
        <f t="shared" si="52"/>
        <v>0</v>
      </c>
      <c r="I240">
        <f t="shared" si="53"/>
        <v>0</v>
      </c>
      <c r="J240">
        <f t="shared" si="54"/>
        <v>0.5</v>
      </c>
      <c r="K240">
        <v>0</v>
      </c>
      <c r="L240">
        <f t="shared" si="55"/>
        <v>0</v>
      </c>
      <c r="M240">
        <f t="shared" si="56"/>
        <v>0</v>
      </c>
      <c r="N240">
        <f t="shared" si="57"/>
        <v>0</v>
      </c>
      <c r="O240">
        <f t="shared" si="58"/>
        <v>0</v>
      </c>
      <c r="P240">
        <v>1.7</v>
      </c>
      <c r="Q240">
        <v>1.6</v>
      </c>
      <c r="R240">
        <v>1.4</v>
      </c>
      <c r="S240">
        <v>0.108</v>
      </c>
      <c r="T240">
        <v>0.44059999999999999</v>
      </c>
      <c r="U240">
        <v>6.3E-3</v>
      </c>
      <c r="V240">
        <v>1.23E-2</v>
      </c>
      <c r="W240">
        <v>2.5</v>
      </c>
      <c r="X240" s="11">
        <f t="shared" si="59"/>
        <v>0.63592233764357564</v>
      </c>
      <c r="Y240">
        <f t="shared" si="64"/>
        <v>1.128881</v>
      </c>
      <c r="Z240">
        <f t="shared" si="60"/>
        <v>175.23221331764825</v>
      </c>
      <c r="AA240">
        <f t="shared" si="61"/>
        <v>4.2962570641621629E-2</v>
      </c>
      <c r="AB240" s="11">
        <f t="shared" si="62"/>
        <v>0.42496283010538743</v>
      </c>
      <c r="AC240">
        <f t="shared" si="63"/>
        <v>1.4298683613254652</v>
      </c>
      <c r="AD240" s="10">
        <f t="shared" si="66"/>
        <v>2</v>
      </c>
    </row>
    <row r="241" spans="1:30" x14ac:dyDescent="0.2">
      <c r="A241">
        <v>3.6900000000000002E-2</v>
      </c>
      <c r="B241">
        <v>14.1</v>
      </c>
      <c r="C241">
        <v>0.73499999999999999</v>
      </c>
      <c r="D241" s="11">
        <v>1.009E-8</v>
      </c>
      <c r="E241">
        <v>280</v>
      </c>
      <c r="F241">
        <v>0.5</v>
      </c>
      <c r="G241">
        <f t="shared" si="51"/>
        <v>0</v>
      </c>
      <c r="H241">
        <f t="shared" si="52"/>
        <v>0</v>
      </c>
      <c r="I241">
        <f t="shared" si="53"/>
        <v>0</v>
      </c>
      <c r="J241">
        <f t="shared" si="54"/>
        <v>1.2</v>
      </c>
      <c r="K241">
        <v>0.1</v>
      </c>
      <c r="L241">
        <f t="shared" si="55"/>
        <v>0</v>
      </c>
      <c r="M241">
        <f t="shared" si="56"/>
        <v>0</v>
      </c>
      <c r="N241">
        <f t="shared" si="57"/>
        <v>0</v>
      </c>
      <c r="O241">
        <f t="shared" si="58"/>
        <v>0.1</v>
      </c>
      <c r="P241">
        <v>2</v>
      </c>
      <c r="Q241">
        <v>2.2000000000000002</v>
      </c>
      <c r="R241">
        <v>1.7</v>
      </c>
      <c r="S241">
        <v>0.108</v>
      </c>
      <c r="T241">
        <v>0.45660000000000001</v>
      </c>
      <c r="U241">
        <v>1.09E-2</v>
      </c>
      <c r="V241">
        <v>1.5699999999999999E-2</v>
      </c>
      <c r="W241">
        <v>2.5</v>
      </c>
      <c r="X241" s="11">
        <f t="shared" si="59"/>
        <v>0.49509734463265664</v>
      </c>
      <c r="Y241">
        <f t="shared" si="64"/>
        <v>1.070225</v>
      </c>
      <c r="Z241">
        <f t="shared" si="60"/>
        <v>203.68540572399326</v>
      </c>
      <c r="AA241">
        <f t="shared" si="61"/>
        <v>4.452126301324371E-2</v>
      </c>
      <c r="AB241" s="11">
        <f t="shared" si="62"/>
        <v>0.43412668895668705</v>
      </c>
      <c r="AC241">
        <f t="shared" si="63"/>
        <v>2.3872098116513358</v>
      </c>
      <c r="AD241" s="10">
        <f t="shared" si="66"/>
        <v>2</v>
      </c>
    </row>
    <row r="242" spans="1:30" x14ac:dyDescent="0.2">
      <c r="A242">
        <v>4.6899999999999997E-2</v>
      </c>
      <c r="B242">
        <v>5.53</v>
      </c>
      <c r="C242">
        <v>0.23200000000000001</v>
      </c>
      <c r="D242" s="11">
        <v>6.0139999999999995E-8</v>
      </c>
      <c r="E242">
        <v>280</v>
      </c>
      <c r="F242">
        <v>1.2</v>
      </c>
      <c r="G242">
        <f t="shared" si="51"/>
        <v>0</v>
      </c>
      <c r="H242">
        <f t="shared" si="52"/>
        <v>0</v>
      </c>
      <c r="I242">
        <f t="shared" si="53"/>
        <v>0</v>
      </c>
      <c r="J242">
        <f t="shared" si="54"/>
        <v>1</v>
      </c>
      <c r="K242">
        <v>-0.6</v>
      </c>
      <c r="L242">
        <f t="shared" si="55"/>
        <v>0</v>
      </c>
      <c r="M242">
        <f t="shared" si="56"/>
        <v>0</v>
      </c>
      <c r="N242">
        <f t="shared" si="57"/>
        <v>0</v>
      </c>
      <c r="O242">
        <f t="shared" si="58"/>
        <v>-0.6</v>
      </c>
      <c r="P242">
        <v>0.5</v>
      </c>
      <c r="Q242">
        <v>0.2</v>
      </c>
      <c r="R242">
        <v>2.1</v>
      </c>
      <c r="S242">
        <v>0.11700000000000001</v>
      </c>
      <c r="T242">
        <v>0.38719999999999999</v>
      </c>
      <c r="U242">
        <v>1.0999999999999999E-2</v>
      </c>
      <c r="V242">
        <v>9.9000000000000008E-3</v>
      </c>
      <c r="W242">
        <v>2.5</v>
      </c>
      <c r="X242" s="11">
        <f t="shared" si="59"/>
        <v>0.96610106516742422</v>
      </c>
      <c r="Y242">
        <f t="shared" si="64"/>
        <v>1.5898240000000001</v>
      </c>
      <c r="Z242">
        <f t="shared" si="60"/>
        <v>62.852051045412608</v>
      </c>
      <c r="AA242">
        <f t="shared" si="61"/>
        <v>4.0613981426993857E-2</v>
      </c>
      <c r="AB242" s="11">
        <f t="shared" si="62"/>
        <v>0.38582500066905107</v>
      </c>
      <c r="AC242">
        <f t="shared" si="63"/>
        <v>2.8409090909090908</v>
      </c>
      <c r="AD242" s="10">
        <f t="shared" si="66"/>
        <v>2</v>
      </c>
    </row>
    <row r="243" spans="1:30" x14ac:dyDescent="0.2">
      <c r="A243">
        <v>4.9299999999999997E-2</v>
      </c>
      <c r="B243">
        <v>6.93</v>
      </c>
      <c r="C243">
        <v>0.27600000000000002</v>
      </c>
      <c r="D243" s="11">
        <v>3.5689999999999997E-8</v>
      </c>
      <c r="E243">
        <v>280</v>
      </c>
      <c r="F243">
        <v>1</v>
      </c>
      <c r="G243">
        <f t="shared" si="51"/>
        <v>0</v>
      </c>
      <c r="H243">
        <f t="shared" si="52"/>
        <v>0</v>
      </c>
      <c r="I243">
        <f t="shared" si="53"/>
        <v>0</v>
      </c>
      <c r="J243">
        <f t="shared" si="54"/>
        <v>0.9</v>
      </c>
      <c r="K243">
        <v>-0.4</v>
      </c>
      <c r="L243">
        <f t="shared" si="55"/>
        <v>0</v>
      </c>
      <c r="M243">
        <f t="shared" si="56"/>
        <v>0</v>
      </c>
      <c r="N243">
        <f t="shared" si="57"/>
        <v>0</v>
      </c>
      <c r="O243">
        <f t="shared" si="58"/>
        <v>-0.4</v>
      </c>
      <c r="P243">
        <v>0.4</v>
      </c>
      <c r="Q243">
        <v>0.2</v>
      </c>
      <c r="R243">
        <v>2</v>
      </c>
      <c r="S243">
        <v>0.11700000000000001</v>
      </c>
      <c r="T243">
        <v>0.39400000000000002</v>
      </c>
      <c r="U243">
        <v>7.1999999999999998E-3</v>
      </c>
      <c r="V243">
        <v>9.4000000000000004E-3</v>
      </c>
      <c r="W243">
        <v>2.5</v>
      </c>
      <c r="X243" s="11">
        <f t="shared" si="59"/>
        <v>0.94996497682185854</v>
      </c>
      <c r="Y243">
        <f t="shared" si="64"/>
        <v>1.524176</v>
      </c>
      <c r="Z243">
        <f t="shared" si="60"/>
        <v>74.929611577003428</v>
      </c>
      <c r="AA243">
        <f t="shared" si="61"/>
        <v>4.1320411358658354E-2</v>
      </c>
      <c r="AB243" s="11">
        <f t="shared" si="62"/>
        <v>0.39193486864006705</v>
      </c>
      <c r="AC243">
        <f t="shared" si="63"/>
        <v>1.8274111675126901</v>
      </c>
      <c r="AD243" s="10">
        <f t="shared" si="66"/>
        <v>2</v>
      </c>
    </row>
    <row r="244" spans="1:30" x14ac:dyDescent="0.2">
      <c r="A244">
        <v>4.9000000000000002E-2</v>
      </c>
      <c r="B244">
        <v>8.99</v>
      </c>
      <c r="C244">
        <v>0.36099999999999999</v>
      </c>
      <c r="D244" s="11">
        <v>2.0179999999999999E-8</v>
      </c>
      <c r="E244">
        <v>280</v>
      </c>
      <c r="F244">
        <v>0.9</v>
      </c>
      <c r="G244">
        <f t="shared" si="51"/>
        <v>0</v>
      </c>
      <c r="H244">
        <f t="shared" si="52"/>
        <v>0</v>
      </c>
      <c r="I244">
        <f t="shared" si="53"/>
        <v>0</v>
      </c>
      <c r="J244">
        <f t="shared" si="54"/>
        <v>0.7</v>
      </c>
      <c r="K244">
        <v>-0.3</v>
      </c>
      <c r="L244">
        <f t="shared" si="55"/>
        <v>0</v>
      </c>
      <c r="M244">
        <f t="shared" si="56"/>
        <v>0</v>
      </c>
      <c r="N244">
        <f t="shared" si="57"/>
        <v>0</v>
      </c>
      <c r="O244">
        <f t="shared" si="58"/>
        <v>-0.3</v>
      </c>
      <c r="P244">
        <v>0.6</v>
      </c>
      <c r="Q244">
        <v>0.4</v>
      </c>
      <c r="R244">
        <v>1.5</v>
      </c>
      <c r="S244">
        <v>0.11700000000000001</v>
      </c>
      <c r="T244">
        <v>0.40079999999999999</v>
      </c>
      <c r="U244">
        <v>7.6E-3</v>
      </c>
      <c r="V244">
        <v>7.7999999999999996E-3</v>
      </c>
      <c r="W244">
        <v>2.5</v>
      </c>
      <c r="X244" s="11">
        <f t="shared" si="59"/>
        <v>0.90738591669458235</v>
      </c>
      <c r="Y244">
        <f t="shared" si="64"/>
        <v>1.4083209999999999</v>
      </c>
      <c r="Z244">
        <f t="shared" si="60"/>
        <v>97.798181106131153</v>
      </c>
      <c r="AA244">
        <f t="shared" si="61"/>
        <v>4.2021196927368318E-2</v>
      </c>
      <c r="AB244" s="11">
        <f t="shared" si="62"/>
        <v>0.39691150838141903</v>
      </c>
      <c r="AC244">
        <f t="shared" si="63"/>
        <v>1.8962075848303395</v>
      </c>
      <c r="AD244" s="10">
        <f t="shared" si="66"/>
        <v>2</v>
      </c>
    </row>
    <row r="245" spans="1:30" x14ac:dyDescent="0.2">
      <c r="A245">
        <v>4.87E-2</v>
      </c>
      <c r="B245">
        <v>11.57</v>
      </c>
      <c r="C245">
        <v>0.46899999999999997</v>
      </c>
      <c r="D245" s="11">
        <v>1.1959999999999999E-8</v>
      </c>
      <c r="E245">
        <v>280</v>
      </c>
      <c r="F245">
        <v>0.7</v>
      </c>
      <c r="G245">
        <f t="shared" si="51"/>
        <v>0</v>
      </c>
      <c r="H245">
        <f t="shared" si="52"/>
        <v>0</v>
      </c>
      <c r="I245">
        <f t="shared" si="53"/>
        <v>0</v>
      </c>
      <c r="J245">
        <f t="shared" si="54"/>
        <v>0.6</v>
      </c>
      <c r="K245">
        <v>-0.1</v>
      </c>
      <c r="L245">
        <f t="shared" si="55"/>
        <v>0</v>
      </c>
      <c r="M245">
        <f t="shared" si="56"/>
        <v>0</v>
      </c>
      <c r="N245">
        <f t="shared" si="57"/>
        <v>0</v>
      </c>
      <c r="O245">
        <f t="shared" si="58"/>
        <v>-0.1</v>
      </c>
      <c r="P245">
        <v>1.2</v>
      </c>
      <c r="Q245">
        <v>0.8</v>
      </c>
      <c r="R245">
        <v>1</v>
      </c>
      <c r="S245">
        <v>0.11700000000000001</v>
      </c>
      <c r="T245">
        <v>0.42570000000000002</v>
      </c>
      <c r="U245">
        <v>6.0000000000000001E-3</v>
      </c>
      <c r="V245">
        <v>8.0999999999999996E-3</v>
      </c>
      <c r="W245">
        <v>2.5</v>
      </c>
      <c r="X245" s="11">
        <f t="shared" si="59"/>
        <v>0.82831310152809012</v>
      </c>
      <c r="Y245">
        <f t="shared" si="64"/>
        <v>1.2819609999999999</v>
      </c>
      <c r="Z245">
        <f t="shared" si="60"/>
        <v>126.64019299221115</v>
      </c>
      <c r="AA245">
        <f t="shared" si="61"/>
        <v>4.4622051802766398E-2</v>
      </c>
      <c r="AB245" s="11">
        <f t="shared" si="62"/>
        <v>0.41804367415499516</v>
      </c>
      <c r="AC245">
        <f t="shared" si="63"/>
        <v>1.4094432699083861</v>
      </c>
      <c r="AD245" s="10">
        <f t="shared" si="66"/>
        <v>2</v>
      </c>
    </row>
    <row r="246" spans="1:30" x14ac:dyDescent="0.2">
      <c r="A246">
        <v>4.9399999999999999E-2</v>
      </c>
      <c r="B246">
        <v>14.87</v>
      </c>
      <c r="C246">
        <v>0.58899999999999997</v>
      </c>
      <c r="D246" s="11">
        <v>6.6729999999999996E-9</v>
      </c>
      <c r="E246">
        <v>280</v>
      </c>
      <c r="F246">
        <v>0.6</v>
      </c>
      <c r="G246">
        <f t="shared" si="51"/>
        <v>0</v>
      </c>
      <c r="H246">
        <f t="shared" si="52"/>
        <v>0</v>
      </c>
      <c r="I246">
        <f t="shared" si="53"/>
        <v>0</v>
      </c>
      <c r="J246">
        <f t="shared" si="54"/>
        <v>0.5</v>
      </c>
      <c r="K246">
        <v>0</v>
      </c>
      <c r="L246">
        <f t="shared" si="55"/>
        <v>0</v>
      </c>
      <c r="M246">
        <f t="shared" si="56"/>
        <v>0</v>
      </c>
      <c r="N246">
        <f t="shared" si="57"/>
        <v>0</v>
      </c>
      <c r="O246">
        <f t="shared" si="58"/>
        <v>0</v>
      </c>
      <c r="P246">
        <v>1.4</v>
      </c>
      <c r="Q246">
        <v>1.4</v>
      </c>
      <c r="R246">
        <v>1.3</v>
      </c>
      <c r="S246">
        <v>0.11700000000000001</v>
      </c>
      <c r="T246">
        <v>0.43169999999999997</v>
      </c>
      <c r="U246">
        <v>5.3E-3</v>
      </c>
      <c r="V246">
        <v>1.06E-2</v>
      </c>
      <c r="W246">
        <v>2.5</v>
      </c>
      <c r="X246" s="11">
        <f t="shared" si="59"/>
        <v>0.70307445098917254</v>
      </c>
      <c r="Y246">
        <f t="shared" si="64"/>
        <v>1.1689210000000001</v>
      </c>
      <c r="Z246">
        <f t="shared" si="60"/>
        <v>160.45423547387412</v>
      </c>
      <c r="AA246">
        <f t="shared" si="61"/>
        <v>4.5244469733273028E-2</v>
      </c>
      <c r="AB246" s="11">
        <f t="shared" si="62"/>
        <v>0.41827201240773598</v>
      </c>
      <c r="AC246">
        <f t="shared" si="63"/>
        <v>1.2277044243687747</v>
      </c>
      <c r="AD246" s="10">
        <f t="shared" si="66"/>
        <v>2</v>
      </c>
    </row>
    <row r="247" spans="1:30" x14ac:dyDescent="0.2">
      <c r="A247">
        <v>5.2900000000000003E-2</v>
      </c>
      <c r="B247">
        <v>18.899999999999999</v>
      </c>
      <c r="C247">
        <v>0.69</v>
      </c>
      <c r="D247" s="11">
        <v>3.886E-9</v>
      </c>
      <c r="E247">
        <v>280</v>
      </c>
      <c r="F247">
        <v>0.5</v>
      </c>
      <c r="G247">
        <f t="shared" si="51"/>
        <v>0</v>
      </c>
      <c r="H247">
        <f t="shared" si="52"/>
        <v>0</v>
      </c>
      <c r="I247">
        <f t="shared" si="53"/>
        <v>0</v>
      </c>
      <c r="J247">
        <f t="shared" si="54"/>
        <v>1.3</v>
      </c>
      <c r="K247">
        <v>0.1</v>
      </c>
      <c r="L247">
        <f t="shared" si="55"/>
        <v>0</v>
      </c>
      <c r="M247">
        <f t="shared" si="56"/>
        <v>0</v>
      </c>
      <c r="N247">
        <f t="shared" si="57"/>
        <v>0</v>
      </c>
      <c r="O247">
        <f t="shared" si="58"/>
        <v>0.1</v>
      </c>
      <c r="P247">
        <v>1.7</v>
      </c>
      <c r="Q247">
        <v>2.1</v>
      </c>
      <c r="R247">
        <v>1.6</v>
      </c>
      <c r="S247">
        <v>0.11700000000000001</v>
      </c>
      <c r="T247">
        <v>0.45669999999999999</v>
      </c>
      <c r="U247">
        <v>8.0999999999999996E-3</v>
      </c>
      <c r="V247">
        <v>1.4500000000000001E-2</v>
      </c>
      <c r="W247">
        <v>2.5</v>
      </c>
      <c r="X247" s="11">
        <f t="shared" si="59"/>
        <v>0.56546966973388746</v>
      </c>
      <c r="Y247">
        <f t="shared" si="64"/>
        <v>1.0961000000000001</v>
      </c>
      <c r="Z247">
        <f t="shared" si="60"/>
        <v>190.44663262139207</v>
      </c>
      <c r="AA247">
        <f t="shared" si="61"/>
        <v>4.7861901548121311E-2</v>
      </c>
      <c r="AB247" s="11">
        <f t="shared" si="62"/>
        <v>0.43591079160016372</v>
      </c>
      <c r="AC247">
        <f t="shared" si="63"/>
        <v>1.77359316838187</v>
      </c>
      <c r="AD247" s="10">
        <f t="shared" ref="AD247:AD278" si="67">IF(A247&gt;=0.12,-1.7,2)*IF(E247=280,1,0)</f>
        <v>2</v>
      </c>
    </row>
    <row r="248" spans="1:30" x14ac:dyDescent="0.2">
      <c r="A248">
        <v>6.6299999999999998E-2</v>
      </c>
      <c r="B248">
        <v>7.32</v>
      </c>
      <c r="C248">
        <v>0.217</v>
      </c>
      <c r="D248" s="11">
        <v>2.3660000000000001E-8</v>
      </c>
      <c r="E248">
        <v>280</v>
      </c>
      <c r="F248">
        <v>1.3</v>
      </c>
      <c r="G248">
        <f t="shared" si="51"/>
        <v>0</v>
      </c>
      <c r="H248">
        <f t="shared" si="52"/>
        <v>0</v>
      </c>
      <c r="I248">
        <f t="shared" si="53"/>
        <v>0</v>
      </c>
      <c r="J248">
        <f t="shared" si="54"/>
        <v>1.1000000000000001</v>
      </c>
      <c r="K248">
        <v>-0.6</v>
      </c>
      <c r="L248">
        <f t="shared" si="55"/>
        <v>0</v>
      </c>
      <c r="M248">
        <f t="shared" si="56"/>
        <v>0</v>
      </c>
      <c r="N248">
        <f t="shared" si="57"/>
        <v>0</v>
      </c>
      <c r="O248">
        <f t="shared" si="58"/>
        <v>-0.6</v>
      </c>
      <c r="P248">
        <v>0.4</v>
      </c>
      <c r="Q248">
        <v>0.1</v>
      </c>
      <c r="R248">
        <v>1.9</v>
      </c>
      <c r="S248">
        <v>0.113</v>
      </c>
      <c r="T248">
        <v>0.37530000000000002</v>
      </c>
      <c r="U248">
        <v>1.37E-2</v>
      </c>
      <c r="V248">
        <v>9.1000000000000004E-3</v>
      </c>
      <c r="W248">
        <v>2.5</v>
      </c>
      <c r="X248" s="11">
        <f t="shared" si="59"/>
        <v>0.97075114770286164</v>
      </c>
      <c r="Y248">
        <f t="shared" si="64"/>
        <v>1.613089</v>
      </c>
      <c r="Z248">
        <f t="shared" si="60"/>
        <v>58.852473251068517</v>
      </c>
      <c r="AA248">
        <f t="shared" si="61"/>
        <v>3.8183761866156643E-2</v>
      </c>
      <c r="AB248" s="11">
        <f t="shared" si="62"/>
        <v>0.37418534658502078</v>
      </c>
      <c r="AC248">
        <f t="shared" si="63"/>
        <v>3.6504130029309882</v>
      </c>
      <c r="AD248" s="10">
        <f t="shared" si="67"/>
        <v>2</v>
      </c>
    </row>
    <row r="249" spans="1:30" x14ac:dyDescent="0.2">
      <c r="A249">
        <v>6.9900000000000004E-2</v>
      </c>
      <c r="B249">
        <v>8.93</v>
      </c>
      <c r="C249">
        <v>0.249</v>
      </c>
      <c r="D249" s="11">
        <v>1.5259999999999999E-8</v>
      </c>
      <c r="E249">
        <v>280</v>
      </c>
      <c r="F249">
        <v>1.1000000000000001</v>
      </c>
      <c r="G249">
        <f t="shared" si="51"/>
        <v>0</v>
      </c>
      <c r="H249">
        <f t="shared" si="52"/>
        <v>0</v>
      </c>
      <c r="I249">
        <f t="shared" si="53"/>
        <v>0</v>
      </c>
      <c r="J249">
        <f t="shared" si="54"/>
        <v>0.9</v>
      </c>
      <c r="K249">
        <v>-0.5</v>
      </c>
      <c r="L249">
        <f t="shared" si="55"/>
        <v>0</v>
      </c>
      <c r="M249">
        <f t="shared" si="56"/>
        <v>0</v>
      </c>
      <c r="N249">
        <f t="shared" si="57"/>
        <v>0</v>
      </c>
      <c r="O249">
        <f t="shared" si="58"/>
        <v>-0.5</v>
      </c>
      <c r="P249">
        <v>0.5</v>
      </c>
      <c r="Q249">
        <v>0.2</v>
      </c>
      <c r="R249">
        <v>1.9</v>
      </c>
      <c r="S249">
        <v>0.113</v>
      </c>
      <c r="T249">
        <v>0.39</v>
      </c>
      <c r="U249">
        <v>1.0999999999999999E-2</v>
      </c>
      <c r="V249">
        <v>8.8999999999999999E-3</v>
      </c>
      <c r="W249">
        <v>2.5</v>
      </c>
      <c r="X249" s="11">
        <f t="shared" si="59"/>
        <v>0.96028606037234121</v>
      </c>
      <c r="Y249">
        <f t="shared" si="64"/>
        <v>1.564001</v>
      </c>
      <c r="Z249">
        <f t="shared" si="60"/>
        <v>68.099112042485302</v>
      </c>
      <c r="AA249">
        <f t="shared" si="61"/>
        <v>3.9671933223056899E-2</v>
      </c>
      <c r="AB249" s="11">
        <f t="shared" si="62"/>
        <v>0.38842730309522644</v>
      </c>
      <c r="AC249">
        <f t="shared" si="63"/>
        <v>2.8205128205128203</v>
      </c>
      <c r="AD249" s="10">
        <f t="shared" si="67"/>
        <v>2</v>
      </c>
    </row>
    <row r="250" spans="1:30" x14ac:dyDescent="0.2">
      <c r="A250">
        <v>6.9599999999999995E-2</v>
      </c>
      <c r="B250">
        <v>11.47</v>
      </c>
      <c r="C250">
        <v>0.32300000000000001</v>
      </c>
      <c r="D250" s="11">
        <v>9.1309999999999992E-9</v>
      </c>
      <c r="E250">
        <v>280</v>
      </c>
      <c r="F250">
        <v>0.9</v>
      </c>
      <c r="G250">
        <f t="shared" si="51"/>
        <v>0</v>
      </c>
      <c r="H250">
        <f t="shared" si="52"/>
        <v>0</v>
      </c>
      <c r="I250">
        <f t="shared" si="53"/>
        <v>0</v>
      </c>
      <c r="J250">
        <f t="shared" si="54"/>
        <v>0.7</v>
      </c>
      <c r="K250">
        <v>-0.3</v>
      </c>
      <c r="L250">
        <f t="shared" si="55"/>
        <v>0</v>
      </c>
      <c r="M250">
        <f t="shared" si="56"/>
        <v>0</v>
      </c>
      <c r="N250">
        <f t="shared" si="57"/>
        <v>0</v>
      </c>
      <c r="O250">
        <f t="shared" si="58"/>
        <v>-0.3</v>
      </c>
      <c r="P250">
        <v>0.7</v>
      </c>
      <c r="Q250">
        <v>0.4</v>
      </c>
      <c r="R250">
        <v>1.1000000000000001</v>
      </c>
      <c r="S250">
        <v>0.113</v>
      </c>
      <c r="T250">
        <v>0.40860000000000002</v>
      </c>
      <c r="U250">
        <v>8.5000000000000006E-3</v>
      </c>
      <c r="V250">
        <v>7.0000000000000001E-3</v>
      </c>
      <c r="W250">
        <v>2.5</v>
      </c>
      <c r="X250" s="11">
        <f t="shared" si="59"/>
        <v>0.92836317405037438</v>
      </c>
      <c r="Y250">
        <f t="shared" si="64"/>
        <v>1.458329</v>
      </c>
      <c r="Z250">
        <f t="shared" si="60"/>
        <v>87.845869176286072</v>
      </c>
      <c r="AA250">
        <f t="shared" si="61"/>
        <v>4.1545756871832033E-2</v>
      </c>
      <c r="AB250" s="11">
        <f t="shared" si="62"/>
        <v>0.4056278124698327</v>
      </c>
      <c r="AC250">
        <f t="shared" si="63"/>
        <v>2.0802741067058248</v>
      </c>
      <c r="AD250" s="10">
        <f t="shared" si="67"/>
        <v>2</v>
      </c>
    </row>
    <row r="251" spans="1:30" x14ac:dyDescent="0.2">
      <c r="A251">
        <v>6.9400000000000003E-2</v>
      </c>
      <c r="B251">
        <v>15.01</v>
      </c>
      <c r="C251">
        <v>0.42399999999999999</v>
      </c>
      <c r="D251" s="11">
        <v>4.9840000000000002E-9</v>
      </c>
      <c r="E251">
        <v>280</v>
      </c>
      <c r="F251">
        <v>0.7</v>
      </c>
      <c r="G251">
        <f t="shared" si="51"/>
        <v>0</v>
      </c>
      <c r="H251">
        <f t="shared" si="52"/>
        <v>0</v>
      </c>
      <c r="I251">
        <f t="shared" si="53"/>
        <v>0</v>
      </c>
      <c r="J251">
        <f t="shared" si="54"/>
        <v>0.6</v>
      </c>
      <c r="K251">
        <v>-0.1</v>
      </c>
      <c r="L251">
        <f t="shared" si="55"/>
        <v>0</v>
      </c>
      <c r="M251">
        <f t="shared" si="56"/>
        <v>0</v>
      </c>
      <c r="N251">
        <f t="shared" si="57"/>
        <v>0</v>
      </c>
      <c r="O251">
        <f t="shared" si="58"/>
        <v>-0.1</v>
      </c>
      <c r="P251">
        <v>1.1000000000000001</v>
      </c>
      <c r="Q251">
        <v>0.7</v>
      </c>
      <c r="R251">
        <v>0.9</v>
      </c>
      <c r="S251">
        <v>0.113</v>
      </c>
      <c r="T251">
        <v>0.41349999999999998</v>
      </c>
      <c r="U251">
        <v>6.6E-3</v>
      </c>
      <c r="V251">
        <v>7.0000000000000001E-3</v>
      </c>
      <c r="W251">
        <v>2.5</v>
      </c>
      <c r="X251" s="11">
        <f t="shared" si="59"/>
        <v>0.86487628618591583</v>
      </c>
      <c r="Y251">
        <f t="shared" si="64"/>
        <v>1.3317760000000001</v>
      </c>
      <c r="Z251">
        <f t="shared" si="60"/>
        <v>115.28913685995711</v>
      </c>
      <c r="AA251">
        <f t="shared" si="61"/>
        <v>4.2028990520814352E-2</v>
      </c>
      <c r="AB251" s="11">
        <f t="shared" si="62"/>
        <v>0.40782652052607199</v>
      </c>
      <c r="AC251">
        <f t="shared" si="63"/>
        <v>1.5961305925030231</v>
      </c>
      <c r="AD251" s="10">
        <f t="shared" si="67"/>
        <v>2</v>
      </c>
    </row>
    <row r="252" spans="1:30" x14ac:dyDescent="0.2">
      <c r="A252">
        <v>6.9900000000000004E-2</v>
      </c>
      <c r="B252">
        <v>19.649999999999999</v>
      </c>
      <c r="C252">
        <v>0.54700000000000004</v>
      </c>
      <c r="D252" s="11">
        <v>2.7200000000000001E-9</v>
      </c>
      <c r="E252">
        <v>280</v>
      </c>
      <c r="F252">
        <v>0.6</v>
      </c>
      <c r="G252">
        <f t="shared" si="51"/>
        <v>0</v>
      </c>
      <c r="H252">
        <f t="shared" si="52"/>
        <v>0</v>
      </c>
      <c r="I252">
        <f t="shared" si="53"/>
        <v>0</v>
      </c>
      <c r="J252">
        <f t="shared" si="54"/>
        <v>0.5</v>
      </c>
      <c r="K252">
        <v>0</v>
      </c>
      <c r="L252">
        <f t="shared" si="55"/>
        <v>0</v>
      </c>
      <c r="M252">
        <f t="shared" si="56"/>
        <v>0</v>
      </c>
      <c r="N252">
        <f t="shared" si="57"/>
        <v>0</v>
      </c>
      <c r="O252">
        <f t="shared" si="58"/>
        <v>0</v>
      </c>
      <c r="P252">
        <v>1.4</v>
      </c>
      <c r="Q252">
        <v>1.3</v>
      </c>
      <c r="R252">
        <v>1.2</v>
      </c>
      <c r="S252">
        <v>0.113</v>
      </c>
      <c r="T252">
        <v>0.4269</v>
      </c>
      <c r="U252">
        <v>6.1000000000000004E-3</v>
      </c>
      <c r="V252">
        <v>9.7999999999999997E-3</v>
      </c>
      <c r="W252">
        <v>2.5</v>
      </c>
      <c r="X252" s="11">
        <f t="shared" si="59"/>
        <v>0.7515547072168105</v>
      </c>
      <c r="Y252">
        <f t="shared" si="64"/>
        <v>1.205209</v>
      </c>
      <c r="Z252">
        <f t="shared" si="60"/>
        <v>149.84855001509922</v>
      </c>
      <c r="AA252">
        <f t="shared" si="61"/>
        <v>4.337997712505394E-2</v>
      </c>
      <c r="AB252" s="11">
        <f t="shared" si="62"/>
        <v>0.41613034961105477</v>
      </c>
      <c r="AC252">
        <f t="shared" si="63"/>
        <v>1.4289060669946123</v>
      </c>
      <c r="AD252" s="10">
        <f t="shared" si="67"/>
        <v>2</v>
      </c>
    </row>
    <row r="253" spans="1:30" x14ac:dyDescent="0.2">
      <c r="A253">
        <v>7.1599999999999997E-2</v>
      </c>
      <c r="B253">
        <v>25.56</v>
      </c>
      <c r="C253">
        <v>0.68899999999999995</v>
      </c>
      <c r="D253" s="11">
        <v>1.6149999999999999E-9</v>
      </c>
      <c r="E253">
        <v>280</v>
      </c>
      <c r="F253">
        <v>0.5</v>
      </c>
      <c r="G253">
        <f t="shared" si="51"/>
        <v>0</v>
      </c>
      <c r="H253">
        <f t="shared" si="52"/>
        <v>0</v>
      </c>
      <c r="I253">
        <f t="shared" si="53"/>
        <v>0</v>
      </c>
      <c r="J253">
        <f t="shared" si="54"/>
        <v>1.2</v>
      </c>
      <c r="K253">
        <v>0.1</v>
      </c>
      <c r="L253">
        <f t="shared" si="55"/>
        <v>0</v>
      </c>
      <c r="M253">
        <f t="shared" si="56"/>
        <v>0</v>
      </c>
      <c r="N253">
        <f t="shared" si="57"/>
        <v>0</v>
      </c>
      <c r="O253">
        <f t="shared" si="58"/>
        <v>0.1</v>
      </c>
      <c r="P253">
        <v>1.7</v>
      </c>
      <c r="Q253">
        <v>2.2000000000000002</v>
      </c>
      <c r="R253">
        <v>1.5</v>
      </c>
      <c r="S253">
        <v>0.113</v>
      </c>
      <c r="T253">
        <v>0.47460000000000002</v>
      </c>
      <c r="U253">
        <v>1.3899999999999999E-2</v>
      </c>
      <c r="V253">
        <v>1.54E-2</v>
      </c>
      <c r="W253">
        <v>2.5</v>
      </c>
      <c r="X253" s="11">
        <f t="shared" si="59"/>
        <v>0.56691225691249969</v>
      </c>
      <c r="Y253">
        <f t="shared" si="64"/>
        <v>1.0967210000000001</v>
      </c>
      <c r="Z253">
        <f t="shared" si="60"/>
        <v>190.28957367988468</v>
      </c>
      <c r="AA253">
        <f t="shared" si="61"/>
        <v>4.8218918420503881E-2</v>
      </c>
      <c r="AB253" s="11">
        <f t="shared" si="62"/>
        <v>0.45372820747345954</v>
      </c>
      <c r="AC253">
        <f t="shared" si="63"/>
        <v>2.9287821323219552</v>
      </c>
      <c r="AD253" s="10">
        <f t="shared" si="67"/>
        <v>2</v>
      </c>
    </row>
    <row r="254" spans="1:30" x14ac:dyDescent="0.2">
      <c r="A254">
        <v>8.6300000000000002E-2</v>
      </c>
      <c r="B254">
        <v>9.35</v>
      </c>
      <c r="C254">
        <v>0.21299999999999999</v>
      </c>
      <c r="D254" s="11">
        <v>1.0390000000000001E-8</v>
      </c>
      <c r="E254">
        <v>280</v>
      </c>
      <c r="F254">
        <v>1.2</v>
      </c>
      <c r="G254">
        <f t="shared" si="51"/>
        <v>0</v>
      </c>
      <c r="H254">
        <f t="shared" si="52"/>
        <v>0</v>
      </c>
      <c r="I254">
        <f t="shared" si="53"/>
        <v>0</v>
      </c>
      <c r="J254">
        <f t="shared" si="54"/>
        <v>1.1000000000000001</v>
      </c>
      <c r="K254">
        <v>-0.6</v>
      </c>
      <c r="L254">
        <f t="shared" si="55"/>
        <v>0</v>
      </c>
      <c r="M254">
        <f t="shared" si="56"/>
        <v>0</v>
      </c>
      <c r="N254">
        <f t="shared" si="57"/>
        <v>0</v>
      </c>
      <c r="O254">
        <f t="shared" si="58"/>
        <v>-0.6</v>
      </c>
      <c r="P254">
        <v>0.7</v>
      </c>
      <c r="Q254">
        <v>0.1</v>
      </c>
      <c r="R254">
        <v>1.9</v>
      </c>
      <c r="S254">
        <v>9.6000000000000002E-2</v>
      </c>
      <c r="T254">
        <v>0.35049999999999998</v>
      </c>
      <c r="U254">
        <v>1.8800000000000001E-2</v>
      </c>
      <c r="V254">
        <v>8.5000000000000006E-3</v>
      </c>
      <c r="W254">
        <v>2.5</v>
      </c>
      <c r="X254" s="11">
        <f t="shared" si="59"/>
        <v>0.9719109200872369</v>
      </c>
      <c r="Y254">
        <f t="shared" si="64"/>
        <v>1.6193690000000001</v>
      </c>
      <c r="Z254">
        <f t="shared" si="60"/>
        <v>57.752126637133813</v>
      </c>
      <c r="AA254">
        <f t="shared" si="61"/>
        <v>3.0786794486422339E-2</v>
      </c>
      <c r="AB254" s="11">
        <f t="shared" si="62"/>
        <v>0.34963746275305102</v>
      </c>
      <c r="AC254">
        <f t="shared" si="63"/>
        <v>5.3637660485021401</v>
      </c>
      <c r="AD254" s="10">
        <f t="shared" si="67"/>
        <v>2</v>
      </c>
    </row>
    <row r="255" spans="1:30" x14ac:dyDescent="0.2">
      <c r="A255">
        <v>8.9700000000000002E-2</v>
      </c>
      <c r="B255">
        <v>11.49</v>
      </c>
      <c r="C255">
        <v>0.25</v>
      </c>
      <c r="D255" s="11">
        <v>7.467E-9</v>
      </c>
      <c r="E255">
        <v>280</v>
      </c>
      <c r="F255">
        <v>1.1000000000000001</v>
      </c>
      <c r="G255">
        <f t="shared" si="51"/>
        <v>0</v>
      </c>
      <c r="H255">
        <f t="shared" si="52"/>
        <v>0</v>
      </c>
      <c r="I255">
        <f t="shared" si="53"/>
        <v>0</v>
      </c>
      <c r="J255">
        <f t="shared" si="54"/>
        <v>0.9</v>
      </c>
      <c r="K255">
        <v>-0.4</v>
      </c>
      <c r="L255">
        <f t="shared" si="55"/>
        <v>0</v>
      </c>
      <c r="M255">
        <f t="shared" si="56"/>
        <v>0</v>
      </c>
      <c r="N255">
        <f t="shared" si="57"/>
        <v>0</v>
      </c>
      <c r="O255">
        <f t="shared" si="58"/>
        <v>-0.4</v>
      </c>
      <c r="P255">
        <v>0.9</v>
      </c>
      <c r="Q255">
        <v>0.2</v>
      </c>
      <c r="R255">
        <v>1.2</v>
      </c>
      <c r="S255">
        <v>9.6000000000000002E-2</v>
      </c>
      <c r="T255">
        <v>0.4088</v>
      </c>
      <c r="U255">
        <v>1.03E-2</v>
      </c>
      <c r="V255">
        <v>7.7999999999999996E-3</v>
      </c>
      <c r="W255">
        <v>2.5</v>
      </c>
      <c r="X255" s="11">
        <f t="shared" si="59"/>
        <v>0.9599080843106379</v>
      </c>
      <c r="Y255">
        <f t="shared" si="64"/>
        <v>1.5625</v>
      </c>
      <c r="Z255">
        <f t="shared" si="60"/>
        <v>68.280194821401835</v>
      </c>
      <c r="AA255">
        <f t="shared" si="61"/>
        <v>3.5895546705167321E-2</v>
      </c>
      <c r="AB255" s="11">
        <f t="shared" si="62"/>
        <v>0.40736417813179332</v>
      </c>
      <c r="AC255">
        <f t="shared" si="63"/>
        <v>2.5195694716242665</v>
      </c>
      <c r="AD255" s="10">
        <f t="shared" si="67"/>
        <v>2</v>
      </c>
    </row>
    <row r="256" spans="1:30" x14ac:dyDescent="0.2">
      <c r="A256">
        <v>8.9700000000000002E-2</v>
      </c>
      <c r="B256">
        <v>14.97</v>
      </c>
      <c r="C256">
        <v>0.32600000000000001</v>
      </c>
      <c r="D256" s="11">
        <v>4.0050000000000001E-9</v>
      </c>
      <c r="E256">
        <v>280</v>
      </c>
      <c r="F256">
        <v>0.9</v>
      </c>
      <c r="G256">
        <f t="shared" si="51"/>
        <v>0</v>
      </c>
      <c r="H256">
        <f t="shared" si="52"/>
        <v>0</v>
      </c>
      <c r="I256">
        <f t="shared" si="53"/>
        <v>0</v>
      </c>
      <c r="J256">
        <f t="shared" si="54"/>
        <v>0.7</v>
      </c>
      <c r="K256">
        <v>-0.3</v>
      </c>
      <c r="L256">
        <f t="shared" si="55"/>
        <v>0</v>
      </c>
      <c r="M256">
        <f t="shared" si="56"/>
        <v>0</v>
      </c>
      <c r="N256">
        <f t="shared" si="57"/>
        <v>0</v>
      </c>
      <c r="O256">
        <f t="shared" si="58"/>
        <v>-0.3</v>
      </c>
      <c r="P256">
        <v>1.2</v>
      </c>
      <c r="Q256">
        <v>0.4</v>
      </c>
      <c r="R256">
        <v>0.7</v>
      </c>
      <c r="S256">
        <v>9.6000000000000002E-2</v>
      </c>
      <c r="T256">
        <v>0.39639999999999997</v>
      </c>
      <c r="U256">
        <v>8.3999999999999995E-3</v>
      </c>
      <c r="V256">
        <v>6.8999999999999999E-3</v>
      </c>
      <c r="W256">
        <v>2.5</v>
      </c>
      <c r="X256" s="11">
        <f t="shared" si="59"/>
        <v>0.92679521983787549</v>
      </c>
      <c r="Y256">
        <f t="shared" si="64"/>
        <v>1.4542759999999999</v>
      </c>
      <c r="Z256">
        <f t="shared" si="60"/>
        <v>88.960358266003951</v>
      </c>
      <c r="AA256">
        <f t="shared" si="61"/>
        <v>3.4786846360974163E-2</v>
      </c>
      <c r="AB256" s="11">
        <f t="shared" si="62"/>
        <v>0.39385783683162007</v>
      </c>
      <c r="AC256">
        <f t="shared" si="63"/>
        <v>2.119071644803229</v>
      </c>
      <c r="AD256" s="10">
        <f t="shared" si="67"/>
        <v>2</v>
      </c>
    </row>
    <row r="257" spans="1:30" x14ac:dyDescent="0.2">
      <c r="A257">
        <v>8.9499999999999996E-2</v>
      </c>
      <c r="B257">
        <v>19.88</v>
      </c>
      <c r="C257">
        <v>0.433</v>
      </c>
      <c r="D257" s="11">
        <v>2.113E-9</v>
      </c>
      <c r="E257">
        <v>280</v>
      </c>
      <c r="F257">
        <v>0.7</v>
      </c>
      <c r="G257">
        <f t="shared" si="51"/>
        <v>0</v>
      </c>
      <c r="H257">
        <f t="shared" si="52"/>
        <v>0</v>
      </c>
      <c r="I257">
        <f t="shared" si="53"/>
        <v>0</v>
      </c>
      <c r="J257">
        <f t="shared" si="54"/>
        <v>0.6</v>
      </c>
      <c r="K257">
        <v>-0.1</v>
      </c>
      <c r="L257">
        <f t="shared" si="55"/>
        <v>0</v>
      </c>
      <c r="M257">
        <f t="shared" si="56"/>
        <v>0</v>
      </c>
      <c r="N257">
        <f t="shared" si="57"/>
        <v>0</v>
      </c>
      <c r="O257">
        <f t="shared" si="58"/>
        <v>-0.1</v>
      </c>
      <c r="P257">
        <v>1.5</v>
      </c>
      <c r="Q257">
        <v>0.7</v>
      </c>
      <c r="R257">
        <v>0.9</v>
      </c>
      <c r="S257">
        <v>9.6000000000000002E-2</v>
      </c>
      <c r="T257">
        <v>0.40200000000000002</v>
      </c>
      <c r="U257">
        <v>6.7000000000000002E-3</v>
      </c>
      <c r="V257">
        <v>8.2000000000000007E-3</v>
      </c>
      <c r="W257">
        <v>2.5</v>
      </c>
      <c r="X257" s="11">
        <f t="shared" si="59"/>
        <v>0.85794466632592015</v>
      </c>
      <c r="Y257">
        <f t="shared" si="64"/>
        <v>1.3214889999999999</v>
      </c>
      <c r="Z257">
        <f t="shared" si="60"/>
        <v>118.40240140081715</v>
      </c>
      <c r="AA257">
        <f t="shared" si="61"/>
        <v>3.526161119184365E-2</v>
      </c>
      <c r="AB257" s="11">
        <f t="shared" si="62"/>
        <v>0.39699718558327196</v>
      </c>
      <c r="AC257">
        <f t="shared" si="63"/>
        <v>1.6666666666666667</v>
      </c>
      <c r="AD257" s="10">
        <f t="shared" si="67"/>
        <v>2</v>
      </c>
    </row>
    <row r="258" spans="1:30" x14ac:dyDescent="0.2">
      <c r="A258">
        <v>9.0300000000000005E-2</v>
      </c>
      <c r="B258">
        <v>26.07</v>
      </c>
      <c r="C258">
        <v>0.55800000000000005</v>
      </c>
      <c r="D258" s="11">
        <v>1.126E-9</v>
      </c>
      <c r="E258">
        <v>280</v>
      </c>
      <c r="F258">
        <v>0.6</v>
      </c>
      <c r="G258">
        <f t="shared" ref="G258:G321" si="68">IF(E258=90,F258,0)</f>
        <v>0</v>
      </c>
      <c r="H258">
        <f t="shared" ref="H258:H293" si="69">IF(E258=120,F258,0)</f>
        <v>0</v>
      </c>
      <c r="I258">
        <f t="shared" ref="I258:I293" si="70">IF(E259=200,F259,0)</f>
        <v>0</v>
      </c>
      <c r="J258">
        <f t="shared" ref="J258:J293" si="71">IF(E259=280,F259,0)</f>
        <v>1.2</v>
      </c>
      <c r="K258">
        <v>0</v>
      </c>
      <c r="L258">
        <f t="shared" ref="L258:L321" si="72">IF(E258=90,K258,0)</f>
        <v>0</v>
      </c>
      <c r="M258">
        <f t="shared" ref="M258:M293" si="73">IF(E258=120,K258,0)</f>
        <v>0</v>
      </c>
      <c r="N258">
        <f t="shared" ref="N258:N293" si="74">IF(E258=200,K258,0)</f>
        <v>0</v>
      </c>
      <c r="O258">
        <f t="shared" ref="O258:O293" si="75">IF(E258=280,K258,0)</f>
        <v>0</v>
      </c>
      <c r="P258">
        <v>1.9</v>
      </c>
      <c r="Q258">
        <v>1.4</v>
      </c>
      <c r="R258">
        <v>1.2</v>
      </c>
      <c r="S258">
        <v>9.6000000000000002E-2</v>
      </c>
      <c r="T258">
        <v>0.40679999999999999</v>
      </c>
      <c r="U258">
        <v>8.3999999999999995E-3</v>
      </c>
      <c r="V258">
        <v>1.0800000000000001E-2</v>
      </c>
      <c r="W258">
        <v>2.5</v>
      </c>
      <c r="X258" s="11">
        <f t="shared" ref="X258:X293" si="76">1/(1+2*(1+(E258*C258)^2/B258)*(1/(1-B258/4/E258/(E258-C258*E258))-1))</f>
        <v>0.73928177711546605</v>
      </c>
      <c r="Y258">
        <f t="shared" si="64"/>
        <v>1.1953639999999999</v>
      </c>
      <c r="Z258">
        <f t="shared" ref="Z258:Z293" si="77">B258/2/0.938/A258</f>
        <v>153.89356020089397</v>
      </c>
      <c r="AA258">
        <f t="shared" ref="AA258:AA321" si="78">T258*(1+B258/Z258^2)*S258/(1+S258)</f>
        <v>3.5671339874368359E-2</v>
      </c>
      <c r="AB258" s="11">
        <f t="shared" ref="AB258:AB321" si="79">T258-AA258/Y258*C258*C258</f>
        <v>0.39750846113096694</v>
      </c>
      <c r="AC258">
        <f t="shared" ref="AC258:AC293" si="80">U258/T258*100</f>
        <v>2.0648967551622417</v>
      </c>
      <c r="AD258" s="10">
        <f t="shared" si="67"/>
        <v>2</v>
      </c>
    </row>
    <row r="259" spans="1:30" x14ac:dyDescent="0.2">
      <c r="A259">
        <v>0.1095</v>
      </c>
      <c r="B259">
        <v>11.8</v>
      </c>
      <c r="C259">
        <v>0.21199999999999999</v>
      </c>
      <c r="D259" s="11">
        <v>5.3469999999999998E-9</v>
      </c>
      <c r="E259">
        <v>280</v>
      </c>
      <c r="F259">
        <v>1.2</v>
      </c>
      <c r="G259">
        <f t="shared" si="68"/>
        <v>0</v>
      </c>
      <c r="H259">
        <f t="shared" si="69"/>
        <v>0</v>
      </c>
      <c r="I259">
        <f t="shared" si="70"/>
        <v>0</v>
      </c>
      <c r="J259">
        <f t="shared" si="71"/>
        <v>1</v>
      </c>
      <c r="K259">
        <v>-0.6</v>
      </c>
      <c r="L259">
        <f t="shared" si="72"/>
        <v>0</v>
      </c>
      <c r="M259">
        <f t="shared" si="73"/>
        <v>0</v>
      </c>
      <c r="N259">
        <f t="shared" si="74"/>
        <v>0</v>
      </c>
      <c r="O259">
        <f t="shared" si="75"/>
        <v>-0.6</v>
      </c>
      <c r="P259">
        <v>1.1000000000000001</v>
      </c>
      <c r="Q259">
        <v>0.1</v>
      </c>
      <c r="R259">
        <v>1</v>
      </c>
      <c r="S259">
        <v>4.2999999999999997E-2</v>
      </c>
      <c r="T259">
        <v>0.3664</v>
      </c>
      <c r="U259">
        <v>1.32E-2</v>
      </c>
      <c r="V259">
        <v>7.4999999999999997E-3</v>
      </c>
      <c r="W259">
        <v>2.5</v>
      </c>
      <c r="X259" s="11">
        <f t="shared" si="76"/>
        <v>0.97218138522280628</v>
      </c>
      <c r="Y259">
        <f t="shared" si="64"/>
        <v>1.6209440000000002</v>
      </c>
      <c r="Z259">
        <f t="shared" si="77"/>
        <v>57.442727653318542</v>
      </c>
      <c r="AA259">
        <f t="shared" si="78"/>
        <v>1.515967637766328E-2</v>
      </c>
      <c r="AB259" s="11">
        <f t="shared" si="79"/>
        <v>0.36597966685146577</v>
      </c>
      <c r="AC259">
        <f t="shared" si="80"/>
        <v>3.6026200873362448</v>
      </c>
      <c r="AD259" s="10">
        <f t="shared" si="67"/>
        <v>2</v>
      </c>
    </row>
    <row r="260" spans="1:30" x14ac:dyDescent="0.2">
      <c r="A260">
        <v>0.10970000000000001</v>
      </c>
      <c r="B260">
        <v>14.93</v>
      </c>
      <c r="C260">
        <v>0.26500000000000001</v>
      </c>
      <c r="D260" s="11">
        <v>3.4039999999999998E-9</v>
      </c>
      <c r="E260">
        <v>280</v>
      </c>
      <c r="F260">
        <v>1</v>
      </c>
      <c r="G260">
        <f t="shared" si="68"/>
        <v>0</v>
      </c>
      <c r="H260">
        <f t="shared" si="69"/>
        <v>0</v>
      </c>
      <c r="I260">
        <f t="shared" si="70"/>
        <v>0</v>
      </c>
      <c r="J260">
        <f t="shared" si="71"/>
        <v>0.8</v>
      </c>
      <c r="K260">
        <v>-0.4</v>
      </c>
      <c r="L260">
        <f t="shared" si="72"/>
        <v>0</v>
      </c>
      <c r="M260">
        <f t="shared" si="73"/>
        <v>0</v>
      </c>
      <c r="N260">
        <f t="shared" si="74"/>
        <v>0</v>
      </c>
      <c r="O260">
        <f t="shared" si="75"/>
        <v>-0.4</v>
      </c>
      <c r="P260">
        <v>1.3</v>
      </c>
      <c r="Q260">
        <v>0.2</v>
      </c>
      <c r="R260">
        <v>0.8</v>
      </c>
      <c r="S260">
        <v>4.2999999999999997E-2</v>
      </c>
      <c r="T260">
        <v>0.39079999999999998</v>
      </c>
      <c r="U260">
        <v>1.03E-2</v>
      </c>
      <c r="V260">
        <v>7.4999999999999997E-3</v>
      </c>
      <c r="W260">
        <v>2.5</v>
      </c>
      <c r="X260" s="11">
        <f t="shared" si="76"/>
        <v>0.95428519803623146</v>
      </c>
      <c r="Y260">
        <f t="shared" si="64"/>
        <v>1.540225</v>
      </c>
      <c r="Z260">
        <f t="shared" si="77"/>
        <v>72.547148357703605</v>
      </c>
      <c r="AA260">
        <f t="shared" si="78"/>
        <v>1.6157305530084005E-2</v>
      </c>
      <c r="AB260" s="11">
        <f t="shared" si="79"/>
        <v>0.39006332400730404</v>
      </c>
      <c r="AC260">
        <f t="shared" si="80"/>
        <v>2.6356192425793243</v>
      </c>
      <c r="AD260" s="10">
        <f t="shared" si="67"/>
        <v>2</v>
      </c>
    </row>
    <row r="261" spans="1:30" x14ac:dyDescent="0.2">
      <c r="A261">
        <v>0.10970000000000001</v>
      </c>
      <c r="B261">
        <v>19.86</v>
      </c>
      <c r="C261">
        <v>0.35299999999999998</v>
      </c>
      <c r="D261" s="11">
        <v>1.755E-9</v>
      </c>
      <c r="E261">
        <v>280</v>
      </c>
      <c r="F261">
        <v>0.8</v>
      </c>
      <c r="G261">
        <f t="shared" si="68"/>
        <v>0</v>
      </c>
      <c r="H261">
        <f t="shared" si="69"/>
        <v>0</v>
      </c>
      <c r="I261">
        <f t="shared" si="70"/>
        <v>0</v>
      </c>
      <c r="J261">
        <f t="shared" si="71"/>
        <v>0.7</v>
      </c>
      <c r="K261">
        <v>-0.2</v>
      </c>
      <c r="L261">
        <f t="shared" si="72"/>
        <v>0</v>
      </c>
      <c r="M261">
        <f t="shared" si="73"/>
        <v>0</v>
      </c>
      <c r="N261">
        <f t="shared" si="74"/>
        <v>0</v>
      </c>
      <c r="O261">
        <f t="shared" si="75"/>
        <v>-0.2</v>
      </c>
      <c r="P261">
        <v>1.7</v>
      </c>
      <c r="Q261">
        <v>0.4</v>
      </c>
      <c r="R261">
        <v>0.7</v>
      </c>
      <c r="S261">
        <v>4.2999999999999997E-2</v>
      </c>
      <c r="T261">
        <v>0.38319999999999999</v>
      </c>
      <c r="U261">
        <v>7.4000000000000003E-3</v>
      </c>
      <c r="V261">
        <v>7.7000000000000002E-3</v>
      </c>
      <c r="W261">
        <v>2.5</v>
      </c>
      <c r="X261" s="11">
        <f t="shared" si="76"/>
        <v>0.91199042921914464</v>
      </c>
      <c r="Y261">
        <f t="shared" si="64"/>
        <v>1.418609</v>
      </c>
      <c r="Z261">
        <f t="shared" si="77"/>
        <v>96.502770688814024</v>
      </c>
      <c r="AA261">
        <f t="shared" si="78"/>
        <v>1.5831964854097994E-2</v>
      </c>
      <c r="AB261" s="11">
        <f t="shared" si="79"/>
        <v>0.38180933822603386</v>
      </c>
      <c r="AC261">
        <f t="shared" si="80"/>
        <v>1.931106471816284</v>
      </c>
      <c r="AD261" s="10">
        <f t="shared" si="67"/>
        <v>2</v>
      </c>
    </row>
    <row r="262" spans="1:30" x14ac:dyDescent="0.2">
      <c r="A262">
        <v>0.11</v>
      </c>
      <c r="B262">
        <v>26.38</v>
      </c>
      <c r="C262">
        <v>0.46500000000000002</v>
      </c>
      <c r="D262" s="11">
        <v>8.9330000000000001E-10</v>
      </c>
      <c r="E262">
        <v>280</v>
      </c>
      <c r="F262">
        <v>0.7</v>
      </c>
      <c r="G262">
        <f t="shared" si="68"/>
        <v>0</v>
      </c>
      <c r="H262">
        <f t="shared" si="69"/>
        <v>0</v>
      </c>
      <c r="I262">
        <f t="shared" si="70"/>
        <v>0</v>
      </c>
      <c r="J262">
        <f t="shared" si="71"/>
        <v>0.6</v>
      </c>
      <c r="K262">
        <v>-0.1</v>
      </c>
      <c r="L262">
        <f t="shared" si="72"/>
        <v>0</v>
      </c>
      <c r="M262">
        <f t="shared" si="73"/>
        <v>0</v>
      </c>
      <c r="N262">
        <f t="shared" si="74"/>
        <v>0</v>
      </c>
      <c r="O262">
        <f t="shared" si="75"/>
        <v>-0.1</v>
      </c>
      <c r="P262">
        <v>2</v>
      </c>
      <c r="Q262">
        <v>0.7</v>
      </c>
      <c r="R262">
        <v>1</v>
      </c>
      <c r="S262">
        <v>4.2999999999999997E-2</v>
      </c>
      <c r="T262">
        <v>0.376</v>
      </c>
      <c r="U262">
        <v>7.7999999999999996E-3</v>
      </c>
      <c r="V262">
        <v>9.1000000000000004E-3</v>
      </c>
      <c r="W262">
        <v>2.5</v>
      </c>
      <c r="X262" s="11">
        <f t="shared" si="76"/>
        <v>0.83165219398530765</v>
      </c>
      <c r="Y262">
        <f t="shared" si="64"/>
        <v>1.286225</v>
      </c>
      <c r="Z262">
        <f t="shared" si="77"/>
        <v>127.83485171544874</v>
      </c>
      <c r="AA262">
        <f t="shared" si="78"/>
        <v>1.5526461669846808E-2</v>
      </c>
      <c r="AB262" s="11">
        <f t="shared" si="79"/>
        <v>0.37338987410868035</v>
      </c>
      <c r="AC262">
        <f t="shared" si="80"/>
        <v>2.0744680851063828</v>
      </c>
      <c r="AD262" s="10">
        <f t="shared" si="67"/>
        <v>2</v>
      </c>
    </row>
    <row r="263" spans="1:30" x14ac:dyDescent="0.2">
      <c r="A263">
        <v>0.1106</v>
      </c>
      <c r="B263">
        <v>34.5</v>
      </c>
      <c r="C263">
        <v>0.60099999999999998</v>
      </c>
      <c r="D263" s="11">
        <v>5.4620000000000004E-10</v>
      </c>
      <c r="E263">
        <v>280</v>
      </c>
      <c r="F263">
        <v>0.6</v>
      </c>
      <c r="G263">
        <f t="shared" si="68"/>
        <v>0</v>
      </c>
      <c r="H263">
        <f t="shared" si="69"/>
        <v>0</v>
      </c>
      <c r="I263">
        <f t="shared" si="70"/>
        <v>0</v>
      </c>
      <c r="J263">
        <f t="shared" si="71"/>
        <v>1.4</v>
      </c>
      <c r="K263">
        <v>0.1</v>
      </c>
      <c r="L263">
        <f t="shared" si="72"/>
        <v>0</v>
      </c>
      <c r="M263">
        <f t="shared" si="73"/>
        <v>0</v>
      </c>
      <c r="N263">
        <f t="shared" si="74"/>
        <v>0</v>
      </c>
      <c r="O263">
        <f t="shared" si="75"/>
        <v>0.1</v>
      </c>
      <c r="P263">
        <v>2.2999999999999998</v>
      </c>
      <c r="Q263">
        <v>1.4</v>
      </c>
      <c r="R263">
        <v>1.3</v>
      </c>
      <c r="S263">
        <v>4.2999999999999997E-2</v>
      </c>
      <c r="T263">
        <v>0.43159999999999998</v>
      </c>
      <c r="U263">
        <v>1.7000000000000001E-2</v>
      </c>
      <c r="V263">
        <v>1.3100000000000001E-2</v>
      </c>
      <c r="W263">
        <v>2.5</v>
      </c>
      <c r="X263" s="11">
        <f t="shared" si="76"/>
        <v>0.68808479140593004</v>
      </c>
      <c r="Y263">
        <f t="shared" si="64"/>
        <v>1.1592009999999999</v>
      </c>
      <c r="Z263">
        <f t="shared" si="77"/>
        <v>166.27659943629823</v>
      </c>
      <c r="AA263">
        <f t="shared" si="78"/>
        <v>1.7815875649365945E-2</v>
      </c>
      <c r="AB263" s="11">
        <f t="shared" si="79"/>
        <v>0.42604866584791884</v>
      </c>
      <c r="AC263">
        <f t="shared" si="80"/>
        <v>3.9388322520852648</v>
      </c>
      <c r="AD263" s="10">
        <f t="shared" si="67"/>
        <v>2</v>
      </c>
    </row>
    <row r="264" spans="1:30" x14ac:dyDescent="0.2">
      <c r="A264">
        <v>0.1391</v>
      </c>
      <c r="B264">
        <v>11.77</v>
      </c>
      <c r="C264">
        <v>0.16700000000000001</v>
      </c>
      <c r="D264" s="11">
        <v>4.2940000000000003E-9</v>
      </c>
      <c r="E264">
        <v>280</v>
      </c>
      <c r="F264">
        <v>1.4</v>
      </c>
      <c r="G264">
        <f t="shared" si="68"/>
        <v>0</v>
      </c>
      <c r="H264">
        <f t="shared" si="69"/>
        <v>0</v>
      </c>
      <c r="I264">
        <f t="shared" si="70"/>
        <v>0</v>
      </c>
      <c r="J264">
        <f t="shared" si="71"/>
        <v>1.2</v>
      </c>
      <c r="K264">
        <v>-0.8</v>
      </c>
      <c r="L264">
        <f t="shared" si="72"/>
        <v>0</v>
      </c>
      <c r="M264">
        <f t="shared" si="73"/>
        <v>0</v>
      </c>
      <c r="N264">
        <f t="shared" si="74"/>
        <v>0</v>
      </c>
      <c r="O264">
        <f t="shared" si="75"/>
        <v>-0.8</v>
      </c>
      <c r="P264">
        <v>1.1000000000000001</v>
      </c>
      <c r="Q264">
        <v>0.1</v>
      </c>
      <c r="R264">
        <v>1.1000000000000001</v>
      </c>
      <c r="S264">
        <v>0.113</v>
      </c>
      <c r="T264">
        <v>0.36199999999999999</v>
      </c>
      <c r="U264">
        <v>2.1899999999999999E-2</v>
      </c>
      <c r="V264">
        <v>7.9000000000000008E-3</v>
      </c>
      <c r="W264">
        <v>2.5</v>
      </c>
      <c r="X264" s="11">
        <f t="shared" si="76"/>
        <v>0.98344762551304621</v>
      </c>
      <c r="Y264">
        <f t="shared" si="64"/>
        <v>1.693889</v>
      </c>
      <c r="Z264">
        <f t="shared" si="77"/>
        <v>45.104149581761526</v>
      </c>
      <c r="AA264">
        <f t="shared" si="78"/>
        <v>3.696555531178343E-2</v>
      </c>
      <c r="AB264" s="11">
        <f t="shared" si="79"/>
        <v>0.36139138138798332</v>
      </c>
      <c r="AC264">
        <f t="shared" si="80"/>
        <v>6.0497237569060776</v>
      </c>
      <c r="AD264" s="10">
        <f t="shared" si="67"/>
        <v>-1.7</v>
      </c>
    </row>
    <row r="265" spans="1:30" x14ac:dyDescent="0.2">
      <c r="A265">
        <v>0.13739999999999999</v>
      </c>
      <c r="B265">
        <v>15.03</v>
      </c>
      <c r="C265">
        <v>0.215</v>
      </c>
      <c r="D265" s="11">
        <v>2.717E-9</v>
      </c>
      <c r="E265">
        <v>280</v>
      </c>
      <c r="F265">
        <v>1.2</v>
      </c>
      <c r="G265">
        <f t="shared" si="68"/>
        <v>0</v>
      </c>
      <c r="H265">
        <f t="shared" si="69"/>
        <v>0</v>
      </c>
      <c r="I265">
        <f t="shared" si="70"/>
        <v>0</v>
      </c>
      <c r="J265">
        <f t="shared" si="71"/>
        <v>0.9</v>
      </c>
      <c r="K265">
        <v>-0.5</v>
      </c>
      <c r="L265">
        <f t="shared" si="72"/>
        <v>0</v>
      </c>
      <c r="M265">
        <f t="shared" si="73"/>
        <v>0</v>
      </c>
      <c r="N265">
        <f t="shared" si="74"/>
        <v>0</v>
      </c>
      <c r="O265">
        <f t="shared" si="75"/>
        <v>-0.5</v>
      </c>
      <c r="P265">
        <v>1.4</v>
      </c>
      <c r="Q265">
        <v>0.1</v>
      </c>
      <c r="R265">
        <v>0.7</v>
      </c>
      <c r="S265">
        <v>0.10100000000000001</v>
      </c>
      <c r="T265">
        <v>0.38340000000000002</v>
      </c>
      <c r="U265">
        <v>8.8999999999999999E-3</v>
      </c>
      <c r="V265">
        <v>7.9000000000000008E-3</v>
      </c>
      <c r="W265">
        <v>2.5</v>
      </c>
      <c r="X265" s="11">
        <f t="shared" si="76"/>
        <v>0.97128249069369721</v>
      </c>
      <c r="Y265">
        <f t="shared" si="64"/>
        <v>1.616225</v>
      </c>
      <c r="Z265">
        <f t="shared" si="77"/>
        <v>58.309512946806834</v>
      </c>
      <c r="AA265">
        <f t="shared" si="78"/>
        <v>3.5326594224985339E-2</v>
      </c>
      <c r="AB265" s="11">
        <f t="shared" si="79"/>
        <v>0.38238963831270406</v>
      </c>
      <c r="AC265">
        <f t="shared" si="80"/>
        <v>2.3213354199269691</v>
      </c>
      <c r="AD265" s="10">
        <f t="shared" si="67"/>
        <v>-1.7</v>
      </c>
    </row>
    <row r="266" spans="1:30" x14ac:dyDescent="0.2">
      <c r="A266">
        <v>0.1389</v>
      </c>
      <c r="B266">
        <v>19.89</v>
      </c>
      <c r="C266">
        <v>0.28000000000000003</v>
      </c>
      <c r="D266" s="11">
        <v>1.3890000000000001E-9</v>
      </c>
      <c r="E266">
        <v>280</v>
      </c>
      <c r="F266">
        <v>0.9</v>
      </c>
      <c r="G266">
        <f t="shared" si="68"/>
        <v>0</v>
      </c>
      <c r="H266">
        <f t="shared" si="69"/>
        <v>0</v>
      </c>
      <c r="I266">
        <f t="shared" si="70"/>
        <v>0</v>
      </c>
      <c r="J266">
        <f t="shared" si="71"/>
        <v>0.8</v>
      </c>
      <c r="K266">
        <v>-0.3</v>
      </c>
      <c r="L266">
        <f t="shared" si="72"/>
        <v>0</v>
      </c>
      <c r="M266">
        <f t="shared" si="73"/>
        <v>0</v>
      </c>
      <c r="N266">
        <f t="shared" si="74"/>
        <v>0</v>
      </c>
      <c r="O266">
        <f t="shared" si="75"/>
        <v>-0.3</v>
      </c>
      <c r="P266">
        <v>1.7</v>
      </c>
      <c r="Q266">
        <v>0.2</v>
      </c>
      <c r="R266">
        <v>0.6</v>
      </c>
      <c r="S266">
        <v>8.8999999999999996E-2</v>
      </c>
      <c r="T266">
        <v>0.3664</v>
      </c>
      <c r="U266">
        <v>6.0000000000000001E-3</v>
      </c>
      <c r="V266">
        <v>7.7999999999999996E-3</v>
      </c>
      <c r="W266">
        <v>2.5</v>
      </c>
      <c r="X266" s="11">
        <f t="shared" si="76"/>
        <v>0.94820394581364176</v>
      </c>
      <c r="Y266">
        <f t="shared" si="64"/>
        <v>1.5184</v>
      </c>
      <c r="Z266">
        <f t="shared" si="77"/>
        <v>76.330780531160926</v>
      </c>
      <c r="AA266">
        <f t="shared" si="78"/>
        <v>3.004676029476645E-2</v>
      </c>
      <c r="AB266" s="11">
        <f t="shared" si="79"/>
        <v>0.3648485866654968</v>
      </c>
      <c r="AC266">
        <f t="shared" si="80"/>
        <v>1.6375545851528384</v>
      </c>
      <c r="AD266" s="10">
        <f t="shared" si="67"/>
        <v>-1.7</v>
      </c>
    </row>
    <row r="267" spans="1:30" x14ac:dyDescent="0.2">
      <c r="A267">
        <v>0.1394</v>
      </c>
      <c r="B267">
        <v>26.63</v>
      </c>
      <c r="C267">
        <v>0.373</v>
      </c>
      <c r="D267" s="11">
        <v>7.308E-10</v>
      </c>
      <c r="E267">
        <v>280</v>
      </c>
      <c r="F267">
        <v>0.8</v>
      </c>
      <c r="G267">
        <f t="shared" si="68"/>
        <v>0</v>
      </c>
      <c r="H267">
        <f t="shared" si="69"/>
        <v>0</v>
      </c>
      <c r="I267">
        <f t="shared" si="70"/>
        <v>0</v>
      </c>
      <c r="J267">
        <f t="shared" si="71"/>
        <v>0.6</v>
      </c>
      <c r="K267">
        <v>-0.1</v>
      </c>
      <c r="L267">
        <f t="shared" si="72"/>
        <v>0</v>
      </c>
      <c r="M267">
        <f t="shared" si="73"/>
        <v>0</v>
      </c>
      <c r="N267">
        <f t="shared" si="74"/>
        <v>0</v>
      </c>
      <c r="O267">
        <f t="shared" si="75"/>
        <v>-0.1</v>
      </c>
      <c r="P267">
        <v>2.1</v>
      </c>
      <c r="Q267">
        <v>0.4</v>
      </c>
      <c r="R267">
        <v>0.8</v>
      </c>
      <c r="S267">
        <v>0.08</v>
      </c>
      <c r="T267">
        <v>0.37459999999999999</v>
      </c>
      <c r="U267">
        <v>6.0000000000000001E-3</v>
      </c>
      <c r="V267">
        <v>8.9999999999999993E-3</v>
      </c>
      <c r="W267">
        <v>2.5</v>
      </c>
      <c r="X267" s="11">
        <f t="shared" si="76"/>
        <v>0.89990039111097198</v>
      </c>
      <c r="Y267">
        <f t="shared" ref="Y267:Y293" si="81">1+(1-C267)^2</f>
        <v>1.3931290000000001</v>
      </c>
      <c r="Z267">
        <f t="shared" si="77"/>
        <v>101.82995659130053</v>
      </c>
      <c r="AA267">
        <f t="shared" si="78"/>
        <v>2.7819409499492902E-2</v>
      </c>
      <c r="AB267" s="11">
        <f t="shared" si="79"/>
        <v>0.37182173135132857</v>
      </c>
      <c r="AC267">
        <f t="shared" si="80"/>
        <v>1.601708489054992</v>
      </c>
      <c r="AD267" s="10">
        <f t="shared" si="67"/>
        <v>-1.7</v>
      </c>
    </row>
    <row r="268" spans="1:30" x14ac:dyDescent="0.2">
      <c r="A268">
        <v>0.1401</v>
      </c>
      <c r="B268">
        <v>35.24</v>
      </c>
      <c r="C268">
        <v>0.48899999999999999</v>
      </c>
      <c r="D268" s="11">
        <v>3.6869999999999998E-10</v>
      </c>
      <c r="E268">
        <v>280</v>
      </c>
      <c r="F268">
        <v>0.6</v>
      </c>
      <c r="G268">
        <f t="shared" si="68"/>
        <v>0</v>
      </c>
      <c r="H268">
        <f t="shared" si="69"/>
        <v>0</v>
      </c>
      <c r="I268">
        <f t="shared" si="70"/>
        <v>0</v>
      </c>
      <c r="J268">
        <f t="shared" si="71"/>
        <v>1.3</v>
      </c>
      <c r="K268">
        <v>0</v>
      </c>
      <c r="L268">
        <f t="shared" si="72"/>
        <v>0</v>
      </c>
      <c r="M268">
        <f t="shared" si="73"/>
        <v>0</v>
      </c>
      <c r="N268">
        <f t="shared" si="74"/>
        <v>0</v>
      </c>
      <c r="O268">
        <f t="shared" si="75"/>
        <v>0</v>
      </c>
      <c r="P268">
        <v>2.4</v>
      </c>
      <c r="Q268">
        <v>0.9</v>
      </c>
      <c r="R268">
        <v>1</v>
      </c>
      <c r="S268">
        <v>7.2999999999999995E-2</v>
      </c>
      <c r="T268">
        <v>0.3639</v>
      </c>
      <c r="U268">
        <v>0.01</v>
      </c>
      <c r="V268">
        <v>1.03E-2</v>
      </c>
      <c r="W268">
        <v>2.5</v>
      </c>
      <c r="X268" s="11">
        <f t="shared" si="76"/>
        <v>0.81006754827928196</v>
      </c>
      <c r="Y268">
        <f t="shared" si="81"/>
        <v>1.2611209999999999</v>
      </c>
      <c r="Z268">
        <f t="shared" si="77"/>
        <v>134.08028684963074</v>
      </c>
      <c r="AA268">
        <f t="shared" si="78"/>
        <v>2.4805939238461191E-2</v>
      </c>
      <c r="AB268" s="11">
        <f t="shared" si="79"/>
        <v>0.35919654886673041</v>
      </c>
      <c r="AC268">
        <f t="shared" si="80"/>
        <v>2.7480076944215446</v>
      </c>
      <c r="AD268" s="10">
        <f t="shared" si="67"/>
        <v>-1.7</v>
      </c>
    </row>
    <row r="269" spans="1:30" x14ac:dyDescent="0.2">
      <c r="A269">
        <v>0.17899999999999999</v>
      </c>
      <c r="B269">
        <v>15.07</v>
      </c>
      <c r="C269">
        <v>0.16500000000000001</v>
      </c>
      <c r="D269" s="11">
        <v>1.8409999999999999E-9</v>
      </c>
      <c r="E269">
        <v>280</v>
      </c>
      <c r="F269">
        <v>1.3</v>
      </c>
      <c r="G269">
        <f t="shared" si="68"/>
        <v>0</v>
      </c>
      <c r="H269">
        <f t="shared" si="69"/>
        <v>0</v>
      </c>
      <c r="I269">
        <f t="shared" si="70"/>
        <v>0</v>
      </c>
      <c r="J269">
        <f t="shared" si="71"/>
        <v>1.1000000000000001</v>
      </c>
      <c r="K269">
        <v>-0.6</v>
      </c>
      <c r="L269">
        <f t="shared" si="72"/>
        <v>0</v>
      </c>
      <c r="M269">
        <f t="shared" si="73"/>
        <v>0</v>
      </c>
      <c r="N269">
        <f t="shared" si="74"/>
        <v>0</v>
      </c>
      <c r="O269">
        <f t="shared" si="75"/>
        <v>-0.6</v>
      </c>
      <c r="P269">
        <v>1.4</v>
      </c>
      <c r="Q269">
        <v>0.1</v>
      </c>
      <c r="R269">
        <v>0.5</v>
      </c>
      <c r="S269">
        <v>8.5000000000000006E-2</v>
      </c>
      <c r="T269">
        <v>0.32940000000000003</v>
      </c>
      <c r="U269">
        <v>1.0699999999999999E-2</v>
      </c>
      <c r="V269">
        <v>6.7999999999999996E-3</v>
      </c>
      <c r="W269">
        <v>2.5</v>
      </c>
      <c r="X269" s="11">
        <f t="shared" si="76"/>
        <v>0.98384676934072623</v>
      </c>
      <c r="Y269">
        <f t="shared" si="81"/>
        <v>1.697225</v>
      </c>
      <c r="Z269">
        <f t="shared" si="77"/>
        <v>44.877368941406303</v>
      </c>
      <c r="AA269">
        <f t="shared" si="78"/>
        <v>2.5998625056973545E-2</v>
      </c>
      <c r="AB269" s="11">
        <f t="shared" si="79"/>
        <v>0.32898295890811408</v>
      </c>
      <c r="AC269">
        <f t="shared" si="80"/>
        <v>3.2483302975106252</v>
      </c>
      <c r="AD269" s="10">
        <f t="shared" si="67"/>
        <v>-1.7</v>
      </c>
    </row>
    <row r="270" spans="1:30" x14ac:dyDescent="0.2">
      <c r="A270">
        <v>0.17960000000000001</v>
      </c>
      <c r="B270">
        <v>19.989999999999998</v>
      </c>
      <c r="C270">
        <v>0.218</v>
      </c>
      <c r="D270" s="11">
        <v>1.0149999999999999E-9</v>
      </c>
      <c r="E270">
        <v>280</v>
      </c>
      <c r="F270">
        <v>1.1000000000000001</v>
      </c>
      <c r="G270">
        <f t="shared" si="68"/>
        <v>0</v>
      </c>
      <c r="H270">
        <f t="shared" si="69"/>
        <v>0</v>
      </c>
      <c r="I270">
        <f t="shared" si="70"/>
        <v>0</v>
      </c>
      <c r="J270">
        <f t="shared" si="71"/>
        <v>0.9</v>
      </c>
      <c r="K270">
        <v>-0.4</v>
      </c>
      <c r="L270">
        <f t="shared" si="72"/>
        <v>0</v>
      </c>
      <c r="M270">
        <f t="shared" si="73"/>
        <v>0</v>
      </c>
      <c r="N270">
        <f t="shared" si="74"/>
        <v>0</v>
      </c>
      <c r="O270">
        <f t="shared" si="75"/>
        <v>-0.4</v>
      </c>
      <c r="P270">
        <v>1.8</v>
      </c>
      <c r="Q270">
        <v>0.1</v>
      </c>
      <c r="R270">
        <v>0.5</v>
      </c>
      <c r="S270">
        <v>7.4999999999999997E-2</v>
      </c>
      <c r="T270">
        <v>0.33489999999999998</v>
      </c>
      <c r="U270">
        <v>7.0000000000000001E-3</v>
      </c>
      <c r="V270">
        <v>7.1999999999999998E-3</v>
      </c>
      <c r="W270">
        <v>2.5</v>
      </c>
      <c r="X270" s="11">
        <f t="shared" si="76"/>
        <v>0.97035402823256978</v>
      </c>
      <c r="Y270">
        <f t="shared" si="81"/>
        <v>1.6115240000000002</v>
      </c>
      <c r="Z270">
        <f t="shared" si="77"/>
        <v>59.32990155807029</v>
      </c>
      <c r="AA270">
        <f t="shared" si="78"/>
        <v>2.3497804840404309E-2</v>
      </c>
      <c r="AB270" s="11">
        <f t="shared" si="79"/>
        <v>0.33420704744252311</v>
      </c>
      <c r="AC270">
        <f t="shared" si="80"/>
        <v>2.0901761719916396</v>
      </c>
      <c r="AD270" s="10">
        <f t="shared" si="67"/>
        <v>-1.7</v>
      </c>
    </row>
    <row r="271" spans="1:30" x14ac:dyDescent="0.2">
      <c r="A271">
        <v>0.17929999999999999</v>
      </c>
      <c r="B271">
        <v>26.74</v>
      </c>
      <c r="C271">
        <v>0.29099999999999998</v>
      </c>
      <c r="D271" s="11">
        <v>5.4140000000000001E-10</v>
      </c>
      <c r="E271">
        <v>280</v>
      </c>
      <c r="F271">
        <v>0.9</v>
      </c>
      <c r="G271">
        <f t="shared" si="68"/>
        <v>0</v>
      </c>
      <c r="H271">
        <f t="shared" si="69"/>
        <v>0</v>
      </c>
      <c r="I271">
        <f t="shared" si="70"/>
        <v>0</v>
      </c>
      <c r="J271">
        <f t="shared" si="71"/>
        <v>0.7</v>
      </c>
      <c r="K271">
        <v>-0.2</v>
      </c>
      <c r="L271">
        <f t="shared" si="72"/>
        <v>0</v>
      </c>
      <c r="M271">
        <f t="shared" si="73"/>
        <v>0</v>
      </c>
      <c r="N271">
        <f t="shared" si="74"/>
        <v>0</v>
      </c>
      <c r="O271">
        <f t="shared" si="75"/>
        <v>-0.2</v>
      </c>
      <c r="P271">
        <v>2.1</v>
      </c>
      <c r="Q271">
        <v>0.2</v>
      </c>
      <c r="R271">
        <v>0.6</v>
      </c>
      <c r="S271">
        <v>6.6000000000000003E-2</v>
      </c>
      <c r="T271">
        <v>0.3392</v>
      </c>
      <c r="U271">
        <v>6.4999999999999997E-3</v>
      </c>
      <c r="V271">
        <v>8.0000000000000002E-3</v>
      </c>
      <c r="W271">
        <v>2.5</v>
      </c>
      <c r="X271" s="11">
        <f t="shared" si="76"/>
        <v>0.94342616725067141</v>
      </c>
      <c r="Y271">
        <f t="shared" si="81"/>
        <v>1.5026810000000002</v>
      </c>
      <c r="Z271">
        <f t="shared" si="77"/>
        <v>79.496549600019975</v>
      </c>
      <c r="AA271">
        <f t="shared" si="78"/>
        <v>2.1089985930641857E-2</v>
      </c>
      <c r="AB271" s="11">
        <f t="shared" si="79"/>
        <v>0.33801151016177572</v>
      </c>
      <c r="AC271">
        <f t="shared" si="80"/>
        <v>1.9162735849056602</v>
      </c>
      <c r="AD271" s="10">
        <f t="shared" si="67"/>
        <v>-1.7</v>
      </c>
    </row>
    <row r="272" spans="1:30" x14ac:dyDescent="0.2">
      <c r="A272">
        <v>0.18</v>
      </c>
      <c r="B272">
        <v>35.130000000000003</v>
      </c>
      <c r="C272">
        <v>0.378</v>
      </c>
      <c r="D272" s="11">
        <v>3.0399999999999998E-10</v>
      </c>
      <c r="E272">
        <v>280</v>
      </c>
      <c r="F272">
        <v>0.7</v>
      </c>
      <c r="G272">
        <f t="shared" si="68"/>
        <v>0</v>
      </c>
      <c r="H272">
        <f t="shared" si="69"/>
        <v>0</v>
      </c>
      <c r="I272">
        <f t="shared" si="70"/>
        <v>0</v>
      </c>
      <c r="J272">
        <f t="shared" si="71"/>
        <v>0.6</v>
      </c>
      <c r="K272">
        <v>-0.1</v>
      </c>
      <c r="L272">
        <f t="shared" si="72"/>
        <v>0</v>
      </c>
      <c r="M272">
        <f t="shared" si="73"/>
        <v>0</v>
      </c>
      <c r="N272">
        <f t="shared" si="74"/>
        <v>0</v>
      </c>
      <c r="O272">
        <f t="shared" si="75"/>
        <v>-0.1</v>
      </c>
      <c r="P272">
        <v>2.4</v>
      </c>
      <c r="Q272">
        <v>0.5</v>
      </c>
      <c r="R272">
        <v>0.8</v>
      </c>
      <c r="S272">
        <v>0.06</v>
      </c>
      <c r="T272">
        <v>0.3548</v>
      </c>
      <c r="U272">
        <v>8.3000000000000001E-3</v>
      </c>
      <c r="V272">
        <v>9.5999999999999992E-3</v>
      </c>
      <c r="W272">
        <v>2.5</v>
      </c>
      <c r="X272" s="11">
        <f t="shared" si="76"/>
        <v>0.89666840487297739</v>
      </c>
      <c r="Y272">
        <f t="shared" si="81"/>
        <v>1.386884</v>
      </c>
      <c r="Z272">
        <f t="shared" si="77"/>
        <v>104.03340440653875</v>
      </c>
      <c r="AA272">
        <f t="shared" si="78"/>
        <v>2.0148205947497732E-2</v>
      </c>
      <c r="AB272" s="11">
        <f t="shared" si="79"/>
        <v>0.35272422707407236</v>
      </c>
      <c r="AC272">
        <f t="shared" si="80"/>
        <v>2.3393461104847804</v>
      </c>
      <c r="AD272" s="10">
        <f t="shared" si="67"/>
        <v>-1.7</v>
      </c>
    </row>
    <row r="273" spans="1:30" x14ac:dyDescent="0.2">
      <c r="A273">
        <v>0.1807</v>
      </c>
      <c r="B273">
        <v>45.79</v>
      </c>
      <c r="C273">
        <v>0.48799999999999999</v>
      </c>
      <c r="D273" s="11">
        <v>1.7110000000000001E-10</v>
      </c>
      <c r="E273">
        <v>280</v>
      </c>
      <c r="F273">
        <v>0.6</v>
      </c>
      <c r="G273">
        <f t="shared" si="68"/>
        <v>0</v>
      </c>
      <c r="H273">
        <f t="shared" si="69"/>
        <v>0</v>
      </c>
      <c r="I273">
        <f t="shared" si="70"/>
        <v>0</v>
      </c>
      <c r="J273">
        <f t="shared" si="71"/>
        <v>1.3</v>
      </c>
      <c r="K273">
        <v>0.1</v>
      </c>
      <c r="L273">
        <f t="shared" si="72"/>
        <v>0</v>
      </c>
      <c r="M273">
        <f t="shared" si="73"/>
        <v>0</v>
      </c>
      <c r="N273">
        <f t="shared" si="74"/>
        <v>0</v>
      </c>
      <c r="O273">
        <f t="shared" si="75"/>
        <v>0.1</v>
      </c>
      <c r="P273">
        <v>2.7</v>
      </c>
      <c r="Q273">
        <v>0.9</v>
      </c>
      <c r="R273">
        <v>1</v>
      </c>
      <c r="S273">
        <v>5.5E-2</v>
      </c>
      <c r="T273">
        <v>0.37080000000000002</v>
      </c>
      <c r="U273">
        <v>1.5599999999999999E-2</v>
      </c>
      <c r="V273">
        <v>1.14E-2</v>
      </c>
      <c r="W273">
        <v>2.5</v>
      </c>
      <c r="X273" s="11">
        <f t="shared" si="76"/>
        <v>0.81089888848534153</v>
      </c>
      <c r="Y273">
        <f t="shared" si="81"/>
        <v>1.2621439999999999</v>
      </c>
      <c r="Z273">
        <f t="shared" si="77"/>
        <v>135.07645581091302</v>
      </c>
      <c r="AA273">
        <f t="shared" si="78"/>
        <v>1.9379319039431929E-2</v>
      </c>
      <c r="AB273" s="11">
        <f t="shared" si="79"/>
        <v>0.36714346908646994</v>
      </c>
      <c r="AC273">
        <f t="shared" si="80"/>
        <v>4.2071197411003229</v>
      </c>
      <c r="AD273" s="10">
        <f t="shared" si="67"/>
        <v>-1.7</v>
      </c>
    </row>
    <row r="274" spans="1:30" x14ac:dyDescent="0.2">
      <c r="A274">
        <v>0.22450000000000001</v>
      </c>
      <c r="B274">
        <v>15.14</v>
      </c>
      <c r="C274">
        <v>0.13300000000000001</v>
      </c>
      <c r="D274" s="11">
        <v>1.44E-9</v>
      </c>
      <c r="E274">
        <v>280</v>
      </c>
      <c r="F274">
        <v>1.3</v>
      </c>
      <c r="G274">
        <f t="shared" si="68"/>
        <v>0</v>
      </c>
      <c r="H274">
        <f t="shared" si="69"/>
        <v>0</v>
      </c>
      <c r="I274">
        <f t="shared" si="70"/>
        <v>0</v>
      </c>
      <c r="J274">
        <f t="shared" si="71"/>
        <v>1.1000000000000001</v>
      </c>
      <c r="K274">
        <v>-0.6</v>
      </c>
      <c r="L274">
        <f t="shared" si="72"/>
        <v>0</v>
      </c>
      <c r="M274">
        <f t="shared" si="73"/>
        <v>0</v>
      </c>
      <c r="N274">
        <f t="shared" si="74"/>
        <v>0</v>
      </c>
      <c r="O274">
        <f t="shared" si="75"/>
        <v>-0.6</v>
      </c>
      <c r="P274">
        <v>1.4</v>
      </c>
      <c r="Q274">
        <v>0</v>
      </c>
      <c r="R274">
        <v>0.5</v>
      </c>
      <c r="S274">
        <v>7.3999999999999996E-2</v>
      </c>
      <c r="T274">
        <v>0.32100000000000001</v>
      </c>
      <c r="U274">
        <v>1.14E-2</v>
      </c>
      <c r="V274">
        <v>6.7000000000000002E-3</v>
      </c>
      <c r="W274">
        <v>2.5</v>
      </c>
      <c r="X274" s="11">
        <f t="shared" si="76"/>
        <v>0.98979206548288046</v>
      </c>
      <c r="Y274">
        <f t="shared" si="81"/>
        <v>1.7516889999999998</v>
      </c>
      <c r="Z274">
        <f t="shared" si="77"/>
        <v>35.948162464799772</v>
      </c>
      <c r="AA274">
        <f t="shared" si="78"/>
        <v>2.2376440833906261E-2</v>
      </c>
      <c r="AB274" s="11">
        <f t="shared" si="79"/>
        <v>0.32077403702260449</v>
      </c>
      <c r="AC274">
        <f t="shared" si="80"/>
        <v>3.5514018691588789</v>
      </c>
      <c r="AD274" s="10">
        <f t="shared" si="67"/>
        <v>-1.7</v>
      </c>
    </row>
    <row r="275" spans="1:30" x14ac:dyDescent="0.2">
      <c r="A275">
        <v>0.22450000000000001</v>
      </c>
      <c r="B275">
        <v>19.97</v>
      </c>
      <c r="C275">
        <v>0.17499999999999999</v>
      </c>
      <c r="D275" s="11">
        <v>7.5839999999999999E-10</v>
      </c>
      <c r="E275">
        <v>280</v>
      </c>
      <c r="F275">
        <v>1.1000000000000001</v>
      </c>
      <c r="G275">
        <f t="shared" si="68"/>
        <v>0</v>
      </c>
      <c r="H275">
        <f t="shared" si="69"/>
        <v>0</v>
      </c>
      <c r="I275">
        <f t="shared" si="70"/>
        <v>0</v>
      </c>
      <c r="J275">
        <f t="shared" si="71"/>
        <v>0.9</v>
      </c>
      <c r="K275">
        <v>-0.4</v>
      </c>
      <c r="L275">
        <f t="shared" si="72"/>
        <v>0</v>
      </c>
      <c r="M275">
        <f t="shared" si="73"/>
        <v>0</v>
      </c>
      <c r="N275">
        <f t="shared" si="74"/>
        <v>0</v>
      </c>
      <c r="O275">
        <f t="shared" si="75"/>
        <v>-0.4</v>
      </c>
      <c r="P275">
        <v>1.7</v>
      </c>
      <c r="Q275">
        <v>0.1</v>
      </c>
      <c r="R275">
        <v>0.5</v>
      </c>
      <c r="S275">
        <v>6.4000000000000001E-2</v>
      </c>
      <c r="T275">
        <v>0.30420000000000003</v>
      </c>
      <c r="U275">
        <v>6.8999999999999999E-3</v>
      </c>
      <c r="V275">
        <v>6.4000000000000003E-3</v>
      </c>
      <c r="W275">
        <v>2.5</v>
      </c>
      <c r="X275" s="11">
        <f t="shared" si="76"/>
        <v>0.98162744249046752</v>
      </c>
      <c r="Y275">
        <f t="shared" si="81"/>
        <v>1.680625</v>
      </c>
      <c r="Z275">
        <f t="shared" si="77"/>
        <v>47.416433581377241</v>
      </c>
      <c r="AA275">
        <f t="shared" si="78"/>
        <v>1.8460268490797023E-2</v>
      </c>
      <c r="AB275" s="11">
        <f t="shared" si="79"/>
        <v>0.30386360983412086</v>
      </c>
      <c r="AC275">
        <f t="shared" si="80"/>
        <v>2.2682445759368832</v>
      </c>
      <c r="AD275" s="10">
        <f t="shared" si="67"/>
        <v>-1.7</v>
      </c>
    </row>
    <row r="276" spans="1:30" x14ac:dyDescent="0.2">
      <c r="A276">
        <v>0.22439999999999999</v>
      </c>
      <c r="B276">
        <v>26.77</v>
      </c>
      <c r="C276">
        <v>0.23300000000000001</v>
      </c>
      <c r="D276" s="11">
        <v>4.1709999999999999E-10</v>
      </c>
      <c r="E276">
        <v>280</v>
      </c>
      <c r="F276">
        <v>0.9</v>
      </c>
      <c r="G276">
        <f t="shared" si="68"/>
        <v>0</v>
      </c>
      <c r="H276">
        <f t="shared" si="69"/>
        <v>0</v>
      </c>
      <c r="I276">
        <f t="shared" si="70"/>
        <v>0</v>
      </c>
      <c r="J276">
        <f t="shared" si="71"/>
        <v>0.8</v>
      </c>
      <c r="K276">
        <v>-0.2</v>
      </c>
      <c r="L276">
        <f t="shared" si="72"/>
        <v>0</v>
      </c>
      <c r="M276">
        <f t="shared" si="73"/>
        <v>0</v>
      </c>
      <c r="N276">
        <f t="shared" si="74"/>
        <v>0</v>
      </c>
      <c r="O276">
        <f t="shared" si="75"/>
        <v>-0.2</v>
      </c>
      <c r="P276">
        <v>2</v>
      </c>
      <c r="Q276">
        <v>0.2</v>
      </c>
      <c r="R276">
        <v>0.5</v>
      </c>
      <c r="S276">
        <v>5.6000000000000001E-2</v>
      </c>
      <c r="T276">
        <v>0.31540000000000001</v>
      </c>
      <c r="U276">
        <v>6.4000000000000003E-3</v>
      </c>
      <c r="V276">
        <v>7.1000000000000004E-3</v>
      </c>
      <c r="W276">
        <v>2.5</v>
      </c>
      <c r="X276" s="11">
        <f t="shared" si="76"/>
        <v>0.96560790736356283</v>
      </c>
      <c r="Y276">
        <f t="shared" si="81"/>
        <v>1.5882890000000001</v>
      </c>
      <c r="Z276">
        <f t="shared" si="77"/>
        <v>63.590565127000602</v>
      </c>
      <c r="AA276">
        <f t="shared" si="78"/>
        <v>1.6836483368899025E-2</v>
      </c>
      <c r="AB276" s="11">
        <f t="shared" si="79"/>
        <v>0.31482451540896261</v>
      </c>
      <c r="AC276">
        <f t="shared" si="80"/>
        <v>2.029169308814204</v>
      </c>
      <c r="AD276" s="10">
        <f t="shared" si="67"/>
        <v>-1.7</v>
      </c>
    </row>
    <row r="277" spans="1:30" x14ac:dyDescent="0.2">
      <c r="A277">
        <v>0.22420000000000001</v>
      </c>
      <c r="B277">
        <v>35.28</v>
      </c>
      <c r="C277">
        <v>0.30599999999999999</v>
      </c>
      <c r="D277" s="11">
        <v>2.1789999999999999E-10</v>
      </c>
      <c r="E277">
        <v>280</v>
      </c>
      <c r="F277">
        <v>0.8</v>
      </c>
      <c r="G277">
        <f t="shared" si="68"/>
        <v>0</v>
      </c>
      <c r="H277">
        <f t="shared" si="69"/>
        <v>0</v>
      </c>
      <c r="I277">
        <f t="shared" si="70"/>
        <v>0</v>
      </c>
      <c r="J277">
        <f t="shared" si="71"/>
        <v>0.7</v>
      </c>
      <c r="K277">
        <v>0</v>
      </c>
      <c r="L277">
        <f t="shared" si="72"/>
        <v>0</v>
      </c>
      <c r="M277">
        <f t="shared" si="73"/>
        <v>0</v>
      </c>
      <c r="N277">
        <f t="shared" si="74"/>
        <v>0</v>
      </c>
      <c r="O277">
        <f t="shared" si="75"/>
        <v>0</v>
      </c>
      <c r="P277">
        <v>2.2999999999999998</v>
      </c>
      <c r="Q277">
        <v>0.3</v>
      </c>
      <c r="R277">
        <v>0.6</v>
      </c>
      <c r="S277">
        <v>0.05</v>
      </c>
      <c r="T277">
        <v>0.30380000000000001</v>
      </c>
      <c r="U277">
        <v>7.1000000000000004E-3</v>
      </c>
      <c r="V277">
        <v>7.6E-3</v>
      </c>
      <c r="W277">
        <v>2.5</v>
      </c>
      <c r="X277" s="11">
        <f t="shared" si="76"/>
        <v>0.9365082150080577</v>
      </c>
      <c r="Y277">
        <f t="shared" si="81"/>
        <v>1.481636</v>
      </c>
      <c r="Z277">
        <f t="shared" si="77"/>
        <v>83.880330728161155</v>
      </c>
      <c r="AA277">
        <f t="shared" si="78"/>
        <v>1.453920653833677E-2</v>
      </c>
      <c r="AB277" s="11">
        <f t="shared" si="79"/>
        <v>0.30288115546367417</v>
      </c>
      <c r="AC277">
        <f t="shared" si="80"/>
        <v>2.3370638578011849</v>
      </c>
      <c r="AD277" s="10">
        <f t="shared" si="67"/>
        <v>-1.7</v>
      </c>
    </row>
    <row r="278" spans="1:30" x14ac:dyDescent="0.2">
      <c r="A278">
        <v>0.22500000000000001</v>
      </c>
      <c r="B278">
        <v>46.62</v>
      </c>
      <c r="C278">
        <v>0.40100000000000002</v>
      </c>
      <c r="D278" s="11">
        <v>1.1989999999999999E-10</v>
      </c>
      <c r="E278">
        <v>280</v>
      </c>
      <c r="F278">
        <v>0.7</v>
      </c>
      <c r="G278">
        <f t="shared" si="68"/>
        <v>0</v>
      </c>
      <c r="H278">
        <f t="shared" si="69"/>
        <v>0</v>
      </c>
      <c r="I278">
        <f t="shared" si="70"/>
        <v>0</v>
      </c>
      <c r="J278">
        <f t="shared" si="71"/>
        <v>1.1000000000000001</v>
      </c>
      <c r="K278">
        <v>0.1</v>
      </c>
      <c r="L278">
        <f t="shared" si="72"/>
        <v>0</v>
      </c>
      <c r="M278">
        <f t="shared" si="73"/>
        <v>0</v>
      </c>
      <c r="N278">
        <f t="shared" si="74"/>
        <v>0</v>
      </c>
      <c r="O278">
        <f t="shared" si="75"/>
        <v>0.1</v>
      </c>
      <c r="P278">
        <v>2.5</v>
      </c>
      <c r="Q278">
        <v>0.6</v>
      </c>
      <c r="R278">
        <v>0.8</v>
      </c>
      <c r="S278">
        <v>4.4999999999999998E-2</v>
      </c>
      <c r="T278">
        <v>0.31669999999999998</v>
      </c>
      <c r="U278">
        <v>1.21E-2</v>
      </c>
      <c r="V278">
        <v>8.9999999999999993E-3</v>
      </c>
      <c r="W278">
        <v>2.5</v>
      </c>
      <c r="X278" s="11">
        <f t="shared" si="76"/>
        <v>0.88124800074246845</v>
      </c>
      <c r="Y278">
        <f t="shared" si="81"/>
        <v>1.3588009999999999</v>
      </c>
      <c r="Z278">
        <f t="shared" si="77"/>
        <v>110.44776119402985</v>
      </c>
      <c r="AA278">
        <f t="shared" si="78"/>
        <v>1.368991884081857E-2</v>
      </c>
      <c r="AB278" s="11">
        <f t="shared" si="79"/>
        <v>0.31507993007105345</v>
      </c>
      <c r="AC278">
        <f t="shared" si="80"/>
        <v>3.8206504578465426</v>
      </c>
      <c r="AD278" s="10">
        <f t="shared" si="67"/>
        <v>-1.7</v>
      </c>
    </row>
    <row r="279" spans="1:30" x14ac:dyDescent="0.2">
      <c r="A279">
        <v>0.26540000000000002</v>
      </c>
      <c r="B279">
        <v>16.07</v>
      </c>
      <c r="C279">
        <v>0.11899999999999999</v>
      </c>
      <c r="D279" s="11">
        <v>1.0649999999999999E-9</v>
      </c>
      <c r="E279">
        <v>280</v>
      </c>
      <c r="F279">
        <v>1.1000000000000001</v>
      </c>
      <c r="G279">
        <f t="shared" si="68"/>
        <v>0</v>
      </c>
      <c r="H279">
        <f t="shared" si="69"/>
        <v>0</v>
      </c>
      <c r="I279">
        <f t="shared" si="70"/>
        <v>0</v>
      </c>
      <c r="J279">
        <f t="shared" si="71"/>
        <v>0.9</v>
      </c>
      <c r="K279">
        <v>-0.3</v>
      </c>
      <c r="L279">
        <f t="shared" si="72"/>
        <v>0</v>
      </c>
      <c r="M279">
        <f t="shared" si="73"/>
        <v>0</v>
      </c>
      <c r="N279">
        <f t="shared" si="74"/>
        <v>0</v>
      </c>
      <c r="O279">
        <f t="shared" si="75"/>
        <v>-0.3</v>
      </c>
      <c r="P279">
        <v>1.5</v>
      </c>
      <c r="Q279">
        <v>0</v>
      </c>
      <c r="R279">
        <v>0.1</v>
      </c>
      <c r="S279">
        <v>6.5000000000000002E-2</v>
      </c>
      <c r="T279">
        <v>0.31540000000000001</v>
      </c>
      <c r="U279">
        <v>2.8799999999999999E-2</v>
      </c>
      <c r="V279">
        <v>5.8999999999999999E-3</v>
      </c>
      <c r="W279">
        <v>2.5</v>
      </c>
      <c r="X279" s="11">
        <f t="shared" si="76"/>
        <v>0.99191225029791386</v>
      </c>
      <c r="Y279">
        <f t="shared" si="81"/>
        <v>1.7761610000000001</v>
      </c>
      <c r="Z279">
        <f t="shared" si="77"/>
        <v>32.276179657209696</v>
      </c>
      <c r="AA279">
        <f t="shared" si="78"/>
        <v>1.9546710975649355E-2</v>
      </c>
      <c r="AB279" s="11">
        <f t="shared" si="79"/>
        <v>0.31524415772324349</v>
      </c>
      <c r="AC279">
        <f t="shared" si="80"/>
        <v>9.1312618896639179</v>
      </c>
      <c r="AD279" s="10">
        <f t="shared" ref="AD279:AD293" si="82">IF(A279&gt;=0.12,-1.7,2)*IF(E279=280,1,0)</f>
        <v>-1.7</v>
      </c>
    </row>
    <row r="280" spans="1:30" x14ac:dyDescent="0.2">
      <c r="A280">
        <v>0.27439999999999998</v>
      </c>
      <c r="B280">
        <v>19.989999999999998</v>
      </c>
      <c r="C280">
        <v>0.14299999999999999</v>
      </c>
      <c r="D280" s="11">
        <v>5.872E-10</v>
      </c>
      <c r="E280">
        <v>280</v>
      </c>
      <c r="F280">
        <v>0.9</v>
      </c>
      <c r="G280">
        <f t="shared" si="68"/>
        <v>0</v>
      </c>
      <c r="H280">
        <f t="shared" si="69"/>
        <v>0</v>
      </c>
      <c r="I280">
        <f t="shared" si="70"/>
        <v>0</v>
      </c>
      <c r="J280">
        <f t="shared" si="71"/>
        <v>0.8</v>
      </c>
      <c r="K280">
        <v>-0.2</v>
      </c>
      <c r="L280">
        <f t="shared" si="72"/>
        <v>0</v>
      </c>
      <c r="M280">
        <f t="shared" si="73"/>
        <v>0</v>
      </c>
      <c r="N280">
        <f t="shared" si="74"/>
        <v>0</v>
      </c>
      <c r="O280">
        <f t="shared" si="75"/>
        <v>-0.2</v>
      </c>
      <c r="P280">
        <v>1.7</v>
      </c>
      <c r="Q280">
        <v>0.1</v>
      </c>
      <c r="R280">
        <v>0.5</v>
      </c>
      <c r="S280">
        <v>5.6000000000000001E-2</v>
      </c>
      <c r="T280">
        <v>0.28399999999999997</v>
      </c>
      <c r="U280">
        <v>7.9000000000000008E-3</v>
      </c>
      <c r="V280">
        <v>5.7999999999999996E-3</v>
      </c>
      <c r="W280">
        <v>2.5</v>
      </c>
      <c r="X280" s="11">
        <f t="shared" si="76"/>
        <v>0.98806395991064122</v>
      </c>
      <c r="Y280">
        <f t="shared" si="81"/>
        <v>1.7344490000000001</v>
      </c>
      <c r="Z280">
        <f t="shared" si="77"/>
        <v>38.832544897337556</v>
      </c>
      <c r="AA280">
        <f t="shared" si="78"/>
        <v>1.5260253404579552E-2</v>
      </c>
      <c r="AB280" s="11">
        <f t="shared" si="79"/>
        <v>0.2838200829647512</v>
      </c>
      <c r="AC280">
        <f t="shared" si="80"/>
        <v>2.7816901408450709</v>
      </c>
      <c r="AD280" s="10">
        <f t="shared" si="82"/>
        <v>-1.7</v>
      </c>
    </row>
    <row r="281" spans="1:30" x14ac:dyDescent="0.2">
      <c r="A281">
        <v>0.2742</v>
      </c>
      <c r="B281">
        <v>26.76</v>
      </c>
      <c r="C281">
        <v>0.191</v>
      </c>
      <c r="D281" s="11">
        <v>2.936E-10</v>
      </c>
      <c r="E281">
        <v>280</v>
      </c>
      <c r="F281">
        <v>0.8</v>
      </c>
      <c r="G281">
        <f t="shared" si="68"/>
        <v>0</v>
      </c>
      <c r="H281">
        <f t="shared" si="69"/>
        <v>0</v>
      </c>
      <c r="I281">
        <f t="shared" si="70"/>
        <v>0</v>
      </c>
      <c r="J281">
        <f t="shared" si="71"/>
        <v>0.7</v>
      </c>
      <c r="K281">
        <v>0</v>
      </c>
      <c r="L281">
        <f t="shared" si="72"/>
        <v>0</v>
      </c>
      <c r="M281">
        <f t="shared" si="73"/>
        <v>0</v>
      </c>
      <c r="N281">
        <f t="shared" si="74"/>
        <v>0</v>
      </c>
      <c r="O281">
        <f t="shared" si="75"/>
        <v>0</v>
      </c>
      <c r="P281">
        <v>1.9</v>
      </c>
      <c r="Q281">
        <v>0.1</v>
      </c>
      <c r="R281">
        <v>0.5</v>
      </c>
      <c r="S281">
        <v>4.9000000000000002E-2</v>
      </c>
      <c r="T281">
        <v>0.26440000000000002</v>
      </c>
      <c r="U281">
        <v>6.4999999999999997E-3</v>
      </c>
      <c r="V281">
        <v>5.5999999999999999E-3</v>
      </c>
      <c r="W281">
        <v>2.5</v>
      </c>
      <c r="X281" s="11">
        <f t="shared" si="76"/>
        <v>0.97774617622061721</v>
      </c>
      <c r="Y281">
        <f t="shared" si="81"/>
        <v>1.6544809999999999</v>
      </c>
      <c r="Z281">
        <f t="shared" si="77"/>
        <v>52.021853844251709</v>
      </c>
      <c r="AA281">
        <f t="shared" si="78"/>
        <v>1.2472551709516477E-2</v>
      </c>
      <c r="AB281" s="11">
        <f t="shared" si="79"/>
        <v>0.26412498254200872</v>
      </c>
      <c r="AC281">
        <f t="shared" si="80"/>
        <v>2.4583963691376698</v>
      </c>
      <c r="AD281" s="10">
        <f t="shared" si="82"/>
        <v>-1.7</v>
      </c>
    </row>
    <row r="282" spans="1:30" x14ac:dyDescent="0.2">
      <c r="A282">
        <v>0.27489999999999998</v>
      </c>
      <c r="B282">
        <v>35.44</v>
      </c>
      <c r="C282">
        <v>0.251</v>
      </c>
      <c r="D282" s="11">
        <v>1.683E-10</v>
      </c>
      <c r="E282">
        <v>280</v>
      </c>
      <c r="F282">
        <v>0.7</v>
      </c>
      <c r="G282">
        <f t="shared" si="68"/>
        <v>0</v>
      </c>
      <c r="H282">
        <f t="shared" si="69"/>
        <v>0</v>
      </c>
      <c r="I282">
        <f t="shared" si="70"/>
        <v>0</v>
      </c>
      <c r="J282">
        <f t="shared" si="71"/>
        <v>0.6</v>
      </c>
      <c r="K282">
        <v>0.1</v>
      </c>
      <c r="L282">
        <f t="shared" si="72"/>
        <v>0</v>
      </c>
      <c r="M282">
        <f t="shared" si="73"/>
        <v>0</v>
      </c>
      <c r="N282">
        <f t="shared" si="74"/>
        <v>0</v>
      </c>
      <c r="O282">
        <f t="shared" si="75"/>
        <v>0.1</v>
      </c>
      <c r="P282">
        <v>2.1</v>
      </c>
      <c r="Q282">
        <v>0.2</v>
      </c>
      <c r="R282">
        <v>0.5</v>
      </c>
      <c r="S282">
        <v>4.2999999999999997E-2</v>
      </c>
      <c r="T282">
        <v>0.28000000000000003</v>
      </c>
      <c r="U282">
        <v>7.4000000000000003E-3</v>
      </c>
      <c r="V282">
        <v>6.4000000000000003E-3</v>
      </c>
      <c r="W282">
        <v>2.5</v>
      </c>
      <c r="X282" s="11">
        <f t="shared" si="76"/>
        <v>0.95935694169592067</v>
      </c>
      <c r="Y282">
        <f t="shared" si="81"/>
        <v>1.5610010000000001</v>
      </c>
      <c r="Z282">
        <f t="shared" si="77"/>
        <v>68.720472883723573</v>
      </c>
      <c r="AA282">
        <f t="shared" si="78"/>
        <v>1.1630253223287619E-2</v>
      </c>
      <c r="AB282" s="11">
        <f t="shared" si="79"/>
        <v>0.27953061043310012</v>
      </c>
      <c r="AC282">
        <f t="shared" si="80"/>
        <v>2.6428571428571428</v>
      </c>
      <c r="AD282" s="10">
        <f t="shared" si="82"/>
        <v>-1.7</v>
      </c>
    </row>
    <row r="283" spans="1:30" x14ac:dyDescent="0.2">
      <c r="A283">
        <v>0.27450000000000002</v>
      </c>
      <c r="B283">
        <v>47.03</v>
      </c>
      <c r="C283">
        <v>0.33300000000000002</v>
      </c>
      <c r="D283" s="11">
        <v>8.8360000000000006E-11</v>
      </c>
      <c r="E283">
        <v>280</v>
      </c>
      <c r="F283">
        <v>0.6</v>
      </c>
      <c r="G283">
        <f t="shared" si="68"/>
        <v>0</v>
      </c>
      <c r="H283">
        <f t="shared" si="69"/>
        <v>0</v>
      </c>
      <c r="I283">
        <f t="shared" si="70"/>
        <v>0</v>
      </c>
      <c r="J283">
        <f t="shared" si="71"/>
        <v>0.6</v>
      </c>
      <c r="K283">
        <v>0.2</v>
      </c>
      <c r="L283">
        <f t="shared" si="72"/>
        <v>0</v>
      </c>
      <c r="M283">
        <f t="shared" si="73"/>
        <v>0</v>
      </c>
      <c r="N283">
        <f t="shared" si="74"/>
        <v>0</v>
      </c>
      <c r="O283">
        <f t="shared" si="75"/>
        <v>0.2</v>
      </c>
      <c r="P283">
        <v>2.2999999999999998</v>
      </c>
      <c r="Q283">
        <v>0.4</v>
      </c>
      <c r="R283">
        <v>0.6</v>
      </c>
      <c r="S283">
        <v>3.7999999999999999E-2</v>
      </c>
      <c r="T283">
        <v>0.27689999999999998</v>
      </c>
      <c r="U283">
        <v>1.1299999999999999E-2</v>
      </c>
      <c r="V283">
        <v>6.7999999999999996E-3</v>
      </c>
      <c r="W283">
        <v>2.5</v>
      </c>
      <c r="X283" s="11">
        <f t="shared" si="76"/>
        <v>0.92285515778981153</v>
      </c>
      <c r="Y283">
        <f t="shared" si="81"/>
        <v>1.4448890000000001</v>
      </c>
      <c r="Z283">
        <f t="shared" si="77"/>
        <v>91.327127050151262</v>
      </c>
      <c r="AA283">
        <f t="shared" si="78"/>
        <v>1.0194153214860313E-2</v>
      </c>
      <c r="AB283" s="11">
        <f t="shared" si="79"/>
        <v>0.27611764270069006</v>
      </c>
      <c r="AC283">
        <f t="shared" si="80"/>
        <v>4.0808956301914048</v>
      </c>
      <c r="AD283" s="10">
        <f t="shared" si="82"/>
        <v>-1.7</v>
      </c>
    </row>
    <row r="284" spans="1:30" x14ac:dyDescent="0.2">
      <c r="A284">
        <v>0.2772</v>
      </c>
      <c r="B284">
        <v>59.81</v>
      </c>
      <c r="C284">
        <v>0.41299999999999998</v>
      </c>
      <c r="D284" s="11">
        <v>3.4420000000000002E-11</v>
      </c>
      <c r="E284">
        <v>280</v>
      </c>
      <c r="F284">
        <v>0.6</v>
      </c>
      <c r="G284">
        <f t="shared" si="68"/>
        <v>0</v>
      </c>
      <c r="H284">
        <f t="shared" si="69"/>
        <v>0</v>
      </c>
      <c r="I284">
        <f t="shared" si="70"/>
        <v>0</v>
      </c>
      <c r="J284">
        <f t="shared" si="71"/>
        <v>0.3</v>
      </c>
      <c r="K284">
        <v>0.2</v>
      </c>
      <c r="L284">
        <f t="shared" si="72"/>
        <v>0</v>
      </c>
      <c r="M284">
        <f t="shared" si="73"/>
        <v>0</v>
      </c>
      <c r="N284">
        <f t="shared" si="74"/>
        <v>0</v>
      </c>
      <c r="O284">
        <f t="shared" si="75"/>
        <v>0.2</v>
      </c>
      <c r="P284">
        <v>2.4</v>
      </c>
      <c r="Q284">
        <v>0.7</v>
      </c>
      <c r="R284">
        <v>1.3</v>
      </c>
      <c r="S284">
        <v>3.5000000000000003E-2</v>
      </c>
      <c r="T284">
        <v>0.18790000000000001</v>
      </c>
      <c r="U284">
        <v>2.8799999999999999E-2</v>
      </c>
      <c r="V284">
        <v>5.4000000000000003E-3</v>
      </c>
      <c r="W284">
        <v>2.5</v>
      </c>
      <c r="X284" s="11">
        <f t="shared" si="76"/>
        <v>0.87261100677876291</v>
      </c>
      <c r="Y284">
        <f t="shared" si="81"/>
        <v>1.3445689999999999</v>
      </c>
      <c r="Z284">
        <f t="shared" si="77"/>
        <v>115.01321469338528</v>
      </c>
      <c r="AA284">
        <f t="shared" si="78"/>
        <v>6.382836092730001E-3</v>
      </c>
      <c r="AB284" s="11">
        <f t="shared" si="79"/>
        <v>0.18709028776544689</v>
      </c>
      <c r="AC284">
        <f t="shared" si="80"/>
        <v>15.327301756253325</v>
      </c>
      <c r="AD284" s="10">
        <f t="shared" si="82"/>
        <v>-1.7</v>
      </c>
    </row>
    <row r="285" spans="1:30" x14ac:dyDescent="0.2">
      <c r="A285">
        <v>0.32929999999999998</v>
      </c>
      <c r="B285">
        <v>20.74</v>
      </c>
      <c r="C285">
        <v>0.124</v>
      </c>
      <c r="D285" s="11">
        <v>3.9649999999999997E-10</v>
      </c>
      <c r="E285">
        <v>280</v>
      </c>
      <c r="F285">
        <v>0.3</v>
      </c>
      <c r="G285">
        <f t="shared" si="68"/>
        <v>0</v>
      </c>
      <c r="H285">
        <f t="shared" si="69"/>
        <v>0</v>
      </c>
      <c r="I285">
        <f t="shared" si="70"/>
        <v>0</v>
      </c>
      <c r="J285">
        <f t="shared" si="71"/>
        <v>0.3</v>
      </c>
      <c r="K285">
        <v>0.5</v>
      </c>
      <c r="L285">
        <f t="shared" si="72"/>
        <v>0</v>
      </c>
      <c r="M285">
        <f t="shared" si="73"/>
        <v>0</v>
      </c>
      <c r="N285">
        <f t="shared" si="74"/>
        <v>0</v>
      </c>
      <c r="O285">
        <f t="shared" si="75"/>
        <v>0.5</v>
      </c>
      <c r="P285">
        <v>1.8</v>
      </c>
      <c r="Q285">
        <v>0</v>
      </c>
      <c r="R285">
        <v>0.4</v>
      </c>
      <c r="S285">
        <v>0.05</v>
      </c>
      <c r="T285">
        <v>0.2465</v>
      </c>
      <c r="U285">
        <v>8.5000000000000006E-3</v>
      </c>
      <c r="V285">
        <v>4.7999999999999996E-3</v>
      </c>
      <c r="W285">
        <v>2.5</v>
      </c>
      <c r="X285" s="11">
        <f t="shared" si="76"/>
        <v>0.99115107913317779</v>
      </c>
      <c r="Y285">
        <f t="shared" si="81"/>
        <v>1.7673760000000001</v>
      </c>
      <c r="Z285">
        <f t="shared" si="77"/>
        <v>33.572539022815725</v>
      </c>
      <c r="AA285">
        <f t="shared" si="78"/>
        <v>1.1954087407421644E-2</v>
      </c>
      <c r="AB285" s="11">
        <f t="shared" si="79"/>
        <v>0.24639600059750924</v>
      </c>
      <c r="AC285">
        <f t="shared" si="80"/>
        <v>3.4482758620689653</v>
      </c>
      <c r="AD285" s="10">
        <f t="shared" si="82"/>
        <v>-1.7</v>
      </c>
    </row>
    <row r="286" spans="1:30" x14ac:dyDescent="0.2">
      <c r="A286">
        <v>0.34470000000000001</v>
      </c>
      <c r="B286">
        <v>26.74</v>
      </c>
      <c r="C286">
        <v>0.153</v>
      </c>
      <c r="D286" s="11">
        <v>1.998E-10</v>
      </c>
      <c r="E286">
        <v>280</v>
      </c>
      <c r="F286">
        <v>0.3</v>
      </c>
      <c r="G286">
        <f t="shared" si="68"/>
        <v>0</v>
      </c>
      <c r="H286">
        <f t="shared" si="69"/>
        <v>0</v>
      </c>
      <c r="I286">
        <f t="shared" si="70"/>
        <v>0</v>
      </c>
      <c r="J286">
        <f t="shared" si="71"/>
        <v>0.3</v>
      </c>
      <c r="K286">
        <v>0.5</v>
      </c>
      <c r="L286">
        <f t="shared" si="72"/>
        <v>0</v>
      </c>
      <c r="M286">
        <f t="shared" si="73"/>
        <v>0</v>
      </c>
      <c r="N286">
        <f t="shared" si="74"/>
        <v>0</v>
      </c>
      <c r="O286">
        <f t="shared" si="75"/>
        <v>0.5</v>
      </c>
      <c r="P286">
        <v>2</v>
      </c>
      <c r="Q286">
        <v>0.1</v>
      </c>
      <c r="R286">
        <v>0.5</v>
      </c>
      <c r="S286">
        <v>4.2000000000000003E-2</v>
      </c>
      <c r="T286">
        <v>0.22159999999999999</v>
      </c>
      <c r="U286">
        <v>4.8999999999999998E-3</v>
      </c>
      <c r="V286">
        <v>4.7000000000000002E-3</v>
      </c>
      <c r="W286">
        <v>2.5</v>
      </c>
      <c r="X286" s="11">
        <f t="shared" si="76"/>
        <v>0.98617236003648234</v>
      </c>
      <c r="Y286">
        <f t="shared" si="81"/>
        <v>1.717409</v>
      </c>
      <c r="Z286">
        <f t="shared" si="77"/>
        <v>41.35112081022217</v>
      </c>
      <c r="AA286">
        <f t="shared" si="78"/>
        <v>9.0717350077933641E-3</v>
      </c>
      <c r="AB286" s="11">
        <f t="shared" si="79"/>
        <v>0.22147634847331216</v>
      </c>
      <c r="AC286">
        <f t="shared" si="80"/>
        <v>2.2111913357400721</v>
      </c>
      <c r="AD286" s="10">
        <f t="shared" si="82"/>
        <v>-1.7</v>
      </c>
    </row>
    <row r="287" spans="1:30" x14ac:dyDescent="0.2">
      <c r="A287">
        <v>0.3453</v>
      </c>
      <c r="B287">
        <v>35.49</v>
      </c>
      <c r="C287">
        <v>0.20100000000000001</v>
      </c>
      <c r="D287" s="11">
        <v>1.0729999999999999E-10</v>
      </c>
      <c r="E287">
        <v>280</v>
      </c>
      <c r="F287">
        <v>0.3</v>
      </c>
      <c r="G287">
        <f t="shared" si="68"/>
        <v>0</v>
      </c>
      <c r="H287">
        <f t="shared" si="69"/>
        <v>0</v>
      </c>
      <c r="I287">
        <f t="shared" si="70"/>
        <v>0</v>
      </c>
      <c r="J287">
        <f t="shared" si="71"/>
        <v>0.4</v>
      </c>
      <c r="K287">
        <v>0.5</v>
      </c>
      <c r="L287">
        <f t="shared" si="72"/>
        <v>0</v>
      </c>
      <c r="M287">
        <f t="shared" si="73"/>
        <v>0</v>
      </c>
      <c r="N287">
        <f t="shared" si="74"/>
        <v>0</v>
      </c>
      <c r="O287">
        <f t="shared" si="75"/>
        <v>0.5</v>
      </c>
      <c r="P287">
        <v>2.2999999999999998</v>
      </c>
      <c r="Q287">
        <v>0.1</v>
      </c>
      <c r="R287">
        <v>0.5</v>
      </c>
      <c r="S287">
        <v>3.6999999999999998E-2</v>
      </c>
      <c r="T287">
        <v>0.21870000000000001</v>
      </c>
      <c r="U287">
        <v>5.1000000000000004E-3</v>
      </c>
      <c r="V287">
        <v>5.4999999999999997E-3</v>
      </c>
      <c r="W287">
        <v>2.5</v>
      </c>
      <c r="X287" s="11">
        <f t="shared" si="76"/>
        <v>0.97506835288782501</v>
      </c>
      <c r="Y287">
        <f t="shared" si="81"/>
        <v>1.638401</v>
      </c>
      <c r="Z287">
        <f t="shared" si="77"/>
        <v>54.78688226979785</v>
      </c>
      <c r="AA287">
        <f t="shared" si="78"/>
        <v>7.89544462008261E-3</v>
      </c>
      <c r="AB287" s="11">
        <f t="shared" si="79"/>
        <v>0.21850530782262953</v>
      </c>
      <c r="AC287">
        <f t="shared" si="80"/>
        <v>2.3319615912208507</v>
      </c>
      <c r="AD287" s="10">
        <f t="shared" si="82"/>
        <v>-1.7</v>
      </c>
    </row>
    <row r="288" spans="1:30" x14ac:dyDescent="0.2">
      <c r="A288">
        <v>0.34610000000000002</v>
      </c>
      <c r="B288">
        <v>46.63</v>
      </c>
      <c r="C288">
        <v>0.26200000000000001</v>
      </c>
      <c r="D288" s="11">
        <v>6.0400000000000006E-11</v>
      </c>
      <c r="E288">
        <v>280</v>
      </c>
      <c r="F288">
        <v>0.4</v>
      </c>
      <c r="G288">
        <f t="shared" si="68"/>
        <v>0</v>
      </c>
      <c r="H288">
        <f t="shared" si="69"/>
        <v>0</v>
      </c>
      <c r="I288">
        <f t="shared" si="70"/>
        <v>0</v>
      </c>
      <c r="J288">
        <f t="shared" si="71"/>
        <v>0.4</v>
      </c>
      <c r="K288">
        <v>0.5</v>
      </c>
      <c r="L288">
        <f t="shared" si="72"/>
        <v>0</v>
      </c>
      <c r="M288">
        <f t="shared" si="73"/>
        <v>0</v>
      </c>
      <c r="N288">
        <f t="shared" si="74"/>
        <v>0</v>
      </c>
      <c r="O288">
        <f t="shared" si="75"/>
        <v>0.5</v>
      </c>
      <c r="P288">
        <v>2.6</v>
      </c>
      <c r="Q288">
        <v>0.2</v>
      </c>
      <c r="R288">
        <v>0.5</v>
      </c>
      <c r="S288">
        <v>3.2000000000000001E-2</v>
      </c>
      <c r="T288">
        <v>0.22420000000000001</v>
      </c>
      <c r="U288">
        <v>6.6E-3</v>
      </c>
      <c r="V288">
        <v>6.1999999999999998E-3</v>
      </c>
      <c r="W288">
        <v>2.5</v>
      </c>
      <c r="X288" s="11">
        <f t="shared" si="76"/>
        <v>0.95518356160869033</v>
      </c>
      <c r="Y288">
        <f t="shared" si="81"/>
        <v>1.5446439999999999</v>
      </c>
      <c r="Z288">
        <f t="shared" si="77"/>
        <v>71.817615599716362</v>
      </c>
      <c r="AA288">
        <f t="shared" si="78"/>
        <v>7.0147885718326412E-3</v>
      </c>
      <c r="AB288" s="11">
        <f t="shared" si="79"/>
        <v>0.22388826270213405</v>
      </c>
      <c r="AC288">
        <f t="shared" si="80"/>
        <v>2.9438001784121317</v>
      </c>
      <c r="AD288" s="10">
        <f t="shared" si="82"/>
        <v>-1.7</v>
      </c>
    </row>
    <row r="289" spans="1:30" x14ac:dyDescent="0.2">
      <c r="A289">
        <v>0.35010000000000002</v>
      </c>
      <c r="B289">
        <v>61.21</v>
      </c>
      <c r="C289">
        <v>0.33700000000000002</v>
      </c>
      <c r="D289" s="11">
        <v>3.3959999999999998E-11</v>
      </c>
      <c r="E289">
        <v>280</v>
      </c>
      <c r="F289">
        <v>0.4</v>
      </c>
      <c r="G289">
        <f t="shared" si="68"/>
        <v>0</v>
      </c>
      <c r="H289">
        <f t="shared" si="69"/>
        <v>0</v>
      </c>
      <c r="I289">
        <f t="shared" si="70"/>
        <v>0</v>
      </c>
      <c r="J289">
        <f t="shared" si="71"/>
        <v>-2.4</v>
      </c>
      <c r="K289">
        <v>0.5</v>
      </c>
      <c r="L289">
        <f t="shared" si="72"/>
        <v>0</v>
      </c>
      <c r="M289">
        <f t="shared" si="73"/>
        <v>0</v>
      </c>
      <c r="N289">
        <f t="shared" si="74"/>
        <v>0</v>
      </c>
      <c r="O289">
        <f t="shared" si="75"/>
        <v>0.5</v>
      </c>
      <c r="P289">
        <v>2.8</v>
      </c>
      <c r="Q289">
        <v>0.4</v>
      </c>
      <c r="R289">
        <v>1.2</v>
      </c>
      <c r="S289">
        <v>2.9000000000000001E-2</v>
      </c>
      <c r="T289">
        <v>0.23400000000000001</v>
      </c>
      <c r="U289">
        <v>1.9300000000000001E-2</v>
      </c>
      <c r="V289">
        <v>7.4000000000000003E-3</v>
      </c>
      <c r="W289">
        <v>2.5</v>
      </c>
      <c r="X289" s="11">
        <f t="shared" si="76"/>
        <v>0.92058821784392586</v>
      </c>
      <c r="Y289">
        <f t="shared" si="81"/>
        <v>1.4395690000000001</v>
      </c>
      <c r="Z289">
        <f t="shared" si="77"/>
        <v>93.196034760704975</v>
      </c>
      <c r="AA289">
        <f t="shared" si="78"/>
        <v>6.6412278920451248E-3</v>
      </c>
      <c r="AB289" s="11">
        <f t="shared" si="79"/>
        <v>0.23347606706557889</v>
      </c>
      <c r="AC289">
        <f t="shared" si="80"/>
        <v>8.247863247863247</v>
      </c>
      <c r="AD289" s="10">
        <f t="shared" si="82"/>
        <v>-1.7</v>
      </c>
    </row>
    <row r="290" spans="1:30" x14ac:dyDescent="0.2">
      <c r="A290">
        <v>0.43309999999999998</v>
      </c>
      <c r="B290">
        <v>27.7</v>
      </c>
      <c r="C290">
        <v>0.125</v>
      </c>
      <c r="D290" s="11">
        <v>1.111E-10</v>
      </c>
      <c r="E290">
        <v>280</v>
      </c>
      <c r="F290">
        <v>-2.4</v>
      </c>
      <c r="G290">
        <f t="shared" si="68"/>
        <v>0</v>
      </c>
      <c r="H290">
        <f t="shared" si="69"/>
        <v>0</v>
      </c>
      <c r="I290">
        <f t="shared" si="70"/>
        <v>0</v>
      </c>
      <c r="J290">
        <f t="shared" si="71"/>
        <v>-1.7</v>
      </c>
      <c r="K290">
        <v>3.5</v>
      </c>
      <c r="L290">
        <f t="shared" si="72"/>
        <v>0</v>
      </c>
      <c r="M290">
        <f t="shared" si="73"/>
        <v>0</v>
      </c>
      <c r="N290">
        <f t="shared" si="74"/>
        <v>0</v>
      </c>
      <c r="O290">
        <f t="shared" si="75"/>
        <v>3.5</v>
      </c>
      <c r="P290">
        <v>1.8</v>
      </c>
      <c r="Q290">
        <v>0</v>
      </c>
      <c r="R290">
        <v>0.5</v>
      </c>
      <c r="S290">
        <v>3.6999999999999998E-2</v>
      </c>
      <c r="T290">
        <v>0.1653</v>
      </c>
      <c r="U290">
        <v>5.7000000000000002E-3</v>
      </c>
      <c r="V290">
        <v>7.6E-3</v>
      </c>
      <c r="W290">
        <v>2.5</v>
      </c>
      <c r="X290" s="11">
        <f t="shared" si="76"/>
        <v>0.99095123948226793</v>
      </c>
      <c r="Y290">
        <f t="shared" si="81"/>
        <v>1.765625</v>
      </c>
      <c r="Z290">
        <f t="shared" si="77"/>
        <v>34.092492316266082</v>
      </c>
      <c r="AA290">
        <f t="shared" si="78"/>
        <v>6.0384373108567264E-3</v>
      </c>
      <c r="AB290" s="11">
        <f t="shared" si="79"/>
        <v>0.16524656250167383</v>
      </c>
      <c r="AC290">
        <f t="shared" si="80"/>
        <v>3.4482758620689653</v>
      </c>
      <c r="AD290" s="10">
        <f t="shared" si="82"/>
        <v>-1.7</v>
      </c>
    </row>
    <row r="291" spans="1:30" x14ac:dyDescent="0.2">
      <c r="A291">
        <v>0.4652</v>
      </c>
      <c r="B291">
        <v>35.549999999999997</v>
      </c>
      <c r="C291">
        <v>0.15</v>
      </c>
      <c r="D291" s="11">
        <v>4.9899999999999997E-11</v>
      </c>
      <c r="E291">
        <v>280</v>
      </c>
      <c r="F291">
        <v>-1.7</v>
      </c>
      <c r="G291">
        <f t="shared" si="68"/>
        <v>0</v>
      </c>
      <c r="H291">
        <f t="shared" si="69"/>
        <v>0</v>
      </c>
      <c r="I291">
        <f t="shared" si="70"/>
        <v>0</v>
      </c>
      <c r="J291">
        <f t="shared" si="71"/>
        <v>-1.2</v>
      </c>
      <c r="K291">
        <v>2.9</v>
      </c>
      <c r="L291">
        <f t="shared" si="72"/>
        <v>0</v>
      </c>
      <c r="M291">
        <f t="shared" si="73"/>
        <v>0</v>
      </c>
      <c r="N291">
        <f t="shared" si="74"/>
        <v>0</v>
      </c>
      <c r="O291">
        <f t="shared" si="75"/>
        <v>2.9</v>
      </c>
      <c r="P291">
        <v>3</v>
      </c>
      <c r="Q291">
        <v>0.1</v>
      </c>
      <c r="R291">
        <v>0.5</v>
      </c>
      <c r="S291">
        <v>3.1E-2</v>
      </c>
      <c r="T291">
        <v>0.13469999999999999</v>
      </c>
      <c r="U291">
        <v>3.5000000000000001E-3</v>
      </c>
      <c r="V291">
        <v>6.0000000000000001E-3</v>
      </c>
      <c r="W291">
        <v>2.5</v>
      </c>
      <c r="X291" s="11">
        <f t="shared" si="76"/>
        <v>0.98667609691936653</v>
      </c>
      <c r="Y291">
        <f t="shared" si="81"/>
        <v>1.7224999999999999</v>
      </c>
      <c r="Z291">
        <f t="shared" si="77"/>
        <v>40.734938499982576</v>
      </c>
      <c r="AA291">
        <f t="shared" si="78"/>
        <v>4.136916788885555E-3</v>
      </c>
      <c r="AB291" s="11">
        <f t="shared" si="79"/>
        <v>0.13464596189970976</v>
      </c>
      <c r="AC291">
        <f t="shared" si="80"/>
        <v>2.5983667409057167</v>
      </c>
      <c r="AD291" s="10">
        <f t="shared" si="82"/>
        <v>-1.7</v>
      </c>
    </row>
    <row r="292" spans="1:30" x14ac:dyDescent="0.2">
      <c r="A292">
        <v>0.47010000000000002</v>
      </c>
      <c r="B292">
        <v>46.57</v>
      </c>
      <c r="C292">
        <v>0.19400000000000001</v>
      </c>
      <c r="D292" s="11">
        <v>2.514E-11</v>
      </c>
      <c r="E292">
        <v>280</v>
      </c>
      <c r="F292">
        <v>-1.2</v>
      </c>
      <c r="G292">
        <f t="shared" si="68"/>
        <v>0</v>
      </c>
      <c r="H292">
        <f t="shared" si="69"/>
        <v>0</v>
      </c>
      <c r="I292">
        <f t="shared" si="70"/>
        <v>0</v>
      </c>
      <c r="J292">
        <f t="shared" si="71"/>
        <v>-0.7</v>
      </c>
      <c r="K292">
        <v>2.4</v>
      </c>
      <c r="L292">
        <f t="shared" si="72"/>
        <v>0</v>
      </c>
      <c r="M292">
        <f t="shared" si="73"/>
        <v>0</v>
      </c>
      <c r="N292">
        <f t="shared" si="74"/>
        <v>0</v>
      </c>
      <c r="O292">
        <f t="shared" si="75"/>
        <v>2.4</v>
      </c>
      <c r="P292">
        <v>3.9</v>
      </c>
      <c r="Q292">
        <v>0.1</v>
      </c>
      <c r="R292">
        <v>0.4</v>
      </c>
      <c r="S292">
        <v>2.7E-2</v>
      </c>
      <c r="T292">
        <v>0.122</v>
      </c>
      <c r="U292">
        <v>4.0000000000000001E-3</v>
      </c>
      <c r="V292">
        <v>5.7999999999999996E-3</v>
      </c>
      <c r="W292">
        <v>2.5</v>
      </c>
      <c r="X292" s="11">
        <f t="shared" si="76"/>
        <v>0.97682935910553292</v>
      </c>
      <c r="Y292">
        <f t="shared" si="81"/>
        <v>1.6496360000000001</v>
      </c>
      <c r="Z292">
        <f t="shared" si="77"/>
        <v>52.80598557037041</v>
      </c>
      <c r="AA292">
        <f t="shared" si="78"/>
        <v>3.2609666716750594E-3</v>
      </c>
      <c r="AB292" s="11">
        <f t="shared" si="79"/>
        <v>0.12192560192572473</v>
      </c>
      <c r="AC292">
        <f t="shared" si="80"/>
        <v>3.278688524590164</v>
      </c>
      <c r="AD292" s="10">
        <f t="shared" si="82"/>
        <v>-1.7</v>
      </c>
    </row>
    <row r="293" spans="1:30" x14ac:dyDescent="0.2">
      <c r="A293">
        <v>0.47899999999999998</v>
      </c>
      <c r="B293">
        <v>62.34</v>
      </c>
      <c r="C293">
        <v>0.254</v>
      </c>
      <c r="D293" s="11">
        <v>1.315E-11</v>
      </c>
      <c r="E293">
        <v>280</v>
      </c>
      <c r="F293">
        <v>-0.7</v>
      </c>
      <c r="G293">
        <f t="shared" si="68"/>
        <v>0</v>
      </c>
      <c r="H293">
        <f t="shared" si="69"/>
        <v>0</v>
      </c>
      <c r="I293">
        <f t="shared" si="70"/>
        <v>0</v>
      </c>
      <c r="J293">
        <f t="shared" si="71"/>
        <v>0</v>
      </c>
      <c r="K293">
        <v>1.9</v>
      </c>
      <c r="L293">
        <f t="shared" si="72"/>
        <v>0</v>
      </c>
      <c r="M293">
        <f t="shared" si="73"/>
        <v>0</v>
      </c>
      <c r="N293">
        <f t="shared" si="74"/>
        <v>0</v>
      </c>
      <c r="O293">
        <f t="shared" si="75"/>
        <v>1.9</v>
      </c>
      <c r="P293">
        <v>4.5999999999999996</v>
      </c>
      <c r="Q293">
        <v>0.3</v>
      </c>
      <c r="R293">
        <v>1.1000000000000001</v>
      </c>
      <c r="S293">
        <v>2.3E-2</v>
      </c>
      <c r="T293">
        <v>0.1227</v>
      </c>
      <c r="U293">
        <v>9.9000000000000008E-3</v>
      </c>
      <c r="V293">
        <v>6.4000000000000003E-3</v>
      </c>
      <c r="W293">
        <v>2.5</v>
      </c>
      <c r="X293" s="11">
        <f t="shared" si="76"/>
        <v>0.95805088089299484</v>
      </c>
      <c r="Y293">
        <f t="shared" si="81"/>
        <v>1.556516</v>
      </c>
      <c r="Z293">
        <f t="shared" si="77"/>
        <v>69.374273873697447</v>
      </c>
      <c r="AA293">
        <f t="shared" si="78"/>
        <v>2.7943837945864562E-3</v>
      </c>
      <c r="AB293" s="11">
        <f t="shared" si="79"/>
        <v>0.12258417564297988</v>
      </c>
      <c r="AC293">
        <f t="shared" si="80"/>
        <v>8.0684596577017125</v>
      </c>
      <c r="AD293" s="10">
        <f t="shared" si="82"/>
        <v>-1.7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7"/>
  <sheetViews>
    <sheetView topLeftCell="A4" zoomScale="150" zoomScaleNormal="150" workbookViewId="0">
      <selection activeCell="E6" activeCellId="1" sqref="A2:A293 E6"/>
    </sheetView>
  </sheetViews>
  <sheetFormatPr baseColWidth="10" defaultColWidth="8.83203125" defaultRowHeight="16" x14ac:dyDescent="0.2"/>
  <sheetData>
    <row r="1" spans="1:8" x14ac:dyDescent="0.2">
      <c r="A1" t="s">
        <v>61</v>
      </c>
    </row>
    <row r="2" spans="1:8" x14ac:dyDescent="0.2">
      <c r="A2" t="s">
        <v>62</v>
      </c>
    </row>
    <row r="3" spans="1:8" x14ac:dyDescent="0.2">
      <c r="A3" t="s">
        <v>63</v>
      </c>
    </row>
    <row r="4" spans="1:8" x14ac:dyDescent="0.2">
      <c r="A4" t="s">
        <v>64</v>
      </c>
    </row>
    <row r="5" spans="1:8" x14ac:dyDescent="0.2">
      <c r="A5" t="s">
        <v>36</v>
      </c>
      <c r="B5" t="s">
        <v>2</v>
      </c>
      <c r="C5" t="s">
        <v>37</v>
      </c>
      <c r="D5" t="s">
        <v>32</v>
      </c>
      <c r="E5" t="s">
        <v>65</v>
      </c>
      <c r="F5" t="s">
        <v>66</v>
      </c>
    </row>
    <row r="6" spans="1:8" x14ac:dyDescent="0.2">
      <c r="A6">
        <v>7.7999999999999996E-3</v>
      </c>
      <c r="B6">
        <v>0.8</v>
      </c>
      <c r="C6">
        <v>0.63500000000000001</v>
      </c>
      <c r="D6">
        <v>0.24759999999999999</v>
      </c>
      <c r="E6">
        <v>3.0950000000000001E-3</v>
      </c>
      <c r="F6">
        <v>7.2823999999999996E-3</v>
      </c>
      <c r="G6">
        <v>1</v>
      </c>
      <c r="H6">
        <v>1</v>
      </c>
    </row>
    <row r="7" spans="1:8" x14ac:dyDescent="0.2">
      <c r="A7">
        <v>9.1999999999999998E-3</v>
      </c>
      <c r="B7">
        <v>1.0900000000000001</v>
      </c>
      <c r="C7">
        <v>0.70899999999999996</v>
      </c>
      <c r="D7">
        <v>0.25990999999999997</v>
      </c>
      <c r="E7">
        <v>7.2418999999999999E-3</v>
      </c>
      <c r="F7">
        <v>8.0367000000000008E-3</v>
      </c>
      <c r="G7">
        <v>1</v>
      </c>
      <c r="H7">
        <v>1</v>
      </c>
    </row>
    <row r="8" spans="1:8" x14ac:dyDescent="0.2">
      <c r="A8">
        <v>1.2E-2</v>
      </c>
      <c r="B8">
        <v>0.9</v>
      </c>
      <c r="C8">
        <v>0.46200000000000002</v>
      </c>
      <c r="D8">
        <v>0.26727000000000001</v>
      </c>
      <c r="E8">
        <v>6.1907000000000004E-3</v>
      </c>
      <c r="F8">
        <v>5.2233999999999996E-3</v>
      </c>
      <c r="G8">
        <v>1</v>
      </c>
      <c r="H8">
        <v>1</v>
      </c>
    </row>
    <row r="9" spans="1:8" x14ac:dyDescent="0.2">
      <c r="A9">
        <v>1.2500000000000001E-2</v>
      </c>
      <c r="B9">
        <v>1.22</v>
      </c>
      <c r="C9">
        <v>0.59599999999999997</v>
      </c>
      <c r="D9">
        <v>0.28397</v>
      </c>
      <c r="E9">
        <v>3.4767999999999999E-3</v>
      </c>
      <c r="F9">
        <v>6.2957999999999998E-3</v>
      </c>
      <c r="G9">
        <v>1</v>
      </c>
      <c r="H9">
        <v>1</v>
      </c>
    </row>
    <row r="10" spans="1:8" x14ac:dyDescent="0.2">
      <c r="A10">
        <v>1.3899999999999999E-2</v>
      </c>
      <c r="B10">
        <v>1.62</v>
      </c>
      <c r="C10">
        <v>0.70299999999999996</v>
      </c>
      <c r="D10">
        <v>0.29165999999999997</v>
      </c>
      <c r="E10">
        <v>9.1941000000000002E-3</v>
      </c>
      <c r="F10">
        <v>7.1003999999999998E-3</v>
      </c>
      <c r="G10">
        <v>1</v>
      </c>
      <c r="H10">
        <v>1</v>
      </c>
    </row>
    <row r="11" spans="1:8" x14ac:dyDescent="0.2">
      <c r="A11">
        <v>1.7299999999999999E-2</v>
      </c>
      <c r="B11">
        <v>1.27</v>
      </c>
      <c r="C11">
        <v>0.44800000000000001</v>
      </c>
      <c r="D11">
        <v>0.29144999999999999</v>
      </c>
      <c r="E11">
        <v>4.6819000000000001E-3</v>
      </c>
      <c r="F11">
        <v>4.3892999999999996E-3</v>
      </c>
      <c r="G11">
        <v>1</v>
      </c>
      <c r="H11">
        <v>1</v>
      </c>
    </row>
    <row r="12" spans="1:8" x14ac:dyDescent="0.2">
      <c r="A12">
        <v>1.7600000000000001E-2</v>
      </c>
      <c r="B12">
        <v>1.72</v>
      </c>
      <c r="C12">
        <v>0.59299999999999997</v>
      </c>
      <c r="D12">
        <v>0.31562000000000001</v>
      </c>
      <c r="E12">
        <v>5.1397999999999999E-3</v>
      </c>
      <c r="F12">
        <v>5.6157000000000004E-3</v>
      </c>
      <c r="G12">
        <v>1</v>
      </c>
      <c r="H12">
        <v>1</v>
      </c>
    </row>
    <row r="13" spans="1:8" x14ac:dyDescent="0.2">
      <c r="A13">
        <v>1.8499999999999999E-2</v>
      </c>
      <c r="B13">
        <v>2.16</v>
      </c>
      <c r="C13">
        <v>0.70299999999999996</v>
      </c>
      <c r="D13">
        <v>0.31108000000000002</v>
      </c>
      <c r="E13">
        <v>1.0944000000000001E-2</v>
      </c>
      <c r="F13">
        <v>6.0286000000000003E-3</v>
      </c>
      <c r="G13">
        <v>1</v>
      </c>
      <c r="H13">
        <v>1</v>
      </c>
    </row>
    <row r="14" spans="1:8" x14ac:dyDescent="0.2">
      <c r="A14">
        <v>2.46E-2</v>
      </c>
      <c r="B14">
        <v>1.28</v>
      </c>
      <c r="C14">
        <v>0.32</v>
      </c>
      <c r="D14">
        <v>0.30336999999999997</v>
      </c>
      <c r="E14">
        <v>5.5646999999999997E-3</v>
      </c>
      <c r="F14">
        <v>3.8754000000000002E-3</v>
      </c>
      <c r="G14">
        <v>1</v>
      </c>
      <c r="H14">
        <v>1</v>
      </c>
    </row>
    <row r="15" spans="1:8" x14ac:dyDescent="0.2">
      <c r="A15">
        <v>2.47E-2</v>
      </c>
      <c r="B15">
        <v>1.75</v>
      </c>
      <c r="C15">
        <v>0.437</v>
      </c>
      <c r="D15">
        <v>0.32252999999999998</v>
      </c>
      <c r="E15">
        <v>4.3425E-3</v>
      </c>
      <c r="F15">
        <v>3.7504000000000001E-3</v>
      </c>
      <c r="G15">
        <v>1</v>
      </c>
      <c r="H15">
        <v>1</v>
      </c>
    </row>
    <row r="16" spans="1:8" x14ac:dyDescent="0.2">
      <c r="A16">
        <v>2.5399999999999999E-2</v>
      </c>
      <c r="B16">
        <v>2.35</v>
      </c>
      <c r="C16">
        <v>0.56499999999999995</v>
      </c>
      <c r="D16">
        <v>0.34193000000000001</v>
      </c>
      <c r="E16">
        <v>4.4888000000000003E-3</v>
      </c>
      <c r="F16">
        <v>4.4888000000000003E-3</v>
      </c>
      <c r="G16">
        <v>1</v>
      </c>
      <c r="H16">
        <v>1</v>
      </c>
    </row>
    <row r="17" spans="1:8" x14ac:dyDescent="0.2">
      <c r="A17">
        <v>2.76E-2</v>
      </c>
      <c r="B17">
        <v>3.24</v>
      </c>
      <c r="C17">
        <v>0.70699999999999996</v>
      </c>
      <c r="D17">
        <v>0.32733000000000001</v>
      </c>
      <c r="E17">
        <v>1.8690999999999999E-2</v>
      </c>
      <c r="F17">
        <v>6.7095999999999996E-3</v>
      </c>
      <c r="G17">
        <v>1</v>
      </c>
      <c r="H17">
        <v>1</v>
      </c>
    </row>
    <row r="18" spans="1:8" x14ac:dyDescent="0.2">
      <c r="A18">
        <v>3.4799999999999998E-2</v>
      </c>
      <c r="B18">
        <v>1.3</v>
      </c>
      <c r="C18">
        <v>0.23100000000000001</v>
      </c>
      <c r="D18">
        <v>0.30719000000000002</v>
      </c>
      <c r="E18">
        <v>8.4721999999999992E-3</v>
      </c>
      <c r="F18">
        <v>4.4853000000000002E-3</v>
      </c>
      <c r="G18">
        <v>1</v>
      </c>
      <c r="H18">
        <v>1</v>
      </c>
    </row>
    <row r="19" spans="1:8" x14ac:dyDescent="0.2">
      <c r="A19">
        <v>3.4799999999999998E-2</v>
      </c>
      <c r="B19">
        <v>1.76</v>
      </c>
      <c r="C19">
        <v>0.309</v>
      </c>
      <c r="D19">
        <v>0.32851000000000002</v>
      </c>
      <c r="E19">
        <v>5.8625999999999999E-3</v>
      </c>
      <c r="F19">
        <v>3.6765999999999999E-3</v>
      </c>
      <c r="G19">
        <v>1</v>
      </c>
      <c r="H19">
        <v>1</v>
      </c>
    </row>
    <row r="20" spans="1:8" x14ac:dyDescent="0.2">
      <c r="A20">
        <v>3.49E-2</v>
      </c>
      <c r="B20">
        <v>2.44</v>
      </c>
      <c r="C20">
        <v>0.42699999999999999</v>
      </c>
      <c r="D20">
        <v>0.34936</v>
      </c>
      <c r="E20">
        <v>4.5383999999999997E-3</v>
      </c>
      <c r="F20">
        <v>3.4531000000000002E-3</v>
      </c>
      <c r="G20">
        <v>1</v>
      </c>
      <c r="H20">
        <v>1</v>
      </c>
    </row>
    <row r="21" spans="1:8" x14ac:dyDescent="0.2">
      <c r="A21">
        <v>3.5499999999999997E-2</v>
      </c>
      <c r="B21">
        <v>3.34</v>
      </c>
      <c r="C21">
        <v>0.56999999999999995</v>
      </c>
      <c r="D21">
        <v>0.36321999999999999</v>
      </c>
      <c r="E21">
        <v>8.9540000000000002E-3</v>
      </c>
      <c r="F21">
        <v>5.1583000000000002E-3</v>
      </c>
      <c r="G21">
        <v>1</v>
      </c>
      <c r="H21">
        <v>1</v>
      </c>
    </row>
    <row r="22" spans="1:8" x14ac:dyDescent="0.2">
      <c r="A22">
        <v>3.6400000000000002E-2</v>
      </c>
      <c r="B22">
        <v>4.26</v>
      </c>
      <c r="C22">
        <v>0.70499999999999996</v>
      </c>
      <c r="D22">
        <v>0.3705</v>
      </c>
      <c r="E22">
        <v>3.0286E-2</v>
      </c>
      <c r="F22">
        <v>9.6492999999999995E-3</v>
      </c>
      <c r="G22">
        <v>1</v>
      </c>
      <c r="H22">
        <v>1</v>
      </c>
    </row>
    <row r="23" spans="1:8" x14ac:dyDescent="0.2">
      <c r="A23">
        <v>4.9500000000000002E-2</v>
      </c>
      <c r="B23">
        <v>1.33</v>
      </c>
      <c r="C23">
        <v>0.16800000000000001</v>
      </c>
      <c r="D23">
        <v>0.33250999999999997</v>
      </c>
      <c r="E23">
        <v>9.7827999999999995E-3</v>
      </c>
      <c r="F23">
        <v>7.0875E-3</v>
      </c>
      <c r="G23">
        <v>1</v>
      </c>
      <c r="H23">
        <v>1</v>
      </c>
    </row>
    <row r="24" spans="1:8" x14ac:dyDescent="0.2">
      <c r="A24">
        <v>4.9299999999999997E-2</v>
      </c>
      <c r="B24">
        <v>1.76</v>
      </c>
      <c r="C24">
        <v>0.221</v>
      </c>
      <c r="D24">
        <v>0.33034000000000002</v>
      </c>
      <c r="E24">
        <v>5.7813999999999999E-3</v>
      </c>
      <c r="F24">
        <v>5.0837E-3</v>
      </c>
      <c r="G24">
        <v>1</v>
      </c>
      <c r="H24">
        <v>1</v>
      </c>
    </row>
    <row r="25" spans="1:8" x14ac:dyDescent="0.2">
      <c r="A25">
        <v>4.9399999999999999E-2</v>
      </c>
      <c r="B25">
        <v>2.48</v>
      </c>
      <c r="C25">
        <v>0.309</v>
      </c>
      <c r="D25">
        <v>0.34325</v>
      </c>
      <c r="E25">
        <v>3.9728000000000003E-3</v>
      </c>
      <c r="F25">
        <v>3.7740999999999999E-3</v>
      </c>
      <c r="G25">
        <v>1</v>
      </c>
      <c r="H25">
        <v>1</v>
      </c>
    </row>
    <row r="26" spans="1:8" x14ac:dyDescent="0.2">
      <c r="A26">
        <v>5.0099999999999999E-2</v>
      </c>
      <c r="B26">
        <v>3.41</v>
      </c>
      <c r="C26">
        <v>0.41499999999999998</v>
      </c>
      <c r="D26">
        <v>0.36709000000000003</v>
      </c>
      <c r="E26">
        <v>5.6233000000000003E-3</v>
      </c>
      <c r="F26">
        <v>3.7488E-3</v>
      </c>
      <c r="G26">
        <v>1</v>
      </c>
      <c r="H26">
        <v>1</v>
      </c>
    </row>
    <row r="27" spans="1:8" x14ac:dyDescent="0.2">
      <c r="A27">
        <v>5.0900000000000001E-2</v>
      </c>
      <c r="B27">
        <v>4.3899999999999997</v>
      </c>
      <c r="C27">
        <v>0.52600000000000002</v>
      </c>
      <c r="D27">
        <v>0.38007999999999997</v>
      </c>
      <c r="E27">
        <v>1.1911E-2</v>
      </c>
      <c r="F27">
        <v>5.1744E-3</v>
      </c>
      <c r="G27">
        <v>1</v>
      </c>
      <c r="H27">
        <v>1</v>
      </c>
    </row>
    <row r="28" spans="1:8" x14ac:dyDescent="0.2">
      <c r="A28">
        <v>5.2600000000000001E-2</v>
      </c>
      <c r="B28">
        <v>5.31</v>
      </c>
      <c r="C28">
        <v>0.60799999999999998</v>
      </c>
      <c r="D28">
        <v>0.37641000000000002</v>
      </c>
      <c r="E28">
        <v>2.7639E-2</v>
      </c>
      <c r="F28">
        <v>6.9581E-3</v>
      </c>
      <c r="G28">
        <v>1</v>
      </c>
      <c r="H28">
        <v>1</v>
      </c>
    </row>
    <row r="29" spans="1:8" x14ac:dyDescent="0.2">
      <c r="A29">
        <v>7.0099999999999996E-2</v>
      </c>
      <c r="B29">
        <v>1.35</v>
      </c>
      <c r="C29">
        <v>0.12</v>
      </c>
      <c r="D29">
        <v>0.31534000000000001</v>
      </c>
      <c r="E29">
        <v>1.3887999999999999E-2</v>
      </c>
      <c r="F29">
        <v>8.8924999999999994E-3</v>
      </c>
      <c r="G29">
        <v>1</v>
      </c>
      <c r="H29">
        <v>1</v>
      </c>
    </row>
    <row r="30" spans="1:8" x14ac:dyDescent="0.2">
      <c r="A30">
        <v>6.9900000000000004E-2</v>
      </c>
      <c r="B30">
        <v>1.77</v>
      </c>
      <c r="C30">
        <v>0.156</v>
      </c>
      <c r="D30">
        <v>0.34410000000000002</v>
      </c>
      <c r="E30">
        <v>8.3879000000000002E-3</v>
      </c>
      <c r="F30">
        <v>6.9899000000000003E-3</v>
      </c>
      <c r="G30">
        <v>1</v>
      </c>
      <c r="H30">
        <v>1</v>
      </c>
    </row>
    <row r="31" spans="1:8" x14ac:dyDescent="0.2">
      <c r="A31">
        <v>6.9400000000000003E-2</v>
      </c>
      <c r="B31">
        <v>2.48</v>
      </c>
      <c r="C31">
        <v>0.219</v>
      </c>
      <c r="D31">
        <v>0.34922999999999998</v>
      </c>
      <c r="E31">
        <v>5.2838E-3</v>
      </c>
      <c r="F31">
        <v>5.1840999999999996E-3</v>
      </c>
      <c r="G31">
        <v>1</v>
      </c>
      <c r="H31">
        <v>1</v>
      </c>
    </row>
    <row r="32" spans="1:8" x14ac:dyDescent="0.2">
      <c r="A32">
        <v>6.9599999999999995E-2</v>
      </c>
      <c r="B32">
        <v>3.45</v>
      </c>
      <c r="C32">
        <v>0.30299999999999999</v>
      </c>
      <c r="D32">
        <v>0.38167000000000001</v>
      </c>
      <c r="E32">
        <v>6.4589000000000001E-3</v>
      </c>
      <c r="F32">
        <v>4.3721999999999997E-3</v>
      </c>
      <c r="G32">
        <v>1</v>
      </c>
      <c r="H32">
        <v>1</v>
      </c>
    </row>
    <row r="33" spans="1:8" x14ac:dyDescent="0.2">
      <c r="A33">
        <v>7.0300000000000001E-2</v>
      </c>
      <c r="B33">
        <v>4.42</v>
      </c>
      <c r="C33">
        <v>0.38200000000000001</v>
      </c>
      <c r="D33">
        <v>0.37907000000000002</v>
      </c>
      <c r="E33">
        <v>9.6945E-3</v>
      </c>
      <c r="F33">
        <v>4.1548000000000002E-3</v>
      </c>
      <c r="G33">
        <v>1</v>
      </c>
      <c r="H33">
        <v>1</v>
      </c>
    </row>
    <row r="34" spans="1:8" x14ac:dyDescent="0.2">
      <c r="A34">
        <v>7.0300000000000001E-2</v>
      </c>
      <c r="B34">
        <v>5.38</v>
      </c>
      <c r="C34">
        <v>0.46300000000000002</v>
      </c>
      <c r="D34">
        <v>0.36421999999999999</v>
      </c>
      <c r="E34">
        <v>1.7104999999999999E-2</v>
      </c>
      <c r="F34">
        <v>4.2272000000000004E-3</v>
      </c>
      <c r="G34">
        <v>1</v>
      </c>
      <c r="H34">
        <v>1</v>
      </c>
    </row>
    <row r="35" spans="1:8" x14ac:dyDescent="0.2">
      <c r="A35">
        <v>7.1199999999999999E-2</v>
      </c>
      <c r="B35">
        <v>6.38</v>
      </c>
      <c r="C35">
        <v>0.53600000000000003</v>
      </c>
      <c r="D35">
        <v>0.36940000000000001</v>
      </c>
      <c r="E35">
        <v>3.6989000000000001E-2</v>
      </c>
      <c r="F35">
        <v>4.8798000000000001E-3</v>
      </c>
      <c r="G35">
        <v>1</v>
      </c>
      <c r="H35">
        <v>1</v>
      </c>
    </row>
    <row r="36" spans="1:8" x14ac:dyDescent="0.2">
      <c r="A36">
        <v>9.0300000000000005E-2</v>
      </c>
      <c r="B36">
        <v>1.38</v>
      </c>
      <c r="C36">
        <v>9.5000000000000001E-2</v>
      </c>
      <c r="D36">
        <v>0.33825</v>
      </c>
      <c r="E36">
        <v>2.1090999999999999E-2</v>
      </c>
      <c r="F36">
        <v>1.0995E-2</v>
      </c>
      <c r="G36">
        <v>1</v>
      </c>
      <c r="H36">
        <v>1</v>
      </c>
    </row>
    <row r="37" spans="1:8" x14ac:dyDescent="0.2">
      <c r="A37">
        <v>0.09</v>
      </c>
      <c r="B37">
        <v>1.76</v>
      </c>
      <c r="C37">
        <v>0.121</v>
      </c>
      <c r="D37">
        <v>0.33925</v>
      </c>
      <c r="E37">
        <v>1.0692E-2</v>
      </c>
      <c r="F37">
        <v>8.7933999999999998E-3</v>
      </c>
      <c r="G37">
        <v>1</v>
      </c>
      <c r="H37">
        <v>1</v>
      </c>
    </row>
    <row r="38" spans="1:8" x14ac:dyDescent="0.2">
      <c r="A38">
        <v>8.9800000000000005E-2</v>
      </c>
      <c r="B38">
        <v>2.4700000000000002</v>
      </c>
      <c r="C38">
        <v>0.16900000000000001</v>
      </c>
      <c r="D38">
        <v>0.35936000000000001</v>
      </c>
      <c r="E38">
        <v>6.7898000000000003E-3</v>
      </c>
      <c r="F38">
        <v>6.5900999999999998E-3</v>
      </c>
      <c r="G38">
        <v>1</v>
      </c>
      <c r="H38">
        <v>1</v>
      </c>
    </row>
    <row r="39" spans="1:8" x14ac:dyDescent="0.2">
      <c r="A39">
        <v>8.9800000000000005E-2</v>
      </c>
      <c r="B39">
        <v>3.46</v>
      </c>
      <c r="C39">
        <v>0.23599999999999999</v>
      </c>
      <c r="D39">
        <v>0.36745</v>
      </c>
      <c r="E39">
        <v>7.1776000000000001E-3</v>
      </c>
      <c r="F39">
        <v>5.0841000000000003E-3</v>
      </c>
      <c r="G39">
        <v>1</v>
      </c>
      <c r="H39">
        <v>1</v>
      </c>
    </row>
    <row r="40" spans="1:8" x14ac:dyDescent="0.2">
      <c r="A40">
        <v>0.09</v>
      </c>
      <c r="B40">
        <v>4.43</v>
      </c>
      <c r="C40">
        <v>0.29899999999999999</v>
      </c>
      <c r="D40">
        <v>0.37192999999999998</v>
      </c>
      <c r="E40">
        <v>9.9471999999999998E-3</v>
      </c>
      <c r="F40">
        <v>4.2773000000000004E-3</v>
      </c>
      <c r="G40">
        <v>1</v>
      </c>
      <c r="H40">
        <v>1</v>
      </c>
    </row>
    <row r="41" spans="1:8" x14ac:dyDescent="0.2">
      <c r="A41">
        <v>9.0300000000000005E-2</v>
      </c>
      <c r="B41">
        <v>5.44</v>
      </c>
      <c r="C41">
        <v>0.36599999999999999</v>
      </c>
      <c r="D41">
        <v>0.35538999999999998</v>
      </c>
      <c r="E41">
        <v>1.537E-2</v>
      </c>
      <c r="F41">
        <v>3.9664000000000001E-3</v>
      </c>
      <c r="G41">
        <v>1</v>
      </c>
      <c r="H41">
        <v>1</v>
      </c>
    </row>
    <row r="42" spans="1:8" x14ac:dyDescent="0.2">
      <c r="A42">
        <v>8.9700000000000002E-2</v>
      </c>
      <c r="B42">
        <v>6.5</v>
      </c>
      <c r="C42">
        <v>0.436</v>
      </c>
      <c r="D42">
        <v>0.39689999999999998</v>
      </c>
      <c r="E42">
        <v>2.6558999999999999E-2</v>
      </c>
      <c r="F42">
        <v>4.6404000000000003E-3</v>
      </c>
      <c r="G42">
        <v>1</v>
      </c>
      <c r="H42">
        <v>1</v>
      </c>
    </row>
    <row r="43" spans="1:8" x14ac:dyDescent="0.2">
      <c r="A43">
        <v>0.1091</v>
      </c>
      <c r="B43">
        <v>1.78</v>
      </c>
      <c r="C43">
        <v>0.10100000000000001</v>
      </c>
      <c r="D43">
        <v>0.34522000000000003</v>
      </c>
      <c r="E43">
        <v>1.3297E-2</v>
      </c>
      <c r="F43">
        <v>1.0496999999999999E-2</v>
      </c>
      <c r="G43">
        <v>1</v>
      </c>
      <c r="H43">
        <v>1</v>
      </c>
    </row>
    <row r="44" spans="1:8" x14ac:dyDescent="0.2">
      <c r="A44">
        <v>0.10970000000000001</v>
      </c>
      <c r="B44">
        <v>2.4900000000000002</v>
      </c>
      <c r="C44">
        <v>0.14000000000000001</v>
      </c>
      <c r="D44">
        <v>0.36131999999999997</v>
      </c>
      <c r="E44">
        <v>8.1960000000000002E-3</v>
      </c>
      <c r="F44">
        <v>7.8962000000000008E-3</v>
      </c>
      <c r="G44">
        <v>1</v>
      </c>
      <c r="H44">
        <v>1</v>
      </c>
    </row>
    <row r="45" spans="1:8" x14ac:dyDescent="0.2">
      <c r="A45">
        <v>0.1099</v>
      </c>
      <c r="B45">
        <v>3.48</v>
      </c>
      <c r="C45">
        <v>0.193</v>
      </c>
      <c r="D45">
        <v>0.36704999999999999</v>
      </c>
      <c r="E45">
        <v>8.2921999999999996E-3</v>
      </c>
      <c r="F45">
        <v>5.7945000000000002E-3</v>
      </c>
      <c r="G45">
        <v>1</v>
      </c>
      <c r="H45">
        <v>1</v>
      </c>
    </row>
    <row r="46" spans="1:8" x14ac:dyDescent="0.2">
      <c r="A46">
        <v>0.11</v>
      </c>
      <c r="B46">
        <v>4.45</v>
      </c>
      <c r="C46">
        <v>0.246</v>
      </c>
      <c r="D46">
        <v>0.36701</v>
      </c>
      <c r="E46">
        <v>1.0383E-2</v>
      </c>
      <c r="F46">
        <v>4.8920999999999999E-3</v>
      </c>
      <c r="G46">
        <v>1</v>
      </c>
      <c r="H46">
        <v>1</v>
      </c>
    </row>
    <row r="47" spans="1:8" x14ac:dyDescent="0.2">
      <c r="A47">
        <v>0.1105</v>
      </c>
      <c r="B47">
        <v>5.44</v>
      </c>
      <c r="C47">
        <v>0.29799999999999999</v>
      </c>
      <c r="D47">
        <v>0.35660999999999998</v>
      </c>
      <c r="E47">
        <v>1.4763E-2</v>
      </c>
      <c r="F47">
        <v>3.8903000000000002E-3</v>
      </c>
      <c r="G47">
        <v>1</v>
      </c>
      <c r="H47">
        <v>1</v>
      </c>
    </row>
    <row r="48" spans="1:8" x14ac:dyDescent="0.2">
      <c r="A48">
        <v>0.1096</v>
      </c>
      <c r="B48">
        <v>6.6</v>
      </c>
      <c r="C48">
        <v>0.36299999999999999</v>
      </c>
      <c r="D48">
        <v>0.37254999999999999</v>
      </c>
      <c r="E48">
        <v>2.1616E-2</v>
      </c>
      <c r="F48">
        <v>4.1837000000000003E-3</v>
      </c>
      <c r="G48">
        <v>1</v>
      </c>
      <c r="H48">
        <v>1</v>
      </c>
    </row>
    <row r="49" spans="1:8" x14ac:dyDescent="0.2">
      <c r="A49">
        <v>0.12839999999999999</v>
      </c>
      <c r="B49">
        <v>1.86</v>
      </c>
      <c r="C49">
        <v>0.09</v>
      </c>
      <c r="D49">
        <v>0.36691000000000001</v>
      </c>
      <c r="E49">
        <v>2.1877000000000001E-2</v>
      </c>
      <c r="F49">
        <v>1.3686E-2</v>
      </c>
      <c r="G49">
        <v>1</v>
      </c>
      <c r="H49">
        <v>1</v>
      </c>
    </row>
    <row r="50" spans="1:8" x14ac:dyDescent="0.2">
      <c r="A50">
        <v>0.13850000000000001</v>
      </c>
      <c r="B50">
        <v>2.4900000000000002</v>
      </c>
      <c r="C50">
        <v>0.111</v>
      </c>
      <c r="D50">
        <v>0.36254999999999998</v>
      </c>
      <c r="E50">
        <v>7.0892000000000004E-3</v>
      </c>
      <c r="F50">
        <v>1.0085E-2</v>
      </c>
      <c r="G50">
        <v>1</v>
      </c>
      <c r="H50">
        <v>1</v>
      </c>
    </row>
    <row r="51" spans="1:8" x14ac:dyDescent="0.2">
      <c r="A51">
        <v>0.13980000000000001</v>
      </c>
      <c r="B51">
        <v>3.48</v>
      </c>
      <c r="C51">
        <v>0.154</v>
      </c>
      <c r="D51">
        <v>0.36951000000000001</v>
      </c>
      <c r="E51">
        <v>7.0809999999999996E-3</v>
      </c>
      <c r="F51">
        <v>6.7818000000000002E-3</v>
      </c>
      <c r="G51">
        <v>1</v>
      </c>
      <c r="H51">
        <v>1</v>
      </c>
    </row>
    <row r="52" spans="1:8" x14ac:dyDescent="0.2">
      <c r="A52">
        <v>0.1396</v>
      </c>
      <c r="B52">
        <v>4.45</v>
      </c>
      <c r="C52">
        <v>0.19500000000000001</v>
      </c>
      <c r="D52">
        <v>0.36387000000000003</v>
      </c>
      <c r="E52">
        <v>8.2675999999999999E-3</v>
      </c>
      <c r="F52">
        <v>5.3788999999999998E-3</v>
      </c>
      <c r="G52">
        <v>1</v>
      </c>
      <c r="H52">
        <v>1</v>
      </c>
    </row>
    <row r="53" spans="1:8" x14ac:dyDescent="0.2">
      <c r="A53">
        <v>0.1399</v>
      </c>
      <c r="B53">
        <v>5.46</v>
      </c>
      <c r="C53">
        <v>0.23799999999999999</v>
      </c>
      <c r="D53">
        <v>0.35814000000000001</v>
      </c>
      <c r="E53">
        <v>1.1436999999999999E-2</v>
      </c>
      <c r="F53">
        <v>4.7739000000000002E-3</v>
      </c>
      <c r="G53">
        <v>1</v>
      </c>
      <c r="H53">
        <v>1</v>
      </c>
    </row>
    <row r="54" spans="1:8" x14ac:dyDescent="0.2">
      <c r="A54">
        <v>0.1409</v>
      </c>
      <c r="B54">
        <v>6.69</v>
      </c>
      <c r="C54">
        <v>0.28899999999999998</v>
      </c>
      <c r="D54">
        <v>0.37397999999999998</v>
      </c>
      <c r="E54">
        <v>1.4291999999999999E-2</v>
      </c>
      <c r="F54">
        <v>4.3670999999999996E-3</v>
      </c>
      <c r="G54">
        <v>1</v>
      </c>
      <c r="H54">
        <v>1</v>
      </c>
    </row>
    <row r="55" spans="1:8" x14ac:dyDescent="0.2">
      <c r="A55">
        <v>0.1741</v>
      </c>
      <c r="B55">
        <v>2.67</v>
      </c>
      <c r="C55">
        <v>9.5000000000000001E-2</v>
      </c>
      <c r="D55">
        <v>0.36263000000000001</v>
      </c>
      <c r="E55">
        <v>1.0888999999999999E-2</v>
      </c>
      <c r="F55">
        <v>1.1388000000000001E-2</v>
      </c>
      <c r="G55">
        <v>1</v>
      </c>
      <c r="H55">
        <v>1</v>
      </c>
    </row>
    <row r="56" spans="1:8" x14ac:dyDescent="0.2">
      <c r="A56">
        <v>0.1807</v>
      </c>
      <c r="B56">
        <v>3.47</v>
      </c>
      <c r="C56">
        <v>0.11899999999999999</v>
      </c>
      <c r="D56">
        <v>0.33811000000000002</v>
      </c>
      <c r="E56">
        <v>8.0882999999999997E-3</v>
      </c>
      <c r="F56">
        <v>7.8886000000000008E-3</v>
      </c>
      <c r="G56">
        <v>1</v>
      </c>
      <c r="H56">
        <v>1</v>
      </c>
    </row>
    <row r="57" spans="1:8" x14ac:dyDescent="0.2">
      <c r="A57">
        <v>0.1802</v>
      </c>
      <c r="B57">
        <v>4.46</v>
      </c>
      <c r="C57">
        <v>0.152</v>
      </c>
      <c r="D57">
        <v>0.37191999999999997</v>
      </c>
      <c r="E57">
        <v>1.0179000000000001E-2</v>
      </c>
      <c r="F57">
        <v>6.5862000000000004E-3</v>
      </c>
      <c r="G57">
        <v>1</v>
      </c>
      <c r="H57">
        <v>1</v>
      </c>
    </row>
    <row r="58" spans="1:8" x14ac:dyDescent="0.2">
      <c r="A58">
        <v>0.18079999999999999</v>
      </c>
      <c r="B58">
        <v>5.46</v>
      </c>
      <c r="C58">
        <v>0.185</v>
      </c>
      <c r="D58">
        <v>0.33276</v>
      </c>
      <c r="E58">
        <v>1.1866E-2</v>
      </c>
      <c r="F58">
        <v>4.8861E-3</v>
      </c>
      <c r="G58">
        <v>1</v>
      </c>
      <c r="H58">
        <v>1</v>
      </c>
    </row>
    <row r="59" spans="1:8" x14ac:dyDescent="0.2">
      <c r="A59">
        <v>0.1804</v>
      </c>
      <c r="B59">
        <v>6.77</v>
      </c>
      <c r="C59">
        <v>0.22900000000000001</v>
      </c>
      <c r="D59">
        <v>0.36015999999999998</v>
      </c>
      <c r="E59">
        <v>1.4043999999999999E-2</v>
      </c>
      <c r="F59">
        <v>4.5817000000000002E-3</v>
      </c>
      <c r="G59">
        <v>1</v>
      </c>
      <c r="H59">
        <v>1</v>
      </c>
    </row>
    <row r="60" spans="1:8" x14ac:dyDescent="0.2">
      <c r="A60">
        <v>0.17710000000000001</v>
      </c>
      <c r="B60">
        <v>8.5</v>
      </c>
      <c r="C60">
        <v>0.28899999999999998</v>
      </c>
      <c r="D60">
        <v>0.38977000000000001</v>
      </c>
      <c r="E60">
        <v>3.7774000000000002E-2</v>
      </c>
      <c r="F60">
        <v>4.9703000000000004E-3</v>
      </c>
      <c r="G60">
        <v>1</v>
      </c>
      <c r="H60">
        <v>1</v>
      </c>
    </row>
    <row r="61" spans="1:8" x14ac:dyDescent="0.2">
      <c r="A61">
        <v>0.2051</v>
      </c>
      <c r="B61">
        <v>2.9</v>
      </c>
      <c r="C61">
        <v>8.6999999999999994E-2</v>
      </c>
      <c r="D61">
        <v>0.33434000000000003</v>
      </c>
      <c r="E61">
        <v>3.1574999999999999E-2</v>
      </c>
      <c r="F61">
        <v>1.0192E-2</v>
      </c>
      <c r="G61">
        <v>1</v>
      </c>
      <c r="H61">
        <v>1</v>
      </c>
    </row>
    <row r="62" spans="1:8" x14ac:dyDescent="0.2">
      <c r="A62">
        <v>0.221</v>
      </c>
      <c r="B62">
        <v>3.51</v>
      </c>
      <c r="C62">
        <v>9.9000000000000005E-2</v>
      </c>
      <c r="D62">
        <v>0.33069999999999999</v>
      </c>
      <c r="E62">
        <v>8.7919999999999995E-3</v>
      </c>
      <c r="F62">
        <v>8.1925000000000001E-3</v>
      </c>
      <c r="G62">
        <v>1</v>
      </c>
      <c r="H62">
        <v>1</v>
      </c>
    </row>
    <row r="63" spans="1:8" x14ac:dyDescent="0.2">
      <c r="A63">
        <v>0.22620000000000001</v>
      </c>
      <c r="B63">
        <v>4.47</v>
      </c>
      <c r="C63">
        <v>0.122</v>
      </c>
      <c r="D63">
        <v>0.3236</v>
      </c>
      <c r="E63">
        <v>9.1886999999999993E-3</v>
      </c>
      <c r="F63">
        <v>6.1923999999999998E-3</v>
      </c>
      <c r="G63">
        <v>1</v>
      </c>
      <c r="H63">
        <v>1</v>
      </c>
    </row>
    <row r="64" spans="1:8" x14ac:dyDescent="0.2">
      <c r="A64">
        <v>0.2263</v>
      </c>
      <c r="B64">
        <v>5.47</v>
      </c>
      <c r="C64">
        <v>0.14899999999999999</v>
      </c>
      <c r="D64">
        <v>0.34921999999999997</v>
      </c>
      <c r="E64">
        <v>1.2579E-2</v>
      </c>
      <c r="F64">
        <v>5.4908999999999999E-3</v>
      </c>
      <c r="G64">
        <v>1</v>
      </c>
      <c r="H64">
        <v>1</v>
      </c>
    </row>
    <row r="65" spans="1:8" x14ac:dyDescent="0.2">
      <c r="A65">
        <v>0.22800000000000001</v>
      </c>
      <c r="B65">
        <v>6.81</v>
      </c>
      <c r="C65">
        <v>0.184</v>
      </c>
      <c r="D65">
        <v>0.31978000000000001</v>
      </c>
      <c r="E65">
        <v>1.2472E-2</v>
      </c>
      <c r="F65">
        <v>4.1906000000000001E-3</v>
      </c>
      <c r="G65">
        <v>1</v>
      </c>
      <c r="H65">
        <v>1</v>
      </c>
    </row>
    <row r="66" spans="1:8" x14ac:dyDescent="0.2">
      <c r="A66">
        <v>0.2215</v>
      </c>
      <c r="B66">
        <v>8.64</v>
      </c>
      <c r="C66">
        <v>0.23599999999999999</v>
      </c>
      <c r="D66">
        <v>0.30517</v>
      </c>
      <c r="E66">
        <v>2.6411E-2</v>
      </c>
      <c r="F66">
        <v>3.8868000000000002E-3</v>
      </c>
      <c r="G66">
        <v>1</v>
      </c>
      <c r="H66">
        <v>1</v>
      </c>
    </row>
    <row r="67" spans="1:8" x14ac:dyDescent="0.2">
      <c r="A67">
        <v>0.26569999999999999</v>
      </c>
      <c r="B67">
        <v>3.75</v>
      </c>
      <c r="C67">
        <v>8.7999999999999995E-2</v>
      </c>
      <c r="D67">
        <v>0.30270000000000002</v>
      </c>
      <c r="E67">
        <v>1.469E-2</v>
      </c>
      <c r="F67">
        <v>7.5948999999999999E-3</v>
      </c>
      <c r="G67">
        <v>1</v>
      </c>
      <c r="H67">
        <v>1</v>
      </c>
    </row>
    <row r="68" spans="1:8" x14ac:dyDescent="0.2">
      <c r="A68">
        <v>0.27360000000000001</v>
      </c>
      <c r="B68">
        <v>4.47</v>
      </c>
      <c r="C68">
        <v>0.10199999999999999</v>
      </c>
      <c r="D68">
        <v>0.30425000000000002</v>
      </c>
      <c r="E68">
        <v>1.0192E-2</v>
      </c>
      <c r="F68">
        <v>5.9952E-3</v>
      </c>
      <c r="G68">
        <v>1</v>
      </c>
      <c r="H68">
        <v>1</v>
      </c>
    </row>
    <row r="69" spans="1:8" x14ac:dyDescent="0.2">
      <c r="A69">
        <v>0.27579999999999999</v>
      </c>
      <c r="B69">
        <v>5.44</v>
      </c>
      <c r="C69">
        <v>0.122</v>
      </c>
      <c r="D69">
        <v>0.30548999999999998</v>
      </c>
      <c r="E69">
        <v>1.2787E-2</v>
      </c>
      <c r="F69">
        <v>4.7951000000000001E-3</v>
      </c>
      <c r="G69">
        <v>1</v>
      </c>
      <c r="H69">
        <v>1</v>
      </c>
    </row>
    <row r="70" spans="1:8" x14ac:dyDescent="0.2">
      <c r="A70">
        <v>0.28029999999999999</v>
      </c>
      <c r="B70">
        <v>6.85</v>
      </c>
      <c r="C70">
        <v>0.151</v>
      </c>
      <c r="D70">
        <v>0.31957000000000002</v>
      </c>
      <c r="E70">
        <v>1.3880999999999999E-2</v>
      </c>
      <c r="F70">
        <v>4.7935E-3</v>
      </c>
      <c r="G70">
        <v>1</v>
      </c>
      <c r="H70">
        <v>1</v>
      </c>
    </row>
    <row r="71" spans="1:8" x14ac:dyDescent="0.2">
      <c r="A71">
        <v>0.2737</v>
      </c>
      <c r="B71">
        <v>8.6999999999999993</v>
      </c>
      <c r="C71">
        <v>0.193</v>
      </c>
      <c r="D71">
        <v>0.32306000000000001</v>
      </c>
      <c r="E71">
        <v>2.6946999999999999E-2</v>
      </c>
      <c r="F71">
        <v>4.7905999999999999E-3</v>
      </c>
      <c r="G71">
        <v>1</v>
      </c>
      <c r="H71">
        <v>1</v>
      </c>
    </row>
    <row r="72" spans="1:8" x14ac:dyDescent="0.2">
      <c r="A72">
        <v>0.31659999999999999</v>
      </c>
      <c r="B72">
        <v>4.62</v>
      </c>
      <c r="C72">
        <v>9.0999999999999998E-2</v>
      </c>
      <c r="D72">
        <v>0.28822999999999999</v>
      </c>
      <c r="E72">
        <v>1.2293E-2</v>
      </c>
      <c r="F72">
        <v>1.3391999999999999E-2</v>
      </c>
      <c r="G72">
        <v>1</v>
      </c>
      <c r="H72">
        <v>1</v>
      </c>
    </row>
    <row r="73" spans="1:8" x14ac:dyDescent="0.2">
      <c r="A73">
        <v>0.3397</v>
      </c>
      <c r="B73">
        <v>5.46</v>
      </c>
      <c r="C73">
        <v>0.1</v>
      </c>
      <c r="D73">
        <v>0.25823000000000002</v>
      </c>
      <c r="E73">
        <v>9.4938999999999996E-3</v>
      </c>
      <c r="F73">
        <v>9.3939999999999996E-3</v>
      </c>
      <c r="G73">
        <v>1</v>
      </c>
      <c r="H73">
        <v>1</v>
      </c>
    </row>
    <row r="74" spans="1:8" x14ac:dyDescent="0.2">
      <c r="A74">
        <v>0.35110000000000002</v>
      </c>
      <c r="B74">
        <v>6.87</v>
      </c>
      <c r="C74">
        <v>0.122</v>
      </c>
      <c r="D74">
        <v>0.27567999999999998</v>
      </c>
      <c r="E74">
        <v>1.0292000000000001E-2</v>
      </c>
      <c r="F74">
        <v>6.4947E-3</v>
      </c>
      <c r="G74">
        <v>1</v>
      </c>
      <c r="H74">
        <v>1</v>
      </c>
    </row>
    <row r="75" spans="1:8" x14ac:dyDescent="0.2">
      <c r="A75">
        <v>0.34499999999999997</v>
      </c>
      <c r="B75">
        <v>8.73</v>
      </c>
      <c r="C75">
        <v>0.156</v>
      </c>
      <c r="D75">
        <v>0.23952000000000001</v>
      </c>
      <c r="E75">
        <v>1.6281E-2</v>
      </c>
      <c r="F75">
        <v>5.1939000000000004E-3</v>
      </c>
      <c r="G75">
        <v>1</v>
      </c>
      <c r="H75">
        <v>1</v>
      </c>
    </row>
    <row r="76" spans="1:8" x14ac:dyDescent="0.2">
      <c r="A76">
        <v>0.39729999999999999</v>
      </c>
      <c r="B76">
        <v>5.73</v>
      </c>
      <c r="C76">
        <v>0.09</v>
      </c>
      <c r="D76">
        <v>0.20849999999999999</v>
      </c>
      <c r="E76">
        <v>2.1090000000000001E-2</v>
      </c>
      <c r="F76">
        <v>2.4288000000000001E-2</v>
      </c>
      <c r="G76">
        <v>1</v>
      </c>
      <c r="H76">
        <v>1</v>
      </c>
    </row>
    <row r="77" spans="1:8" x14ac:dyDescent="0.2">
      <c r="A77">
        <v>0.4425</v>
      </c>
      <c r="B77">
        <v>6.97</v>
      </c>
      <c r="C77">
        <v>9.9000000000000005E-2</v>
      </c>
      <c r="D77">
        <v>0.20230000000000001</v>
      </c>
      <c r="E77">
        <v>9.3951999999999994E-3</v>
      </c>
      <c r="F77">
        <v>1.9789999999999999E-2</v>
      </c>
      <c r="G77">
        <v>1</v>
      </c>
      <c r="H77">
        <v>1</v>
      </c>
    </row>
    <row r="78" spans="1:8" x14ac:dyDescent="0.2">
      <c r="A78">
        <v>0.46529999999999999</v>
      </c>
      <c r="B78">
        <v>8.75</v>
      </c>
      <c r="C78">
        <v>0.11700000000000001</v>
      </c>
      <c r="D78">
        <v>0.18159</v>
      </c>
      <c r="E78">
        <v>1.1793E-2</v>
      </c>
      <c r="F78">
        <v>1.3592E-2</v>
      </c>
      <c r="G78">
        <v>1</v>
      </c>
      <c r="H78">
        <v>1</v>
      </c>
    </row>
    <row r="79" spans="1:8" x14ac:dyDescent="0.2">
      <c r="A79">
        <v>8.6999999999999994E-3</v>
      </c>
      <c r="B79">
        <v>1.18</v>
      </c>
      <c r="C79">
        <v>0.626</v>
      </c>
      <c r="D79">
        <v>0.27281</v>
      </c>
      <c r="E79">
        <v>8.2199000000000005E-3</v>
      </c>
      <c r="F79">
        <v>7.4891999999999997E-3</v>
      </c>
      <c r="G79">
        <v>1</v>
      </c>
      <c r="H79">
        <v>1</v>
      </c>
    </row>
    <row r="80" spans="1:8" x14ac:dyDescent="0.2">
      <c r="A80">
        <v>1.17E-2</v>
      </c>
      <c r="B80">
        <v>1.37</v>
      </c>
      <c r="C80">
        <v>0.54</v>
      </c>
      <c r="D80">
        <v>0.28860000000000002</v>
      </c>
      <c r="E80">
        <v>9.2388999999999995E-3</v>
      </c>
      <c r="F80">
        <v>5.9052999999999996E-3</v>
      </c>
      <c r="G80">
        <v>1</v>
      </c>
      <c r="H80">
        <v>1</v>
      </c>
    </row>
    <row r="81" spans="1:8" x14ac:dyDescent="0.2">
      <c r="A81">
        <v>1.29E-2</v>
      </c>
      <c r="B81">
        <v>1.7</v>
      </c>
      <c r="C81">
        <v>0.60399999999999998</v>
      </c>
      <c r="D81">
        <v>0.30007</v>
      </c>
      <c r="E81">
        <v>6.6576999999999999E-3</v>
      </c>
      <c r="F81">
        <v>6.1888999999999998E-3</v>
      </c>
      <c r="G81">
        <v>1</v>
      </c>
      <c r="H81">
        <v>1</v>
      </c>
    </row>
    <row r="82" spans="1:8" x14ac:dyDescent="0.2">
      <c r="A82">
        <v>1.72E-2</v>
      </c>
      <c r="B82">
        <v>1.77</v>
      </c>
      <c r="C82">
        <v>0.47199999999999998</v>
      </c>
      <c r="D82">
        <v>0.31829000000000002</v>
      </c>
      <c r="E82">
        <v>9.7216000000000004E-3</v>
      </c>
      <c r="F82">
        <v>5.0552000000000001E-3</v>
      </c>
      <c r="G82">
        <v>1</v>
      </c>
      <c r="H82">
        <v>1</v>
      </c>
    </row>
    <row r="83" spans="1:8" x14ac:dyDescent="0.2">
      <c r="A83">
        <v>1.78E-2</v>
      </c>
      <c r="B83">
        <v>2.34</v>
      </c>
      <c r="C83">
        <v>0.59899999999999998</v>
      </c>
      <c r="D83">
        <v>0.33451999999999998</v>
      </c>
      <c r="E83">
        <v>6.8443999999999996E-3</v>
      </c>
      <c r="F83">
        <v>5.4184999999999997E-3</v>
      </c>
      <c r="G83">
        <v>1</v>
      </c>
      <c r="H83">
        <v>1</v>
      </c>
    </row>
    <row r="84" spans="1:8" x14ac:dyDescent="0.2">
      <c r="A84">
        <v>2.41E-2</v>
      </c>
      <c r="B84">
        <v>1.82</v>
      </c>
      <c r="C84">
        <v>0.35099999999999998</v>
      </c>
      <c r="D84">
        <v>0.31939000000000001</v>
      </c>
      <c r="E84">
        <v>1.2104999999999999E-2</v>
      </c>
      <c r="F84">
        <v>4.1672999999999997E-3</v>
      </c>
      <c r="G84">
        <v>1</v>
      </c>
      <c r="H84">
        <v>1</v>
      </c>
    </row>
    <row r="85" spans="1:8" x14ac:dyDescent="0.2">
      <c r="A85">
        <v>2.4500000000000001E-2</v>
      </c>
      <c r="B85">
        <v>2.5</v>
      </c>
      <c r="C85">
        <v>0.47099999999999997</v>
      </c>
      <c r="D85">
        <v>0.33862999999999999</v>
      </c>
      <c r="E85">
        <v>5.3156999999999996E-3</v>
      </c>
      <c r="F85">
        <v>4.2328000000000001E-3</v>
      </c>
      <c r="G85">
        <v>1</v>
      </c>
      <c r="H85">
        <v>1</v>
      </c>
    </row>
    <row r="86" spans="1:8" x14ac:dyDescent="0.2">
      <c r="A86">
        <v>2.5999999999999999E-2</v>
      </c>
      <c r="B86">
        <v>3.36</v>
      </c>
      <c r="C86">
        <v>0.59</v>
      </c>
      <c r="D86">
        <v>0.36318</v>
      </c>
      <c r="E86">
        <v>7.4932999999999996E-3</v>
      </c>
      <c r="F86">
        <v>6.2281999999999997E-3</v>
      </c>
      <c r="G86">
        <v>1</v>
      </c>
      <c r="H86">
        <v>1</v>
      </c>
    </row>
    <row r="87" spans="1:8" x14ac:dyDescent="0.2">
      <c r="A87">
        <v>3.4799999999999998E-2</v>
      </c>
      <c r="B87">
        <v>2.5099999999999998</v>
      </c>
      <c r="C87">
        <v>0.33200000000000002</v>
      </c>
      <c r="D87">
        <v>0.37053000000000003</v>
      </c>
      <c r="E87">
        <v>9.3302000000000003E-3</v>
      </c>
      <c r="F87">
        <v>4.2681000000000004E-3</v>
      </c>
      <c r="G87">
        <v>1</v>
      </c>
      <c r="H87">
        <v>1</v>
      </c>
    </row>
    <row r="88" spans="1:8" x14ac:dyDescent="0.2">
      <c r="A88">
        <v>3.4799999999999998E-2</v>
      </c>
      <c r="B88">
        <v>3.48</v>
      </c>
      <c r="C88">
        <v>0.45800000000000002</v>
      </c>
      <c r="D88">
        <v>0.37645000000000001</v>
      </c>
      <c r="E88">
        <v>7.4796999999999997E-3</v>
      </c>
      <c r="F88">
        <v>4.6255999999999997E-3</v>
      </c>
      <c r="G88">
        <v>1</v>
      </c>
      <c r="H88">
        <v>1</v>
      </c>
    </row>
    <row r="89" spans="1:8" x14ac:dyDescent="0.2">
      <c r="A89">
        <v>3.5400000000000001E-2</v>
      </c>
      <c r="B89">
        <v>4.41</v>
      </c>
      <c r="C89">
        <v>0.56799999999999995</v>
      </c>
      <c r="D89">
        <v>0.37235000000000001</v>
      </c>
      <c r="E89">
        <v>1.0026999999999999E-2</v>
      </c>
      <c r="F89">
        <v>6.8142999999999997E-3</v>
      </c>
      <c r="G89">
        <v>1</v>
      </c>
      <c r="H89">
        <v>1</v>
      </c>
    </row>
    <row r="90" spans="1:8" x14ac:dyDescent="0.2">
      <c r="A90">
        <v>3.7400000000000003E-2</v>
      </c>
      <c r="B90">
        <v>5.32</v>
      </c>
      <c r="C90">
        <v>0.64500000000000002</v>
      </c>
      <c r="D90">
        <v>0.38857000000000003</v>
      </c>
      <c r="E90">
        <v>2.6797999999999999E-2</v>
      </c>
      <c r="F90">
        <v>9.0612999999999996E-3</v>
      </c>
      <c r="G90">
        <v>1</v>
      </c>
      <c r="H90">
        <v>1</v>
      </c>
    </row>
    <row r="91" spans="1:8" x14ac:dyDescent="0.2">
      <c r="A91">
        <v>4.9700000000000001E-2</v>
      </c>
      <c r="B91">
        <v>2.54</v>
      </c>
      <c r="C91">
        <v>0.23699999999999999</v>
      </c>
      <c r="D91">
        <v>0.33814</v>
      </c>
      <c r="E91">
        <v>8.6675999999999993E-3</v>
      </c>
      <c r="F91">
        <v>4.7821000000000001E-3</v>
      </c>
      <c r="G91">
        <v>1</v>
      </c>
      <c r="H91">
        <v>1</v>
      </c>
    </row>
    <row r="92" spans="1:8" x14ac:dyDescent="0.2">
      <c r="A92">
        <v>4.9399999999999999E-2</v>
      </c>
      <c r="B92">
        <v>3.49</v>
      </c>
      <c r="C92">
        <v>0.32700000000000001</v>
      </c>
      <c r="D92">
        <v>0.37558000000000002</v>
      </c>
      <c r="E92">
        <v>6.9459999999999999E-3</v>
      </c>
      <c r="F92">
        <v>4.2668000000000003E-3</v>
      </c>
      <c r="G92">
        <v>1</v>
      </c>
      <c r="H92">
        <v>1</v>
      </c>
    </row>
    <row r="93" spans="1:8" x14ac:dyDescent="0.2">
      <c r="A93">
        <v>4.9500000000000002E-2</v>
      </c>
      <c r="B93">
        <v>4.47</v>
      </c>
      <c r="C93">
        <v>0.41599999999999998</v>
      </c>
      <c r="D93">
        <v>0.36312</v>
      </c>
      <c r="E93">
        <v>7.2011999999999996E-3</v>
      </c>
      <c r="F93">
        <v>4.2418000000000004E-3</v>
      </c>
      <c r="G93">
        <v>1</v>
      </c>
      <c r="H93">
        <v>1</v>
      </c>
    </row>
    <row r="94" spans="1:8" x14ac:dyDescent="0.2">
      <c r="A94">
        <v>5.04E-2</v>
      </c>
      <c r="B94">
        <v>5.43</v>
      </c>
      <c r="C94">
        <v>0.49299999999999999</v>
      </c>
      <c r="D94">
        <v>0.36298000000000002</v>
      </c>
      <c r="E94">
        <v>9.6991000000000004E-3</v>
      </c>
      <c r="F94">
        <v>4.8986000000000003E-3</v>
      </c>
      <c r="G94">
        <v>1</v>
      </c>
      <c r="H94">
        <v>1</v>
      </c>
    </row>
    <row r="95" spans="1:8" x14ac:dyDescent="0.2">
      <c r="A95">
        <v>5.2400000000000002E-2</v>
      </c>
      <c r="B95">
        <v>6.61</v>
      </c>
      <c r="C95">
        <v>0.57599999999999996</v>
      </c>
      <c r="D95">
        <v>0.39655000000000001</v>
      </c>
      <c r="E95">
        <v>1.5722E-2</v>
      </c>
      <c r="F95">
        <v>6.3083999999999996E-3</v>
      </c>
      <c r="G95">
        <v>1</v>
      </c>
      <c r="H95">
        <v>1</v>
      </c>
    </row>
    <row r="96" spans="1:8" x14ac:dyDescent="0.2">
      <c r="A96">
        <v>7.0699999999999999E-2</v>
      </c>
      <c r="B96">
        <v>2.56</v>
      </c>
      <c r="C96">
        <v>0.16800000000000001</v>
      </c>
      <c r="D96">
        <v>0.34201999999999999</v>
      </c>
      <c r="E96">
        <v>1.2878000000000001E-2</v>
      </c>
      <c r="F96">
        <v>6.0895999999999997E-3</v>
      </c>
      <c r="G96">
        <v>1</v>
      </c>
      <c r="H96">
        <v>1</v>
      </c>
    </row>
    <row r="97" spans="1:8" x14ac:dyDescent="0.2">
      <c r="A97">
        <v>7.0199999999999999E-2</v>
      </c>
      <c r="B97">
        <v>3.5</v>
      </c>
      <c r="C97">
        <v>0.22900000000000001</v>
      </c>
      <c r="D97">
        <v>0.35720000000000002</v>
      </c>
      <c r="E97">
        <v>8.8702E-3</v>
      </c>
      <c r="F97">
        <v>5.0828999999999996E-3</v>
      </c>
      <c r="G97">
        <v>1</v>
      </c>
      <c r="H97">
        <v>1</v>
      </c>
    </row>
    <row r="98" spans="1:8" x14ac:dyDescent="0.2">
      <c r="A98">
        <v>6.9800000000000001E-2</v>
      </c>
      <c r="B98">
        <v>4.4800000000000004</v>
      </c>
      <c r="C98">
        <v>0.29499999999999998</v>
      </c>
      <c r="D98">
        <v>0.36373</v>
      </c>
      <c r="E98">
        <v>8.8473000000000006E-3</v>
      </c>
      <c r="F98">
        <v>4.2744999999999997E-3</v>
      </c>
      <c r="G98">
        <v>1</v>
      </c>
      <c r="H98">
        <v>1</v>
      </c>
    </row>
    <row r="99" spans="1:8" x14ac:dyDescent="0.2">
      <c r="A99">
        <v>7.0000000000000007E-2</v>
      </c>
      <c r="B99">
        <v>5.47</v>
      </c>
      <c r="C99">
        <v>0.35699999999999998</v>
      </c>
      <c r="D99">
        <v>0.38314999999999999</v>
      </c>
      <c r="E99">
        <v>1.0503E-2</v>
      </c>
      <c r="F99">
        <v>3.9633000000000003E-3</v>
      </c>
      <c r="G99">
        <v>1</v>
      </c>
      <c r="H99">
        <v>1</v>
      </c>
    </row>
    <row r="100" spans="1:8" x14ac:dyDescent="0.2">
      <c r="A100">
        <v>7.0000000000000007E-2</v>
      </c>
      <c r="B100">
        <v>6.86</v>
      </c>
      <c r="C100">
        <v>0.44800000000000001</v>
      </c>
      <c r="D100">
        <v>0.38408999999999999</v>
      </c>
      <c r="E100">
        <v>1.2796E-2</v>
      </c>
      <c r="F100">
        <v>4.6264000000000001E-3</v>
      </c>
      <c r="G100">
        <v>1</v>
      </c>
      <c r="H100">
        <v>1</v>
      </c>
    </row>
    <row r="101" spans="1:8" x14ac:dyDescent="0.2">
      <c r="A101">
        <v>7.1800000000000003E-2</v>
      </c>
      <c r="B101">
        <v>8.6199999999999992</v>
      </c>
      <c r="C101">
        <v>0.54400000000000004</v>
      </c>
      <c r="D101">
        <v>0.44414999999999999</v>
      </c>
      <c r="E101">
        <v>3.0032E-2</v>
      </c>
      <c r="F101">
        <v>6.6305000000000001E-3</v>
      </c>
      <c r="G101">
        <v>1</v>
      </c>
      <c r="H101">
        <v>1</v>
      </c>
    </row>
    <row r="102" spans="1:8" x14ac:dyDescent="0.2">
      <c r="A102">
        <v>9.1499999999999998E-2</v>
      </c>
      <c r="B102">
        <v>2.61</v>
      </c>
      <c r="C102">
        <v>0.13200000000000001</v>
      </c>
      <c r="D102">
        <v>0.39445000000000002</v>
      </c>
      <c r="E102">
        <v>2.0181999999999999E-2</v>
      </c>
      <c r="F102">
        <v>8.8921E-3</v>
      </c>
      <c r="G102">
        <v>1</v>
      </c>
      <c r="H102">
        <v>1</v>
      </c>
    </row>
    <row r="103" spans="1:8" x14ac:dyDescent="0.2">
      <c r="A103">
        <v>9.0899999999999995E-2</v>
      </c>
      <c r="B103">
        <v>3.5</v>
      </c>
      <c r="C103">
        <v>0.17699999999999999</v>
      </c>
      <c r="D103">
        <v>0.34243000000000001</v>
      </c>
      <c r="E103">
        <v>1.0881999999999999E-2</v>
      </c>
      <c r="F103">
        <v>5.7904000000000002E-3</v>
      </c>
      <c r="G103">
        <v>1</v>
      </c>
      <c r="H103">
        <v>1</v>
      </c>
    </row>
    <row r="104" spans="1:8" x14ac:dyDescent="0.2">
      <c r="A104">
        <v>9.06E-2</v>
      </c>
      <c r="B104">
        <v>4.47</v>
      </c>
      <c r="C104">
        <v>0.22600000000000001</v>
      </c>
      <c r="D104">
        <v>0.36347000000000002</v>
      </c>
      <c r="E104">
        <v>1.077E-2</v>
      </c>
      <c r="F104">
        <v>5.0856E-3</v>
      </c>
      <c r="G104">
        <v>1</v>
      </c>
      <c r="H104">
        <v>1</v>
      </c>
    </row>
    <row r="105" spans="1:8" x14ac:dyDescent="0.2">
      <c r="A105">
        <v>9.0399999999999994E-2</v>
      </c>
      <c r="B105">
        <v>5.48</v>
      </c>
      <c r="C105">
        <v>0.27800000000000002</v>
      </c>
      <c r="D105">
        <v>0.379</v>
      </c>
      <c r="E105">
        <v>1.1946E-2</v>
      </c>
      <c r="F105">
        <v>4.679E-3</v>
      </c>
      <c r="G105">
        <v>1</v>
      </c>
      <c r="H105">
        <v>1</v>
      </c>
    </row>
    <row r="106" spans="1:8" x14ac:dyDescent="0.2">
      <c r="A106">
        <v>9.0399999999999994E-2</v>
      </c>
      <c r="B106">
        <v>6.81</v>
      </c>
      <c r="C106">
        <v>0.34300000000000003</v>
      </c>
      <c r="D106">
        <v>0.37863999999999998</v>
      </c>
      <c r="E106">
        <v>1.1119E-2</v>
      </c>
      <c r="F106">
        <v>4.2689E-3</v>
      </c>
      <c r="G106">
        <v>1</v>
      </c>
      <c r="H106">
        <v>1</v>
      </c>
    </row>
    <row r="107" spans="1:8" x14ac:dyDescent="0.2">
      <c r="A107">
        <v>9.0499999999999997E-2</v>
      </c>
      <c r="B107">
        <v>8.77</v>
      </c>
      <c r="C107">
        <v>0.44</v>
      </c>
      <c r="D107">
        <v>0.41042000000000001</v>
      </c>
      <c r="E107">
        <v>2.1814E-2</v>
      </c>
      <c r="F107">
        <v>5.3300999999999999E-3</v>
      </c>
      <c r="G107">
        <v>1</v>
      </c>
      <c r="H107">
        <v>1</v>
      </c>
    </row>
    <row r="108" spans="1:8" x14ac:dyDescent="0.2">
      <c r="A108">
        <v>0.11260000000000001</v>
      </c>
      <c r="B108">
        <v>2.62</v>
      </c>
      <c r="C108">
        <v>0.109</v>
      </c>
      <c r="D108">
        <v>0.31731999999999999</v>
      </c>
      <c r="E108">
        <v>1.9595000000000001E-2</v>
      </c>
      <c r="F108">
        <v>8.1977999999999999E-3</v>
      </c>
      <c r="G108">
        <v>1</v>
      </c>
      <c r="H108">
        <v>1</v>
      </c>
    </row>
    <row r="109" spans="1:8" x14ac:dyDescent="0.2">
      <c r="A109">
        <v>0.112</v>
      </c>
      <c r="B109">
        <v>3.48</v>
      </c>
      <c r="C109">
        <v>0.14299999999999999</v>
      </c>
      <c r="D109">
        <v>0.37191999999999997</v>
      </c>
      <c r="E109">
        <v>1.6492E-2</v>
      </c>
      <c r="F109">
        <v>7.7961999999999997E-3</v>
      </c>
      <c r="G109">
        <v>1</v>
      </c>
      <c r="H109">
        <v>1</v>
      </c>
    </row>
    <row r="110" spans="1:8" x14ac:dyDescent="0.2">
      <c r="A110">
        <v>0.1111</v>
      </c>
      <c r="B110">
        <v>4.4800000000000004</v>
      </c>
      <c r="C110">
        <v>0.185</v>
      </c>
      <c r="D110">
        <v>0.36508000000000002</v>
      </c>
      <c r="E110">
        <v>1.3188999999999999E-2</v>
      </c>
      <c r="F110">
        <v>5.8948999999999998E-3</v>
      </c>
      <c r="G110">
        <v>1</v>
      </c>
      <c r="H110">
        <v>1</v>
      </c>
    </row>
    <row r="111" spans="1:8" x14ac:dyDescent="0.2">
      <c r="A111">
        <v>0.1109</v>
      </c>
      <c r="B111">
        <v>5.49</v>
      </c>
      <c r="C111">
        <v>0.22700000000000001</v>
      </c>
      <c r="D111">
        <v>0.37130000000000002</v>
      </c>
      <c r="E111">
        <v>1.3382E-2</v>
      </c>
      <c r="F111">
        <v>4.9933E-3</v>
      </c>
      <c r="G111">
        <v>1</v>
      </c>
      <c r="H111">
        <v>1</v>
      </c>
    </row>
    <row r="112" spans="1:8" x14ac:dyDescent="0.2">
      <c r="A112">
        <v>0.1109</v>
      </c>
      <c r="B112">
        <v>6.83</v>
      </c>
      <c r="C112">
        <v>0.28100000000000003</v>
      </c>
      <c r="D112">
        <v>0.36381000000000002</v>
      </c>
      <c r="E112">
        <v>1.1675E-2</v>
      </c>
      <c r="F112">
        <v>4.4903E-3</v>
      </c>
      <c r="G112">
        <v>1</v>
      </c>
      <c r="H112">
        <v>1</v>
      </c>
    </row>
    <row r="113" spans="1:8" x14ac:dyDescent="0.2">
      <c r="A113">
        <v>0.1106</v>
      </c>
      <c r="B113">
        <v>8.8699999999999992</v>
      </c>
      <c r="C113">
        <v>0.36499999999999999</v>
      </c>
      <c r="D113">
        <v>0.41287000000000001</v>
      </c>
      <c r="E113">
        <v>2.0818E-2</v>
      </c>
      <c r="F113">
        <v>5.2791000000000001E-3</v>
      </c>
      <c r="G113">
        <v>1</v>
      </c>
      <c r="H113">
        <v>1</v>
      </c>
    </row>
    <row r="114" spans="1:8" x14ac:dyDescent="0.2">
      <c r="A114">
        <v>0.11119999999999999</v>
      </c>
      <c r="B114">
        <v>10.76</v>
      </c>
      <c r="C114">
        <v>0.437</v>
      </c>
      <c r="D114">
        <v>0.34412999999999999</v>
      </c>
      <c r="E114">
        <v>3.5485999999999997E-2</v>
      </c>
      <c r="F114">
        <v>4.9700999999999999E-3</v>
      </c>
      <c r="G114">
        <v>1</v>
      </c>
      <c r="H114">
        <v>1</v>
      </c>
    </row>
    <row r="115" spans="1:8" x14ac:dyDescent="0.2">
      <c r="A115">
        <v>0.14349999999999999</v>
      </c>
      <c r="B115">
        <v>3.48</v>
      </c>
      <c r="C115">
        <v>0.113</v>
      </c>
      <c r="D115">
        <v>0.36049999999999999</v>
      </c>
      <c r="E115">
        <v>1.3381000000000001E-2</v>
      </c>
      <c r="F115">
        <v>8.7878000000000001E-3</v>
      </c>
      <c r="G115">
        <v>1</v>
      </c>
      <c r="H115">
        <v>1</v>
      </c>
    </row>
    <row r="116" spans="1:8" x14ac:dyDescent="0.2">
      <c r="A116">
        <v>0.1421</v>
      </c>
      <c r="B116">
        <v>4.49</v>
      </c>
      <c r="C116">
        <v>0.14699999999999999</v>
      </c>
      <c r="D116">
        <v>0.33568999999999999</v>
      </c>
      <c r="E116">
        <v>1.0178E-2</v>
      </c>
      <c r="F116">
        <v>6.1869000000000004E-3</v>
      </c>
      <c r="G116">
        <v>1</v>
      </c>
      <c r="H116">
        <v>1</v>
      </c>
    </row>
    <row r="117" spans="1:8" x14ac:dyDescent="0.2">
      <c r="A117">
        <v>0.1411</v>
      </c>
      <c r="B117">
        <v>5.48</v>
      </c>
      <c r="C117">
        <v>0.17899999999999999</v>
      </c>
      <c r="D117">
        <v>0.32485999999999998</v>
      </c>
      <c r="E117">
        <v>1.0071E-2</v>
      </c>
      <c r="F117">
        <v>5.0853000000000001E-3</v>
      </c>
      <c r="G117">
        <v>1</v>
      </c>
      <c r="H117">
        <v>1</v>
      </c>
    </row>
    <row r="118" spans="1:8" x14ac:dyDescent="0.2">
      <c r="A118">
        <v>0.14130000000000001</v>
      </c>
      <c r="B118">
        <v>6.87</v>
      </c>
      <c r="C118">
        <v>0.224</v>
      </c>
      <c r="D118">
        <v>0.34445999999999999</v>
      </c>
      <c r="E118">
        <v>8.6639000000000004E-3</v>
      </c>
      <c r="F118">
        <v>4.6804999999999998E-3</v>
      </c>
      <c r="G118">
        <v>1</v>
      </c>
      <c r="H118">
        <v>1</v>
      </c>
    </row>
    <row r="119" spans="1:8" x14ac:dyDescent="0.2">
      <c r="A119">
        <v>0.14069999999999999</v>
      </c>
      <c r="B119">
        <v>8.9</v>
      </c>
      <c r="C119">
        <v>0.29099999999999998</v>
      </c>
      <c r="D119">
        <v>0.36580000000000001</v>
      </c>
      <c r="E119">
        <v>1.4604000000000001E-2</v>
      </c>
      <c r="F119">
        <v>4.9674000000000003E-3</v>
      </c>
      <c r="G119">
        <v>1</v>
      </c>
      <c r="H119">
        <v>1</v>
      </c>
    </row>
    <row r="120" spans="1:8" x14ac:dyDescent="0.2">
      <c r="A120">
        <v>0.14230000000000001</v>
      </c>
      <c r="B120">
        <v>11.01</v>
      </c>
      <c r="C120">
        <v>0.35199999999999998</v>
      </c>
      <c r="D120">
        <v>0.38894000000000001</v>
      </c>
      <c r="E120">
        <v>2.1305000000000001E-2</v>
      </c>
      <c r="F120">
        <v>5.6483999999999996E-3</v>
      </c>
      <c r="G120">
        <v>1</v>
      </c>
      <c r="H120">
        <v>1</v>
      </c>
    </row>
    <row r="121" spans="1:8" x14ac:dyDescent="0.2">
      <c r="A121">
        <v>0.18210000000000001</v>
      </c>
      <c r="B121">
        <v>3.62</v>
      </c>
      <c r="C121">
        <v>9.1999999999999998E-2</v>
      </c>
      <c r="D121">
        <v>0.31134000000000001</v>
      </c>
      <c r="E121">
        <v>1.7985000000000001E-2</v>
      </c>
      <c r="F121">
        <v>9.0924999999999999E-3</v>
      </c>
      <c r="G121">
        <v>1</v>
      </c>
      <c r="H121">
        <v>1</v>
      </c>
    </row>
    <row r="122" spans="1:8" x14ac:dyDescent="0.2">
      <c r="A122">
        <v>0.18659999999999999</v>
      </c>
      <c r="B122">
        <v>4.5</v>
      </c>
      <c r="C122">
        <v>0.113</v>
      </c>
      <c r="D122">
        <v>0.33993000000000001</v>
      </c>
      <c r="E122">
        <v>1.2586E-2</v>
      </c>
      <c r="F122">
        <v>7.5918000000000001E-3</v>
      </c>
      <c r="G122">
        <v>1</v>
      </c>
      <c r="H122">
        <v>1</v>
      </c>
    </row>
    <row r="123" spans="1:8" x14ac:dyDescent="0.2">
      <c r="A123">
        <v>0.1845</v>
      </c>
      <c r="B123">
        <v>5.49</v>
      </c>
      <c r="C123">
        <v>0.13700000000000001</v>
      </c>
      <c r="D123">
        <v>0.31933</v>
      </c>
      <c r="E123">
        <v>1.1882E-2</v>
      </c>
      <c r="F123">
        <v>5.9912000000000003E-3</v>
      </c>
      <c r="G123">
        <v>1</v>
      </c>
      <c r="H123">
        <v>1</v>
      </c>
    </row>
    <row r="124" spans="1:8" x14ac:dyDescent="0.2">
      <c r="A124">
        <v>0.1837</v>
      </c>
      <c r="B124">
        <v>6.87</v>
      </c>
      <c r="C124">
        <v>0.17199999999999999</v>
      </c>
      <c r="D124">
        <v>0.34538000000000002</v>
      </c>
      <c r="E124">
        <v>1.0078999999999999E-2</v>
      </c>
      <c r="F124">
        <v>5.2890000000000003E-3</v>
      </c>
      <c r="G124">
        <v>1</v>
      </c>
      <c r="H124">
        <v>1</v>
      </c>
    </row>
    <row r="125" spans="1:8" x14ac:dyDescent="0.2">
      <c r="A125">
        <v>0.18129999999999999</v>
      </c>
      <c r="B125">
        <v>8.94</v>
      </c>
      <c r="C125">
        <v>0.22700000000000001</v>
      </c>
      <c r="D125">
        <v>0.33499000000000001</v>
      </c>
      <c r="E125">
        <v>1.5847E-2</v>
      </c>
      <c r="F125">
        <v>4.6844E-3</v>
      </c>
      <c r="G125">
        <v>1</v>
      </c>
      <c r="H125">
        <v>1</v>
      </c>
    </row>
    <row r="126" spans="1:8" x14ac:dyDescent="0.2">
      <c r="A126">
        <v>0.18160000000000001</v>
      </c>
      <c r="B126">
        <v>11.15</v>
      </c>
      <c r="C126">
        <v>0.28000000000000003</v>
      </c>
      <c r="D126">
        <v>0.36746000000000001</v>
      </c>
      <c r="E126">
        <v>1.9508000000000001E-2</v>
      </c>
      <c r="F126">
        <v>5.3744999999999999E-3</v>
      </c>
      <c r="G126">
        <v>1</v>
      </c>
      <c r="H126">
        <v>1</v>
      </c>
    </row>
    <row r="127" spans="1:8" x14ac:dyDescent="0.2">
      <c r="A127">
        <v>0.22919999999999999</v>
      </c>
      <c r="B127">
        <v>4.5599999999999996</v>
      </c>
      <c r="C127">
        <v>9.2999999999999999E-2</v>
      </c>
      <c r="D127">
        <v>0.31098999999999999</v>
      </c>
      <c r="E127">
        <v>1.489E-2</v>
      </c>
      <c r="F127">
        <v>7.1951000000000003E-3</v>
      </c>
      <c r="G127">
        <v>1</v>
      </c>
      <c r="H127">
        <v>1</v>
      </c>
    </row>
    <row r="128" spans="1:8" x14ac:dyDescent="0.2">
      <c r="A128">
        <v>0.23119999999999999</v>
      </c>
      <c r="B128">
        <v>5.47</v>
      </c>
      <c r="C128">
        <v>0.11</v>
      </c>
      <c r="D128">
        <v>0.31014000000000003</v>
      </c>
      <c r="E128">
        <v>1.2588999999999999E-2</v>
      </c>
      <c r="F128">
        <v>6.0948E-3</v>
      </c>
      <c r="G128">
        <v>1</v>
      </c>
      <c r="H128">
        <v>1</v>
      </c>
    </row>
    <row r="129" spans="1:8" x14ac:dyDescent="0.2">
      <c r="A129">
        <v>0.2311</v>
      </c>
      <c r="B129">
        <v>6.92</v>
      </c>
      <c r="C129">
        <v>0.13900000000000001</v>
      </c>
      <c r="D129">
        <v>0.31841000000000003</v>
      </c>
      <c r="E129">
        <v>9.8878999999999998E-3</v>
      </c>
      <c r="F129">
        <v>5.0937999999999999E-3</v>
      </c>
      <c r="G129">
        <v>1</v>
      </c>
      <c r="H129">
        <v>1</v>
      </c>
    </row>
    <row r="130" spans="1:8" x14ac:dyDescent="0.2">
      <c r="A130">
        <v>0.2276</v>
      </c>
      <c r="B130">
        <v>8.84</v>
      </c>
      <c r="C130">
        <v>0.17799999999999999</v>
      </c>
      <c r="D130">
        <v>0.30765999999999999</v>
      </c>
      <c r="E130">
        <v>1.2877E-2</v>
      </c>
      <c r="F130">
        <v>4.5919000000000003E-3</v>
      </c>
      <c r="G130">
        <v>1</v>
      </c>
      <c r="H130">
        <v>1</v>
      </c>
    </row>
    <row r="131" spans="1:8" x14ac:dyDescent="0.2">
      <c r="A131">
        <v>0.2276</v>
      </c>
      <c r="B131">
        <v>11.24</v>
      </c>
      <c r="C131">
        <v>0.22600000000000001</v>
      </c>
      <c r="D131">
        <v>0.36545</v>
      </c>
      <c r="E131">
        <v>1.8352E-2</v>
      </c>
      <c r="F131">
        <v>5.3860999999999996E-3</v>
      </c>
      <c r="G131">
        <v>1</v>
      </c>
      <c r="H131">
        <v>1</v>
      </c>
    </row>
    <row r="132" spans="1:8" x14ac:dyDescent="0.2">
      <c r="A132">
        <v>0.28010000000000002</v>
      </c>
      <c r="B132">
        <v>5.54</v>
      </c>
      <c r="C132">
        <v>9.2999999999999999E-2</v>
      </c>
      <c r="D132">
        <v>0.29582999999999998</v>
      </c>
      <c r="E132">
        <v>1.6091000000000001E-2</v>
      </c>
      <c r="F132">
        <v>5.3968999999999996E-3</v>
      </c>
      <c r="G132">
        <v>1</v>
      </c>
      <c r="H132">
        <v>1</v>
      </c>
    </row>
    <row r="133" spans="1:8" x14ac:dyDescent="0.2">
      <c r="A133">
        <v>0.2853</v>
      </c>
      <c r="B133">
        <v>6.93</v>
      </c>
      <c r="C133">
        <v>0.113</v>
      </c>
      <c r="D133">
        <v>0.28639999999999999</v>
      </c>
      <c r="E133">
        <v>1.0592000000000001E-2</v>
      </c>
      <c r="F133">
        <v>4.8964999999999998E-3</v>
      </c>
      <c r="G133">
        <v>1</v>
      </c>
      <c r="H133">
        <v>1</v>
      </c>
    </row>
    <row r="134" spans="1:8" x14ac:dyDescent="0.2">
      <c r="A134">
        <v>0.28079999999999999</v>
      </c>
      <c r="B134">
        <v>8.86</v>
      </c>
      <c r="C134">
        <v>0.14599999999999999</v>
      </c>
      <c r="D134">
        <v>0.29429</v>
      </c>
      <c r="E134">
        <v>1.3984999999999999E-2</v>
      </c>
      <c r="F134">
        <v>4.5951999999999998E-3</v>
      </c>
      <c r="G134">
        <v>1</v>
      </c>
      <c r="H134">
        <v>1</v>
      </c>
    </row>
    <row r="135" spans="1:8" x14ac:dyDescent="0.2">
      <c r="A135">
        <v>0.27900000000000003</v>
      </c>
      <c r="B135">
        <v>11.27</v>
      </c>
      <c r="C135">
        <v>0.186</v>
      </c>
      <c r="D135">
        <v>0.28097</v>
      </c>
      <c r="E135">
        <v>1.6375000000000001E-2</v>
      </c>
      <c r="F135">
        <v>4.5929999999999999E-3</v>
      </c>
      <c r="G135">
        <v>1</v>
      </c>
      <c r="H135">
        <v>1</v>
      </c>
    </row>
    <row r="136" spans="1:8" x14ac:dyDescent="0.2">
      <c r="A136">
        <v>0.2792</v>
      </c>
      <c r="B136">
        <v>14.19</v>
      </c>
      <c r="C136">
        <v>0.23100000000000001</v>
      </c>
      <c r="D136">
        <v>0.29646</v>
      </c>
      <c r="E136">
        <v>2.9436E-2</v>
      </c>
      <c r="F136">
        <v>5.0889000000000004E-3</v>
      </c>
      <c r="G136">
        <v>1</v>
      </c>
      <c r="H136">
        <v>1</v>
      </c>
    </row>
    <row r="137" spans="1:8" x14ac:dyDescent="0.2">
      <c r="A137">
        <v>0.34110000000000001</v>
      </c>
      <c r="B137">
        <v>7.08</v>
      </c>
      <c r="C137">
        <v>9.7000000000000003E-2</v>
      </c>
      <c r="D137">
        <v>0.26737</v>
      </c>
      <c r="E137">
        <v>1.0395E-2</v>
      </c>
      <c r="F137">
        <v>6.2969999999999996E-3</v>
      </c>
      <c r="G137">
        <v>1</v>
      </c>
      <c r="H137">
        <v>1</v>
      </c>
    </row>
    <row r="138" spans="1:8" x14ac:dyDescent="0.2">
      <c r="A138">
        <v>0.35270000000000001</v>
      </c>
      <c r="B138">
        <v>8.86</v>
      </c>
      <c r="C138">
        <v>0.11700000000000001</v>
      </c>
      <c r="D138">
        <v>0.25303999999999999</v>
      </c>
      <c r="E138">
        <v>1.0392999999999999E-2</v>
      </c>
      <c r="F138">
        <v>5.5964999999999999E-3</v>
      </c>
      <c r="G138">
        <v>1</v>
      </c>
      <c r="H138">
        <v>1</v>
      </c>
    </row>
    <row r="139" spans="1:8" x14ac:dyDescent="0.2">
      <c r="A139">
        <v>0.3528</v>
      </c>
      <c r="B139">
        <v>11.33</v>
      </c>
      <c r="C139">
        <v>0.14899999999999999</v>
      </c>
      <c r="D139">
        <v>0.23380000000000001</v>
      </c>
      <c r="E139">
        <v>1.1690000000000001E-2</v>
      </c>
      <c r="F139">
        <v>4.7958999999999996E-3</v>
      </c>
      <c r="G139">
        <v>1</v>
      </c>
      <c r="H139">
        <v>1</v>
      </c>
    </row>
    <row r="140" spans="1:8" x14ac:dyDescent="0.2">
      <c r="A140">
        <v>0.35210000000000002</v>
      </c>
      <c r="B140">
        <v>14.32</v>
      </c>
      <c r="C140">
        <v>0.186</v>
      </c>
      <c r="D140">
        <v>0.26278000000000001</v>
      </c>
      <c r="E140">
        <v>1.9675999999999999E-2</v>
      </c>
      <c r="F140">
        <v>5.2935999999999999E-3</v>
      </c>
      <c r="G140">
        <v>1</v>
      </c>
      <c r="H140">
        <v>1</v>
      </c>
    </row>
    <row r="141" spans="1:8" x14ac:dyDescent="0.2">
      <c r="A141">
        <v>0.43340000000000001</v>
      </c>
      <c r="B141">
        <v>9.02</v>
      </c>
      <c r="C141">
        <v>9.7000000000000003E-2</v>
      </c>
      <c r="D141">
        <v>0.16094</v>
      </c>
      <c r="E141">
        <v>1.0296E-2</v>
      </c>
      <c r="F141">
        <v>1.2795000000000001E-2</v>
      </c>
      <c r="G141">
        <v>1</v>
      </c>
      <c r="H141">
        <v>1</v>
      </c>
    </row>
    <row r="142" spans="1:8" x14ac:dyDescent="0.2">
      <c r="A142">
        <v>0.46260000000000001</v>
      </c>
      <c r="B142">
        <v>11.36</v>
      </c>
      <c r="C142">
        <v>0.115</v>
      </c>
      <c r="D142">
        <v>0.16911999999999999</v>
      </c>
      <c r="E142">
        <v>9.4956999999999993E-3</v>
      </c>
      <c r="F142">
        <v>9.8954999999999998E-3</v>
      </c>
      <c r="G142">
        <v>1</v>
      </c>
      <c r="H142">
        <v>1</v>
      </c>
    </row>
    <row r="143" spans="1:8" x14ac:dyDescent="0.2">
      <c r="A143">
        <v>0.47220000000000001</v>
      </c>
      <c r="B143">
        <v>14.39</v>
      </c>
      <c r="C143">
        <v>0.14099999999999999</v>
      </c>
      <c r="D143">
        <v>0.15340000000000001</v>
      </c>
      <c r="E143">
        <v>1.1493E-2</v>
      </c>
      <c r="F143">
        <v>6.2960000000000004E-3</v>
      </c>
      <c r="G143">
        <v>1</v>
      </c>
      <c r="H143">
        <v>1</v>
      </c>
    </row>
    <row r="144" spans="1:8" x14ac:dyDescent="0.2">
      <c r="A144">
        <v>3.5000000000000001E-3</v>
      </c>
      <c r="B144">
        <v>0.83</v>
      </c>
      <c r="C144">
        <v>0.65400000000000003</v>
      </c>
      <c r="D144">
        <v>0.25044</v>
      </c>
      <c r="E144">
        <v>9.2721999999999995E-3</v>
      </c>
      <c r="F144">
        <v>1.2478E-2</v>
      </c>
      <c r="G144">
        <v>1</v>
      </c>
      <c r="H144">
        <v>1</v>
      </c>
    </row>
    <row r="145" spans="1:8" x14ac:dyDescent="0.2">
      <c r="A145">
        <v>5.1000000000000004E-3</v>
      </c>
      <c r="B145">
        <v>1.18</v>
      </c>
      <c r="C145">
        <v>0.63100000000000001</v>
      </c>
      <c r="D145">
        <v>0.26562999999999998</v>
      </c>
      <c r="E145">
        <v>7.4590000000000004E-3</v>
      </c>
      <c r="F145">
        <v>1.1934E-2</v>
      </c>
      <c r="G145">
        <v>1</v>
      </c>
      <c r="H145">
        <v>1</v>
      </c>
    </row>
    <row r="146" spans="1:8" x14ac:dyDescent="0.2">
      <c r="A146">
        <v>7.4999999999999997E-3</v>
      </c>
      <c r="B146">
        <v>1.32</v>
      </c>
      <c r="C146">
        <v>0.48599999999999999</v>
      </c>
      <c r="D146">
        <v>0.30092999999999998</v>
      </c>
      <c r="E146">
        <v>7.9091999999999999E-3</v>
      </c>
      <c r="F146">
        <v>1.1721000000000001E-2</v>
      </c>
      <c r="G146">
        <v>1</v>
      </c>
      <c r="H146">
        <v>1</v>
      </c>
    </row>
    <row r="147" spans="1:8" x14ac:dyDescent="0.2">
      <c r="A147">
        <v>8.0999999999999996E-3</v>
      </c>
      <c r="B147">
        <v>1.72</v>
      </c>
      <c r="C147">
        <v>0.57699999999999996</v>
      </c>
      <c r="D147">
        <v>0.32657999999999998</v>
      </c>
      <c r="E147">
        <v>7.8951000000000004E-3</v>
      </c>
      <c r="F147">
        <v>1.1982E-2</v>
      </c>
      <c r="G147">
        <v>1</v>
      </c>
      <c r="H147">
        <v>1</v>
      </c>
    </row>
    <row r="148" spans="1:8" x14ac:dyDescent="0.2">
      <c r="A148">
        <v>1.2200000000000001E-2</v>
      </c>
      <c r="B148">
        <v>1.76</v>
      </c>
      <c r="C148">
        <v>0.39500000000000002</v>
      </c>
      <c r="D148">
        <v>0.33672000000000002</v>
      </c>
      <c r="E148">
        <v>9.2855000000000004E-3</v>
      </c>
      <c r="F148">
        <v>1.1534000000000001E-2</v>
      </c>
      <c r="G148">
        <v>1</v>
      </c>
      <c r="H148">
        <v>1</v>
      </c>
    </row>
    <row r="149" spans="1:8" x14ac:dyDescent="0.2">
      <c r="A149">
        <v>1.24E-2</v>
      </c>
      <c r="B149">
        <v>2.4500000000000002</v>
      </c>
      <c r="C149">
        <v>0.53800000000000003</v>
      </c>
      <c r="D149">
        <v>0.36076999999999998</v>
      </c>
      <c r="E149">
        <v>7.0514000000000002E-3</v>
      </c>
      <c r="F149">
        <v>1.0958000000000001E-2</v>
      </c>
      <c r="G149">
        <v>1</v>
      </c>
      <c r="H149">
        <v>1</v>
      </c>
    </row>
    <row r="150" spans="1:8" x14ac:dyDescent="0.2">
      <c r="A150">
        <v>1.38E-2</v>
      </c>
      <c r="B150">
        <v>3.25</v>
      </c>
      <c r="C150">
        <v>0.64</v>
      </c>
      <c r="D150">
        <v>0.34201999999999999</v>
      </c>
      <c r="E150">
        <v>1.6990000000000002E-2</v>
      </c>
      <c r="F150">
        <v>8.6339999999999993E-3</v>
      </c>
      <c r="G150">
        <v>1</v>
      </c>
      <c r="H150">
        <v>1</v>
      </c>
    </row>
    <row r="151" spans="1:8" x14ac:dyDescent="0.2">
      <c r="A151">
        <v>1.7399999999999999E-2</v>
      </c>
      <c r="B151">
        <v>1.77</v>
      </c>
      <c r="C151">
        <v>0.27700000000000002</v>
      </c>
      <c r="D151">
        <v>0.31405</v>
      </c>
      <c r="E151">
        <v>1.3292E-2</v>
      </c>
      <c r="F151">
        <v>1.0614E-2</v>
      </c>
      <c r="G151">
        <v>1</v>
      </c>
      <c r="H151">
        <v>1</v>
      </c>
    </row>
    <row r="152" spans="1:8" x14ac:dyDescent="0.2">
      <c r="A152">
        <v>1.7399999999999999E-2</v>
      </c>
      <c r="B152">
        <v>2.48</v>
      </c>
      <c r="C152">
        <v>0.38800000000000001</v>
      </c>
      <c r="D152">
        <v>0.36107</v>
      </c>
      <c r="E152">
        <v>8.8426000000000008E-3</v>
      </c>
      <c r="F152">
        <v>1.0808E-2</v>
      </c>
      <c r="G152">
        <v>1</v>
      </c>
      <c r="H152">
        <v>1</v>
      </c>
    </row>
    <row r="153" spans="1:8" x14ac:dyDescent="0.2">
      <c r="A153">
        <v>1.6899999999999998E-2</v>
      </c>
      <c r="B153">
        <v>3.62</v>
      </c>
      <c r="C153">
        <v>0.58499999999999996</v>
      </c>
      <c r="D153">
        <v>0.36829000000000001</v>
      </c>
      <c r="E153">
        <v>1.2775E-2</v>
      </c>
      <c r="F153">
        <v>8.2944999999999998E-3</v>
      </c>
      <c r="G153">
        <v>1</v>
      </c>
      <c r="H153">
        <v>1</v>
      </c>
    </row>
    <row r="154" spans="1:8" x14ac:dyDescent="0.2">
      <c r="A154">
        <v>1.8499999999999999E-2</v>
      </c>
      <c r="B154">
        <v>4.34</v>
      </c>
      <c r="C154">
        <v>0.63800000000000001</v>
      </c>
      <c r="D154">
        <v>0.38417000000000001</v>
      </c>
      <c r="E154">
        <v>1.5363E-2</v>
      </c>
      <c r="F154">
        <v>1.0555999999999999E-2</v>
      </c>
      <c r="G154">
        <v>1</v>
      </c>
      <c r="H154">
        <v>1</v>
      </c>
    </row>
    <row r="155" spans="1:8" x14ac:dyDescent="0.2">
      <c r="A155">
        <v>2.4400000000000002E-2</v>
      </c>
      <c r="B155">
        <v>1.79</v>
      </c>
      <c r="C155">
        <v>0.20300000000000001</v>
      </c>
      <c r="D155">
        <v>0.30551</v>
      </c>
      <c r="E155">
        <v>1.8159000000000002E-2</v>
      </c>
      <c r="F155">
        <v>1.0576E-2</v>
      </c>
      <c r="G155">
        <v>1</v>
      </c>
      <c r="H155">
        <v>1</v>
      </c>
    </row>
    <row r="156" spans="1:8" x14ac:dyDescent="0.2">
      <c r="A156">
        <v>2.46E-2</v>
      </c>
      <c r="B156">
        <v>2.5</v>
      </c>
      <c r="C156">
        <v>0.27900000000000003</v>
      </c>
      <c r="D156">
        <v>0.34778999999999999</v>
      </c>
      <c r="E156">
        <v>8.0627000000000008E-3</v>
      </c>
      <c r="F156">
        <v>1.0054E-2</v>
      </c>
      <c r="G156">
        <v>1</v>
      </c>
      <c r="H156">
        <v>1</v>
      </c>
    </row>
    <row r="157" spans="1:8" x14ac:dyDescent="0.2">
      <c r="A157">
        <v>2.4799999999999999E-2</v>
      </c>
      <c r="B157">
        <v>3.45</v>
      </c>
      <c r="C157">
        <v>0.38</v>
      </c>
      <c r="D157">
        <v>0.38118000000000002</v>
      </c>
      <c r="E157">
        <v>9.5096E-3</v>
      </c>
      <c r="F157">
        <v>1.0203E-2</v>
      </c>
      <c r="G157">
        <v>1</v>
      </c>
      <c r="H157">
        <v>1</v>
      </c>
    </row>
    <row r="158" spans="1:8" x14ac:dyDescent="0.2">
      <c r="A158">
        <v>2.4E-2</v>
      </c>
      <c r="B158">
        <v>4.54</v>
      </c>
      <c r="C158">
        <v>0.52</v>
      </c>
      <c r="D158">
        <v>0.38678000000000001</v>
      </c>
      <c r="E158">
        <v>1.1076000000000001E-2</v>
      </c>
      <c r="F158">
        <v>8.2336000000000006E-3</v>
      </c>
      <c r="G158">
        <v>1</v>
      </c>
      <c r="H158">
        <v>1</v>
      </c>
    </row>
    <row r="159" spans="1:8" x14ac:dyDescent="0.2">
      <c r="A159">
        <v>2.52E-2</v>
      </c>
      <c r="B159">
        <v>5.45</v>
      </c>
      <c r="C159">
        <v>0.59</v>
      </c>
      <c r="D159">
        <v>0.38507999999999998</v>
      </c>
      <c r="E159">
        <v>1.0997E-2</v>
      </c>
      <c r="F159">
        <v>9.7316E-3</v>
      </c>
      <c r="G159">
        <v>1</v>
      </c>
      <c r="H159">
        <v>1</v>
      </c>
    </row>
    <row r="160" spans="1:8" x14ac:dyDescent="0.2">
      <c r="A160">
        <v>2.7699999999999999E-2</v>
      </c>
      <c r="B160">
        <v>6.51</v>
      </c>
      <c r="C160">
        <v>0.63600000000000001</v>
      </c>
      <c r="D160">
        <v>0.40426000000000001</v>
      </c>
      <c r="E160">
        <v>1.5389E-2</v>
      </c>
      <c r="F160">
        <v>1.142E-2</v>
      </c>
      <c r="G160">
        <v>1</v>
      </c>
      <c r="H160">
        <v>1</v>
      </c>
    </row>
    <row r="161" spans="1:8" x14ac:dyDescent="0.2">
      <c r="A161">
        <v>3.4700000000000002E-2</v>
      </c>
      <c r="B161">
        <v>2.5299999999999998</v>
      </c>
      <c r="C161">
        <v>0.19900000000000001</v>
      </c>
      <c r="D161">
        <v>0.34738999999999998</v>
      </c>
      <c r="E161">
        <v>1.277E-2</v>
      </c>
      <c r="F161">
        <v>1.0276E-2</v>
      </c>
      <c r="G161">
        <v>1</v>
      </c>
      <c r="H161">
        <v>1</v>
      </c>
    </row>
    <row r="162" spans="1:8" x14ac:dyDescent="0.2">
      <c r="A162">
        <v>3.49E-2</v>
      </c>
      <c r="B162">
        <v>3.46</v>
      </c>
      <c r="C162">
        <v>0.27100000000000002</v>
      </c>
      <c r="D162">
        <v>0.36857000000000001</v>
      </c>
      <c r="E162">
        <v>1.1446E-2</v>
      </c>
      <c r="F162">
        <v>9.4555999999999998E-3</v>
      </c>
      <c r="G162">
        <v>1</v>
      </c>
      <c r="H162">
        <v>1</v>
      </c>
    </row>
    <row r="163" spans="1:8" x14ac:dyDescent="0.2">
      <c r="A163">
        <v>3.5000000000000003E-2</v>
      </c>
      <c r="B163">
        <v>4.43</v>
      </c>
      <c r="C163">
        <v>0.34300000000000003</v>
      </c>
      <c r="D163">
        <v>0.39351999999999998</v>
      </c>
      <c r="E163">
        <v>1.5573999999999999E-2</v>
      </c>
      <c r="F163">
        <v>9.6221999999999992E-3</v>
      </c>
      <c r="G163">
        <v>1</v>
      </c>
      <c r="H163">
        <v>1</v>
      </c>
    </row>
    <row r="164" spans="1:8" x14ac:dyDescent="0.2">
      <c r="A164">
        <v>3.4599999999999999E-2</v>
      </c>
      <c r="B164">
        <v>5.5</v>
      </c>
      <c r="C164">
        <v>0.434</v>
      </c>
      <c r="D164">
        <v>0.38308999999999999</v>
      </c>
      <c r="E164">
        <v>1.3311999999999999E-2</v>
      </c>
      <c r="F164">
        <v>6.8038999999999999E-3</v>
      </c>
      <c r="G164">
        <v>1</v>
      </c>
      <c r="H164">
        <v>1</v>
      </c>
    </row>
    <row r="165" spans="1:8" x14ac:dyDescent="0.2">
      <c r="A165">
        <v>3.4700000000000002E-2</v>
      </c>
      <c r="B165">
        <v>6.96</v>
      </c>
      <c r="C165">
        <v>0.54700000000000004</v>
      </c>
      <c r="D165">
        <v>0.41421999999999998</v>
      </c>
      <c r="E165">
        <v>9.953E-3</v>
      </c>
      <c r="F165">
        <v>8.6844999999999995E-3</v>
      </c>
      <c r="G165">
        <v>1</v>
      </c>
      <c r="H165">
        <v>1</v>
      </c>
    </row>
    <row r="166" spans="1:8" x14ac:dyDescent="0.2">
      <c r="A166">
        <v>3.6799999999999999E-2</v>
      </c>
      <c r="B166">
        <v>8.65</v>
      </c>
      <c r="C166">
        <v>0.63500000000000001</v>
      </c>
      <c r="D166">
        <v>0.37791000000000002</v>
      </c>
      <c r="E166">
        <v>1.5540999999999999E-2</v>
      </c>
      <c r="F166">
        <v>9.6529000000000007E-3</v>
      </c>
      <c r="G166">
        <v>1</v>
      </c>
      <c r="H166">
        <v>1</v>
      </c>
    </row>
    <row r="167" spans="1:8" x14ac:dyDescent="0.2">
      <c r="A167">
        <v>4.8399999999999999E-2</v>
      </c>
      <c r="B167">
        <v>3.52</v>
      </c>
      <c r="C167">
        <v>0.19900000000000001</v>
      </c>
      <c r="D167">
        <v>0.32895999999999997</v>
      </c>
      <c r="E167">
        <v>1.1471E-2</v>
      </c>
      <c r="F167">
        <v>8.5781999999999994E-3</v>
      </c>
      <c r="G167">
        <v>1</v>
      </c>
      <c r="H167">
        <v>1</v>
      </c>
    </row>
    <row r="168" spans="1:8" x14ac:dyDescent="0.2">
      <c r="A168">
        <v>4.9299999999999997E-2</v>
      </c>
      <c r="B168">
        <v>4.46</v>
      </c>
      <c r="C168">
        <v>0.248</v>
      </c>
      <c r="D168">
        <v>0.37484000000000001</v>
      </c>
      <c r="E168">
        <v>1.2149999999999999E-2</v>
      </c>
      <c r="F168">
        <v>8.5643999999999998E-3</v>
      </c>
      <c r="G168">
        <v>1</v>
      </c>
      <c r="H168">
        <v>1</v>
      </c>
    </row>
    <row r="169" spans="1:8" x14ac:dyDescent="0.2">
      <c r="A169">
        <v>4.9000000000000002E-2</v>
      </c>
      <c r="B169">
        <v>5.47</v>
      </c>
      <c r="C169">
        <v>0.30599999999999999</v>
      </c>
      <c r="D169">
        <v>0.39656000000000002</v>
      </c>
      <c r="E169">
        <v>1.3013E-2</v>
      </c>
      <c r="F169">
        <v>7.0530000000000002E-3</v>
      </c>
      <c r="G169">
        <v>1</v>
      </c>
      <c r="H169">
        <v>1</v>
      </c>
    </row>
    <row r="170" spans="1:8" x14ac:dyDescent="0.2">
      <c r="A170">
        <v>4.8899999999999999E-2</v>
      </c>
      <c r="B170">
        <v>6.99</v>
      </c>
      <c r="C170">
        <v>0.39300000000000002</v>
      </c>
      <c r="D170">
        <v>0.38053999999999999</v>
      </c>
      <c r="E170">
        <v>8.7945000000000002E-3</v>
      </c>
      <c r="F170">
        <v>5.7312999999999999E-3</v>
      </c>
      <c r="G170">
        <v>1</v>
      </c>
      <c r="H170">
        <v>1</v>
      </c>
    </row>
    <row r="171" spans="1:8" x14ac:dyDescent="0.2">
      <c r="A171">
        <v>4.9399999999999999E-2</v>
      </c>
      <c r="B171">
        <v>8.9600000000000009</v>
      </c>
      <c r="C171">
        <v>0.498</v>
      </c>
      <c r="D171">
        <v>0.38571</v>
      </c>
      <c r="E171">
        <v>9.2046000000000003E-3</v>
      </c>
      <c r="F171">
        <v>6.6587E-3</v>
      </c>
      <c r="G171">
        <v>1</v>
      </c>
      <c r="H171">
        <v>1</v>
      </c>
    </row>
    <row r="172" spans="1:8" x14ac:dyDescent="0.2">
      <c r="A172">
        <v>5.16E-2</v>
      </c>
      <c r="B172">
        <v>11.12</v>
      </c>
      <c r="C172">
        <v>0.58599999999999997</v>
      </c>
      <c r="D172">
        <v>0.41504000000000002</v>
      </c>
      <c r="E172">
        <v>1.1436999999999999E-2</v>
      </c>
      <c r="F172">
        <v>9.1111999999999999E-3</v>
      </c>
      <c r="G172">
        <v>1</v>
      </c>
      <c r="H172">
        <v>1</v>
      </c>
    </row>
    <row r="173" spans="1:8" x14ac:dyDescent="0.2">
      <c r="A173">
        <v>6.9500000000000006E-2</v>
      </c>
      <c r="B173">
        <v>4.5</v>
      </c>
      <c r="C173">
        <v>0.17699999999999999</v>
      </c>
      <c r="D173">
        <v>0.34076000000000001</v>
      </c>
      <c r="E173">
        <v>1.8364999999999999E-2</v>
      </c>
      <c r="F173">
        <v>8.0847000000000002E-3</v>
      </c>
      <c r="G173">
        <v>1</v>
      </c>
      <c r="H173">
        <v>1</v>
      </c>
    </row>
    <row r="174" spans="1:8" x14ac:dyDescent="0.2">
      <c r="A174">
        <v>6.9000000000000006E-2</v>
      </c>
      <c r="B174">
        <v>5.48</v>
      </c>
      <c r="C174">
        <v>0.216</v>
      </c>
      <c r="D174">
        <v>0.36332999999999999</v>
      </c>
      <c r="E174">
        <v>1.9144000000000001E-2</v>
      </c>
      <c r="F174">
        <v>7.7771000000000003E-3</v>
      </c>
      <c r="G174">
        <v>1</v>
      </c>
      <c r="H174">
        <v>1</v>
      </c>
    </row>
    <row r="175" spans="1:8" x14ac:dyDescent="0.2">
      <c r="A175">
        <v>6.9800000000000001E-2</v>
      </c>
      <c r="B175">
        <v>6.94</v>
      </c>
      <c r="C175">
        <v>0.27100000000000002</v>
      </c>
      <c r="D175">
        <v>0.41058</v>
      </c>
      <c r="E175">
        <v>1.3434E-2</v>
      </c>
      <c r="F175">
        <v>6.4682000000000003E-3</v>
      </c>
      <c r="G175">
        <v>1</v>
      </c>
      <c r="H175">
        <v>1</v>
      </c>
    </row>
    <row r="176" spans="1:8" x14ac:dyDescent="0.2">
      <c r="A176">
        <v>6.9500000000000006E-2</v>
      </c>
      <c r="B176">
        <v>8.99</v>
      </c>
      <c r="C176">
        <v>0.35299999999999998</v>
      </c>
      <c r="D176">
        <v>0.39067000000000002</v>
      </c>
      <c r="E176">
        <v>1.1893000000000001E-2</v>
      </c>
      <c r="F176">
        <v>5.3517E-3</v>
      </c>
      <c r="G176">
        <v>1</v>
      </c>
      <c r="H176">
        <v>1</v>
      </c>
    </row>
    <row r="177" spans="1:8" x14ac:dyDescent="0.2">
      <c r="A177">
        <v>6.9599999999999995E-2</v>
      </c>
      <c r="B177">
        <v>11.39</v>
      </c>
      <c r="C177">
        <v>0.44500000000000001</v>
      </c>
      <c r="D177">
        <v>0.41797000000000001</v>
      </c>
      <c r="E177">
        <v>1.1028E-2</v>
      </c>
      <c r="F177">
        <v>6.7939000000000003E-3</v>
      </c>
      <c r="G177">
        <v>1</v>
      </c>
      <c r="H177">
        <v>1</v>
      </c>
    </row>
    <row r="178" spans="1:8" x14ac:dyDescent="0.2">
      <c r="A178">
        <v>7.0699999999999999E-2</v>
      </c>
      <c r="B178">
        <v>14.46</v>
      </c>
      <c r="C178">
        <v>0.55300000000000005</v>
      </c>
      <c r="D178">
        <v>0.38185000000000002</v>
      </c>
      <c r="E178">
        <v>1.3735000000000001E-2</v>
      </c>
      <c r="F178">
        <v>7.9877000000000004E-3</v>
      </c>
      <c r="G178">
        <v>1</v>
      </c>
      <c r="H178">
        <v>1</v>
      </c>
    </row>
    <row r="179" spans="1:8" x14ac:dyDescent="0.2">
      <c r="A179">
        <v>8.9300000000000004E-2</v>
      </c>
      <c r="B179">
        <v>5.5</v>
      </c>
      <c r="C179">
        <v>0.16800000000000001</v>
      </c>
      <c r="D179">
        <v>0.35837999999999998</v>
      </c>
      <c r="E179">
        <v>2.8258999999999999E-2</v>
      </c>
      <c r="F179">
        <v>8.6873000000000002E-3</v>
      </c>
      <c r="G179">
        <v>1</v>
      </c>
      <c r="H179">
        <v>1</v>
      </c>
    </row>
    <row r="180" spans="1:8" x14ac:dyDescent="0.2">
      <c r="A180">
        <v>8.9700000000000002E-2</v>
      </c>
      <c r="B180">
        <v>6.96</v>
      </c>
      <c r="C180">
        <v>0.21099999999999999</v>
      </c>
      <c r="D180">
        <v>0.40382000000000001</v>
      </c>
      <c r="E180">
        <v>1.6858999999999999E-2</v>
      </c>
      <c r="F180">
        <v>8.1800999999999992E-3</v>
      </c>
      <c r="G180">
        <v>1</v>
      </c>
      <c r="H180">
        <v>1</v>
      </c>
    </row>
    <row r="181" spans="1:8" x14ac:dyDescent="0.2">
      <c r="A181">
        <v>8.9899999999999994E-2</v>
      </c>
      <c r="B181">
        <v>8.9600000000000009</v>
      </c>
      <c r="C181">
        <v>0.27100000000000002</v>
      </c>
      <c r="D181">
        <v>0.35987999999999998</v>
      </c>
      <c r="E181">
        <v>1.3842E-2</v>
      </c>
      <c r="F181">
        <v>7.6677000000000004E-3</v>
      </c>
      <c r="G181">
        <v>1</v>
      </c>
      <c r="H181">
        <v>1</v>
      </c>
    </row>
    <row r="182" spans="1:8" x14ac:dyDescent="0.2">
      <c r="A182">
        <v>8.9899999999999994E-2</v>
      </c>
      <c r="B182">
        <v>11.45</v>
      </c>
      <c r="C182">
        <v>0.34599999999999997</v>
      </c>
      <c r="D182">
        <v>0.37759999999999999</v>
      </c>
      <c r="E182">
        <v>1.2011000000000001E-2</v>
      </c>
      <c r="F182">
        <v>6.0550999999999999E-3</v>
      </c>
      <c r="G182">
        <v>1</v>
      </c>
      <c r="H182">
        <v>1</v>
      </c>
    </row>
    <row r="183" spans="1:8" x14ac:dyDescent="0.2">
      <c r="A183">
        <v>9.01E-2</v>
      </c>
      <c r="B183">
        <v>14.66</v>
      </c>
      <c r="C183">
        <v>0.441</v>
      </c>
      <c r="D183">
        <v>0.41354999999999997</v>
      </c>
      <c r="E183">
        <v>1.3818E-2</v>
      </c>
      <c r="F183">
        <v>7.6985999999999999E-3</v>
      </c>
      <c r="G183">
        <v>1</v>
      </c>
      <c r="H183">
        <v>1</v>
      </c>
    </row>
    <row r="184" spans="1:8" x14ac:dyDescent="0.2">
      <c r="A184">
        <v>9.0700000000000003E-2</v>
      </c>
      <c r="B184">
        <v>19.02</v>
      </c>
      <c r="C184">
        <v>0.56599999999999995</v>
      </c>
      <c r="D184">
        <v>0.37647999999999998</v>
      </c>
      <c r="E184">
        <v>2.3626999999999999E-2</v>
      </c>
      <c r="F184">
        <v>9.0799999999999995E-3</v>
      </c>
      <c r="G184">
        <v>1</v>
      </c>
      <c r="H184">
        <v>1</v>
      </c>
    </row>
    <row r="185" spans="1:8" x14ac:dyDescent="0.2">
      <c r="A185">
        <v>0.11020000000000001</v>
      </c>
      <c r="B185">
        <v>6.97</v>
      </c>
      <c r="C185">
        <v>0.17299999999999999</v>
      </c>
      <c r="D185">
        <v>0.34764</v>
      </c>
      <c r="E185">
        <v>1.8086999999999999E-2</v>
      </c>
      <c r="F185">
        <v>7.0948000000000001E-3</v>
      </c>
      <c r="G185">
        <v>1</v>
      </c>
      <c r="H185">
        <v>1</v>
      </c>
    </row>
    <row r="186" spans="1:8" x14ac:dyDescent="0.2">
      <c r="A186">
        <v>0.1101</v>
      </c>
      <c r="B186">
        <v>8.99</v>
      </c>
      <c r="C186">
        <v>0.222</v>
      </c>
      <c r="D186">
        <v>0.35175000000000001</v>
      </c>
      <c r="E186">
        <v>1.6079E-2</v>
      </c>
      <c r="F186">
        <v>7.1907999999999998E-3</v>
      </c>
      <c r="G186">
        <v>1</v>
      </c>
      <c r="H186">
        <v>1</v>
      </c>
    </row>
    <row r="187" spans="1:8" x14ac:dyDescent="0.2">
      <c r="A187">
        <v>0.1103</v>
      </c>
      <c r="B187">
        <v>11.45</v>
      </c>
      <c r="C187">
        <v>0.28199999999999997</v>
      </c>
      <c r="D187">
        <v>0.37228</v>
      </c>
      <c r="E187">
        <v>1.367E-2</v>
      </c>
      <c r="F187">
        <v>6.1863999999999999E-3</v>
      </c>
      <c r="G187">
        <v>1</v>
      </c>
      <c r="H187">
        <v>1</v>
      </c>
    </row>
    <row r="188" spans="1:8" x14ac:dyDescent="0.2">
      <c r="A188">
        <v>0.11</v>
      </c>
      <c r="B188">
        <v>14.76</v>
      </c>
      <c r="C188">
        <v>0.36399999999999999</v>
      </c>
      <c r="D188">
        <v>0.37193999999999999</v>
      </c>
      <c r="E188">
        <v>1.3547E-2</v>
      </c>
      <c r="F188">
        <v>6.7733999999999997E-3</v>
      </c>
      <c r="G188">
        <v>1</v>
      </c>
      <c r="H188">
        <v>1</v>
      </c>
    </row>
    <row r="189" spans="1:8" x14ac:dyDescent="0.2">
      <c r="A189">
        <v>0.11020000000000001</v>
      </c>
      <c r="B189">
        <v>19.38</v>
      </c>
      <c r="C189">
        <v>0.47599999999999998</v>
      </c>
      <c r="D189">
        <v>0.45334999999999998</v>
      </c>
      <c r="E189">
        <v>2.4618000000000001E-2</v>
      </c>
      <c r="F189">
        <v>9.7280999999999999E-3</v>
      </c>
      <c r="G189">
        <v>1</v>
      </c>
      <c r="H189">
        <v>1</v>
      </c>
    </row>
    <row r="190" spans="1:8" x14ac:dyDescent="0.2">
      <c r="A190">
        <v>0.13950000000000001</v>
      </c>
      <c r="B190">
        <v>7.15</v>
      </c>
      <c r="C190">
        <v>0.14099999999999999</v>
      </c>
      <c r="D190">
        <v>0.34967999999999999</v>
      </c>
      <c r="E190">
        <v>1.9470999999999999E-2</v>
      </c>
      <c r="F190">
        <v>7.7885000000000003E-3</v>
      </c>
      <c r="G190">
        <v>1</v>
      </c>
      <c r="H190">
        <v>1</v>
      </c>
    </row>
    <row r="191" spans="1:8" x14ac:dyDescent="0.2">
      <c r="A191">
        <v>0.14019999999999999</v>
      </c>
      <c r="B191">
        <v>9.01</v>
      </c>
      <c r="C191">
        <v>0.17599999999999999</v>
      </c>
      <c r="D191">
        <v>0.38957000000000003</v>
      </c>
      <c r="E191">
        <v>1.7762E-2</v>
      </c>
      <c r="F191">
        <v>7.4840000000000002E-3</v>
      </c>
      <c r="G191">
        <v>1</v>
      </c>
      <c r="H191">
        <v>1</v>
      </c>
    </row>
    <row r="192" spans="1:8" x14ac:dyDescent="0.2">
      <c r="A192">
        <v>0.13980000000000001</v>
      </c>
      <c r="B192">
        <v>11.43</v>
      </c>
      <c r="C192">
        <v>0.223</v>
      </c>
      <c r="D192">
        <v>0.37012</v>
      </c>
      <c r="E192">
        <v>1.1462999999999999E-2</v>
      </c>
      <c r="F192">
        <v>6.7783000000000001E-3</v>
      </c>
      <c r="G192">
        <v>1</v>
      </c>
      <c r="H192">
        <v>1</v>
      </c>
    </row>
    <row r="193" spans="1:8" x14ac:dyDescent="0.2">
      <c r="A193">
        <v>0.13980000000000001</v>
      </c>
      <c r="B193">
        <v>14.83</v>
      </c>
      <c r="C193">
        <v>0.28899999999999998</v>
      </c>
      <c r="D193">
        <v>0.35188999999999998</v>
      </c>
      <c r="E193">
        <v>1.0347E-2</v>
      </c>
      <c r="F193">
        <v>6.7650999999999996E-3</v>
      </c>
      <c r="G193">
        <v>1</v>
      </c>
      <c r="H193">
        <v>1</v>
      </c>
    </row>
    <row r="194" spans="1:8" x14ac:dyDescent="0.2">
      <c r="A194">
        <v>0.14000000000000001</v>
      </c>
      <c r="B194">
        <v>19.32</v>
      </c>
      <c r="C194">
        <v>0.374</v>
      </c>
      <c r="D194">
        <v>0.35859000000000002</v>
      </c>
      <c r="E194">
        <v>1.2692999999999999E-2</v>
      </c>
      <c r="F194">
        <v>7.6359000000000002E-3</v>
      </c>
      <c r="G194">
        <v>1</v>
      </c>
      <c r="H194">
        <v>1</v>
      </c>
    </row>
    <row r="195" spans="1:8" x14ac:dyDescent="0.2">
      <c r="A195">
        <v>0.14180000000000001</v>
      </c>
      <c r="B195">
        <v>25.37</v>
      </c>
      <c r="C195">
        <v>0.48299999999999998</v>
      </c>
      <c r="D195">
        <v>0.37420999999999999</v>
      </c>
      <c r="E195">
        <v>2.742E-2</v>
      </c>
      <c r="F195">
        <v>9.4687999999999994E-3</v>
      </c>
      <c r="G195">
        <v>1</v>
      </c>
      <c r="H195">
        <v>1</v>
      </c>
    </row>
    <row r="196" spans="1:8" x14ac:dyDescent="0.2">
      <c r="A196">
        <v>0.1789</v>
      </c>
      <c r="B196">
        <v>7.38</v>
      </c>
      <c r="C196">
        <v>0.114</v>
      </c>
      <c r="D196">
        <v>0.29136000000000001</v>
      </c>
      <c r="E196">
        <v>2.4279999999999999E-2</v>
      </c>
      <c r="F196">
        <v>6.6943999999999997E-3</v>
      </c>
      <c r="G196">
        <v>1</v>
      </c>
      <c r="H196">
        <v>1</v>
      </c>
    </row>
    <row r="197" spans="1:8" x14ac:dyDescent="0.2">
      <c r="A197">
        <v>0.18029999999999999</v>
      </c>
      <c r="B197">
        <v>8.9700000000000006</v>
      </c>
      <c r="C197">
        <v>0.13600000000000001</v>
      </c>
      <c r="D197">
        <v>0.35000999999999999</v>
      </c>
      <c r="E197">
        <v>2.0178000000000001E-2</v>
      </c>
      <c r="F197">
        <v>7.2919999999999999E-3</v>
      </c>
      <c r="G197">
        <v>1</v>
      </c>
      <c r="H197">
        <v>1</v>
      </c>
    </row>
    <row r="198" spans="1:8" x14ac:dyDescent="0.2">
      <c r="A198">
        <v>0.18179999999999999</v>
      </c>
      <c r="B198">
        <v>11.44</v>
      </c>
      <c r="C198">
        <v>0.17199999999999999</v>
      </c>
      <c r="D198">
        <v>0.34316000000000002</v>
      </c>
      <c r="E198">
        <v>1.3278999999999999E-2</v>
      </c>
      <c r="F198">
        <v>6.5897000000000004E-3</v>
      </c>
      <c r="G198">
        <v>1</v>
      </c>
      <c r="H198">
        <v>1</v>
      </c>
    </row>
    <row r="199" spans="1:8" x14ac:dyDescent="0.2">
      <c r="A199">
        <v>0.1804</v>
      </c>
      <c r="B199">
        <v>14.86</v>
      </c>
      <c r="C199">
        <v>0.224</v>
      </c>
      <c r="D199">
        <v>0.34961999999999999</v>
      </c>
      <c r="E199">
        <v>1.2269E-2</v>
      </c>
      <c r="F199">
        <v>6.9823999999999997E-3</v>
      </c>
      <c r="G199">
        <v>1</v>
      </c>
      <c r="H199">
        <v>1</v>
      </c>
    </row>
    <row r="200" spans="1:8" x14ac:dyDescent="0.2">
      <c r="A200">
        <v>0.1804</v>
      </c>
      <c r="B200">
        <v>19.420000000000002</v>
      </c>
      <c r="C200">
        <v>0.29199999999999998</v>
      </c>
      <c r="D200">
        <v>0.35378999999999999</v>
      </c>
      <c r="E200">
        <v>1.3048000000000001E-2</v>
      </c>
      <c r="F200">
        <v>7.5697999999999998E-3</v>
      </c>
      <c r="G200">
        <v>1</v>
      </c>
      <c r="H200">
        <v>1</v>
      </c>
    </row>
    <row r="201" spans="1:8" x14ac:dyDescent="0.2">
      <c r="A201">
        <v>0.18049999999999999</v>
      </c>
      <c r="B201">
        <v>25.9</v>
      </c>
      <c r="C201">
        <v>0.38800000000000001</v>
      </c>
      <c r="D201">
        <v>0.37241000000000002</v>
      </c>
      <c r="E201">
        <v>2.3536000000000001E-2</v>
      </c>
      <c r="F201">
        <v>9.0372000000000004E-3</v>
      </c>
      <c r="G201">
        <v>1</v>
      </c>
      <c r="H201">
        <v>1</v>
      </c>
    </row>
    <row r="202" spans="1:8" x14ac:dyDescent="0.2">
      <c r="A202">
        <v>0.22259999999999999</v>
      </c>
      <c r="B202">
        <v>9.15</v>
      </c>
      <c r="C202">
        <v>0.113</v>
      </c>
      <c r="D202">
        <v>0.32608999999999999</v>
      </c>
      <c r="E202">
        <v>2.3285E-2</v>
      </c>
      <c r="F202">
        <v>6.6956000000000003E-3</v>
      </c>
      <c r="G202">
        <v>1</v>
      </c>
      <c r="H202">
        <v>1</v>
      </c>
    </row>
    <row r="203" spans="1:8" x14ac:dyDescent="0.2">
      <c r="A203">
        <v>0.22639999999999999</v>
      </c>
      <c r="B203">
        <v>11.47</v>
      </c>
      <c r="C203">
        <v>0.13900000000000001</v>
      </c>
      <c r="D203">
        <v>0.33579999999999999</v>
      </c>
      <c r="E203">
        <v>1.4087000000000001E-2</v>
      </c>
      <c r="F203">
        <v>6.6939E-3</v>
      </c>
      <c r="G203">
        <v>1</v>
      </c>
      <c r="H203">
        <v>1</v>
      </c>
    </row>
    <row r="204" spans="1:8" x14ac:dyDescent="0.2">
      <c r="A204">
        <v>0.2263</v>
      </c>
      <c r="B204">
        <v>14.9</v>
      </c>
      <c r="C204">
        <v>0.18</v>
      </c>
      <c r="D204">
        <v>0.30787999999999999</v>
      </c>
      <c r="E204">
        <v>1.1384E-2</v>
      </c>
      <c r="F204">
        <v>6.0917000000000002E-3</v>
      </c>
      <c r="G204">
        <v>1</v>
      </c>
      <c r="H204">
        <v>1</v>
      </c>
    </row>
    <row r="205" spans="1:8" x14ac:dyDescent="0.2">
      <c r="A205">
        <v>0.22539999999999999</v>
      </c>
      <c r="B205">
        <v>19.53</v>
      </c>
      <c r="C205">
        <v>0.23599999999999999</v>
      </c>
      <c r="D205">
        <v>0.31991000000000003</v>
      </c>
      <c r="E205">
        <v>1.1873999999999999E-2</v>
      </c>
      <c r="F205">
        <v>6.6855999999999999E-3</v>
      </c>
      <c r="G205">
        <v>1</v>
      </c>
      <c r="H205">
        <v>1</v>
      </c>
    </row>
    <row r="206" spans="1:8" x14ac:dyDescent="0.2">
      <c r="A206">
        <v>0.2258</v>
      </c>
      <c r="B206">
        <v>26.32</v>
      </c>
      <c r="C206">
        <v>0.316</v>
      </c>
      <c r="D206">
        <v>0.32969999999999999</v>
      </c>
      <c r="E206">
        <v>1.9529000000000001E-2</v>
      </c>
      <c r="F206">
        <v>7.5724E-3</v>
      </c>
      <c r="G206">
        <v>1</v>
      </c>
      <c r="H206">
        <v>1</v>
      </c>
    </row>
    <row r="207" spans="1:8" x14ac:dyDescent="0.2">
      <c r="A207">
        <v>0.27760000000000001</v>
      </c>
      <c r="B207">
        <v>11.62</v>
      </c>
      <c r="C207">
        <v>0.115</v>
      </c>
      <c r="D207">
        <v>0.27284999999999998</v>
      </c>
      <c r="E207">
        <v>1.5292E-2</v>
      </c>
      <c r="F207">
        <v>5.1971999999999999E-3</v>
      </c>
      <c r="G207">
        <v>1</v>
      </c>
      <c r="H207">
        <v>1</v>
      </c>
    </row>
    <row r="208" spans="1:8" x14ac:dyDescent="0.2">
      <c r="A208">
        <v>0.27550000000000002</v>
      </c>
      <c r="B208">
        <v>14.82</v>
      </c>
      <c r="C208">
        <v>0.14699999999999999</v>
      </c>
      <c r="D208">
        <v>0.28827000000000003</v>
      </c>
      <c r="E208">
        <v>1.329E-2</v>
      </c>
      <c r="F208">
        <v>5.5956000000000001E-3</v>
      </c>
      <c r="G208">
        <v>1</v>
      </c>
      <c r="H208">
        <v>1</v>
      </c>
    </row>
    <row r="209" spans="1:8" x14ac:dyDescent="0.2">
      <c r="A209">
        <v>0.27600000000000002</v>
      </c>
      <c r="B209">
        <v>19.59</v>
      </c>
      <c r="C209">
        <v>0.193</v>
      </c>
      <c r="D209">
        <v>0.28005999999999998</v>
      </c>
      <c r="E209">
        <v>1.2185E-2</v>
      </c>
      <c r="F209">
        <v>5.6931000000000004E-3</v>
      </c>
      <c r="G209">
        <v>1</v>
      </c>
      <c r="H209">
        <v>1</v>
      </c>
    </row>
    <row r="210" spans="1:8" x14ac:dyDescent="0.2">
      <c r="A210">
        <v>0.27639999999999998</v>
      </c>
      <c r="B210">
        <v>26.49</v>
      </c>
      <c r="C210">
        <v>0.26</v>
      </c>
      <c r="D210">
        <v>0.26995000000000002</v>
      </c>
      <c r="E210">
        <v>1.8362E-2</v>
      </c>
      <c r="F210">
        <v>5.8878999999999997E-3</v>
      </c>
      <c r="G210">
        <v>1</v>
      </c>
      <c r="H210">
        <v>1</v>
      </c>
    </row>
    <row r="211" spans="1:8" x14ac:dyDescent="0.2">
      <c r="A211">
        <v>0.27629999999999999</v>
      </c>
      <c r="B211">
        <v>33.92</v>
      </c>
      <c r="C211">
        <v>0.33</v>
      </c>
      <c r="D211">
        <v>0.33255000000000001</v>
      </c>
      <c r="E211">
        <v>3.7581999999999997E-2</v>
      </c>
      <c r="F211">
        <v>7.8752000000000006E-3</v>
      </c>
      <c r="G211">
        <v>1</v>
      </c>
      <c r="H211">
        <v>1</v>
      </c>
    </row>
    <row r="212" spans="1:8" x14ac:dyDescent="0.2">
      <c r="A212">
        <v>0.34210000000000002</v>
      </c>
      <c r="B212">
        <v>15.02</v>
      </c>
      <c r="C212">
        <v>0.121</v>
      </c>
      <c r="D212">
        <v>0.21510000000000001</v>
      </c>
      <c r="E212">
        <v>9.0957999999999994E-3</v>
      </c>
      <c r="F212">
        <v>4.4979E-3</v>
      </c>
      <c r="G212">
        <v>1</v>
      </c>
      <c r="H212">
        <v>1</v>
      </c>
    </row>
    <row r="213" spans="1:8" x14ac:dyDescent="0.2">
      <c r="A213">
        <v>0.34670000000000001</v>
      </c>
      <c r="B213">
        <v>19.649999999999999</v>
      </c>
      <c r="C213">
        <v>0.155</v>
      </c>
      <c r="D213">
        <v>0.22125</v>
      </c>
      <c r="E213">
        <v>8.5941000000000004E-3</v>
      </c>
      <c r="F213">
        <v>4.5967999999999998E-3</v>
      </c>
      <c r="G213">
        <v>1</v>
      </c>
      <c r="H213">
        <v>1</v>
      </c>
    </row>
    <row r="214" spans="1:8" x14ac:dyDescent="0.2">
      <c r="A214">
        <v>0.3473</v>
      </c>
      <c r="B214">
        <v>26.2</v>
      </c>
      <c r="C214">
        <v>0.20499999999999999</v>
      </c>
      <c r="D214">
        <v>0.20677999999999999</v>
      </c>
      <c r="E214">
        <v>1.1188E-2</v>
      </c>
      <c r="F214">
        <v>4.5951000000000004E-3</v>
      </c>
      <c r="G214">
        <v>1</v>
      </c>
      <c r="H214">
        <v>1</v>
      </c>
    </row>
    <row r="215" spans="1:8" x14ac:dyDescent="0.2">
      <c r="A215">
        <v>0.34939999999999999</v>
      </c>
      <c r="B215">
        <v>34.49</v>
      </c>
      <c r="C215">
        <v>0.26700000000000002</v>
      </c>
      <c r="D215">
        <v>0.24060000000000001</v>
      </c>
      <c r="E215">
        <v>2.0566000000000001E-2</v>
      </c>
      <c r="F215">
        <v>6.1897000000000002E-3</v>
      </c>
      <c r="G215">
        <v>1</v>
      </c>
      <c r="H215">
        <v>1</v>
      </c>
    </row>
    <row r="216" spans="1:8" x14ac:dyDescent="0.2">
      <c r="A216">
        <v>0.45540000000000003</v>
      </c>
      <c r="B216">
        <v>20.05</v>
      </c>
      <c r="C216">
        <v>0.121</v>
      </c>
      <c r="D216">
        <v>0.14613999999999999</v>
      </c>
      <c r="E216">
        <v>7.1972E-3</v>
      </c>
      <c r="F216">
        <v>6.0977000000000002E-3</v>
      </c>
      <c r="G216">
        <v>1</v>
      </c>
      <c r="H216">
        <v>1</v>
      </c>
    </row>
    <row r="217" spans="1:8" x14ac:dyDescent="0.2">
      <c r="A217">
        <v>0.47449999999999998</v>
      </c>
      <c r="B217">
        <v>26.22</v>
      </c>
      <c r="C217">
        <v>0.152</v>
      </c>
      <c r="D217">
        <v>0.12673999999999999</v>
      </c>
      <c r="E217">
        <v>7.4963E-3</v>
      </c>
      <c r="F217">
        <v>4.5976999999999997E-3</v>
      </c>
      <c r="G217">
        <v>1</v>
      </c>
      <c r="H217">
        <v>1</v>
      </c>
    </row>
    <row r="218" spans="1:8" x14ac:dyDescent="0.2">
      <c r="A218">
        <v>0.47689999999999999</v>
      </c>
      <c r="B218">
        <v>34.799999999999997</v>
      </c>
      <c r="C218">
        <v>0.2</v>
      </c>
      <c r="D218">
        <v>0.10761999999999999</v>
      </c>
      <c r="E218">
        <v>1.0292000000000001E-2</v>
      </c>
      <c r="F218">
        <v>4.1967000000000003E-3</v>
      </c>
      <c r="G218">
        <v>1</v>
      </c>
      <c r="H218">
        <v>1</v>
      </c>
    </row>
    <row r="219" spans="1:8" x14ac:dyDescent="0.2">
      <c r="A219">
        <v>3.7000000000000002E-3</v>
      </c>
      <c r="B219">
        <v>1.27</v>
      </c>
      <c r="C219">
        <v>0.66900000000000004</v>
      </c>
      <c r="D219">
        <v>0.29114000000000001</v>
      </c>
      <c r="E219">
        <v>5.9275999999999999E-3</v>
      </c>
      <c r="F219">
        <v>1.4089000000000001E-2</v>
      </c>
      <c r="G219">
        <v>1</v>
      </c>
      <c r="H219">
        <v>1</v>
      </c>
    </row>
    <row r="220" spans="1:8" x14ac:dyDescent="0.2">
      <c r="A220">
        <v>5.0000000000000001E-3</v>
      </c>
      <c r="B220">
        <v>1.71</v>
      </c>
      <c r="C220">
        <v>0.67200000000000004</v>
      </c>
      <c r="D220">
        <v>0.30923</v>
      </c>
      <c r="E220">
        <v>5.9170000000000004E-3</v>
      </c>
      <c r="F220">
        <v>1.2605999999999999E-2</v>
      </c>
      <c r="G220">
        <v>1</v>
      </c>
      <c r="H220">
        <v>1</v>
      </c>
    </row>
    <row r="221" spans="1:8" x14ac:dyDescent="0.2">
      <c r="A221">
        <v>5.5999999999999999E-3</v>
      </c>
      <c r="B221">
        <v>2.15</v>
      </c>
      <c r="C221">
        <v>0.73799999999999999</v>
      </c>
      <c r="D221">
        <v>0.32745999999999997</v>
      </c>
      <c r="E221">
        <v>1.2411E-2</v>
      </c>
      <c r="F221">
        <v>1.2082000000000001E-2</v>
      </c>
      <c r="G221">
        <v>1</v>
      </c>
      <c r="H221">
        <v>1</v>
      </c>
    </row>
    <row r="222" spans="1:8" x14ac:dyDescent="0.2">
      <c r="A222">
        <v>7.3000000000000001E-3</v>
      </c>
      <c r="B222">
        <v>1.81</v>
      </c>
      <c r="C222">
        <v>0.48699999999999999</v>
      </c>
      <c r="D222">
        <v>0.33190999999999998</v>
      </c>
      <c r="E222">
        <v>8.6692000000000002E-3</v>
      </c>
      <c r="F222">
        <v>1.2099E-2</v>
      </c>
      <c r="G222">
        <v>1</v>
      </c>
      <c r="H222">
        <v>1</v>
      </c>
    </row>
    <row r="223" spans="1:8" x14ac:dyDescent="0.2">
      <c r="A223">
        <v>7.9000000000000008E-3</v>
      </c>
      <c r="B223">
        <v>2.44</v>
      </c>
      <c r="C223">
        <v>0.60599999999999998</v>
      </c>
      <c r="D223">
        <v>0.35404999999999998</v>
      </c>
      <c r="E223">
        <v>4.5992999999999997E-3</v>
      </c>
      <c r="F223">
        <v>1.2694E-2</v>
      </c>
      <c r="G223">
        <v>1</v>
      </c>
      <c r="H223">
        <v>1</v>
      </c>
    </row>
    <row r="224" spans="1:8" x14ac:dyDescent="0.2">
      <c r="A224">
        <v>8.9999999999999993E-3</v>
      </c>
      <c r="B224">
        <v>3.37</v>
      </c>
      <c r="C224">
        <v>0.73299999999999998</v>
      </c>
      <c r="D224">
        <v>0.35930000000000001</v>
      </c>
      <c r="E224">
        <v>6.9884999999999999E-3</v>
      </c>
      <c r="F224">
        <v>1.223E-2</v>
      </c>
      <c r="G224">
        <v>1</v>
      </c>
      <c r="H224">
        <v>1</v>
      </c>
    </row>
    <row r="225" spans="1:8" x14ac:dyDescent="0.2">
      <c r="A225">
        <v>1.21E-2</v>
      </c>
      <c r="B225">
        <v>2.5499999999999998</v>
      </c>
      <c r="C225">
        <v>0.41299999999999998</v>
      </c>
      <c r="D225">
        <v>0.35965999999999998</v>
      </c>
      <c r="E225">
        <v>6.9223000000000002E-3</v>
      </c>
      <c r="F225">
        <v>1.17E-2</v>
      </c>
      <c r="G225">
        <v>1</v>
      </c>
      <c r="H225">
        <v>1</v>
      </c>
    </row>
    <row r="226" spans="1:8" x14ac:dyDescent="0.2">
      <c r="A226">
        <v>1.23E-2</v>
      </c>
      <c r="B226">
        <v>3.47</v>
      </c>
      <c r="C226">
        <v>0.55200000000000005</v>
      </c>
      <c r="D226">
        <v>0.38109999999999999</v>
      </c>
      <c r="E226">
        <v>5.8894000000000004E-3</v>
      </c>
      <c r="F226">
        <v>1.1684E-2</v>
      </c>
      <c r="G226">
        <v>1</v>
      </c>
      <c r="H226">
        <v>1</v>
      </c>
    </row>
    <row r="227" spans="1:8" x14ac:dyDescent="0.2">
      <c r="A227">
        <v>1.2500000000000001E-2</v>
      </c>
      <c r="B227">
        <v>4.45</v>
      </c>
      <c r="C227">
        <v>0.69499999999999995</v>
      </c>
      <c r="D227">
        <v>0.37916</v>
      </c>
      <c r="E227">
        <v>5.7502999999999999E-3</v>
      </c>
      <c r="F227">
        <v>1.2961E-2</v>
      </c>
      <c r="G227">
        <v>1</v>
      </c>
      <c r="H227">
        <v>1</v>
      </c>
    </row>
    <row r="228" spans="1:8" x14ac:dyDescent="0.2">
      <c r="A228">
        <v>1.3899999999999999E-2</v>
      </c>
      <c r="B228">
        <v>5.38</v>
      </c>
      <c r="C228">
        <v>0.754</v>
      </c>
      <c r="D228">
        <v>0.39960000000000001</v>
      </c>
      <c r="E228">
        <v>1.0015E-2</v>
      </c>
      <c r="F228">
        <v>1.5559E-2</v>
      </c>
      <c r="G228">
        <v>1</v>
      </c>
      <c r="H228">
        <v>1</v>
      </c>
    </row>
    <row r="229" spans="1:8" x14ac:dyDescent="0.2">
      <c r="A229">
        <v>1.7299999999999999E-2</v>
      </c>
      <c r="B229">
        <v>2.59</v>
      </c>
      <c r="C229">
        <v>0.29399999999999998</v>
      </c>
      <c r="D229">
        <v>0.34905000000000003</v>
      </c>
      <c r="E229">
        <v>1.0800000000000001E-2</v>
      </c>
      <c r="F229">
        <v>1.1195999999999999E-2</v>
      </c>
      <c r="G229">
        <v>1</v>
      </c>
      <c r="H229">
        <v>1</v>
      </c>
    </row>
    <row r="230" spans="1:8" x14ac:dyDescent="0.2">
      <c r="A230">
        <v>1.7299999999999999E-2</v>
      </c>
      <c r="B230">
        <v>3.49</v>
      </c>
      <c r="C230">
        <v>0.39300000000000002</v>
      </c>
      <c r="D230">
        <v>0.37353999999999998</v>
      </c>
      <c r="E230">
        <v>7.7574999999999996E-3</v>
      </c>
      <c r="F230">
        <v>1.09E-2</v>
      </c>
      <c r="G230">
        <v>1</v>
      </c>
      <c r="H230">
        <v>1</v>
      </c>
    </row>
    <row r="231" spans="1:8" x14ac:dyDescent="0.2">
      <c r="A231">
        <v>1.7399999999999999E-2</v>
      </c>
      <c r="B231">
        <v>4.46</v>
      </c>
      <c r="C231">
        <v>0.501</v>
      </c>
      <c r="D231">
        <v>0.39927000000000001</v>
      </c>
      <c r="E231">
        <v>8.2273999999999993E-3</v>
      </c>
      <c r="F231">
        <v>1.1615E-2</v>
      </c>
      <c r="G231">
        <v>1</v>
      </c>
      <c r="H231">
        <v>1</v>
      </c>
    </row>
    <row r="232" spans="1:8" x14ac:dyDescent="0.2">
      <c r="A232">
        <v>1.6799999999999999E-2</v>
      </c>
      <c r="B232">
        <v>5.6</v>
      </c>
      <c r="C232">
        <v>0.65800000000000003</v>
      </c>
      <c r="D232">
        <v>0.39794000000000002</v>
      </c>
      <c r="E232">
        <v>9.8499999999999994E-3</v>
      </c>
      <c r="F232">
        <v>1.304E-2</v>
      </c>
      <c r="G232">
        <v>1</v>
      </c>
      <c r="H232">
        <v>1</v>
      </c>
    </row>
    <row r="233" spans="1:8" x14ac:dyDescent="0.2">
      <c r="A233">
        <v>1.7999999999999999E-2</v>
      </c>
      <c r="B233">
        <v>6.73</v>
      </c>
      <c r="C233">
        <v>0.72699999999999998</v>
      </c>
      <c r="D233">
        <v>0.39069999999999999</v>
      </c>
      <c r="E233">
        <v>6.6346E-3</v>
      </c>
      <c r="F233">
        <v>1.3821999999999999E-2</v>
      </c>
      <c r="G233">
        <v>1</v>
      </c>
      <c r="H233">
        <v>1</v>
      </c>
    </row>
    <row r="234" spans="1:8" x14ac:dyDescent="0.2">
      <c r="A234">
        <v>2.4500000000000001E-2</v>
      </c>
      <c r="B234">
        <v>3.49</v>
      </c>
      <c r="C234">
        <v>0.28000000000000003</v>
      </c>
      <c r="D234">
        <v>0.36986999999999998</v>
      </c>
      <c r="E234">
        <v>8.3608999999999992E-3</v>
      </c>
      <c r="F234">
        <v>1.0949E-2</v>
      </c>
      <c r="G234">
        <v>1</v>
      </c>
      <c r="H234">
        <v>1</v>
      </c>
    </row>
    <row r="235" spans="1:8" x14ac:dyDescent="0.2">
      <c r="A235">
        <v>2.4500000000000001E-2</v>
      </c>
      <c r="B235">
        <v>4.4800000000000004</v>
      </c>
      <c r="C235">
        <v>0.35899999999999999</v>
      </c>
      <c r="D235">
        <v>0.38778000000000001</v>
      </c>
      <c r="E235">
        <v>7.5373999999999997E-3</v>
      </c>
      <c r="F235">
        <v>1.0413E-2</v>
      </c>
      <c r="G235">
        <v>1</v>
      </c>
      <c r="H235">
        <v>1</v>
      </c>
    </row>
    <row r="236" spans="1:8" x14ac:dyDescent="0.2">
      <c r="A236">
        <v>2.46E-2</v>
      </c>
      <c r="B236">
        <v>5.47</v>
      </c>
      <c r="C236">
        <v>0.435</v>
      </c>
      <c r="D236">
        <v>0.40538999999999997</v>
      </c>
      <c r="E236">
        <v>8.0940000000000005E-3</v>
      </c>
      <c r="F236">
        <v>1.0758999999999999E-2</v>
      </c>
      <c r="G236">
        <v>1</v>
      </c>
      <c r="H236">
        <v>1</v>
      </c>
    </row>
    <row r="237" spans="1:8" x14ac:dyDescent="0.2">
      <c r="A237">
        <v>2.3599999999999999E-2</v>
      </c>
      <c r="B237">
        <v>7.22</v>
      </c>
      <c r="C237">
        <v>0.60499999999999998</v>
      </c>
      <c r="D237">
        <v>0.40899000000000002</v>
      </c>
      <c r="E237">
        <v>6.6059999999999999E-3</v>
      </c>
      <c r="F237">
        <v>1.0782999999999999E-2</v>
      </c>
      <c r="G237">
        <v>1</v>
      </c>
      <c r="H237">
        <v>1</v>
      </c>
    </row>
    <row r="238" spans="1:8" x14ac:dyDescent="0.2">
      <c r="A238">
        <v>2.53E-2</v>
      </c>
      <c r="B238">
        <v>8.8800000000000008</v>
      </c>
      <c r="C238">
        <v>0.68400000000000005</v>
      </c>
      <c r="D238">
        <v>0.42709000000000003</v>
      </c>
      <c r="E238">
        <v>6.1548000000000002E-3</v>
      </c>
      <c r="F238">
        <v>1.3079E-2</v>
      </c>
      <c r="G238">
        <v>1</v>
      </c>
      <c r="H238">
        <v>1</v>
      </c>
    </row>
    <row r="239" spans="1:8" x14ac:dyDescent="0.2">
      <c r="A239">
        <v>2.7900000000000001E-2</v>
      </c>
      <c r="B239">
        <v>10.79</v>
      </c>
      <c r="C239">
        <v>0.745</v>
      </c>
      <c r="D239">
        <v>0.44916</v>
      </c>
      <c r="E239">
        <v>1.115E-2</v>
      </c>
      <c r="F239">
        <v>1.6011000000000001E-2</v>
      </c>
      <c r="G239">
        <v>1</v>
      </c>
      <c r="H239">
        <v>1</v>
      </c>
    </row>
    <row r="240" spans="1:8" x14ac:dyDescent="0.2">
      <c r="A240">
        <v>3.4700000000000002E-2</v>
      </c>
      <c r="B240">
        <v>4.4800000000000004</v>
      </c>
      <c r="C240">
        <v>0.253</v>
      </c>
      <c r="D240">
        <v>0.41224</v>
      </c>
      <c r="E240">
        <v>1.0855999999999999E-2</v>
      </c>
      <c r="F240">
        <v>1.0956E-2</v>
      </c>
      <c r="G240">
        <v>1</v>
      </c>
      <c r="H240">
        <v>1</v>
      </c>
    </row>
    <row r="241" spans="1:8" x14ac:dyDescent="0.2">
      <c r="A241">
        <v>3.4799999999999998E-2</v>
      </c>
      <c r="B241">
        <v>5.49</v>
      </c>
      <c r="C241">
        <v>0.308</v>
      </c>
      <c r="D241">
        <v>0.39440999999999998</v>
      </c>
      <c r="E241">
        <v>1.0135999999999999E-2</v>
      </c>
      <c r="F241">
        <v>9.9374000000000007E-3</v>
      </c>
      <c r="G241">
        <v>1</v>
      </c>
      <c r="H241">
        <v>1</v>
      </c>
    </row>
    <row r="242" spans="1:8" x14ac:dyDescent="0.2">
      <c r="A242">
        <v>3.4799999999999998E-2</v>
      </c>
      <c r="B242">
        <v>6.86</v>
      </c>
      <c r="C242">
        <v>0.38300000000000001</v>
      </c>
      <c r="D242">
        <v>0.39853</v>
      </c>
      <c r="E242">
        <v>9.0057000000000002E-3</v>
      </c>
      <c r="F242">
        <v>9.5995000000000004E-3</v>
      </c>
      <c r="G242">
        <v>1</v>
      </c>
      <c r="H242">
        <v>1</v>
      </c>
    </row>
    <row r="243" spans="1:8" x14ac:dyDescent="0.2">
      <c r="A243">
        <v>3.4500000000000003E-2</v>
      </c>
      <c r="B243">
        <v>9.0299999999999994</v>
      </c>
      <c r="C243">
        <v>0.51200000000000001</v>
      </c>
      <c r="D243">
        <v>0.41338999999999998</v>
      </c>
      <c r="E243">
        <v>7.737E-3</v>
      </c>
      <c r="F243">
        <v>9.2060000000000006E-3</v>
      </c>
      <c r="G243">
        <v>1</v>
      </c>
      <c r="H243">
        <v>1</v>
      </c>
    </row>
    <row r="244" spans="1:8" x14ac:dyDescent="0.2">
      <c r="A244">
        <v>3.4799999999999998E-2</v>
      </c>
      <c r="B244">
        <v>11.44</v>
      </c>
      <c r="C244">
        <v>0.64100000000000001</v>
      </c>
      <c r="D244">
        <v>0.42496</v>
      </c>
      <c r="E244">
        <v>6.0762999999999998E-3</v>
      </c>
      <c r="F244">
        <v>1.1863E-2</v>
      </c>
      <c r="G244">
        <v>1</v>
      </c>
      <c r="H244">
        <v>1</v>
      </c>
    </row>
    <row r="245" spans="1:8" x14ac:dyDescent="0.2">
      <c r="A245">
        <v>3.6900000000000002E-2</v>
      </c>
      <c r="B245">
        <v>14.1</v>
      </c>
      <c r="C245">
        <v>0.73499999999999999</v>
      </c>
      <c r="D245">
        <v>0.43413000000000002</v>
      </c>
      <c r="E245">
        <v>1.0364E-2</v>
      </c>
      <c r="F245">
        <v>1.4926999999999999E-2</v>
      </c>
      <c r="G245">
        <v>1</v>
      </c>
      <c r="H245">
        <v>1</v>
      </c>
    </row>
    <row r="246" spans="1:8" x14ac:dyDescent="0.2">
      <c r="A246">
        <v>4.6899999999999997E-2</v>
      </c>
      <c r="B246">
        <v>5.53</v>
      </c>
      <c r="C246">
        <v>0.23200000000000001</v>
      </c>
      <c r="D246">
        <v>0.38582</v>
      </c>
      <c r="E246">
        <v>1.0961E-2</v>
      </c>
      <c r="F246">
        <v>9.8647000000000006E-3</v>
      </c>
      <c r="G246">
        <v>1</v>
      </c>
      <c r="H246">
        <v>1</v>
      </c>
    </row>
    <row r="247" spans="1:8" x14ac:dyDescent="0.2">
      <c r="A247">
        <v>4.9299999999999997E-2</v>
      </c>
      <c r="B247">
        <v>6.93</v>
      </c>
      <c r="C247">
        <v>0.27600000000000002</v>
      </c>
      <c r="D247">
        <v>0.39194000000000001</v>
      </c>
      <c r="E247">
        <v>7.1622999999999999E-3</v>
      </c>
      <c r="F247">
        <v>9.3507999999999994E-3</v>
      </c>
      <c r="G247">
        <v>1</v>
      </c>
      <c r="H247">
        <v>1</v>
      </c>
    </row>
    <row r="248" spans="1:8" x14ac:dyDescent="0.2">
      <c r="A248">
        <v>4.9000000000000002E-2</v>
      </c>
      <c r="B248">
        <v>8.99</v>
      </c>
      <c r="C248">
        <v>0.36099999999999999</v>
      </c>
      <c r="D248">
        <v>0.39690999999999999</v>
      </c>
      <c r="E248">
        <v>7.5262000000000003E-3</v>
      </c>
      <c r="F248">
        <v>7.7242999999999999E-3</v>
      </c>
      <c r="G248">
        <v>1</v>
      </c>
      <c r="H248">
        <v>1</v>
      </c>
    </row>
    <row r="249" spans="1:8" x14ac:dyDescent="0.2">
      <c r="A249">
        <v>4.87E-2</v>
      </c>
      <c r="B249">
        <v>11.57</v>
      </c>
      <c r="C249">
        <v>0.46899999999999997</v>
      </c>
      <c r="D249">
        <v>0.41804000000000002</v>
      </c>
      <c r="E249">
        <v>5.8919999999999997E-3</v>
      </c>
      <c r="F249">
        <v>7.9541999999999998E-3</v>
      </c>
      <c r="G249">
        <v>1</v>
      </c>
      <c r="H249">
        <v>1</v>
      </c>
    </row>
    <row r="250" spans="1:8" x14ac:dyDescent="0.2">
      <c r="A250">
        <v>4.9399999999999999E-2</v>
      </c>
      <c r="B250">
        <v>14.87</v>
      </c>
      <c r="C250">
        <v>0.58899999999999997</v>
      </c>
      <c r="D250">
        <v>0.41827999999999999</v>
      </c>
      <c r="E250">
        <v>5.1352999999999998E-3</v>
      </c>
      <c r="F250">
        <v>1.0271000000000001E-2</v>
      </c>
      <c r="G250">
        <v>1</v>
      </c>
      <c r="H250">
        <v>1</v>
      </c>
    </row>
    <row r="251" spans="1:8" x14ac:dyDescent="0.2">
      <c r="A251">
        <v>5.2900000000000003E-2</v>
      </c>
      <c r="B251">
        <v>18.899999999999999</v>
      </c>
      <c r="C251">
        <v>0.69</v>
      </c>
      <c r="D251">
        <v>0.43591000000000002</v>
      </c>
      <c r="E251">
        <v>7.7313E-3</v>
      </c>
      <c r="F251">
        <v>1.384E-2</v>
      </c>
      <c r="G251">
        <v>1</v>
      </c>
      <c r="H251">
        <v>1</v>
      </c>
    </row>
    <row r="252" spans="1:8" x14ac:dyDescent="0.2">
      <c r="A252">
        <v>6.6299999999999998E-2</v>
      </c>
      <c r="B252">
        <v>7.32</v>
      </c>
      <c r="C252">
        <v>0.217</v>
      </c>
      <c r="D252">
        <v>0.37419000000000002</v>
      </c>
      <c r="E252">
        <v>1.3658999999999999E-2</v>
      </c>
      <c r="F252">
        <v>9.0731000000000006E-3</v>
      </c>
      <c r="G252">
        <v>1</v>
      </c>
      <c r="H252">
        <v>1</v>
      </c>
    </row>
    <row r="253" spans="1:8" x14ac:dyDescent="0.2">
      <c r="A253">
        <v>6.9900000000000004E-2</v>
      </c>
      <c r="B253">
        <v>8.93</v>
      </c>
      <c r="C253">
        <v>0.249</v>
      </c>
      <c r="D253">
        <v>0.38841999999999999</v>
      </c>
      <c r="E253">
        <v>1.0956E-2</v>
      </c>
      <c r="F253">
        <v>8.8640999999999998E-3</v>
      </c>
      <c r="G253">
        <v>1</v>
      </c>
      <c r="H253">
        <v>1</v>
      </c>
    </row>
    <row r="254" spans="1:8" x14ac:dyDescent="0.2">
      <c r="A254">
        <v>6.9599999999999995E-2</v>
      </c>
      <c r="B254">
        <v>11.47</v>
      </c>
      <c r="C254">
        <v>0.32300000000000001</v>
      </c>
      <c r="D254">
        <v>0.40562999999999999</v>
      </c>
      <c r="E254">
        <v>8.4382999999999993E-3</v>
      </c>
      <c r="F254">
        <v>6.9492E-3</v>
      </c>
      <c r="G254">
        <v>1</v>
      </c>
      <c r="H254">
        <v>1</v>
      </c>
    </row>
    <row r="255" spans="1:8" x14ac:dyDescent="0.2">
      <c r="A255">
        <v>6.9400000000000003E-2</v>
      </c>
      <c r="B255">
        <v>15.01</v>
      </c>
      <c r="C255">
        <v>0.42399999999999999</v>
      </c>
      <c r="D255">
        <v>0.40783000000000003</v>
      </c>
      <c r="E255">
        <v>6.5094999999999997E-3</v>
      </c>
      <c r="F255">
        <v>6.9040000000000004E-3</v>
      </c>
      <c r="G255">
        <v>1</v>
      </c>
      <c r="H255">
        <v>1</v>
      </c>
    </row>
    <row r="256" spans="1:8" x14ac:dyDescent="0.2">
      <c r="A256">
        <v>6.9900000000000004E-2</v>
      </c>
      <c r="B256">
        <v>19.649999999999999</v>
      </c>
      <c r="C256">
        <v>0.54700000000000004</v>
      </c>
      <c r="D256">
        <v>0.41613</v>
      </c>
      <c r="E256">
        <v>5.9461000000000002E-3</v>
      </c>
      <c r="F256">
        <v>9.5528000000000002E-3</v>
      </c>
      <c r="G256">
        <v>1</v>
      </c>
      <c r="H256">
        <v>1</v>
      </c>
    </row>
    <row r="257" spans="1:8" x14ac:dyDescent="0.2">
      <c r="A257">
        <v>7.1599999999999997E-2</v>
      </c>
      <c r="B257">
        <v>25.56</v>
      </c>
      <c r="C257">
        <v>0.68899999999999995</v>
      </c>
      <c r="D257">
        <v>0.45373999999999998</v>
      </c>
      <c r="E257">
        <v>1.3289E-2</v>
      </c>
      <c r="F257">
        <v>1.4723E-2</v>
      </c>
      <c r="G257">
        <v>1</v>
      </c>
      <c r="H257">
        <v>1</v>
      </c>
    </row>
    <row r="258" spans="1:8" x14ac:dyDescent="0.2">
      <c r="A258">
        <v>8.6300000000000002E-2</v>
      </c>
      <c r="B258">
        <v>9.35</v>
      </c>
      <c r="C258">
        <v>0.21299999999999999</v>
      </c>
      <c r="D258">
        <v>0.34964000000000001</v>
      </c>
      <c r="E258">
        <v>1.8754E-2</v>
      </c>
      <c r="F258">
        <v>8.4791999999999992E-3</v>
      </c>
      <c r="G258">
        <v>1</v>
      </c>
      <c r="H258">
        <v>1</v>
      </c>
    </row>
    <row r="259" spans="1:8" x14ac:dyDescent="0.2">
      <c r="A259">
        <v>8.9700000000000002E-2</v>
      </c>
      <c r="B259">
        <v>11.49</v>
      </c>
      <c r="C259">
        <v>0.25</v>
      </c>
      <c r="D259">
        <v>0.40737000000000001</v>
      </c>
      <c r="E259">
        <v>1.0264000000000001E-2</v>
      </c>
      <c r="F259">
        <v>7.7726000000000002E-3</v>
      </c>
      <c r="G259">
        <v>1</v>
      </c>
      <c r="H259">
        <v>1</v>
      </c>
    </row>
    <row r="260" spans="1:8" x14ac:dyDescent="0.2">
      <c r="A260">
        <v>8.9700000000000002E-2</v>
      </c>
      <c r="B260">
        <v>14.97</v>
      </c>
      <c r="C260">
        <v>0.32600000000000001</v>
      </c>
      <c r="D260">
        <v>0.39385999999999999</v>
      </c>
      <c r="E260">
        <v>8.3461999999999998E-3</v>
      </c>
      <c r="F260">
        <v>6.8557999999999996E-3</v>
      </c>
      <c r="G260">
        <v>1</v>
      </c>
      <c r="H260">
        <v>1</v>
      </c>
    </row>
    <row r="261" spans="1:8" x14ac:dyDescent="0.2">
      <c r="A261">
        <v>8.9499999999999996E-2</v>
      </c>
      <c r="B261">
        <v>19.88</v>
      </c>
      <c r="C261">
        <v>0.433</v>
      </c>
      <c r="D261">
        <v>0.39700000000000002</v>
      </c>
      <c r="E261">
        <v>6.6166000000000003E-3</v>
      </c>
      <c r="F261">
        <v>8.0978999999999999E-3</v>
      </c>
      <c r="G261">
        <v>1</v>
      </c>
      <c r="H261">
        <v>1</v>
      </c>
    </row>
    <row r="262" spans="1:8" x14ac:dyDescent="0.2">
      <c r="A262">
        <v>9.0300000000000005E-2</v>
      </c>
      <c r="B262">
        <v>26.07</v>
      </c>
      <c r="C262">
        <v>0.55800000000000005</v>
      </c>
      <c r="D262">
        <v>0.39750999999999997</v>
      </c>
      <c r="E262">
        <v>8.2082000000000006E-3</v>
      </c>
      <c r="F262">
        <v>1.0553E-2</v>
      </c>
      <c r="G262">
        <v>1</v>
      </c>
      <c r="H262">
        <v>1</v>
      </c>
    </row>
    <row r="263" spans="1:8" x14ac:dyDescent="0.2">
      <c r="A263">
        <v>0.1095</v>
      </c>
      <c r="B263">
        <v>11.8</v>
      </c>
      <c r="C263">
        <v>0.21199999999999999</v>
      </c>
      <c r="D263">
        <v>0.36598000000000003</v>
      </c>
      <c r="E263">
        <v>1.3185000000000001E-2</v>
      </c>
      <c r="F263">
        <v>7.4913999999999996E-3</v>
      </c>
      <c r="G263">
        <v>1</v>
      </c>
      <c r="H263">
        <v>1</v>
      </c>
    </row>
    <row r="264" spans="1:8" x14ac:dyDescent="0.2">
      <c r="A264">
        <v>0.10970000000000001</v>
      </c>
      <c r="B264">
        <v>14.93</v>
      </c>
      <c r="C264">
        <v>0.26500000000000001</v>
      </c>
      <c r="D264">
        <v>0.39006000000000002</v>
      </c>
      <c r="E264">
        <v>1.0281E-2</v>
      </c>
      <c r="F264">
        <v>7.4857999999999999E-3</v>
      </c>
      <c r="G264">
        <v>1</v>
      </c>
      <c r="H264">
        <v>1</v>
      </c>
    </row>
    <row r="265" spans="1:8" x14ac:dyDescent="0.2">
      <c r="A265">
        <v>0.10970000000000001</v>
      </c>
      <c r="B265">
        <v>19.86</v>
      </c>
      <c r="C265">
        <v>0.35299999999999998</v>
      </c>
      <c r="D265">
        <v>0.38179999999999997</v>
      </c>
      <c r="E265">
        <v>7.3730000000000002E-3</v>
      </c>
      <c r="F265">
        <v>7.6718999999999997E-3</v>
      </c>
      <c r="G265">
        <v>1</v>
      </c>
      <c r="H265">
        <v>1</v>
      </c>
    </row>
    <row r="266" spans="1:8" x14ac:dyDescent="0.2">
      <c r="A266">
        <v>0.11</v>
      </c>
      <c r="B266">
        <v>26.38</v>
      </c>
      <c r="C266">
        <v>0.46500000000000002</v>
      </c>
      <c r="D266">
        <v>0.37337999999999999</v>
      </c>
      <c r="E266">
        <v>7.7457000000000003E-3</v>
      </c>
      <c r="F266">
        <v>9.0366999999999999E-3</v>
      </c>
      <c r="G266">
        <v>1</v>
      </c>
      <c r="H266">
        <v>1</v>
      </c>
    </row>
    <row r="267" spans="1:8" x14ac:dyDescent="0.2">
      <c r="A267">
        <v>0.1106</v>
      </c>
      <c r="B267">
        <v>34.5</v>
      </c>
      <c r="C267">
        <v>0.60099999999999998</v>
      </c>
      <c r="D267">
        <v>0.42605999999999999</v>
      </c>
      <c r="E267">
        <v>1.6781999999999998E-2</v>
      </c>
      <c r="F267">
        <v>1.2932000000000001E-2</v>
      </c>
      <c r="G267">
        <v>1</v>
      </c>
      <c r="H267">
        <v>1</v>
      </c>
    </row>
    <row r="268" spans="1:8" x14ac:dyDescent="0.2">
      <c r="A268">
        <v>0.1391</v>
      </c>
      <c r="B268">
        <v>11.77</v>
      </c>
      <c r="C268">
        <v>0.16700000000000001</v>
      </c>
      <c r="D268">
        <v>0.36138999999999999</v>
      </c>
      <c r="E268">
        <v>2.1863E-2</v>
      </c>
      <c r="F268">
        <v>7.8866000000000006E-3</v>
      </c>
      <c r="G268">
        <v>1</v>
      </c>
      <c r="H268">
        <v>1</v>
      </c>
    </row>
    <row r="269" spans="1:8" x14ac:dyDescent="0.2">
      <c r="A269">
        <v>0.13739999999999999</v>
      </c>
      <c r="B269">
        <v>15.03</v>
      </c>
      <c r="C269">
        <v>0.215</v>
      </c>
      <c r="D269">
        <v>0.38239000000000001</v>
      </c>
      <c r="E269">
        <v>8.8763999999999996E-3</v>
      </c>
      <c r="F269">
        <v>7.8791E-3</v>
      </c>
      <c r="G269">
        <v>1</v>
      </c>
      <c r="H269">
        <v>1</v>
      </c>
    </row>
    <row r="270" spans="1:8" x14ac:dyDescent="0.2">
      <c r="A270">
        <v>0.1389</v>
      </c>
      <c r="B270">
        <v>19.89</v>
      </c>
      <c r="C270">
        <v>0.28000000000000003</v>
      </c>
      <c r="D270">
        <v>0.36485000000000001</v>
      </c>
      <c r="E270">
        <v>5.9746E-3</v>
      </c>
      <c r="F270">
        <v>7.7669999999999996E-3</v>
      </c>
      <c r="G270">
        <v>1</v>
      </c>
      <c r="H270">
        <v>1</v>
      </c>
    </row>
    <row r="271" spans="1:8" x14ac:dyDescent="0.2">
      <c r="A271">
        <v>0.1394</v>
      </c>
      <c r="B271">
        <v>26.63</v>
      </c>
      <c r="C271">
        <v>0.373</v>
      </c>
      <c r="D271">
        <v>0.37181999999999998</v>
      </c>
      <c r="E271">
        <v>5.9554999999999999E-3</v>
      </c>
      <c r="F271">
        <v>8.9332000000000005E-3</v>
      </c>
      <c r="G271">
        <v>1</v>
      </c>
      <c r="H271">
        <v>1</v>
      </c>
    </row>
    <row r="272" spans="1:8" x14ac:dyDescent="0.2">
      <c r="A272">
        <v>0.1401</v>
      </c>
      <c r="B272">
        <v>35.24</v>
      </c>
      <c r="C272">
        <v>0.48899999999999999</v>
      </c>
      <c r="D272">
        <v>0.35920000000000002</v>
      </c>
      <c r="E272">
        <v>9.8709000000000002E-3</v>
      </c>
      <c r="F272">
        <v>1.0167000000000001E-2</v>
      </c>
      <c r="G272">
        <v>1</v>
      </c>
      <c r="H272">
        <v>1</v>
      </c>
    </row>
    <row r="273" spans="1:8" x14ac:dyDescent="0.2">
      <c r="A273">
        <v>0.17899999999999999</v>
      </c>
      <c r="B273">
        <v>15.07</v>
      </c>
      <c r="C273">
        <v>0.16500000000000001</v>
      </c>
      <c r="D273">
        <v>0.32899</v>
      </c>
      <c r="E273">
        <v>1.0687E-2</v>
      </c>
      <c r="F273">
        <v>6.7914999999999998E-3</v>
      </c>
      <c r="G273">
        <v>1</v>
      </c>
      <c r="H273">
        <v>1</v>
      </c>
    </row>
    <row r="274" spans="1:8" x14ac:dyDescent="0.2">
      <c r="A274">
        <v>0.17960000000000001</v>
      </c>
      <c r="B274">
        <v>19.989999999999998</v>
      </c>
      <c r="C274">
        <v>0.218</v>
      </c>
      <c r="D274">
        <v>0.3342</v>
      </c>
      <c r="E274">
        <v>6.9854000000000001E-3</v>
      </c>
      <c r="F274">
        <v>7.1850000000000004E-3</v>
      </c>
      <c r="G274">
        <v>1</v>
      </c>
      <c r="H274">
        <v>1</v>
      </c>
    </row>
    <row r="275" spans="1:8" x14ac:dyDescent="0.2">
      <c r="A275">
        <v>0.17929999999999999</v>
      </c>
      <c r="B275">
        <v>26.74</v>
      </c>
      <c r="C275">
        <v>0.29099999999999998</v>
      </c>
      <c r="D275">
        <v>0.33800999999999998</v>
      </c>
      <c r="E275">
        <v>6.4771999999999998E-3</v>
      </c>
      <c r="F275">
        <v>7.9719000000000005E-3</v>
      </c>
      <c r="G275">
        <v>1</v>
      </c>
      <c r="H275">
        <v>1</v>
      </c>
    </row>
    <row r="276" spans="1:8" x14ac:dyDescent="0.2">
      <c r="A276">
        <v>0.18</v>
      </c>
      <c r="B276">
        <v>35.130000000000003</v>
      </c>
      <c r="C276">
        <v>0.378</v>
      </c>
      <c r="D276">
        <v>0.35271999999999998</v>
      </c>
      <c r="E276">
        <v>8.2512999999999996E-3</v>
      </c>
      <c r="F276">
        <v>9.5437000000000004E-3</v>
      </c>
      <c r="G276">
        <v>1</v>
      </c>
      <c r="H276">
        <v>1</v>
      </c>
    </row>
    <row r="277" spans="1:8" x14ac:dyDescent="0.2">
      <c r="A277">
        <v>0.1807</v>
      </c>
      <c r="B277">
        <v>45.79</v>
      </c>
      <c r="C277">
        <v>0.48799999999999999</v>
      </c>
      <c r="D277">
        <v>0.36714999999999998</v>
      </c>
      <c r="E277">
        <v>1.5446E-2</v>
      </c>
      <c r="F277">
        <v>1.1287999999999999E-2</v>
      </c>
      <c r="G277">
        <v>1</v>
      </c>
      <c r="H277">
        <v>1</v>
      </c>
    </row>
    <row r="278" spans="1:8" x14ac:dyDescent="0.2">
      <c r="A278">
        <v>0.22450000000000001</v>
      </c>
      <c r="B278">
        <v>15.14</v>
      </c>
      <c r="C278">
        <v>0.13300000000000001</v>
      </c>
      <c r="D278">
        <v>0.32077</v>
      </c>
      <c r="E278">
        <v>1.1391999999999999E-2</v>
      </c>
      <c r="F278">
        <v>6.6952000000000001E-3</v>
      </c>
      <c r="G278">
        <v>1</v>
      </c>
      <c r="H278">
        <v>1</v>
      </c>
    </row>
    <row r="279" spans="1:8" x14ac:dyDescent="0.2">
      <c r="A279">
        <v>0.22450000000000001</v>
      </c>
      <c r="B279">
        <v>19.97</v>
      </c>
      <c r="C279">
        <v>0.17499999999999999</v>
      </c>
      <c r="D279">
        <v>0.30386000000000002</v>
      </c>
      <c r="E279">
        <v>6.8922999999999996E-3</v>
      </c>
      <c r="F279">
        <v>6.3929E-3</v>
      </c>
      <c r="G279">
        <v>1</v>
      </c>
      <c r="H279">
        <v>1</v>
      </c>
    </row>
    <row r="280" spans="1:8" x14ac:dyDescent="0.2">
      <c r="A280">
        <v>0.22439999999999999</v>
      </c>
      <c r="B280">
        <v>26.77</v>
      </c>
      <c r="C280">
        <v>0.23300000000000001</v>
      </c>
      <c r="D280">
        <v>0.31481999999999999</v>
      </c>
      <c r="E280">
        <v>6.3882000000000001E-3</v>
      </c>
      <c r="F280">
        <v>7.0869000000000001E-3</v>
      </c>
      <c r="G280">
        <v>1</v>
      </c>
      <c r="H280">
        <v>1</v>
      </c>
    </row>
    <row r="281" spans="1:8" x14ac:dyDescent="0.2">
      <c r="A281">
        <v>0.22420000000000001</v>
      </c>
      <c r="B281">
        <v>35.28</v>
      </c>
      <c r="C281">
        <v>0.30599999999999999</v>
      </c>
      <c r="D281">
        <v>0.30288999999999999</v>
      </c>
      <c r="E281">
        <v>7.0787000000000003E-3</v>
      </c>
      <c r="F281">
        <v>7.5772000000000001E-3</v>
      </c>
      <c r="G281">
        <v>1</v>
      </c>
      <c r="H281">
        <v>1</v>
      </c>
    </row>
    <row r="282" spans="1:8" x14ac:dyDescent="0.2">
      <c r="A282">
        <v>0.22500000000000001</v>
      </c>
      <c r="B282">
        <v>46.62</v>
      </c>
      <c r="C282">
        <v>0.40100000000000002</v>
      </c>
      <c r="D282">
        <v>0.31507000000000002</v>
      </c>
      <c r="E282">
        <v>1.2038E-2</v>
      </c>
      <c r="F282">
        <v>8.9537999999999996E-3</v>
      </c>
      <c r="G282">
        <v>1</v>
      </c>
      <c r="H282">
        <v>1</v>
      </c>
    </row>
    <row r="283" spans="1:8" x14ac:dyDescent="0.2">
      <c r="A283">
        <v>0.26540000000000002</v>
      </c>
      <c r="B283">
        <v>16.07</v>
      </c>
      <c r="C283">
        <v>0.11899999999999999</v>
      </c>
      <c r="D283">
        <v>0.31524000000000002</v>
      </c>
      <c r="E283">
        <v>2.8785999999999999E-2</v>
      </c>
      <c r="F283">
        <v>5.8970999999999997E-3</v>
      </c>
      <c r="G283">
        <v>1</v>
      </c>
      <c r="H283">
        <v>1</v>
      </c>
    </row>
    <row r="284" spans="1:8" x14ac:dyDescent="0.2">
      <c r="A284">
        <v>0.27439999999999998</v>
      </c>
      <c r="B284">
        <v>19.989999999999998</v>
      </c>
      <c r="C284">
        <v>0.14299999999999999</v>
      </c>
      <c r="D284">
        <v>0.28381000000000001</v>
      </c>
      <c r="E284">
        <v>7.8948000000000004E-3</v>
      </c>
      <c r="F284">
        <v>5.7961999999999996E-3</v>
      </c>
      <c r="G284">
        <v>1</v>
      </c>
      <c r="H284">
        <v>1</v>
      </c>
    </row>
    <row r="285" spans="1:8" x14ac:dyDescent="0.2">
      <c r="A285">
        <v>0.2742</v>
      </c>
      <c r="B285">
        <v>26.76</v>
      </c>
      <c r="C285">
        <v>0.191</v>
      </c>
      <c r="D285">
        <v>0.26412999999999998</v>
      </c>
      <c r="E285">
        <v>6.4932999999999996E-3</v>
      </c>
      <c r="F285">
        <v>5.5941999999999997E-3</v>
      </c>
      <c r="G285">
        <v>1</v>
      </c>
      <c r="H285">
        <v>1</v>
      </c>
    </row>
    <row r="286" spans="1:8" x14ac:dyDescent="0.2">
      <c r="A286">
        <v>0.27489999999999998</v>
      </c>
      <c r="B286">
        <v>35.44</v>
      </c>
      <c r="C286">
        <v>0.251</v>
      </c>
      <c r="D286">
        <v>0.27953</v>
      </c>
      <c r="E286">
        <v>7.3876999999999996E-3</v>
      </c>
      <c r="F286">
        <v>6.3893999999999999E-3</v>
      </c>
      <c r="G286">
        <v>1</v>
      </c>
      <c r="H286">
        <v>1</v>
      </c>
    </row>
    <row r="287" spans="1:8" x14ac:dyDescent="0.2">
      <c r="A287">
        <v>0.27450000000000002</v>
      </c>
      <c r="B287">
        <v>47.03</v>
      </c>
      <c r="C287">
        <v>0.33300000000000002</v>
      </c>
      <c r="D287">
        <v>0.27611000000000002</v>
      </c>
      <c r="E287">
        <v>1.1268E-2</v>
      </c>
      <c r="F287">
        <v>6.7806999999999997E-3</v>
      </c>
      <c r="G287">
        <v>1</v>
      </c>
      <c r="H287">
        <v>1</v>
      </c>
    </row>
    <row r="288" spans="1:8" x14ac:dyDescent="0.2">
      <c r="A288">
        <v>0.2772</v>
      </c>
      <c r="B288">
        <v>59.81</v>
      </c>
      <c r="C288">
        <v>0.41299999999999998</v>
      </c>
      <c r="D288">
        <v>0.18708</v>
      </c>
      <c r="E288">
        <v>2.8674999999999999E-2</v>
      </c>
      <c r="F288">
        <v>5.3765999999999996E-3</v>
      </c>
      <c r="G288">
        <v>1</v>
      </c>
      <c r="H288">
        <v>1</v>
      </c>
    </row>
    <row r="289" spans="1:8" x14ac:dyDescent="0.2">
      <c r="A289">
        <v>0.32929999999999998</v>
      </c>
      <c r="B289">
        <v>20.74</v>
      </c>
      <c r="C289">
        <v>0.124</v>
      </c>
      <c r="D289">
        <v>0.24639</v>
      </c>
      <c r="E289">
        <v>8.4962000000000006E-3</v>
      </c>
      <c r="F289">
        <v>4.7978999999999999E-3</v>
      </c>
      <c r="G289">
        <v>1</v>
      </c>
      <c r="H289">
        <v>1</v>
      </c>
    </row>
    <row r="290" spans="1:8" x14ac:dyDescent="0.2">
      <c r="A290">
        <v>0.34470000000000001</v>
      </c>
      <c r="B290">
        <v>26.74</v>
      </c>
      <c r="C290">
        <v>0.153</v>
      </c>
      <c r="D290">
        <v>0.22147</v>
      </c>
      <c r="E290">
        <v>4.8972E-3</v>
      </c>
      <c r="F290">
        <v>4.6972999999999997E-3</v>
      </c>
      <c r="G290">
        <v>1</v>
      </c>
      <c r="H290">
        <v>1</v>
      </c>
    </row>
    <row r="291" spans="1:8" x14ac:dyDescent="0.2">
      <c r="A291">
        <v>0.3453</v>
      </c>
      <c r="B291">
        <v>35.49</v>
      </c>
      <c r="C291">
        <v>0.20100000000000001</v>
      </c>
      <c r="D291">
        <v>0.21851000000000001</v>
      </c>
      <c r="E291">
        <v>5.0955999999999996E-3</v>
      </c>
      <c r="F291">
        <v>5.4952000000000004E-3</v>
      </c>
      <c r="G291">
        <v>1</v>
      </c>
      <c r="H291">
        <v>1</v>
      </c>
    </row>
    <row r="292" spans="1:8" x14ac:dyDescent="0.2">
      <c r="A292">
        <v>0.34610000000000002</v>
      </c>
      <c r="B292">
        <v>46.63</v>
      </c>
      <c r="C292">
        <v>0.26200000000000001</v>
      </c>
      <c r="D292">
        <v>0.22389000000000001</v>
      </c>
      <c r="E292">
        <v>6.5909000000000002E-3</v>
      </c>
      <c r="F292">
        <v>6.1913999999999997E-3</v>
      </c>
      <c r="G292">
        <v>1</v>
      </c>
      <c r="H292">
        <v>1</v>
      </c>
    </row>
    <row r="293" spans="1:8" x14ac:dyDescent="0.2">
      <c r="A293">
        <v>0.35010000000000002</v>
      </c>
      <c r="B293">
        <v>61.21</v>
      </c>
      <c r="C293">
        <v>0.33700000000000002</v>
      </c>
      <c r="D293">
        <v>0.23347999999999999</v>
      </c>
      <c r="E293">
        <v>1.9257E-2</v>
      </c>
      <c r="F293">
        <v>7.3835000000000003E-3</v>
      </c>
      <c r="G293">
        <v>1</v>
      </c>
      <c r="H293">
        <v>1</v>
      </c>
    </row>
    <row r="294" spans="1:8" x14ac:dyDescent="0.2">
      <c r="A294">
        <v>0.43309999999999998</v>
      </c>
      <c r="B294">
        <v>27.7</v>
      </c>
      <c r="C294">
        <v>0.125</v>
      </c>
      <c r="D294">
        <v>0.16525000000000001</v>
      </c>
      <c r="E294">
        <v>5.6982999999999999E-3</v>
      </c>
      <c r="F294">
        <v>7.5976999999999998E-3</v>
      </c>
      <c r="G294">
        <v>1</v>
      </c>
      <c r="H294">
        <v>1</v>
      </c>
    </row>
    <row r="295" spans="1:8" x14ac:dyDescent="0.2">
      <c r="A295">
        <v>0.4652</v>
      </c>
      <c r="B295">
        <v>35.549999999999997</v>
      </c>
      <c r="C295">
        <v>0.15</v>
      </c>
      <c r="D295">
        <v>0.13464999999999999</v>
      </c>
      <c r="E295">
        <v>3.4986000000000001E-3</v>
      </c>
      <c r="F295">
        <v>5.9975999999999996E-3</v>
      </c>
      <c r="G295">
        <v>1</v>
      </c>
      <c r="H295">
        <v>1</v>
      </c>
    </row>
    <row r="296" spans="1:8" x14ac:dyDescent="0.2">
      <c r="A296">
        <v>0.47010000000000002</v>
      </c>
      <c r="B296">
        <v>46.57</v>
      </c>
      <c r="C296">
        <v>0.19400000000000001</v>
      </c>
      <c r="D296">
        <v>0.12193</v>
      </c>
      <c r="E296">
        <v>3.9976999999999999E-3</v>
      </c>
      <c r="F296">
        <v>5.7967000000000001E-3</v>
      </c>
      <c r="G296">
        <v>1</v>
      </c>
      <c r="H296">
        <v>1</v>
      </c>
    </row>
    <row r="297" spans="1:8" x14ac:dyDescent="0.2">
      <c r="A297">
        <v>0.47899999999999998</v>
      </c>
      <c r="B297">
        <v>62.34</v>
      </c>
      <c r="C297">
        <v>0.254</v>
      </c>
      <c r="D297">
        <v>0.12259</v>
      </c>
      <c r="E297">
        <v>9.8908999999999993E-3</v>
      </c>
      <c r="F297">
        <v>6.3940999999999998E-3</v>
      </c>
      <c r="G297">
        <v>1</v>
      </c>
      <c r="H297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3"/>
  <sheetViews>
    <sheetView zoomScaleNormal="100" workbookViewId="0">
      <selection activeCell="G19" activeCellId="1" sqref="A2:A293 G19"/>
    </sheetView>
  </sheetViews>
  <sheetFormatPr baseColWidth="10" defaultColWidth="8.83203125" defaultRowHeight="16" x14ac:dyDescent="0.2"/>
  <cols>
    <col min="3" max="6" width="13.5"/>
  </cols>
  <sheetData>
    <row r="1" spans="1:8" x14ac:dyDescent="0.2">
      <c r="A1" t="s">
        <v>36</v>
      </c>
      <c r="B1" t="s">
        <v>2</v>
      </c>
      <c r="C1" t="s">
        <v>24</v>
      </c>
      <c r="D1" t="s">
        <v>67</v>
      </c>
      <c r="E1" t="s">
        <v>65</v>
      </c>
      <c r="F1" t="s">
        <v>66</v>
      </c>
      <c r="G1" t="s">
        <v>68</v>
      </c>
      <c r="H1" t="s">
        <v>68</v>
      </c>
    </row>
    <row r="2" spans="1:8" x14ac:dyDescent="0.2">
      <c r="A2">
        <v>7.7999999999999996E-3</v>
      </c>
      <c r="B2">
        <v>0.8</v>
      </c>
      <c r="C2">
        <v>0.27200000000000002</v>
      </c>
      <c r="D2">
        <v>0</v>
      </c>
      <c r="E2">
        <v>3.3999999999999998E-3</v>
      </c>
      <c r="F2">
        <v>8.0000000000000002E-3</v>
      </c>
      <c r="G2">
        <v>0</v>
      </c>
      <c r="H2">
        <v>0</v>
      </c>
    </row>
    <row r="3" spans="1:8" x14ac:dyDescent="0.2">
      <c r="A3">
        <v>9.1999999999999998E-3</v>
      </c>
      <c r="B3">
        <v>1.0900000000000001</v>
      </c>
      <c r="C3">
        <v>0.29430000000000001</v>
      </c>
      <c r="D3">
        <v>0</v>
      </c>
      <c r="E3">
        <v>8.2000000000000007E-3</v>
      </c>
      <c r="F3">
        <v>9.1000000000000004E-3</v>
      </c>
      <c r="G3">
        <v>0</v>
      </c>
      <c r="H3">
        <v>0</v>
      </c>
    </row>
    <row r="4" spans="1:8" x14ac:dyDescent="0.2">
      <c r="A4">
        <v>1.2E-2</v>
      </c>
      <c r="B4">
        <v>0.9</v>
      </c>
      <c r="C4">
        <v>0.27629999999999999</v>
      </c>
      <c r="D4">
        <v>0</v>
      </c>
      <c r="E4">
        <v>6.4000000000000003E-3</v>
      </c>
      <c r="F4">
        <v>5.4000000000000003E-3</v>
      </c>
      <c r="G4">
        <v>0</v>
      </c>
      <c r="H4">
        <v>0</v>
      </c>
    </row>
    <row r="5" spans="1:8" x14ac:dyDescent="0.2">
      <c r="A5">
        <v>1.2500000000000001E-2</v>
      </c>
      <c r="B5">
        <v>1.22</v>
      </c>
      <c r="C5">
        <v>0.30220000000000002</v>
      </c>
      <c r="D5">
        <v>0</v>
      </c>
      <c r="E5">
        <v>3.7000000000000002E-3</v>
      </c>
      <c r="F5">
        <v>6.7000000000000002E-3</v>
      </c>
      <c r="G5">
        <v>0</v>
      </c>
      <c r="H5">
        <v>0</v>
      </c>
    </row>
    <row r="6" spans="1:8" x14ac:dyDescent="0.2">
      <c r="A6">
        <v>1.3899999999999999E-2</v>
      </c>
      <c r="B6">
        <v>1.62</v>
      </c>
      <c r="C6">
        <v>0.32040000000000002</v>
      </c>
      <c r="D6">
        <v>0</v>
      </c>
      <c r="E6">
        <v>1.01E-2</v>
      </c>
      <c r="F6">
        <v>7.7999999999999996E-3</v>
      </c>
      <c r="G6">
        <v>0</v>
      </c>
      <c r="H6">
        <v>0</v>
      </c>
    </row>
    <row r="7" spans="1:8" x14ac:dyDescent="0.2">
      <c r="A7">
        <v>1.7299999999999999E-2</v>
      </c>
      <c r="B7">
        <v>1.27</v>
      </c>
      <c r="C7">
        <v>0.29880000000000001</v>
      </c>
      <c r="D7">
        <v>0</v>
      </c>
      <c r="E7">
        <v>4.7999999999999996E-3</v>
      </c>
      <c r="F7">
        <v>4.4999999999999997E-3</v>
      </c>
      <c r="G7">
        <v>0</v>
      </c>
      <c r="H7">
        <v>0</v>
      </c>
    </row>
    <row r="8" spans="1:8" x14ac:dyDescent="0.2">
      <c r="A8">
        <v>1.7600000000000001E-2</v>
      </c>
      <c r="B8">
        <v>1.72</v>
      </c>
      <c r="C8">
        <v>0.33160000000000001</v>
      </c>
      <c r="D8">
        <v>0</v>
      </c>
      <c r="E8">
        <v>5.4000000000000003E-3</v>
      </c>
      <c r="F8">
        <v>5.8999999999999999E-3</v>
      </c>
      <c r="G8">
        <v>0</v>
      </c>
      <c r="H8">
        <v>0</v>
      </c>
    </row>
    <row r="9" spans="1:8" x14ac:dyDescent="0.2">
      <c r="A9">
        <v>1.8499999999999999E-2</v>
      </c>
      <c r="B9">
        <v>2.16</v>
      </c>
      <c r="C9">
        <v>0.33539999999999998</v>
      </c>
      <c r="D9">
        <v>0</v>
      </c>
      <c r="E9">
        <v>1.18E-2</v>
      </c>
      <c r="F9">
        <v>6.4999999999999997E-3</v>
      </c>
      <c r="G9">
        <v>0</v>
      </c>
      <c r="H9">
        <v>0</v>
      </c>
    </row>
    <row r="10" spans="1:8" x14ac:dyDescent="0.2">
      <c r="A10">
        <v>2.46E-2</v>
      </c>
      <c r="B10">
        <v>1.28</v>
      </c>
      <c r="C10">
        <v>0.30530000000000002</v>
      </c>
      <c r="D10">
        <v>0</v>
      </c>
      <c r="E10">
        <v>5.5999999999999999E-3</v>
      </c>
      <c r="F10">
        <v>3.8999999999999998E-3</v>
      </c>
      <c r="G10">
        <v>0</v>
      </c>
      <c r="H10">
        <v>0</v>
      </c>
    </row>
    <row r="11" spans="1:8" x14ac:dyDescent="0.2">
      <c r="A11">
        <v>2.47E-2</v>
      </c>
      <c r="B11">
        <v>1.75</v>
      </c>
      <c r="C11">
        <v>0.32679999999999998</v>
      </c>
      <c r="D11">
        <v>0</v>
      </c>
      <c r="E11">
        <v>4.4000000000000003E-3</v>
      </c>
      <c r="F11">
        <v>3.8E-3</v>
      </c>
      <c r="G11">
        <v>0</v>
      </c>
      <c r="H11">
        <v>0</v>
      </c>
    </row>
    <row r="12" spans="1:8" x14ac:dyDescent="0.2">
      <c r="A12">
        <v>2.5399999999999999E-2</v>
      </c>
      <c r="B12">
        <v>2.35</v>
      </c>
      <c r="C12">
        <v>0.35039999999999999</v>
      </c>
      <c r="D12">
        <v>0</v>
      </c>
      <c r="E12">
        <v>4.5999999999999999E-3</v>
      </c>
      <c r="F12">
        <v>4.5999999999999999E-3</v>
      </c>
      <c r="G12">
        <v>0</v>
      </c>
      <c r="H12">
        <v>0</v>
      </c>
    </row>
    <row r="13" spans="1:8" x14ac:dyDescent="0.2">
      <c r="A13">
        <v>2.76E-2</v>
      </c>
      <c r="B13">
        <v>3.24</v>
      </c>
      <c r="C13">
        <v>0.34150000000000003</v>
      </c>
      <c r="D13">
        <v>0</v>
      </c>
      <c r="E13">
        <v>1.95E-2</v>
      </c>
      <c r="F13">
        <v>7.0000000000000001E-3</v>
      </c>
      <c r="G13">
        <v>0</v>
      </c>
      <c r="H13">
        <v>0</v>
      </c>
    </row>
    <row r="14" spans="1:8" x14ac:dyDescent="0.2">
      <c r="A14">
        <v>3.4799999999999998E-2</v>
      </c>
      <c r="B14">
        <v>1.3</v>
      </c>
      <c r="C14">
        <v>0.30819999999999997</v>
      </c>
      <c r="D14">
        <v>0</v>
      </c>
      <c r="E14">
        <v>8.5000000000000006E-3</v>
      </c>
      <c r="F14">
        <v>4.4999999999999997E-3</v>
      </c>
      <c r="G14">
        <v>0</v>
      </c>
      <c r="H14">
        <v>0</v>
      </c>
    </row>
    <row r="15" spans="1:8" x14ac:dyDescent="0.2">
      <c r="A15">
        <v>3.4799999999999998E-2</v>
      </c>
      <c r="B15">
        <v>1.76</v>
      </c>
      <c r="C15">
        <v>0.3306</v>
      </c>
      <c r="D15">
        <v>0</v>
      </c>
      <c r="E15">
        <v>5.8999999999999999E-3</v>
      </c>
      <c r="F15">
        <v>3.7000000000000002E-3</v>
      </c>
      <c r="G15">
        <v>0</v>
      </c>
      <c r="H15">
        <v>0</v>
      </c>
    </row>
    <row r="16" spans="1:8" x14ac:dyDescent="0.2">
      <c r="A16">
        <v>3.49E-2</v>
      </c>
      <c r="B16">
        <v>2.44</v>
      </c>
      <c r="C16">
        <v>0.35410000000000003</v>
      </c>
      <c r="D16">
        <v>0</v>
      </c>
      <c r="E16">
        <v>4.5999999999999999E-3</v>
      </c>
      <c r="F16">
        <v>3.5000000000000001E-3</v>
      </c>
      <c r="G16">
        <v>0</v>
      </c>
      <c r="H16">
        <v>0</v>
      </c>
    </row>
    <row r="17" spans="1:8" x14ac:dyDescent="0.2">
      <c r="A17">
        <v>3.5499999999999997E-2</v>
      </c>
      <c r="B17">
        <v>3.34</v>
      </c>
      <c r="C17">
        <v>0.37319999999999998</v>
      </c>
      <c r="D17">
        <v>0</v>
      </c>
      <c r="E17">
        <v>9.1999999999999998E-3</v>
      </c>
      <c r="F17">
        <v>5.3E-3</v>
      </c>
      <c r="G17">
        <v>0</v>
      </c>
      <c r="H17">
        <v>0</v>
      </c>
    </row>
    <row r="18" spans="1:8" x14ac:dyDescent="0.2">
      <c r="A18">
        <v>3.6400000000000002E-2</v>
      </c>
      <c r="B18">
        <v>4.26</v>
      </c>
      <c r="C18">
        <v>0.38779999999999998</v>
      </c>
      <c r="D18">
        <v>0</v>
      </c>
      <c r="E18">
        <v>3.1699999999999999E-2</v>
      </c>
      <c r="F18">
        <v>1.01E-2</v>
      </c>
      <c r="G18">
        <v>0</v>
      </c>
      <c r="H18">
        <v>0</v>
      </c>
    </row>
    <row r="19" spans="1:8" x14ac:dyDescent="0.2">
      <c r="A19">
        <v>4.9500000000000002E-2</v>
      </c>
      <c r="B19">
        <v>1.33</v>
      </c>
      <c r="C19">
        <v>0.33310000000000001</v>
      </c>
      <c r="D19">
        <v>0</v>
      </c>
      <c r="E19">
        <v>9.7999999999999997E-3</v>
      </c>
      <c r="F19">
        <v>7.1000000000000004E-3</v>
      </c>
      <c r="G19">
        <v>0</v>
      </c>
      <c r="H19">
        <v>0</v>
      </c>
    </row>
    <row r="20" spans="1:8" x14ac:dyDescent="0.2">
      <c r="A20">
        <v>4.9299999999999997E-2</v>
      </c>
      <c r="B20">
        <v>1.76</v>
      </c>
      <c r="C20">
        <v>0.33139999999999997</v>
      </c>
      <c r="D20">
        <v>0</v>
      </c>
      <c r="E20">
        <v>5.7999999999999996E-3</v>
      </c>
      <c r="F20">
        <v>5.1000000000000004E-3</v>
      </c>
      <c r="G20">
        <v>0</v>
      </c>
      <c r="H20">
        <v>0</v>
      </c>
    </row>
    <row r="21" spans="1:8" x14ac:dyDescent="0.2">
      <c r="A21">
        <v>4.9399999999999999E-2</v>
      </c>
      <c r="B21">
        <v>2.48</v>
      </c>
      <c r="C21">
        <v>0.34560000000000002</v>
      </c>
      <c r="D21">
        <v>0</v>
      </c>
      <c r="E21">
        <v>4.0000000000000001E-3</v>
      </c>
      <c r="F21">
        <v>3.8E-3</v>
      </c>
      <c r="G21">
        <v>0</v>
      </c>
      <c r="H21">
        <v>0</v>
      </c>
    </row>
    <row r="22" spans="1:8" x14ac:dyDescent="0.2">
      <c r="A22">
        <v>5.0099999999999999E-2</v>
      </c>
      <c r="B22">
        <v>3.41</v>
      </c>
      <c r="C22">
        <v>0.37209999999999999</v>
      </c>
      <c r="D22">
        <v>0</v>
      </c>
      <c r="E22">
        <v>5.7000000000000002E-3</v>
      </c>
      <c r="F22">
        <v>3.8E-3</v>
      </c>
      <c r="G22">
        <v>0</v>
      </c>
      <c r="H22">
        <v>0</v>
      </c>
    </row>
    <row r="23" spans="1:8" x14ac:dyDescent="0.2">
      <c r="A23">
        <v>5.0900000000000001E-2</v>
      </c>
      <c r="B23">
        <v>4.3899999999999997</v>
      </c>
      <c r="C23">
        <v>0.38929999999999998</v>
      </c>
      <c r="D23">
        <v>0</v>
      </c>
      <c r="E23">
        <v>1.2200000000000001E-2</v>
      </c>
      <c r="F23">
        <v>5.3E-3</v>
      </c>
      <c r="G23">
        <v>0</v>
      </c>
      <c r="H23">
        <v>0</v>
      </c>
    </row>
    <row r="24" spans="1:8" x14ac:dyDescent="0.2">
      <c r="A24">
        <v>5.2600000000000001E-2</v>
      </c>
      <c r="B24">
        <v>5.31</v>
      </c>
      <c r="C24">
        <v>0.38950000000000001</v>
      </c>
      <c r="D24">
        <v>0</v>
      </c>
      <c r="E24">
        <v>2.86E-2</v>
      </c>
      <c r="F24">
        <v>7.1999999999999998E-3</v>
      </c>
      <c r="G24">
        <v>0</v>
      </c>
      <c r="H24">
        <v>0</v>
      </c>
    </row>
    <row r="25" spans="1:8" x14ac:dyDescent="0.2">
      <c r="A25">
        <v>7.0099999999999996E-2</v>
      </c>
      <c r="B25">
        <v>1.35</v>
      </c>
      <c r="C25">
        <v>0.31559999999999999</v>
      </c>
      <c r="D25">
        <v>0</v>
      </c>
      <c r="E25">
        <v>1.3899999999999999E-2</v>
      </c>
      <c r="F25">
        <v>8.8999999999999999E-3</v>
      </c>
      <c r="G25">
        <v>0</v>
      </c>
      <c r="H25">
        <v>0</v>
      </c>
    </row>
    <row r="26" spans="1:8" x14ac:dyDescent="0.2">
      <c r="A26">
        <v>6.9900000000000004E-2</v>
      </c>
      <c r="B26">
        <v>1.77</v>
      </c>
      <c r="C26">
        <v>0.34460000000000002</v>
      </c>
      <c r="D26">
        <v>0</v>
      </c>
      <c r="E26">
        <v>8.3999999999999995E-3</v>
      </c>
      <c r="F26">
        <v>7.0000000000000001E-3</v>
      </c>
      <c r="G26">
        <v>0</v>
      </c>
      <c r="H26">
        <v>0</v>
      </c>
    </row>
    <row r="27" spans="1:8" x14ac:dyDescent="0.2">
      <c r="A27">
        <v>6.9400000000000003E-2</v>
      </c>
      <c r="B27">
        <v>2.48</v>
      </c>
      <c r="C27">
        <v>0.3503</v>
      </c>
      <c r="D27">
        <v>0</v>
      </c>
      <c r="E27">
        <v>5.3E-3</v>
      </c>
      <c r="F27">
        <v>5.1999999999999998E-3</v>
      </c>
      <c r="G27">
        <v>0</v>
      </c>
      <c r="H27">
        <v>0</v>
      </c>
    </row>
    <row r="28" spans="1:8" x14ac:dyDescent="0.2">
      <c r="A28">
        <v>6.9599999999999995E-2</v>
      </c>
      <c r="B28">
        <v>3.45</v>
      </c>
      <c r="C28">
        <v>0.3841</v>
      </c>
      <c r="D28">
        <v>0</v>
      </c>
      <c r="E28">
        <v>6.4999999999999997E-3</v>
      </c>
      <c r="F28">
        <v>4.4000000000000003E-3</v>
      </c>
      <c r="G28">
        <v>0</v>
      </c>
      <c r="H28">
        <v>0</v>
      </c>
    </row>
    <row r="29" spans="1:8" x14ac:dyDescent="0.2">
      <c r="A29">
        <v>7.0300000000000001E-2</v>
      </c>
      <c r="B29">
        <v>4.42</v>
      </c>
      <c r="C29">
        <v>0.38319999999999999</v>
      </c>
      <c r="D29">
        <v>0</v>
      </c>
      <c r="E29">
        <v>9.7999999999999997E-3</v>
      </c>
      <c r="F29">
        <v>4.1999999999999997E-3</v>
      </c>
      <c r="G29">
        <v>0</v>
      </c>
      <c r="H29">
        <v>0</v>
      </c>
    </row>
    <row r="30" spans="1:8" x14ac:dyDescent="0.2">
      <c r="A30">
        <v>7.0300000000000001E-2</v>
      </c>
      <c r="B30">
        <v>5.38</v>
      </c>
      <c r="C30">
        <v>0.3705</v>
      </c>
      <c r="D30">
        <v>0</v>
      </c>
      <c r="E30">
        <v>1.7399999999999999E-2</v>
      </c>
      <c r="F30">
        <v>4.3E-3</v>
      </c>
      <c r="G30">
        <v>0</v>
      </c>
      <c r="H30">
        <v>0</v>
      </c>
    </row>
    <row r="31" spans="1:8" x14ac:dyDescent="0.2">
      <c r="A31">
        <v>7.1199999999999999E-2</v>
      </c>
      <c r="B31">
        <v>6.38</v>
      </c>
      <c r="C31">
        <v>0.3785</v>
      </c>
      <c r="D31">
        <v>0</v>
      </c>
      <c r="E31">
        <v>3.7900000000000003E-2</v>
      </c>
      <c r="F31">
        <v>5.0000000000000001E-3</v>
      </c>
      <c r="G31">
        <v>0</v>
      </c>
      <c r="H31">
        <v>0</v>
      </c>
    </row>
    <row r="32" spans="1:8" x14ac:dyDescent="0.2">
      <c r="A32">
        <v>9.0300000000000005E-2</v>
      </c>
      <c r="B32">
        <v>1.38</v>
      </c>
      <c r="C32">
        <v>0.33839999999999998</v>
      </c>
      <c r="D32">
        <v>0</v>
      </c>
      <c r="E32">
        <v>2.1100000000000001E-2</v>
      </c>
      <c r="F32">
        <v>1.0999999999999999E-2</v>
      </c>
      <c r="G32">
        <v>0</v>
      </c>
      <c r="H32">
        <v>0</v>
      </c>
    </row>
    <row r="33" spans="1:8" x14ac:dyDescent="0.2">
      <c r="A33">
        <v>0.09</v>
      </c>
      <c r="B33">
        <v>1.76</v>
      </c>
      <c r="C33">
        <v>0.33950000000000002</v>
      </c>
      <c r="D33">
        <v>0</v>
      </c>
      <c r="E33">
        <v>1.0699999999999999E-2</v>
      </c>
      <c r="F33">
        <v>8.8000000000000005E-3</v>
      </c>
      <c r="G33">
        <v>0</v>
      </c>
      <c r="H33">
        <v>0</v>
      </c>
    </row>
    <row r="34" spans="1:8" x14ac:dyDescent="0.2">
      <c r="A34">
        <v>8.9800000000000005E-2</v>
      </c>
      <c r="B34">
        <v>2.4700000000000002</v>
      </c>
      <c r="C34">
        <v>0.3599</v>
      </c>
      <c r="D34">
        <v>0</v>
      </c>
      <c r="E34">
        <v>6.7999999999999996E-3</v>
      </c>
      <c r="F34">
        <v>6.6E-3</v>
      </c>
      <c r="G34">
        <v>0</v>
      </c>
      <c r="H34">
        <v>0</v>
      </c>
    </row>
    <row r="35" spans="1:8" x14ac:dyDescent="0.2">
      <c r="A35">
        <v>8.9800000000000005E-2</v>
      </c>
      <c r="B35">
        <v>3.46</v>
      </c>
      <c r="C35">
        <v>0.36859999999999998</v>
      </c>
      <c r="D35">
        <v>0</v>
      </c>
      <c r="E35">
        <v>7.1999999999999998E-3</v>
      </c>
      <c r="F35">
        <v>5.1000000000000004E-3</v>
      </c>
      <c r="G35">
        <v>0</v>
      </c>
      <c r="H35">
        <v>0</v>
      </c>
    </row>
    <row r="36" spans="1:8" x14ac:dyDescent="0.2">
      <c r="A36">
        <v>0.09</v>
      </c>
      <c r="B36">
        <v>4.43</v>
      </c>
      <c r="C36">
        <v>0.37390000000000001</v>
      </c>
      <c r="D36">
        <v>0</v>
      </c>
      <c r="E36">
        <v>0.01</v>
      </c>
      <c r="F36">
        <v>4.3E-3</v>
      </c>
      <c r="G36">
        <v>0</v>
      </c>
      <c r="H36">
        <v>0</v>
      </c>
    </row>
    <row r="37" spans="1:8" x14ac:dyDescent="0.2">
      <c r="A37">
        <v>9.0300000000000005E-2</v>
      </c>
      <c r="B37">
        <v>5.44</v>
      </c>
      <c r="C37">
        <v>0.3584</v>
      </c>
      <c r="D37">
        <v>0</v>
      </c>
      <c r="E37">
        <v>1.55E-2</v>
      </c>
      <c r="F37">
        <v>4.0000000000000001E-3</v>
      </c>
      <c r="G37">
        <v>0</v>
      </c>
      <c r="H37">
        <v>0</v>
      </c>
    </row>
    <row r="38" spans="1:8" x14ac:dyDescent="0.2">
      <c r="A38">
        <v>8.9700000000000002E-2</v>
      </c>
      <c r="B38">
        <v>6.5</v>
      </c>
      <c r="C38">
        <v>0.40200000000000002</v>
      </c>
      <c r="D38">
        <v>0</v>
      </c>
      <c r="E38">
        <v>2.69E-2</v>
      </c>
      <c r="F38">
        <v>4.7000000000000002E-3</v>
      </c>
      <c r="G38">
        <v>0</v>
      </c>
      <c r="H38">
        <v>0</v>
      </c>
    </row>
    <row r="39" spans="1:8" x14ac:dyDescent="0.2">
      <c r="A39">
        <v>0.1091</v>
      </c>
      <c r="B39">
        <v>1.78</v>
      </c>
      <c r="C39">
        <v>0.3453</v>
      </c>
      <c r="D39">
        <v>0</v>
      </c>
      <c r="E39">
        <v>1.3299999999999999E-2</v>
      </c>
      <c r="F39">
        <v>1.0500000000000001E-2</v>
      </c>
      <c r="G39">
        <v>0</v>
      </c>
      <c r="H39">
        <v>0</v>
      </c>
    </row>
    <row r="40" spans="1:8" x14ac:dyDescent="0.2">
      <c r="A40">
        <v>0.10970000000000001</v>
      </c>
      <c r="B40">
        <v>2.4900000000000002</v>
      </c>
      <c r="C40">
        <v>0.36149999999999999</v>
      </c>
      <c r="D40">
        <v>0</v>
      </c>
      <c r="E40">
        <v>8.2000000000000007E-3</v>
      </c>
      <c r="F40">
        <v>7.9000000000000008E-3</v>
      </c>
      <c r="G40">
        <v>0</v>
      </c>
      <c r="H40">
        <v>0</v>
      </c>
    </row>
    <row r="41" spans="1:8" x14ac:dyDescent="0.2">
      <c r="A41">
        <v>0.1099</v>
      </c>
      <c r="B41">
        <v>3.48</v>
      </c>
      <c r="C41">
        <v>0.3674</v>
      </c>
      <c r="D41">
        <v>0</v>
      </c>
      <c r="E41">
        <v>8.3000000000000001E-3</v>
      </c>
      <c r="F41">
        <v>5.7999999999999996E-3</v>
      </c>
      <c r="G41">
        <v>0</v>
      </c>
      <c r="H41">
        <v>0</v>
      </c>
    </row>
    <row r="42" spans="1:8" x14ac:dyDescent="0.2">
      <c r="A42">
        <v>0.11</v>
      </c>
      <c r="B42">
        <v>4.45</v>
      </c>
      <c r="C42">
        <v>0.36759999999999998</v>
      </c>
      <c r="D42">
        <v>0</v>
      </c>
      <c r="E42">
        <v>1.04E-2</v>
      </c>
      <c r="F42">
        <v>4.8999999999999998E-3</v>
      </c>
      <c r="G42">
        <v>0</v>
      </c>
      <c r="H42">
        <v>0</v>
      </c>
    </row>
    <row r="43" spans="1:8" x14ac:dyDescent="0.2">
      <c r="A43">
        <v>0.1105</v>
      </c>
      <c r="B43">
        <v>5.44</v>
      </c>
      <c r="C43">
        <v>0.35749999999999998</v>
      </c>
      <c r="D43">
        <v>0</v>
      </c>
      <c r="E43">
        <v>1.4800000000000001E-2</v>
      </c>
      <c r="F43">
        <v>3.8999999999999998E-3</v>
      </c>
      <c r="G43">
        <v>0</v>
      </c>
      <c r="H43">
        <v>0</v>
      </c>
    </row>
    <row r="44" spans="1:8" x14ac:dyDescent="0.2">
      <c r="A44">
        <v>0.1096</v>
      </c>
      <c r="B44">
        <v>6.6</v>
      </c>
      <c r="C44">
        <v>0.374</v>
      </c>
      <c r="D44">
        <v>0</v>
      </c>
      <c r="E44">
        <v>2.1700000000000001E-2</v>
      </c>
      <c r="F44">
        <v>4.1999999999999997E-3</v>
      </c>
      <c r="G44">
        <v>0</v>
      </c>
      <c r="H44">
        <v>0</v>
      </c>
    </row>
    <row r="45" spans="1:8" x14ac:dyDescent="0.2">
      <c r="A45">
        <v>0.12839999999999999</v>
      </c>
      <c r="B45">
        <v>1.86</v>
      </c>
      <c r="C45">
        <v>0.36730000000000002</v>
      </c>
      <c r="D45">
        <v>0</v>
      </c>
      <c r="E45">
        <v>2.1899999999999999E-2</v>
      </c>
      <c r="F45">
        <v>1.37E-2</v>
      </c>
      <c r="G45">
        <v>0</v>
      </c>
      <c r="H45">
        <v>0</v>
      </c>
    </row>
    <row r="46" spans="1:8" x14ac:dyDescent="0.2">
      <c r="A46">
        <v>0.13850000000000001</v>
      </c>
      <c r="B46">
        <v>2.4900000000000002</v>
      </c>
      <c r="C46">
        <v>0.36309999999999998</v>
      </c>
      <c r="D46">
        <v>0</v>
      </c>
      <c r="E46">
        <v>7.1000000000000004E-3</v>
      </c>
      <c r="F46">
        <v>1.01E-2</v>
      </c>
      <c r="G46">
        <v>0</v>
      </c>
      <c r="H46">
        <v>0</v>
      </c>
    </row>
    <row r="47" spans="1:8" x14ac:dyDescent="0.2">
      <c r="A47">
        <v>0.13980000000000001</v>
      </c>
      <c r="B47">
        <v>3.48</v>
      </c>
      <c r="C47">
        <v>0.3705</v>
      </c>
      <c r="D47">
        <v>0</v>
      </c>
      <c r="E47">
        <v>7.1000000000000004E-3</v>
      </c>
      <c r="F47">
        <v>6.7999999999999996E-3</v>
      </c>
      <c r="G47">
        <v>0</v>
      </c>
      <c r="H47">
        <v>0</v>
      </c>
    </row>
    <row r="48" spans="1:8" x14ac:dyDescent="0.2">
      <c r="A48">
        <v>0.1396</v>
      </c>
      <c r="B48">
        <v>4.45</v>
      </c>
      <c r="C48">
        <v>0.36530000000000001</v>
      </c>
      <c r="D48">
        <v>0</v>
      </c>
      <c r="E48">
        <v>8.3000000000000001E-3</v>
      </c>
      <c r="F48">
        <v>5.4000000000000003E-3</v>
      </c>
      <c r="G48">
        <v>0</v>
      </c>
      <c r="H48">
        <v>0</v>
      </c>
    </row>
    <row r="49" spans="1:8" x14ac:dyDescent="0.2">
      <c r="A49">
        <v>0.1399</v>
      </c>
      <c r="B49">
        <v>5.46</v>
      </c>
      <c r="C49">
        <v>0.36009999999999998</v>
      </c>
      <c r="D49">
        <v>0</v>
      </c>
      <c r="E49">
        <v>1.15E-2</v>
      </c>
      <c r="F49">
        <v>4.7999999999999996E-3</v>
      </c>
      <c r="G49">
        <v>0</v>
      </c>
      <c r="H49">
        <v>0</v>
      </c>
    </row>
    <row r="50" spans="1:8" x14ac:dyDescent="0.2">
      <c r="A50">
        <v>0.1409</v>
      </c>
      <c r="B50">
        <v>6.69</v>
      </c>
      <c r="C50">
        <v>0.37680000000000002</v>
      </c>
      <c r="D50">
        <v>0</v>
      </c>
      <c r="E50">
        <v>1.44E-2</v>
      </c>
      <c r="F50">
        <v>4.4000000000000003E-3</v>
      </c>
      <c r="G50">
        <v>0</v>
      </c>
      <c r="H50">
        <v>0</v>
      </c>
    </row>
    <row r="51" spans="1:8" x14ac:dyDescent="0.2">
      <c r="A51">
        <v>0.1741</v>
      </c>
      <c r="B51">
        <v>2.67</v>
      </c>
      <c r="C51">
        <v>0.36299999999999999</v>
      </c>
      <c r="D51">
        <v>0</v>
      </c>
      <c r="E51">
        <v>1.09E-2</v>
      </c>
      <c r="F51">
        <v>1.14E-2</v>
      </c>
      <c r="G51">
        <v>0</v>
      </c>
      <c r="H51">
        <v>0</v>
      </c>
    </row>
    <row r="52" spans="1:8" x14ac:dyDescent="0.2">
      <c r="A52">
        <v>0.1807</v>
      </c>
      <c r="B52">
        <v>3.47</v>
      </c>
      <c r="C52">
        <v>0.33860000000000001</v>
      </c>
      <c r="D52">
        <v>0</v>
      </c>
      <c r="E52">
        <v>8.0999999999999996E-3</v>
      </c>
      <c r="F52">
        <v>7.9000000000000008E-3</v>
      </c>
      <c r="G52">
        <v>0</v>
      </c>
      <c r="H52">
        <v>0</v>
      </c>
    </row>
    <row r="53" spans="1:8" x14ac:dyDescent="0.2">
      <c r="A53">
        <v>0.1802</v>
      </c>
      <c r="B53">
        <v>4.46</v>
      </c>
      <c r="C53">
        <v>0.37269999999999998</v>
      </c>
      <c r="D53">
        <v>0</v>
      </c>
      <c r="E53">
        <v>1.0200000000000001E-2</v>
      </c>
      <c r="F53">
        <v>6.6E-3</v>
      </c>
      <c r="G53">
        <v>0</v>
      </c>
      <c r="H53">
        <v>0</v>
      </c>
    </row>
    <row r="54" spans="1:8" x14ac:dyDescent="0.2">
      <c r="A54">
        <v>0.18079999999999999</v>
      </c>
      <c r="B54">
        <v>5.46</v>
      </c>
      <c r="C54">
        <v>0.3337</v>
      </c>
      <c r="D54">
        <v>0</v>
      </c>
      <c r="E54">
        <v>1.1900000000000001E-2</v>
      </c>
      <c r="F54">
        <v>4.8999999999999998E-3</v>
      </c>
      <c r="G54">
        <v>0</v>
      </c>
      <c r="H54">
        <v>0</v>
      </c>
    </row>
    <row r="55" spans="1:8" x14ac:dyDescent="0.2">
      <c r="A55">
        <v>0.1804</v>
      </c>
      <c r="B55">
        <v>6.77</v>
      </c>
      <c r="C55">
        <v>0.36159999999999998</v>
      </c>
      <c r="D55">
        <v>0</v>
      </c>
      <c r="E55">
        <v>1.41E-2</v>
      </c>
      <c r="F55">
        <v>4.5999999999999999E-3</v>
      </c>
      <c r="G55">
        <v>0</v>
      </c>
      <c r="H55">
        <v>0</v>
      </c>
    </row>
    <row r="56" spans="1:8" x14ac:dyDescent="0.2">
      <c r="A56">
        <v>0.17710000000000001</v>
      </c>
      <c r="B56">
        <v>8.5</v>
      </c>
      <c r="C56">
        <v>0.3921</v>
      </c>
      <c r="D56">
        <v>0</v>
      </c>
      <c r="E56">
        <v>3.7999999999999999E-2</v>
      </c>
      <c r="F56">
        <v>5.0000000000000001E-3</v>
      </c>
      <c r="G56">
        <v>0</v>
      </c>
      <c r="H56">
        <v>0</v>
      </c>
    </row>
    <row r="57" spans="1:8" x14ac:dyDescent="0.2">
      <c r="A57">
        <v>0.2051</v>
      </c>
      <c r="B57">
        <v>2.9</v>
      </c>
      <c r="C57">
        <v>0.33460000000000001</v>
      </c>
      <c r="D57">
        <v>0</v>
      </c>
      <c r="E57">
        <v>3.1600000000000003E-2</v>
      </c>
      <c r="F57">
        <v>1.0200000000000001E-2</v>
      </c>
      <c r="G57">
        <v>0</v>
      </c>
      <c r="H57">
        <v>0</v>
      </c>
    </row>
    <row r="58" spans="1:8" x14ac:dyDescent="0.2">
      <c r="A58">
        <v>0.221</v>
      </c>
      <c r="B58">
        <v>3.51</v>
      </c>
      <c r="C58">
        <v>0.33100000000000002</v>
      </c>
      <c r="D58">
        <v>0</v>
      </c>
      <c r="E58">
        <v>8.8000000000000005E-3</v>
      </c>
      <c r="F58">
        <v>8.2000000000000007E-3</v>
      </c>
      <c r="G58">
        <v>0</v>
      </c>
      <c r="H58">
        <v>0</v>
      </c>
    </row>
    <row r="59" spans="1:8" x14ac:dyDescent="0.2">
      <c r="A59">
        <v>0.22620000000000001</v>
      </c>
      <c r="B59">
        <v>4.47</v>
      </c>
      <c r="C59">
        <v>0.32400000000000001</v>
      </c>
      <c r="D59">
        <v>0</v>
      </c>
      <c r="E59">
        <v>9.1999999999999998E-3</v>
      </c>
      <c r="F59">
        <v>6.1999999999999998E-3</v>
      </c>
      <c r="G59">
        <v>0</v>
      </c>
      <c r="H59">
        <v>0</v>
      </c>
    </row>
    <row r="60" spans="1:8" x14ac:dyDescent="0.2">
      <c r="A60">
        <v>0.2263</v>
      </c>
      <c r="B60">
        <v>5.47</v>
      </c>
      <c r="C60">
        <v>0.3498</v>
      </c>
      <c r="D60">
        <v>0</v>
      </c>
      <c r="E60">
        <v>1.26E-2</v>
      </c>
      <c r="F60">
        <v>5.4999999999999997E-3</v>
      </c>
      <c r="G60">
        <v>0</v>
      </c>
      <c r="H60">
        <v>0</v>
      </c>
    </row>
    <row r="61" spans="1:8" x14ac:dyDescent="0.2">
      <c r="A61">
        <v>0.22800000000000001</v>
      </c>
      <c r="B61">
        <v>6.81</v>
      </c>
      <c r="C61">
        <v>0.32050000000000001</v>
      </c>
      <c r="D61">
        <v>0</v>
      </c>
      <c r="E61">
        <v>1.2500000000000001E-2</v>
      </c>
      <c r="F61">
        <v>4.1999999999999997E-3</v>
      </c>
      <c r="G61">
        <v>0</v>
      </c>
      <c r="H61">
        <v>0</v>
      </c>
    </row>
    <row r="62" spans="1:8" x14ac:dyDescent="0.2">
      <c r="A62">
        <v>0.2215</v>
      </c>
      <c r="B62">
        <v>8.64</v>
      </c>
      <c r="C62">
        <v>0.30620000000000003</v>
      </c>
      <c r="D62">
        <v>0</v>
      </c>
      <c r="E62">
        <v>2.6499999999999999E-2</v>
      </c>
      <c r="F62">
        <v>3.8999999999999998E-3</v>
      </c>
      <c r="G62">
        <v>0</v>
      </c>
      <c r="H62">
        <v>0</v>
      </c>
    </row>
    <row r="63" spans="1:8" x14ac:dyDescent="0.2">
      <c r="A63">
        <v>0.26569999999999999</v>
      </c>
      <c r="B63">
        <v>3.75</v>
      </c>
      <c r="C63">
        <v>0.3029</v>
      </c>
      <c r="D63">
        <v>0</v>
      </c>
      <c r="E63">
        <v>1.47E-2</v>
      </c>
      <c r="F63">
        <v>7.6E-3</v>
      </c>
      <c r="G63">
        <v>0</v>
      </c>
      <c r="H63">
        <v>0</v>
      </c>
    </row>
    <row r="64" spans="1:8" x14ac:dyDescent="0.2">
      <c r="A64">
        <v>0.27360000000000001</v>
      </c>
      <c r="B64">
        <v>4.47</v>
      </c>
      <c r="C64">
        <v>0.30449999999999999</v>
      </c>
      <c r="D64">
        <v>0</v>
      </c>
      <c r="E64">
        <v>1.0200000000000001E-2</v>
      </c>
      <c r="F64">
        <v>6.0000000000000001E-3</v>
      </c>
      <c r="G64">
        <v>0</v>
      </c>
      <c r="H64">
        <v>0</v>
      </c>
    </row>
    <row r="65" spans="1:8" x14ac:dyDescent="0.2">
      <c r="A65">
        <v>0.27579999999999999</v>
      </c>
      <c r="B65">
        <v>5.44</v>
      </c>
      <c r="C65">
        <v>0.30580000000000002</v>
      </c>
      <c r="D65">
        <v>0</v>
      </c>
      <c r="E65">
        <v>1.2800000000000001E-2</v>
      </c>
      <c r="F65">
        <v>4.7999999999999996E-3</v>
      </c>
      <c r="G65">
        <v>0</v>
      </c>
      <c r="H65">
        <v>0</v>
      </c>
    </row>
    <row r="66" spans="1:8" x14ac:dyDescent="0.2">
      <c r="A66">
        <v>0.28029999999999999</v>
      </c>
      <c r="B66">
        <v>6.85</v>
      </c>
      <c r="C66">
        <v>0.32</v>
      </c>
      <c r="D66">
        <v>0</v>
      </c>
      <c r="E66">
        <v>1.3899999999999999E-2</v>
      </c>
      <c r="F66">
        <v>4.7999999999999996E-3</v>
      </c>
      <c r="G66">
        <v>0</v>
      </c>
      <c r="H66">
        <v>0</v>
      </c>
    </row>
    <row r="67" spans="1:8" x14ac:dyDescent="0.2">
      <c r="A67">
        <v>0.2737</v>
      </c>
      <c r="B67">
        <v>8.6999999999999993</v>
      </c>
      <c r="C67">
        <v>0.32369999999999999</v>
      </c>
      <c r="D67">
        <v>0</v>
      </c>
      <c r="E67">
        <v>2.7E-2</v>
      </c>
      <c r="F67">
        <v>4.7999999999999996E-3</v>
      </c>
      <c r="G67">
        <v>0</v>
      </c>
      <c r="H67">
        <v>0</v>
      </c>
    </row>
    <row r="68" spans="1:8" x14ac:dyDescent="0.2">
      <c r="A68">
        <v>0.31659999999999999</v>
      </c>
      <c r="B68">
        <v>4.62</v>
      </c>
      <c r="C68">
        <v>0.28839999999999999</v>
      </c>
      <c r="D68">
        <v>0</v>
      </c>
      <c r="E68">
        <v>1.23E-2</v>
      </c>
      <c r="F68">
        <v>1.34E-2</v>
      </c>
      <c r="G68">
        <v>0</v>
      </c>
      <c r="H68">
        <v>0</v>
      </c>
    </row>
    <row r="69" spans="1:8" x14ac:dyDescent="0.2">
      <c r="A69">
        <v>0.3397</v>
      </c>
      <c r="B69">
        <v>5.46</v>
      </c>
      <c r="C69">
        <v>0.25840000000000002</v>
      </c>
      <c r="D69">
        <v>0</v>
      </c>
      <c r="E69">
        <v>9.4999999999999998E-3</v>
      </c>
      <c r="F69">
        <v>9.4000000000000004E-3</v>
      </c>
      <c r="G69">
        <v>0</v>
      </c>
      <c r="H69">
        <v>0</v>
      </c>
    </row>
    <row r="70" spans="1:8" x14ac:dyDescent="0.2">
      <c r="A70">
        <v>0.35110000000000002</v>
      </c>
      <c r="B70">
        <v>6.87</v>
      </c>
      <c r="C70">
        <v>0.27589999999999998</v>
      </c>
      <c r="D70">
        <v>0</v>
      </c>
      <c r="E70">
        <v>1.03E-2</v>
      </c>
      <c r="F70">
        <v>6.4999999999999997E-3</v>
      </c>
      <c r="G70">
        <v>0</v>
      </c>
      <c r="H70">
        <v>0</v>
      </c>
    </row>
    <row r="71" spans="1:8" x14ac:dyDescent="0.2">
      <c r="A71">
        <v>0.34499999999999997</v>
      </c>
      <c r="B71">
        <v>8.73</v>
      </c>
      <c r="C71">
        <v>0.23980000000000001</v>
      </c>
      <c r="D71">
        <v>0</v>
      </c>
      <c r="E71">
        <v>1.6299999999999999E-2</v>
      </c>
      <c r="F71">
        <v>5.1999999999999998E-3</v>
      </c>
      <c r="G71">
        <v>0</v>
      </c>
      <c r="H71">
        <v>0</v>
      </c>
    </row>
    <row r="72" spans="1:8" x14ac:dyDescent="0.2">
      <c r="A72">
        <v>0.39729999999999999</v>
      </c>
      <c r="B72">
        <v>5.73</v>
      </c>
      <c r="C72">
        <v>0.20860000000000001</v>
      </c>
      <c r="D72">
        <v>0</v>
      </c>
      <c r="E72">
        <v>2.1100000000000001E-2</v>
      </c>
      <c r="F72">
        <v>2.4299999999999999E-2</v>
      </c>
      <c r="G72">
        <v>0</v>
      </c>
      <c r="H72">
        <v>0</v>
      </c>
    </row>
    <row r="73" spans="1:8" x14ac:dyDescent="0.2">
      <c r="A73">
        <v>0.4425</v>
      </c>
      <c r="B73">
        <v>6.97</v>
      </c>
      <c r="C73">
        <v>0.2024</v>
      </c>
      <c r="D73">
        <v>0</v>
      </c>
      <c r="E73">
        <v>9.4000000000000004E-3</v>
      </c>
      <c r="F73">
        <v>1.9800000000000002E-2</v>
      </c>
      <c r="G73">
        <v>0</v>
      </c>
      <c r="H73">
        <v>0</v>
      </c>
    </row>
    <row r="74" spans="1:8" x14ac:dyDescent="0.2">
      <c r="A74">
        <v>0.46529999999999999</v>
      </c>
      <c r="B74">
        <v>8.75</v>
      </c>
      <c r="C74">
        <v>0.1817</v>
      </c>
      <c r="D74">
        <v>0</v>
      </c>
      <c r="E74">
        <v>1.18E-2</v>
      </c>
      <c r="F74">
        <v>1.3599999999999999E-2</v>
      </c>
      <c r="G74">
        <v>0</v>
      </c>
      <c r="H74">
        <v>0</v>
      </c>
    </row>
    <row r="75" spans="1:8" x14ac:dyDescent="0.2">
      <c r="A75">
        <v>8.6999999999999994E-3</v>
      </c>
      <c r="B75">
        <v>1.18</v>
      </c>
      <c r="C75">
        <v>0.29870000000000002</v>
      </c>
      <c r="D75">
        <v>0</v>
      </c>
      <c r="E75">
        <v>8.9999999999999993E-3</v>
      </c>
      <c r="F75">
        <v>8.2000000000000007E-3</v>
      </c>
      <c r="G75">
        <v>0</v>
      </c>
      <c r="H75">
        <v>0</v>
      </c>
    </row>
    <row r="76" spans="1:8" x14ac:dyDescent="0.2">
      <c r="A76">
        <v>1.17E-2</v>
      </c>
      <c r="B76">
        <v>1.37</v>
      </c>
      <c r="C76">
        <v>0.30299999999999999</v>
      </c>
      <c r="D76">
        <v>0</v>
      </c>
      <c r="E76">
        <v>9.7000000000000003E-3</v>
      </c>
      <c r="F76">
        <v>6.1999999999999998E-3</v>
      </c>
      <c r="G76">
        <v>0</v>
      </c>
      <c r="H76">
        <v>0</v>
      </c>
    </row>
    <row r="77" spans="1:8" x14ac:dyDescent="0.2">
      <c r="A77">
        <v>1.29E-2</v>
      </c>
      <c r="B77">
        <v>1.7</v>
      </c>
      <c r="C77">
        <v>0.32</v>
      </c>
      <c r="D77">
        <v>0</v>
      </c>
      <c r="E77">
        <v>7.1000000000000004E-3</v>
      </c>
      <c r="F77">
        <v>6.6E-3</v>
      </c>
      <c r="G77">
        <v>0</v>
      </c>
      <c r="H77">
        <v>0</v>
      </c>
    </row>
    <row r="78" spans="1:8" x14ac:dyDescent="0.2">
      <c r="A78">
        <v>1.72E-2</v>
      </c>
      <c r="B78">
        <v>1.77</v>
      </c>
      <c r="C78">
        <v>0.32740000000000002</v>
      </c>
      <c r="D78">
        <v>0</v>
      </c>
      <c r="E78">
        <v>0.01</v>
      </c>
      <c r="F78">
        <v>5.1999999999999998E-3</v>
      </c>
      <c r="G78">
        <v>0</v>
      </c>
      <c r="H78">
        <v>0</v>
      </c>
    </row>
    <row r="79" spans="1:8" x14ac:dyDescent="0.2">
      <c r="A79">
        <v>1.78E-2</v>
      </c>
      <c r="B79">
        <v>2.34</v>
      </c>
      <c r="C79">
        <v>0.35189999999999999</v>
      </c>
      <c r="D79">
        <v>0</v>
      </c>
      <c r="E79">
        <v>7.1999999999999998E-3</v>
      </c>
      <c r="F79">
        <v>5.7000000000000002E-3</v>
      </c>
      <c r="G79">
        <v>0</v>
      </c>
      <c r="H79">
        <v>0</v>
      </c>
    </row>
    <row r="80" spans="1:8" x14ac:dyDescent="0.2">
      <c r="A80">
        <v>2.41E-2</v>
      </c>
      <c r="B80">
        <v>1.82</v>
      </c>
      <c r="C80">
        <v>0.32190000000000002</v>
      </c>
      <c r="D80">
        <v>0</v>
      </c>
      <c r="E80">
        <v>1.2200000000000001E-2</v>
      </c>
      <c r="F80">
        <v>4.1999999999999997E-3</v>
      </c>
      <c r="G80">
        <v>0</v>
      </c>
      <c r="H80">
        <v>0</v>
      </c>
    </row>
    <row r="81" spans="1:8" x14ac:dyDescent="0.2">
      <c r="A81">
        <v>2.4500000000000001E-2</v>
      </c>
      <c r="B81">
        <v>2.5</v>
      </c>
      <c r="C81">
        <v>0.34399999999999997</v>
      </c>
      <c r="D81">
        <v>0</v>
      </c>
      <c r="E81">
        <v>5.4000000000000003E-3</v>
      </c>
      <c r="F81">
        <v>4.3E-3</v>
      </c>
      <c r="G81">
        <v>0</v>
      </c>
      <c r="H81">
        <v>0</v>
      </c>
    </row>
    <row r="82" spans="1:8" x14ac:dyDescent="0.2">
      <c r="A82">
        <v>2.5999999999999999E-2</v>
      </c>
      <c r="B82">
        <v>3.36</v>
      </c>
      <c r="C82">
        <v>0.37319999999999998</v>
      </c>
      <c r="D82">
        <v>0</v>
      </c>
      <c r="E82">
        <v>7.7000000000000002E-3</v>
      </c>
      <c r="F82">
        <v>6.4000000000000003E-3</v>
      </c>
      <c r="G82">
        <v>0</v>
      </c>
      <c r="H82">
        <v>0</v>
      </c>
    </row>
    <row r="83" spans="1:8" x14ac:dyDescent="0.2">
      <c r="A83">
        <v>3.4799999999999998E-2</v>
      </c>
      <c r="B83">
        <v>2.5099999999999998</v>
      </c>
      <c r="C83">
        <v>0.37330000000000002</v>
      </c>
      <c r="D83">
        <v>0</v>
      </c>
      <c r="E83">
        <v>9.4000000000000004E-3</v>
      </c>
      <c r="F83">
        <v>4.3E-3</v>
      </c>
      <c r="G83">
        <v>0</v>
      </c>
      <c r="H83">
        <v>0</v>
      </c>
    </row>
    <row r="84" spans="1:8" x14ac:dyDescent="0.2">
      <c r="A84">
        <v>3.4799999999999998E-2</v>
      </c>
      <c r="B84">
        <v>3.48</v>
      </c>
      <c r="C84">
        <v>0.38250000000000001</v>
      </c>
      <c r="D84">
        <v>0</v>
      </c>
      <c r="E84">
        <v>7.6E-3</v>
      </c>
      <c r="F84">
        <v>4.7000000000000002E-3</v>
      </c>
      <c r="G84">
        <v>0</v>
      </c>
      <c r="H84">
        <v>0</v>
      </c>
    </row>
    <row r="85" spans="1:8" x14ac:dyDescent="0.2">
      <c r="A85">
        <v>3.5400000000000001E-2</v>
      </c>
      <c r="B85">
        <v>4.41</v>
      </c>
      <c r="C85">
        <v>0.38250000000000001</v>
      </c>
      <c r="D85">
        <v>0</v>
      </c>
      <c r="E85">
        <v>1.03E-2</v>
      </c>
      <c r="F85">
        <v>7.0000000000000001E-3</v>
      </c>
      <c r="G85">
        <v>0</v>
      </c>
      <c r="H85">
        <v>0</v>
      </c>
    </row>
    <row r="86" spans="1:8" x14ac:dyDescent="0.2">
      <c r="A86">
        <v>3.7400000000000003E-2</v>
      </c>
      <c r="B86">
        <v>5.32</v>
      </c>
      <c r="C86">
        <v>0.40310000000000001</v>
      </c>
      <c r="D86">
        <v>0</v>
      </c>
      <c r="E86">
        <v>2.7799999999999998E-2</v>
      </c>
      <c r="F86">
        <v>9.4000000000000004E-3</v>
      </c>
      <c r="G86">
        <v>0</v>
      </c>
      <c r="H86">
        <v>0</v>
      </c>
    </row>
    <row r="87" spans="1:8" x14ac:dyDescent="0.2">
      <c r="A87">
        <v>4.9700000000000001E-2</v>
      </c>
      <c r="B87">
        <v>2.54</v>
      </c>
      <c r="C87">
        <v>0.33939999999999998</v>
      </c>
      <c r="D87">
        <v>0</v>
      </c>
      <c r="E87">
        <v>8.6999999999999994E-3</v>
      </c>
      <c r="F87">
        <v>4.7999999999999996E-3</v>
      </c>
      <c r="G87">
        <v>0</v>
      </c>
      <c r="H87">
        <v>0</v>
      </c>
    </row>
    <row r="88" spans="1:8" x14ac:dyDescent="0.2">
      <c r="A88">
        <v>4.9399999999999999E-2</v>
      </c>
      <c r="B88">
        <v>3.49</v>
      </c>
      <c r="C88">
        <v>0.3785</v>
      </c>
      <c r="D88">
        <v>0</v>
      </c>
      <c r="E88">
        <v>7.0000000000000001E-3</v>
      </c>
      <c r="F88">
        <v>4.3E-3</v>
      </c>
      <c r="G88">
        <v>0</v>
      </c>
      <c r="H88">
        <v>0</v>
      </c>
    </row>
    <row r="89" spans="1:8" x14ac:dyDescent="0.2">
      <c r="A89">
        <v>4.9500000000000002E-2</v>
      </c>
      <c r="B89">
        <v>4.47</v>
      </c>
      <c r="C89">
        <v>0.36809999999999998</v>
      </c>
      <c r="D89">
        <v>0</v>
      </c>
      <c r="E89">
        <v>7.3000000000000001E-3</v>
      </c>
      <c r="F89">
        <v>4.3E-3</v>
      </c>
      <c r="G89">
        <v>0</v>
      </c>
      <c r="H89">
        <v>0</v>
      </c>
    </row>
    <row r="90" spans="1:8" x14ac:dyDescent="0.2">
      <c r="A90">
        <v>5.04E-2</v>
      </c>
      <c r="B90">
        <v>5.43</v>
      </c>
      <c r="C90">
        <v>0.3705</v>
      </c>
      <c r="D90">
        <v>0</v>
      </c>
      <c r="E90">
        <v>9.9000000000000008E-3</v>
      </c>
      <c r="F90">
        <v>5.0000000000000001E-3</v>
      </c>
      <c r="G90">
        <v>0</v>
      </c>
      <c r="H90">
        <v>0</v>
      </c>
    </row>
    <row r="91" spans="1:8" x14ac:dyDescent="0.2">
      <c r="A91">
        <v>5.2400000000000002E-2</v>
      </c>
      <c r="B91">
        <v>6.61</v>
      </c>
      <c r="C91">
        <v>0.40860000000000002</v>
      </c>
      <c r="D91">
        <v>0</v>
      </c>
      <c r="E91">
        <v>1.6199999999999999E-2</v>
      </c>
      <c r="F91">
        <v>6.4999999999999997E-3</v>
      </c>
      <c r="G91">
        <v>0</v>
      </c>
      <c r="H91">
        <v>0</v>
      </c>
    </row>
    <row r="92" spans="1:8" x14ac:dyDescent="0.2">
      <c r="A92">
        <v>7.0699999999999999E-2</v>
      </c>
      <c r="B92">
        <v>2.56</v>
      </c>
      <c r="C92">
        <v>0.34260000000000002</v>
      </c>
      <c r="D92">
        <v>0</v>
      </c>
      <c r="E92">
        <v>1.29E-2</v>
      </c>
      <c r="F92">
        <v>6.1000000000000004E-3</v>
      </c>
      <c r="G92">
        <v>0</v>
      </c>
      <c r="H92">
        <v>0</v>
      </c>
    </row>
    <row r="93" spans="1:8" x14ac:dyDescent="0.2">
      <c r="A93">
        <v>7.0199999999999999E-2</v>
      </c>
      <c r="B93">
        <v>3.5</v>
      </c>
      <c r="C93">
        <v>0.3584</v>
      </c>
      <c r="D93">
        <v>0</v>
      </c>
      <c r="E93">
        <v>8.8999999999999999E-3</v>
      </c>
      <c r="F93">
        <v>5.1000000000000004E-3</v>
      </c>
      <c r="G93">
        <v>0</v>
      </c>
      <c r="H93">
        <v>0</v>
      </c>
    </row>
    <row r="94" spans="1:8" x14ac:dyDescent="0.2">
      <c r="A94">
        <v>6.9800000000000001E-2</v>
      </c>
      <c r="B94">
        <v>4.4800000000000004</v>
      </c>
      <c r="C94">
        <v>0.3659</v>
      </c>
      <c r="D94">
        <v>0</v>
      </c>
      <c r="E94">
        <v>8.8999999999999999E-3</v>
      </c>
      <c r="F94">
        <v>4.3E-3</v>
      </c>
      <c r="G94">
        <v>0</v>
      </c>
      <c r="H94">
        <v>0</v>
      </c>
    </row>
    <row r="95" spans="1:8" x14ac:dyDescent="0.2">
      <c r="A95">
        <v>7.0000000000000007E-2</v>
      </c>
      <c r="B95">
        <v>5.47</v>
      </c>
      <c r="C95">
        <v>0.38669999999999999</v>
      </c>
      <c r="D95">
        <v>0</v>
      </c>
      <c r="E95">
        <v>1.06E-2</v>
      </c>
      <c r="F95">
        <v>4.0000000000000001E-3</v>
      </c>
      <c r="G95">
        <v>0</v>
      </c>
      <c r="H95">
        <v>0</v>
      </c>
    </row>
    <row r="96" spans="1:8" x14ac:dyDescent="0.2">
      <c r="A96">
        <v>7.0000000000000007E-2</v>
      </c>
      <c r="B96">
        <v>6.86</v>
      </c>
      <c r="C96">
        <v>0.39019999999999999</v>
      </c>
      <c r="D96">
        <v>0</v>
      </c>
      <c r="E96">
        <v>1.2999999999999999E-2</v>
      </c>
      <c r="F96">
        <v>4.7000000000000002E-3</v>
      </c>
      <c r="G96">
        <v>0</v>
      </c>
      <c r="H96">
        <v>0</v>
      </c>
    </row>
    <row r="97" spans="1:8" x14ac:dyDescent="0.2">
      <c r="A97">
        <v>7.1800000000000003E-2</v>
      </c>
      <c r="B97">
        <v>8.6199999999999992</v>
      </c>
      <c r="C97">
        <v>0.45550000000000002</v>
      </c>
      <c r="D97">
        <v>0</v>
      </c>
      <c r="E97">
        <v>3.0800000000000001E-2</v>
      </c>
      <c r="F97">
        <v>6.7999999999999996E-3</v>
      </c>
      <c r="G97">
        <v>0</v>
      </c>
      <c r="H97">
        <v>0</v>
      </c>
    </row>
    <row r="98" spans="1:8" x14ac:dyDescent="0.2">
      <c r="A98">
        <v>9.1499999999999998E-2</v>
      </c>
      <c r="B98">
        <v>2.61</v>
      </c>
      <c r="C98">
        <v>0.39479999999999998</v>
      </c>
      <c r="D98">
        <v>0</v>
      </c>
      <c r="E98">
        <v>2.0199999999999999E-2</v>
      </c>
      <c r="F98">
        <v>8.8999999999999999E-3</v>
      </c>
      <c r="G98">
        <v>0</v>
      </c>
      <c r="H98">
        <v>0</v>
      </c>
    </row>
    <row r="99" spans="1:8" x14ac:dyDescent="0.2">
      <c r="A99">
        <v>9.0899999999999995E-2</v>
      </c>
      <c r="B99">
        <v>3.5</v>
      </c>
      <c r="C99">
        <v>0.34300000000000003</v>
      </c>
      <c r="D99">
        <v>0</v>
      </c>
      <c r="E99">
        <v>1.09E-2</v>
      </c>
      <c r="F99">
        <v>5.7999999999999996E-3</v>
      </c>
      <c r="G99">
        <v>0</v>
      </c>
      <c r="H99">
        <v>0</v>
      </c>
    </row>
    <row r="100" spans="1:8" x14ac:dyDescent="0.2">
      <c r="A100">
        <v>9.06E-2</v>
      </c>
      <c r="B100">
        <v>4.47</v>
      </c>
      <c r="C100">
        <v>0.36449999999999999</v>
      </c>
      <c r="D100">
        <v>0</v>
      </c>
      <c r="E100">
        <v>1.0800000000000001E-2</v>
      </c>
      <c r="F100">
        <v>5.1000000000000004E-3</v>
      </c>
      <c r="G100">
        <v>0</v>
      </c>
      <c r="H100">
        <v>0</v>
      </c>
    </row>
    <row r="101" spans="1:8" x14ac:dyDescent="0.2">
      <c r="A101">
        <v>9.0399999999999994E-2</v>
      </c>
      <c r="B101">
        <v>5.48</v>
      </c>
      <c r="C101">
        <v>0.38069999999999998</v>
      </c>
      <c r="D101">
        <v>0</v>
      </c>
      <c r="E101">
        <v>1.2E-2</v>
      </c>
      <c r="F101">
        <v>4.7000000000000002E-3</v>
      </c>
      <c r="G101">
        <v>0</v>
      </c>
      <c r="H101">
        <v>0</v>
      </c>
    </row>
    <row r="102" spans="1:8" x14ac:dyDescent="0.2">
      <c r="A102">
        <v>9.0399999999999994E-2</v>
      </c>
      <c r="B102">
        <v>6.81</v>
      </c>
      <c r="C102">
        <v>0.38140000000000002</v>
      </c>
      <c r="D102">
        <v>0</v>
      </c>
      <c r="E102">
        <v>1.12E-2</v>
      </c>
      <c r="F102">
        <v>4.3E-3</v>
      </c>
      <c r="G102">
        <v>0</v>
      </c>
      <c r="H102">
        <v>0</v>
      </c>
    </row>
    <row r="103" spans="1:8" x14ac:dyDescent="0.2">
      <c r="A103">
        <v>9.0499999999999997E-2</v>
      </c>
      <c r="B103">
        <v>8.77</v>
      </c>
      <c r="C103">
        <v>0.4158</v>
      </c>
      <c r="D103">
        <v>0</v>
      </c>
      <c r="E103">
        <v>2.2100000000000002E-2</v>
      </c>
      <c r="F103">
        <v>5.4000000000000003E-3</v>
      </c>
      <c r="G103">
        <v>0</v>
      </c>
      <c r="H103">
        <v>0</v>
      </c>
    </row>
    <row r="104" spans="1:8" x14ac:dyDescent="0.2">
      <c r="A104">
        <v>0.11260000000000001</v>
      </c>
      <c r="B104">
        <v>2.62</v>
      </c>
      <c r="C104">
        <v>0.31740000000000002</v>
      </c>
      <c r="D104">
        <v>0</v>
      </c>
      <c r="E104">
        <v>1.9599999999999999E-2</v>
      </c>
      <c r="F104">
        <v>8.2000000000000007E-3</v>
      </c>
      <c r="G104">
        <v>0</v>
      </c>
      <c r="H104">
        <v>0</v>
      </c>
    </row>
    <row r="105" spans="1:8" x14ac:dyDescent="0.2">
      <c r="A105">
        <v>0.112</v>
      </c>
      <c r="B105">
        <v>3.48</v>
      </c>
      <c r="C105">
        <v>0.37209999999999999</v>
      </c>
      <c r="D105">
        <v>0</v>
      </c>
      <c r="E105">
        <v>1.6500000000000001E-2</v>
      </c>
      <c r="F105">
        <v>7.7999999999999996E-3</v>
      </c>
      <c r="G105">
        <v>0</v>
      </c>
      <c r="H105">
        <v>0</v>
      </c>
    </row>
    <row r="106" spans="1:8" x14ac:dyDescent="0.2">
      <c r="A106">
        <v>0.1111</v>
      </c>
      <c r="B106">
        <v>4.4800000000000004</v>
      </c>
      <c r="C106">
        <v>0.3654</v>
      </c>
      <c r="D106">
        <v>0</v>
      </c>
      <c r="E106">
        <v>1.32E-2</v>
      </c>
      <c r="F106">
        <v>5.8999999999999999E-3</v>
      </c>
      <c r="G106">
        <v>0</v>
      </c>
      <c r="H106">
        <v>0</v>
      </c>
    </row>
    <row r="107" spans="1:8" x14ac:dyDescent="0.2">
      <c r="A107">
        <v>0.1109</v>
      </c>
      <c r="B107">
        <v>5.49</v>
      </c>
      <c r="C107">
        <v>0.37180000000000002</v>
      </c>
      <c r="D107">
        <v>0</v>
      </c>
      <c r="E107">
        <v>1.34E-2</v>
      </c>
      <c r="F107">
        <v>5.0000000000000001E-3</v>
      </c>
      <c r="G107">
        <v>0</v>
      </c>
      <c r="H107">
        <v>0</v>
      </c>
    </row>
    <row r="108" spans="1:8" x14ac:dyDescent="0.2">
      <c r="A108">
        <v>0.1109</v>
      </c>
      <c r="B108">
        <v>6.83</v>
      </c>
      <c r="C108">
        <v>0.36459999999999998</v>
      </c>
      <c r="D108">
        <v>0</v>
      </c>
      <c r="E108">
        <v>1.17E-2</v>
      </c>
      <c r="F108">
        <v>4.4999999999999997E-3</v>
      </c>
      <c r="G108">
        <v>0</v>
      </c>
      <c r="H108">
        <v>0</v>
      </c>
    </row>
    <row r="109" spans="1:8" x14ac:dyDescent="0.2">
      <c r="A109">
        <v>0.1106</v>
      </c>
      <c r="B109">
        <v>8.8699999999999992</v>
      </c>
      <c r="C109">
        <v>0.41449999999999998</v>
      </c>
      <c r="D109">
        <v>0</v>
      </c>
      <c r="E109">
        <v>2.0899999999999998E-2</v>
      </c>
      <c r="F109">
        <v>5.3E-3</v>
      </c>
      <c r="G109">
        <v>0</v>
      </c>
      <c r="H109">
        <v>0</v>
      </c>
    </row>
    <row r="110" spans="1:8" x14ac:dyDescent="0.2">
      <c r="A110">
        <v>0.11119999999999999</v>
      </c>
      <c r="B110">
        <v>10.76</v>
      </c>
      <c r="C110">
        <v>0.34620000000000001</v>
      </c>
      <c r="D110">
        <v>0</v>
      </c>
      <c r="E110">
        <v>3.5700000000000003E-2</v>
      </c>
      <c r="F110">
        <v>5.0000000000000001E-3</v>
      </c>
      <c r="G110">
        <v>0</v>
      </c>
      <c r="H110">
        <v>0</v>
      </c>
    </row>
    <row r="111" spans="1:8" x14ac:dyDescent="0.2">
      <c r="A111">
        <v>0.14349999999999999</v>
      </c>
      <c r="B111">
        <v>3.48</v>
      </c>
      <c r="C111">
        <v>0.36099999999999999</v>
      </c>
      <c r="D111">
        <v>0</v>
      </c>
      <c r="E111">
        <v>1.34E-2</v>
      </c>
      <c r="F111">
        <v>8.8000000000000005E-3</v>
      </c>
      <c r="G111">
        <v>0</v>
      </c>
      <c r="H111">
        <v>0</v>
      </c>
    </row>
    <row r="112" spans="1:8" x14ac:dyDescent="0.2">
      <c r="A112">
        <v>0.1421</v>
      </c>
      <c r="B112">
        <v>4.49</v>
      </c>
      <c r="C112">
        <v>0.33639999999999998</v>
      </c>
      <c r="D112">
        <v>0</v>
      </c>
      <c r="E112">
        <v>1.0200000000000001E-2</v>
      </c>
      <c r="F112">
        <v>6.1999999999999998E-3</v>
      </c>
      <c r="G112">
        <v>0</v>
      </c>
      <c r="H112">
        <v>0</v>
      </c>
    </row>
    <row r="113" spans="1:8" x14ac:dyDescent="0.2">
      <c r="A113">
        <v>0.1411</v>
      </c>
      <c r="B113">
        <v>5.48</v>
      </c>
      <c r="C113">
        <v>0.32579999999999998</v>
      </c>
      <c r="D113">
        <v>0</v>
      </c>
      <c r="E113">
        <v>1.01E-2</v>
      </c>
      <c r="F113">
        <v>5.1000000000000004E-3</v>
      </c>
      <c r="G113">
        <v>0</v>
      </c>
      <c r="H113">
        <v>0</v>
      </c>
    </row>
    <row r="114" spans="1:8" x14ac:dyDescent="0.2">
      <c r="A114">
        <v>0.14130000000000001</v>
      </c>
      <c r="B114">
        <v>6.87</v>
      </c>
      <c r="C114">
        <v>0.34589999999999999</v>
      </c>
      <c r="D114">
        <v>0</v>
      </c>
      <c r="E114">
        <v>8.6999999999999994E-3</v>
      </c>
      <c r="F114">
        <v>4.7000000000000002E-3</v>
      </c>
      <c r="G114">
        <v>0</v>
      </c>
      <c r="H114">
        <v>0</v>
      </c>
    </row>
    <row r="115" spans="1:8" x14ac:dyDescent="0.2">
      <c r="A115">
        <v>0.14069999999999999</v>
      </c>
      <c r="B115">
        <v>8.9</v>
      </c>
      <c r="C115">
        <v>0.36820000000000003</v>
      </c>
      <c r="D115">
        <v>0</v>
      </c>
      <c r="E115">
        <v>1.47E-2</v>
      </c>
      <c r="F115">
        <v>5.0000000000000001E-3</v>
      </c>
      <c r="G115">
        <v>0</v>
      </c>
      <c r="H115">
        <v>0</v>
      </c>
    </row>
    <row r="116" spans="1:8" x14ac:dyDescent="0.2">
      <c r="A116">
        <v>0.14230000000000001</v>
      </c>
      <c r="B116">
        <v>11.01</v>
      </c>
      <c r="C116">
        <v>0.39250000000000002</v>
      </c>
      <c r="D116">
        <v>0</v>
      </c>
      <c r="E116">
        <v>2.1499999999999998E-2</v>
      </c>
      <c r="F116">
        <v>5.7000000000000002E-3</v>
      </c>
      <c r="G116">
        <v>0</v>
      </c>
      <c r="H116">
        <v>0</v>
      </c>
    </row>
    <row r="117" spans="1:8" x14ac:dyDescent="0.2">
      <c r="A117">
        <v>0.18210000000000001</v>
      </c>
      <c r="B117">
        <v>3.62</v>
      </c>
      <c r="C117">
        <v>0.31159999999999999</v>
      </c>
      <c r="D117">
        <v>0</v>
      </c>
      <c r="E117">
        <v>1.7999999999999999E-2</v>
      </c>
      <c r="F117">
        <v>9.1000000000000004E-3</v>
      </c>
      <c r="G117">
        <v>0</v>
      </c>
      <c r="H117">
        <v>0</v>
      </c>
    </row>
    <row r="118" spans="1:8" x14ac:dyDescent="0.2">
      <c r="A118">
        <v>0.18659999999999999</v>
      </c>
      <c r="B118">
        <v>4.5</v>
      </c>
      <c r="C118">
        <v>0.34029999999999999</v>
      </c>
      <c r="D118">
        <v>0</v>
      </c>
      <c r="E118">
        <v>1.26E-2</v>
      </c>
      <c r="F118">
        <v>7.6E-3</v>
      </c>
      <c r="G118">
        <v>0</v>
      </c>
      <c r="H118">
        <v>0</v>
      </c>
    </row>
    <row r="119" spans="1:8" x14ac:dyDescent="0.2">
      <c r="A119">
        <v>0.1845</v>
      </c>
      <c r="B119">
        <v>5.49</v>
      </c>
      <c r="C119">
        <v>0.31979999999999997</v>
      </c>
      <c r="D119">
        <v>0</v>
      </c>
      <c r="E119">
        <v>1.1900000000000001E-2</v>
      </c>
      <c r="F119">
        <v>6.0000000000000001E-3</v>
      </c>
      <c r="G119">
        <v>0</v>
      </c>
      <c r="H119">
        <v>0</v>
      </c>
    </row>
    <row r="120" spans="1:8" x14ac:dyDescent="0.2">
      <c r="A120">
        <v>0.1837</v>
      </c>
      <c r="B120">
        <v>6.87</v>
      </c>
      <c r="C120">
        <v>0.34610000000000002</v>
      </c>
      <c r="D120">
        <v>0</v>
      </c>
      <c r="E120">
        <v>1.01E-2</v>
      </c>
      <c r="F120">
        <v>5.3E-3</v>
      </c>
      <c r="G120">
        <v>0</v>
      </c>
      <c r="H120">
        <v>0</v>
      </c>
    </row>
    <row r="121" spans="1:8" x14ac:dyDescent="0.2">
      <c r="A121">
        <v>0.18129999999999999</v>
      </c>
      <c r="B121">
        <v>8.94</v>
      </c>
      <c r="C121">
        <v>0.33610000000000001</v>
      </c>
      <c r="D121">
        <v>0</v>
      </c>
      <c r="E121">
        <v>1.5900000000000001E-2</v>
      </c>
      <c r="F121">
        <v>4.7000000000000002E-3</v>
      </c>
      <c r="G121">
        <v>0</v>
      </c>
      <c r="H121">
        <v>0</v>
      </c>
    </row>
    <row r="122" spans="1:8" x14ac:dyDescent="0.2">
      <c r="A122">
        <v>0.18160000000000001</v>
      </c>
      <c r="B122">
        <v>11.15</v>
      </c>
      <c r="C122">
        <v>0.36919999999999997</v>
      </c>
      <c r="D122">
        <v>0</v>
      </c>
      <c r="E122">
        <v>1.9599999999999999E-2</v>
      </c>
      <c r="F122">
        <v>5.4000000000000003E-3</v>
      </c>
      <c r="G122">
        <v>0</v>
      </c>
      <c r="H122">
        <v>0</v>
      </c>
    </row>
    <row r="123" spans="1:8" x14ac:dyDescent="0.2">
      <c r="A123">
        <v>0.22919999999999999</v>
      </c>
      <c r="B123">
        <v>4.5599999999999996</v>
      </c>
      <c r="C123">
        <v>0.31119999999999998</v>
      </c>
      <c r="D123">
        <v>0</v>
      </c>
      <c r="E123">
        <v>1.49E-2</v>
      </c>
      <c r="F123">
        <v>7.1999999999999998E-3</v>
      </c>
      <c r="G123">
        <v>0</v>
      </c>
      <c r="H123">
        <v>0</v>
      </c>
    </row>
    <row r="124" spans="1:8" x14ac:dyDescent="0.2">
      <c r="A124">
        <v>0.23119999999999999</v>
      </c>
      <c r="B124">
        <v>5.47</v>
      </c>
      <c r="C124">
        <v>0.31040000000000001</v>
      </c>
      <c r="D124">
        <v>0</v>
      </c>
      <c r="E124">
        <v>1.26E-2</v>
      </c>
      <c r="F124">
        <v>6.1000000000000004E-3</v>
      </c>
      <c r="G124">
        <v>0</v>
      </c>
      <c r="H124">
        <v>0</v>
      </c>
    </row>
    <row r="125" spans="1:8" x14ac:dyDescent="0.2">
      <c r="A125">
        <v>0.2311</v>
      </c>
      <c r="B125">
        <v>6.92</v>
      </c>
      <c r="C125">
        <v>0.31879999999999997</v>
      </c>
      <c r="D125">
        <v>0</v>
      </c>
      <c r="E125">
        <v>9.9000000000000008E-3</v>
      </c>
      <c r="F125">
        <v>5.1000000000000004E-3</v>
      </c>
      <c r="G125">
        <v>0</v>
      </c>
      <c r="H125">
        <v>0</v>
      </c>
    </row>
    <row r="126" spans="1:8" x14ac:dyDescent="0.2">
      <c r="A126">
        <v>0.2276</v>
      </c>
      <c r="B126">
        <v>8.84</v>
      </c>
      <c r="C126">
        <v>0.30819999999999997</v>
      </c>
      <c r="D126">
        <v>0</v>
      </c>
      <c r="E126">
        <v>1.29E-2</v>
      </c>
      <c r="F126">
        <v>4.5999999999999999E-3</v>
      </c>
      <c r="G126">
        <v>0</v>
      </c>
      <c r="H126">
        <v>0</v>
      </c>
    </row>
    <row r="127" spans="1:8" x14ac:dyDescent="0.2">
      <c r="A127">
        <v>0.2276</v>
      </c>
      <c r="B127">
        <v>11.24</v>
      </c>
      <c r="C127">
        <v>0.3664</v>
      </c>
      <c r="D127">
        <v>0</v>
      </c>
      <c r="E127">
        <v>1.84E-2</v>
      </c>
      <c r="F127">
        <v>5.4000000000000003E-3</v>
      </c>
      <c r="G127">
        <v>0</v>
      </c>
      <c r="H127">
        <v>0</v>
      </c>
    </row>
    <row r="128" spans="1:8" x14ac:dyDescent="0.2">
      <c r="A128">
        <v>0.28010000000000002</v>
      </c>
      <c r="B128">
        <v>5.54</v>
      </c>
      <c r="C128">
        <v>0.29599999999999999</v>
      </c>
      <c r="D128">
        <v>0</v>
      </c>
      <c r="E128">
        <v>1.61E-2</v>
      </c>
      <c r="F128">
        <v>5.4000000000000003E-3</v>
      </c>
      <c r="G128">
        <v>0</v>
      </c>
      <c r="H128">
        <v>0</v>
      </c>
    </row>
    <row r="129" spans="1:8" x14ac:dyDescent="0.2">
      <c r="A129">
        <v>0.2853</v>
      </c>
      <c r="B129">
        <v>6.93</v>
      </c>
      <c r="C129">
        <v>0.28660000000000002</v>
      </c>
      <c r="D129">
        <v>0</v>
      </c>
      <c r="E129">
        <v>1.06E-2</v>
      </c>
      <c r="F129">
        <v>4.8999999999999998E-3</v>
      </c>
      <c r="G129">
        <v>0</v>
      </c>
      <c r="H129">
        <v>0</v>
      </c>
    </row>
    <row r="130" spans="1:8" x14ac:dyDescent="0.2">
      <c r="A130">
        <v>0.28079999999999999</v>
      </c>
      <c r="B130">
        <v>8.86</v>
      </c>
      <c r="C130">
        <v>0.29459999999999997</v>
      </c>
      <c r="D130">
        <v>0</v>
      </c>
      <c r="E130">
        <v>1.4E-2</v>
      </c>
      <c r="F130">
        <v>4.5999999999999999E-3</v>
      </c>
      <c r="G130">
        <v>0</v>
      </c>
      <c r="H130">
        <v>0</v>
      </c>
    </row>
    <row r="131" spans="1:8" x14ac:dyDescent="0.2">
      <c r="A131">
        <v>0.27900000000000003</v>
      </c>
      <c r="B131">
        <v>11.27</v>
      </c>
      <c r="C131">
        <v>0.28139999999999998</v>
      </c>
      <c r="D131">
        <v>0</v>
      </c>
      <c r="E131">
        <v>1.6400000000000001E-2</v>
      </c>
      <c r="F131">
        <v>4.5999999999999999E-3</v>
      </c>
      <c r="G131">
        <v>0</v>
      </c>
      <c r="H131">
        <v>0</v>
      </c>
    </row>
    <row r="132" spans="1:8" x14ac:dyDescent="0.2">
      <c r="A132">
        <v>0.2792</v>
      </c>
      <c r="B132">
        <v>14.19</v>
      </c>
      <c r="C132">
        <v>0.29709999999999998</v>
      </c>
      <c r="D132">
        <v>0</v>
      </c>
      <c r="E132">
        <v>2.9499999999999998E-2</v>
      </c>
      <c r="F132">
        <v>5.1000000000000004E-3</v>
      </c>
      <c r="G132">
        <v>0</v>
      </c>
      <c r="H132">
        <v>0</v>
      </c>
    </row>
    <row r="133" spans="1:8" x14ac:dyDescent="0.2">
      <c r="A133">
        <v>0.34110000000000001</v>
      </c>
      <c r="B133">
        <v>7.08</v>
      </c>
      <c r="C133">
        <v>0.26750000000000002</v>
      </c>
      <c r="D133">
        <v>0</v>
      </c>
      <c r="E133">
        <v>1.04E-2</v>
      </c>
      <c r="F133">
        <v>6.3E-3</v>
      </c>
      <c r="G133">
        <v>0</v>
      </c>
      <c r="H133">
        <v>0</v>
      </c>
    </row>
    <row r="134" spans="1:8" x14ac:dyDescent="0.2">
      <c r="A134">
        <v>0.35270000000000001</v>
      </c>
      <c r="B134">
        <v>8.86</v>
      </c>
      <c r="C134">
        <v>0.25319999999999998</v>
      </c>
      <c r="D134">
        <v>0</v>
      </c>
      <c r="E134">
        <v>1.04E-2</v>
      </c>
      <c r="F134">
        <v>5.5999999999999999E-3</v>
      </c>
      <c r="G134">
        <v>0</v>
      </c>
      <c r="H134">
        <v>0</v>
      </c>
    </row>
    <row r="135" spans="1:8" x14ac:dyDescent="0.2">
      <c r="A135">
        <v>0.3528</v>
      </c>
      <c r="B135">
        <v>11.33</v>
      </c>
      <c r="C135">
        <v>0.23400000000000001</v>
      </c>
      <c r="D135">
        <v>0</v>
      </c>
      <c r="E135">
        <v>1.17E-2</v>
      </c>
      <c r="F135">
        <v>4.7999999999999996E-3</v>
      </c>
      <c r="G135">
        <v>0</v>
      </c>
      <c r="H135">
        <v>0</v>
      </c>
    </row>
    <row r="136" spans="1:8" x14ac:dyDescent="0.2">
      <c r="A136">
        <v>0.35210000000000002</v>
      </c>
      <c r="B136">
        <v>14.32</v>
      </c>
      <c r="C136">
        <v>0.2631</v>
      </c>
      <c r="D136">
        <v>0</v>
      </c>
      <c r="E136">
        <v>1.9699999999999999E-2</v>
      </c>
      <c r="F136">
        <v>5.3E-3</v>
      </c>
      <c r="G136">
        <v>0</v>
      </c>
      <c r="H136">
        <v>0</v>
      </c>
    </row>
    <row r="137" spans="1:8" x14ac:dyDescent="0.2">
      <c r="A137">
        <v>0.43340000000000001</v>
      </c>
      <c r="B137">
        <v>9.02</v>
      </c>
      <c r="C137">
        <v>0.161</v>
      </c>
      <c r="D137">
        <v>0</v>
      </c>
      <c r="E137">
        <v>1.03E-2</v>
      </c>
      <c r="F137">
        <v>1.2800000000000001E-2</v>
      </c>
      <c r="G137">
        <v>0</v>
      </c>
      <c r="H137">
        <v>0</v>
      </c>
    </row>
    <row r="138" spans="1:8" x14ac:dyDescent="0.2">
      <c r="A138">
        <v>0.46260000000000001</v>
      </c>
      <c r="B138">
        <v>11.36</v>
      </c>
      <c r="C138">
        <v>0.16919999999999999</v>
      </c>
      <c r="D138">
        <v>0</v>
      </c>
      <c r="E138">
        <v>9.4999999999999998E-3</v>
      </c>
      <c r="F138">
        <v>9.9000000000000008E-3</v>
      </c>
      <c r="G138">
        <v>0</v>
      </c>
      <c r="H138">
        <v>0</v>
      </c>
    </row>
    <row r="139" spans="1:8" x14ac:dyDescent="0.2">
      <c r="A139">
        <v>0.47220000000000001</v>
      </c>
      <c r="B139">
        <v>14.39</v>
      </c>
      <c r="C139">
        <v>0.1535</v>
      </c>
      <c r="D139">
        <v>0</v>
      </c>
      <c r="E139">
        <v>1.15E-2</v>
      </c>
      <c r="F139">
        <v>6.3E-3</v>
      </c>
      <c r="G139">
        <v>0</v>
      </c>
      <c r="H139">
        <v>0</v>
      </c>
    </row>
    <row r="140" spans="1:8" x14ac:dyDescent="0.2">
      <c r="A140">
        <v>3.5000000000000001E-3</v>
      </c>
      <c r="B140">
        <v>0.83</v>
      </c>
      <c r="C140">
        <v>0.28899999999999998</v>
      </c>
      <c r="D140">
        <v>0</v>
      </c>
      <c r="E140">
        <v>1.0699999999999999E-2</v>
      </c>
      <c r="F140">
        <v>1.44E-2</v>
      </c>
      <c r="G140">
        <v>0</v>
      </c>
      <c r="H140">
        <v>0</v>
      </c>
    </row>
    <row r="141" spans="1:8" x14ac:dyDescent="0.2">
      <c r="A141">
        <v>5.1000000000000004E-3</v>
      </c>
      <c r="B141">
        <v>1.18</v>
      </c>
      <c r="C141">
        <v>0.30270000000000002</v>
      </c>
      <c r="D141">
        <v>0</v>
      </c>
      <c r="E141">
        <v>8.5000000000000006E-3</v>
      </c>
      <c r="F141">
        <v>1.3599999999999999E-2</v>
      </c>
      <c r="G141">
        <v>0</v>
      </c>
      <c r="H141">
        <v>0</v>
      </c>
    </row>
    <row r="142" spans="1:8" x14ac:dyDescent="0.2">
      <c r="A142">
        <v>7.4999999999999997E-3</v>
      </c>
      <c r="B142">
        <v>1.32</v>
      </c>
      <c r="C142">
        <v>0.31580000000000003</v>
      </c>
      <c r="D142">
        <v>0</v>
      </c>
      <c r="E142">
        <v>8.3000000000000001E-3</v>
      </c>
      <c r="F142">
        <v>1.23E-2</v>
      </c>
      <c r="G142">
        <v>0</v>
      </c>
      <c r="H142">
        <v>0</v>
      </c>
    </row>
    <row r="143" spans="1:8" x14ac:dyDescent="0.2">
      <c r="A143">
        <v>8.0999999999999996E-3</v>
      </c>
      <c r="B143">
        <v>1.72</v>
      </c>
      <c r="C143">
        <v>0.35160000000000002</v>
      </c>
      <c r="D143">
        <v>0</v>
      </c>
      <c r="E143">
        <v>8.5000000000000006E-3</v>
      </c>
      <c r="F143">
        <v>1.29E-2</v>
      </c>
      <c r="G143">
        <v>0</v>
      </c>
      <c r="H143">
        <v>0</v>
      </c>
    </row>
    <row r="144" spans="1:8" x14ac:dyDescent="0.2">
      <c r="A144">
        <v>1.2200000000000001E-2</v>
      </c>
      <c r="B144">
        <v>1.76</v>
      </c>
      <c r="C144">
        <v>0.34449999999999997</v>
      </c>
      <c r="D144">
        <v>0</v>
      </c>
      <c r="E144">
        <v>9.4999999999999998E-3</v>
      </c>
      <c r="F144">
        <v>1.18E-2</v>
      </c>
      <c r="G144">
        <v>0</v>
      </c>
      <c r="H144">
        <v>0</v>
      </c>
    </row>
    <row r="145" spans="1:8" x14ac:dyDescent="0.2">
      <c r="A145">
        <v>1.24E-2</v>
      </c>
      <c r="B145">
        <v>2.4500000000000002</v>
      </c>
      <c r="C145">
        <v>0.37859999999999999</v>
      </c>
      <c r="D145">
        <v>0</v>
      </c>
      <c r="E145">
        <v>7.4000000000000003E-3</v>
      </c>
      <c r="F145">
        <v>1.15E-2</v>
      </c>
      <c r="G145">
        <v>0</v>
      </c>
      <c r="H145">
        <v>0</v>
      </c>
    </row>
    <row r="146" spans="1:8" x14ac:dyDescent="0.2">
      <c r="A146">
        <v>1.38E-2</v>
      </c>
      <c r="B146">
        <v>3.25</v>
      </c>
      <c r="C146">
        <v>0.36840000000000001</v>
      </c>
      <c r="D146">
        <v>0</v>
      </c>
      <c r="E146">
        <v>1.83E-2</v>
      </c>
      <c r="F146">
        <v>9.2999999999999992E-3</v>
      </c>
      <c r="G146">
        <v>0</v>
      </c>
      <c r="H146">
        <v>0</v>
      </c>
    </row>
    <row r="147" spans="1:8" x14ac:dyDescent="0.2">
      <c r="A147">
        <v>1.7399999999999999E-2</v>
      </c>
      <c r="B147">
        <v>1.77</v>
      </c>
      <c r="C147">
        <v>0.31659999999999999</v>
      </c>
      <c r="D147">
        <v>0</v>
      </c>
      <c r="E147">
        <v>1.34E-2</v>
      </c>
      <c r="F147">
        <v>1.0699999999999999E-2</v>
      </c>
      <c r="G147">
        <v>0</v>
      </c>
      <c r="H147">
        <v>0</v>
      </c>
    </row>
    <row r="148" spans="1:8" x14ac:dyDescent="0.2">
      <c r="A148">
        <v>1.7399999999999999E-2</v>
      </c>
      <c r="B148">
        <v>2.48</v>
      </c>
      <c r="C148">
        <v>0.36749999999999999</v>
      </c>
      <c r="D148">
        <v>0</v>
      </c>
      <c r="E148">
        <v>8.9999999999999993E-3</v>
      </c>
      <c r="F148">
        <v>1.0999999999999999E-2</v>
      </c>
      <c r="G148">
        <v>0</v>
      </c>
      <c r="H148">
        <v>0</v>
      </c>
    </row>
    <row r="149" spans="1:8" x14ac:dyDescent="0.2">
      <c r="A149">
        <v>1.6899999999999998E-2</v>
      </c>
      <c r="B149">
        <v>3.62</v>
      </c>
      <c r="C149">
        <v>0.38629999999999998</v>
      </c>
      <c r="D149">
        <v>0</v>
      </c>
      <c r="E149">
        <v>1.34E-2</v>
      </c>
      <c r="F149">
        <v>8.6999999999999994E-3</v>
      </c>
      <c r="G149">
        <v>0</v>
      </c>
      <c r="H149">
        <v>0</v>
      </c>
    </row>
    <row r="150" spans="1:8" x14ac:dyDescent="0.2">
      <c r="A150">
        <v>1.8499999999999999E-2</v>
      </c>
      <c r="B150">
        <v>4.34</v>
      </c>
      <c r="C150">
        <v>0.40760000000000002</v>
      </c>
      <c r="D150">
        <v>0</v>
      </c>
      <c r="E150">
        <v>1.6299999999999999E-2</v>
      </c>
      <c r="F150">
        <v>1.12E-2</v>
      </c>
      <c r="G150">
        <v>0</v>
      </c>
      <c r="H150">
        <v>0</v>
      </c>
    </row>
    <row r="151" spans="1:8" x14ac:dyDescent="0.2">
      <c r="A151">
        <v>2.4400000000000002E-2</v>
      </c>
      <c r="B151">
        <v>1.79</v>
      </c>
      <c r="C151">
        <v>0.30620000000000003</v>
      </c>
      <c r="D151">
        <v>0</v>
      </c>
      <c r="E151">
        <v>1.8200000000000001E-2</v>
      </c>
      <c r="F151">
        <v>1.06E-2</v>
      </c>
      <c r="G151">
        <v>0</v>
      </c>
      <c r="H151">
        <v>0</v>
      </c>
    </row>
    <row r="152" spans="1:8" x14ac:dyDescent="0.2">
      <c r="A152">
        <v>2.46E-2</v>
      </c>
      <c r="B152">
        <v>2.5</v>
      </c>
      <c r="C152">
        <v>0.34939999999999999</v>
      </c>
      <c r="D152">
        <v>0</v>
      </c>
      <c r="E152">
        <v>8.0999999999999996E-3</v>
      </c>
      <c r="F152">
        <v>1.01E-2</v>
      </c>
      <c r="G152">
        <v>0</v>
      </c>
      <c r="H152">
        <v>0</v>
      </c>
    </row>
    <row r="153" spans="1:8" x14ac:dyDescent="0.2">
      <c r="A153">
        <v>2.4799999999999999E-2</v>
      </c>
      <c r="B153">
        <v>3.45</v>
      </c>
      <c r="C153">
        <v>0.38479999999999998</v>
      </c>
      <c r="D153">
        <v>0</v>
      </c>
      <c r="E153">
        <v>9.5999999999999992E-3</v>
      </c>
      <c r="F153">
        <v>1.03E-2</v>
      </c>
      <c r="G153">
        <v>0</v>
      </c>
      <c r="H153">
        <v>0</v>
      </c>
    </row>
    <row r="154" spans="1:8" x14ac:dyDescent="0.2">
      <c r="A154">
        <v>2.4E-2</v>
      </c>
      <c r="B154">
        <v>4.54</v>
      </c>
      <c r="C154">
        <v>0.39460000000000001</v>
      </c>
      <c r="D154">
        <v>0</v>
      </c>
      <c r="E154">
        <v>1.1299999999999999E-2</v>
      </c>
      <c r="F154">
        <v>8.3999999999999995E-3</v>
      </c>
      <c r="G154">
        <v>0</v>
      </c>
      <c r="H154">
        <v>0</v>
      </c>
    </row>
    <row r="155" spans="1:8" x14ac:dyDescent="0.2">
      <c r="A155">
        <v>2.52E-2</v>
      </c>
      <c r="B155">
        <v>5.45</v>
      </c>
      <c r="C155">
        <v>0.3957</v>
      </c>
      <c r="D155">
        <v>0</v>
      </c>
      <c r="E155">
        <v>1.1299999999999999E-2</v>
      </c>
      <c r="F155">
        <v>0.01</v>
      </c>
      <c r="G155">
        <v>0</v>
      </c>
      <c r="H155">
        <v>0</v>
      </c>
    </row>
    <row r="156" spans="1:8" x14ac:dyDescent="0.2">
      <c r="A156">
        <v>2.7699999999999999E-2</v>
      </c>
      <c r="B156">
        <v>6.51</v>
      </c>
      <c r="C156">
        <v>0.41770000000000002</v>
      </c>
      <c r="D156">
        <v>0</v>
      </c>
      <c r="E156">
        <v>1.5900000000000001E-2</v>
      </c>
      <c r="F156">
        <v>1.18E-2</v>
      </c>
      <c r="G156">
        <v>0</v>
      </c>
      <c r="H156">
        <v>0</v>
      </c>
    </row>
    <row r="157" spans="1:8" x14ac:dyDescent="0.2">
      <c r="A157">
        <v>3.4700000000000002E-2</v>
      </c>
      <c r="B157">
        <v>2.5299999999999998</v>
      </c>
      <c r="C157">
        <v>0.34820000000000001</v>
      </c>
      <c r="D157">
        <v>0</v>
      </c>
      <c r="E157">
        <v>1.2800000000000001E-2</v>
      </c>
      <c r="F157">
        <v>1.03E-2</v>
      </c>
      <c r="G157">
        <v>0</v>
      </c>
      <c r="H157">
        <v>0</v>
      </c>
    </row>
    <row r="158" spans="1:8" x14ac:dyDescent="0.2">
      <c r="A158">
        <v>3.49E-2</v>
      </c>
      <c r="B158">
        <v>3.46</v>
      </c>
      <c r="C158">
        <v>0.37030000000000002</v>
      </c>
      <c r="D158">
        <v>0</v>
      </c>
      <c r="E158">
        <v>1.15E-2</v>
      </c>
      <c r="F158">
        <v>9.4999999999999998E-3</v>
      </c>
      <c r="G158">
        <v>0</v>
      </c>
      <c r="H158">
        <v>0</v>
      </c>
    </row>
    <row r="159" spans="1:8" x14ac:dyDescent="0.2">
      <c r="A159">
        <v>3.5000000000000003E-2</v>
      </c>
      <c r="B159">
        <v>4.43</v>
      </c>
      <c r="C159">
        <v>0.3967</v>
      </c>
      <c r="D159">
        <v>0</v>
      </c>
      <c r="E159">
        <v>1.5699999999999999E-2</v>
      </c>
      <c r="F159">
        <v>9.7000000000000003E-3</v>
      </c>
      <c r="G159">
        <v>0</v>
      </c>
      <c r="H159">
        <v>0</v>
      </c>
    </row>
    <row r="160" spans="1:8" x14ac:dyDescent="0.2">
      <c r="A160">
        <v>3.4599999999999999E-2</v>
      </c>
      <c r="B160">
        <v>5.5</v>
      </c>
      <c r="C160">
        <v>0.38850000000000001</v>
      </c>
      <c r="D160">
        <v>0</v>
      </c>
      <c r="E160">
        <v>1.35E-2</v>
      </c>
      <c r="F160">
        <v>6.8999999999999999E-3</v>
      </c>
      <c r="G160">
        <v>0</v>
      </c>
      <c r="H160">
        <v>0</v>
      </c>
    </row>
    <row r="161" spans="1:8" x14ac:dyDescent="0.2">
      <c r="A161">
        <v>3.4700000000000002E-2</v>
      </c>
      <c r="B161">
        <v>6.96</v>
      </c>
      <c r="C161">
        <v>0.42449999999999999</v>
      </c>
      <c r="D161">
        <v>0</v>
      </c>
      <c r="E161">
        <v>1.0200000000000001E-2</v>
      </c>
      <c r="F161">
        <v>8.8999999999999999E-3</v>
      </c>
      <c r="G161">
        <v>0</v>
      </c>
      <c r="H161">
        <v>0</v>
      </c>
    </row>
    <row r="162" spans="1:8" x14ac:dyDescent="0.2">
      <c r="A162">
        <v>3.6799999999999999E-2</v>
      </c>
      <c r="B162">
        <v>8.65</v>
      </c>
      <c r="C162">
        <v>0.39150000000000001</v>
      </c>
      <c r="D162">
        <v>0</v>
      </c>
      <c r="E162">
        <v>1.61E-2</v>
      </c>
      <c r="F162">
        <v>0.01</v>
      </c>
      <c r="G162">
        <v>0</v>
      </c>
      <c r="H162">
        <v>0</v>
      </c>
    </row>
    <row r="163" spans="1:8" x14ac:dyDescent="0.2">
      <c r="A163">
        <v>4.8399999999999999E-2</v>
      </c>
      <c r="B163">
        <v>3.52</v>
      </c>
      <c r="C163">
        <v>0.32979999999999998</v>
      </c>
      <c r="D163">
        <v>0</v>
      </c>
      <c r="E163">
        <v>1.15E-2</v>
      </c>
      <c r="F163">
        <v>8.6E-3</v>
      </c>
      <c r="G163">
        <v>0</v>
      </c>
      <c r="H163">
        <v>0</v>
      </c>
    </row>
    <row r="164" spans="1:8" x14ac:dyDescent="0.2">
      <c r="A164">
        <v>4.9299999999999997E-2</v>
      </c>
      <c r="B164">
        <v>4.46</v>
      </c>
      <c r="C164">
        <v>0.37640000000000001</v>
      </c>
      <c r="D164">
        <v>0</v>
      </c>
      <c r="E164">
        <v>1.2200000000000001E-2</v>
      </c>
      <c r="F164">
        <v>8.6E-3</v>
      </c>
      <c r="G164">
        <v>0</v>
      </c>
      <c r="H164">
        <v>0</v>
      </c>
    </row>
    <row r="165" spans="1:8" x14ac:dyDescent="0.2">
      <c r="A165">
        <v>4.9000000000000002E-2</v>
      </c>
      <c r="B165">
        <v>5.47</v>
      </c>
      <c r="C165">
        <v>0.3992</v>
      </c>
      <c r="D165">
        <v>0</v>
      </c>
      <c r="E165">
        <v>1.3100000000000001E-2</v>
      </c>
      <c r="F165">
        <v>7.1000000000000004E-3</v>
      </c>
      <c r="G165">
        <v>0</v>
      </c>
      <c r="H165">
        <v>0</v>
      </c>
    </row>
    <row r="166" spans="1:8" x14ac:dyDescent="0.2">
      <c r="A166">
        <v>4.8899999999999999E-2</v>
      </c>
      <c r="B166">
        <v>6.99</v>
      </c>
      <c r="C166">
        <v>0.3851</v>
      </c>
      <c r="D166">
        <v>0</v>
      </c>
      <c r="E166">
        <v>8.8999999999999999E-3</v>
      </c>
      <c r="F166">
        <v>5.7999999999999996E-3</v>
      </c>
      <c r="G166">
        <v>0</v>
      </c>
      <c r="H166">
        <v>0</v>
      </c>
    </row>
    <row r="167" spans="1:8" x14ac:dyDescent="0.2">
      <c r="A167">
        <v>4.9399999999999999E-2</v>
      </c>
      <c r="B167">
        <v>8.9600000000000009</v>
      </c>
      <c r="C167">
        <v>0.39389999999999997</v>
      </c>
      <c r="D167">
        <v>0</v>
      </c>
      <c r="E167">
        <v>9.4000000000000004E-3</v>
      </c>
      <c r="F167">
        <v>6.7999999999999996E-3</v>
      </c>
      <c r="G167">
        <v>0</v>
      </c>
      <c r="H167">
        <v>0</v>
      </c>
    </row>
    <row r="168" spans="1:8" x14ac:dyDescent="0.2">
      <c r="A168">
        <v>5.16E-2</v>
      </c>
      <c r="B168">
        <v>11.12</v>
      </c>
      <c r="C168">
        <v>0.42820000000000003</v>
      </c>
      <c r="D168">
        <v>0</v>
      </c>
      <c r="E168">
        <v>1.18E-2</v>
      </c>
      <c r="F168">
        <v>9.4000000000000004E-3</v>
      </c>
      <c r="G168">
        <v>0</v>
      </c>
      <c r="H168">
        <v>0</v>
      </c>
    </row>
    <row r="169" spans="1:8" x14ac:dyDescent="0.2">
      <c r="A169">
        <v>6.9500000000000006E-2</v>
      </c>
      <c r="B169">
        <v>4.5</v>
      </c>
      <c r="C169">
        <v>0.34139999999999998</v>
      </c>
      <c r="D169">
        <v>0</v>
      </c>
      <c r="E169">
        <v>1.84E-2</v>
      </c>
      <c r="F169">
        <v>8.0999999999999996E-3</v>
      </c>
      <c r="G169">
        <v>0</v>
      </c>
      <c r="H169">
        <v>0</v>
      </c>
    </row>
    <row r="170" spans="1:8" x14ac:dyDescent="0.2">
      <c r="A170">
        <v>6.9000000000000006E-2</v>
      </c>
      <c r="B170">
        <v>5.48</v>
      </c>
      <c r="C170">
        <v>0.3644</v>
      </c>
      <c r="D170">
        <v>0</v>
      </c>
      <c r="E170">
        <v>1.9199999999999998E-2</v>
      </c>
      <c r="F170">
        <v>7.7999999999999996E-3</v>
      </c>
      <c r="G170">
        <v>0</v>
      </c>
      <c r="H170">
        <v>0</v>
      </c>
    </row>
    <row r="171" spans="1:8" x14ac:dyDescent="0.2">
      <c r="A171">
        <v>6.9800000000000001E-2</v>
      </c>
      <c r="B171">
        <v>6.94</v>
      </c>
      <c r="C171">
        <v>0.41260000000000002</v>
      </c>
      <c r="D171">
        <v>0</v>
      </c>
      <c r="E171">
        <v>1.35E-2</v>
      </c>
      <c r="F171">
        <v>6.4999999999999997E-3</v>
      </c>
      <c r="G171">
        <v>0</v>
      </c>
      <c r="H171">
        <v>0</v>
      </c>
    </row>
    <row r="172" spans="1:8" x14ac:dyDescent="0.2">
      <c r="A172">
        <v>6.9500000000000006E-2</v>
      </c>
      <c r="B172">
        <v>8.99</v>
      </c>
      <c r="C172">
        <v>0.39419999999999999</v>
      </c>
      <c r="D172">
        <v>0</v>
      </c>
      <c r="E172">
        <v>1.2E-2</v>
      </c>
      <c r="F172">
        <v>5.4000000000000003E-3</v>
      </c>
      <c r="G172">
        <v>0</v>
      </c>
      <c r="H172">
        <v>0</v>
      </c>
    </row>
    <row r="173" spans="1:8" x14ac:dyDescent="0.2">
      <c r="A173">
        <v>6.9599999999999995E-2</v>
      </c>
      <c r="B173">
        <v>11.39</v>
      </c>
      <c r="C173">
        <v>0.42449999999999999</v>
      </c>
      <c r="D173">
        <v>0</v>
      </c>
      <c r="E173">
        <v>1.12E-2</v>
      </c>
      <c r="F173">
        <v>6.8999999999999999E-3</v>
      </c>
      <c r="G173">
        <v>0</v>
      </c>
      <c r="H173">
        <v>0</v>
      </c>
    </row>
    <row r="174" spans="1:8" x14ac:dyDescent="0.2">
      <c r="A174">
        <v>7.0699999999999999E-2</v>
      </c>
      <c r="B174">
        <v>14.46</v>
      </c>
      <c r="C174">
        <v>0.39200000000000002</v>
      </c>
      <c r="D174">
        <v>0</v>
      </c>
      <c r="E174">
        <v>1.41E-2</v>
      </c>
      <c r="F174">
        <v>8.2000000000000007E-3</v>
      </c>
      <c r="G174">
        <v>0</v>
      </c>
      <c r="H174">
        <v>0</v>
      </c>
    </row>
    <row r="175" spans="1:8" x14ac:dyDescent="0.2">
      <c r="A175">
        <v>8.9300000000000004E-2</v>
      </c>
      <c r="B175">
        <v>5.5</v>
      </c>
      <c r="C175">
        <v>0.3589</v>
      </c>
      <c r="D175">
        <v>0</v>
      </c>
      <c r="E175">
        <v>2.8299999999999999E-2</v>
      </c>
      <c r="F175">
        <v>8.6999999999999994E-3</v>
      </c>
      <c r="G175">
        <v>0</v>
      </c>
      <c r="H175">
        <v>0</v>
      </c>
    </row>
    <row r="176" spans="1:8" x14ac:dyDescent="0.2">
      <c r="A176">
        <v>8.9700000000000002E-2</v>
      </c>
      <c r="B176">
        <v>6.96</v>
      </c>
      <c r="C176">
        <v>0.40479999999999999</v>
      </c>
      <c r="D176">
        <v>0</v>
      </c>
      <c r="E176">
        <v>1.6899999999999998E-2</v>
      </c>
      <c r="F176">
        <v>8.2000000000000007E-3</v>
      </c>
      <c r="G176">
        <v>0</v>
      </c>
      <c r="H176">
        <v>0</v>
      </c>
    </row>
    <row r="177" spans="1:8" x14ac:dyDescent="0.2">
      <c r="A177">
        <v>8.9899999999999994E-2</v>
      </c>
      <c r="B177">
        <v>8.9600000000000009</v>
      </c>
      <c r="C177">
        <v>0.3614</v>
      </c>
      <c r="D177">
        <v>0</v>
      </c>
      <c r="E177">
        <v>1.3899999999999999E-2</v>
      </c>
      <c r="F177">
        <v>7.7000000000000002E-3</v>
      </c>
      <c r="G177">
        <v>0</v>
      </c>
      <c r="H177">
        <v>0</v>
      </c>
    </row>
    <row r="178" spans="1:8" x14ac:dyDescent="0.2">
      <c r="A178">
        <v>8.9899999999999994E-2</v>
      </c>
      <c r="B178">
        <v>11.45</v>
      </c>
      <c r="C178">
        <v>0.38040000000000002</v>
      </c>
      <c r="D178">
        <v>0</v>
      </c>
      <c r="E178">
        <v>1.21E-2</v>
      </c>
      <c r="F178">
        <v>6.1000000000000004E-3</v>
      </c>
      <c r="G178">
        <v>0</v>
      </c>
      <c r="H178">
        <v>0</v>
      </c>
    </row>
    <row r="179" spans="1:8" x14ac:dyDescent="0.2">
      <c r="A179">
        <v>9.01E-2</v>
      </c>
      <c r="B179">
        <v>14.66</v>
      </c>
      <c r="C179">
        <v>0.41899999999999998</v>
      </c>
      <c r="D179">
        <v>0</v>
      </c>
      <c r="E179">
        <v>1.4E-2</v>
      </c>
      <c r="F179">
        <v>7.7999999999999996E-3</v>
      </c>
      <c r="G179">
        <v>0</v>
      </c>
      <c r="H179">
        <v>0</v>
      </c>
    </row>
    <row r="180" spans="1:8" x14ac:dyDescent="0.2">
      <c r="A180">
        <v>9.0700000000000003E-2</v>
      </c>
      <c r="B180">
        <v>19.02</v>
      </c>
      <c r="C180">
        <v>0.3856</v>
      </c>
      <c r="D180">
        <v>0</v>
      </c>
      <c r="E180">
        <v>2.4199999999999999E-2</v>
      </c>
      <c r="F180">
        <v>9.2999999999999992E-3</v>
      </c>
      <c r="G180">
        <v>0</v>
      </c>
      <c r="H180">
        <v>0</v>
      </c>
    </row>
    <row r="181" spans="1:8" x14ac:dyDescent="0.2">
      <c r="A181">
        <v>0.11020000000000001</v>
      </c>
      <c r="B181">
        <v>6.97</v>
      </c>
      <c r="C181">
        <v>0.34789999999999999</v>
      </c>
      <c r="D181">
        <v>0</v>
      </c>
      <c r="E181">
        <v>1.8100000000000002E-2</v>
      </c>
      <c r="F181">
        <v>7.1000000000000004E-3</v>
      </c>
      <c r="G181">
        <v>0</v>
      </c>
      <c r="H181">
        <v>0</v>
      </c>
    </row>
    <row r="182" spans="1:8" x14ac:dyDescent="0.2">
      <c r="A182">
        <v>0.1101</v>
      </c>
      <c r="B182">
        <v>8.99</v>
      </c>
      <c r="C182">
        <v>0.35220000000000001</v>
      </c>
      <c r="D182">
        <v>0</v>
      </c>
      <c r="E182">
        <v>1.61E-2</v>
      </c>
      <c r="F182">
        <v>7.1999999999999998E-3</v>
      </c>
      <c r="G182">
        <v>0</v>
      </c>
      <c r="H182">
        <v>0</v>
      </c>
    </row>
    <row r="183" spans="1:8" x14ac:dyDescent="0.2">
      <c r="A183">
        <v>0.1103</v>
      </c>
      <c r="B183">
        <v>11.45</v>
      </c>
      <c r="C183">
        <v>0.37309999999999999</v>
      </c>
      <c r="D183">
        <v>0</v>
      </c>
      <c r="E183">
        <v>1.37E-2</v>
      </c>
      <c r="F183">
        <v>6.1999999999999998E-3</v>
      </c>
      <c r="G183">
        <v>0</v>
      </c>
      <c r="H183">
        <v>0</v>
      </c>
    </row>
    <row r="184" spans="1:8" x14ac:dyDescent="0.2">
      <c r="A184">
        <v>0.11</v>
      </c>
      <c r="B184">
        <v>14.76</v>
      </c>
      <c r="C184">
        <v>0.37340000000000001</v>
      </c>
      <c r="D184">
        <v>0</v>
      </c>
      <c r="E184">
        <v>1.3599999999999999E-2</v>
      </c>
      <c r="F184">
        <v>6.7999999999999996E-3</v>
      </c>
      <c r="G184">
        <v>0</v>
      </c>
      <c r="H184">
        <v>0</v>
      </c>
    </row>
    <row r="185" spans="1:8" x14ac:dyDescent="0.2">
      <c r="A185">
        <v>0.11020000000000001</v>
      </c>
      <c r="B185">
        <v>19.38</v>
      </c>
      <c r="C185">
        <v>0.45669999999999999</v>
      </c>
      <c r="D185">
        <v>0</v>
      </c>
      <c r="E185">
        <v>2.4799999999999999E-2</v>
      </c>
      <c r="F185">
        <v>9.7999999999999997E-3</v>
      </c>
      <c r="G185">
        <v>0</v>
      </c>
      <c r="H185">
        <v>0</v>
      </c>
    </row>
    <row r="186" spans="1:8" x14ac:dyDescent="0.2">
      <c r="A186">
        <v>0.13950000000000001</v>
      </c>
      <c r="B186">
        <v>7.15</v>
      </c>
      <c r="C186">
        <v>0.35020000000000001</v>
      </c>
      <c r="D186">
        <v>0</v>
      </c>
      <c r="E186">
        <v>1.95E-2</v>
      </c>
      <c r="F186">
        <v>7.7999999999999996E-3</v>
      </c>
      <c r="G186">
        <v>0</v>
      </c>
      <c r="H186">
        <v>0</v>
      </c>
    </row>
    <row r="187" spans="1:8" x14ac:dyDescent="0.2">
      <c r="A187">
        <v>0.14019999999999999</v>
      </c>
      <c r="B187">
        <v>9.01</v>
      </c>
      <c r="C187">
        <v>0.39040000000000002</v>
      </c>
      <c r="D187">
        <v>0</v>
      </c>
      <c r="E187">
        <v>1.78E-2</v>
      </c>
      <c r="F187">
        <v>7.4999999999999997E-3</v>
      </c>
      <c r="G187">
        <v>0</v>
      </c>
      <c r="H187">
        <v>0</v>
      </c>
    </row>
    <row r="188" spans="1:8" x14ac:dyDescent="0.2">
      <c r="A188">
        <v>0.13980000000000001</v>
      </c>
      <c r="B188">
        <v>11.43</v>
      </c>
      <c r="C188">
        <v>0.37130000000000002</v>
      </c>
      <c r="D188">
        <v>0</v>
      </c>
      <c r="E188">
        <v>1.15E-2</v>
      </c>
      <c r="F188">
        <v>6.7999999999999996E-3</v>
      </c>
      <c r="G188">
        <v>0</v>
      </c>
      <c r="H188">
        <v>0</v>
      </c>
    </row>
    <row r="189" spans="1:8" x14ac:dyDescent="0.2">
      <c r="A189">
        <v>0.13980000000000001</v>
      </c>
      <c r="B189">
        <v>14.83</v>
      </c>
      <c r="C189">
        <v>0.35370000000000001</v>
      </c>
      <c r="D189">
        <v>0</v>
      </c>
      <c r="E189">
        <v>1.04E-2</v>
      </c>
      <c r="F189">
        <v>6.7999999999999996E-3</v>
      </c>
      <c r="G189">
        <v>0</v>
      </c>
      <c r="H189">
        <v>0</v>
      </c>
    </row>
    <row r="190" spans="1:8" x14ac:dyDescent="0.2">
      <c r="A190">
        <v>0.14000000000000001</v>
      </c>
      <c r="B190">
        <v>19.32</v>
      </c>
      <c r="C190">
        <v>0.36159999999999998</v>
      </c>
      <c r="D190">
        <v>0</v>
      </c>
      <c r="E190">
        <v>1.2800000000000001E-2</v>
      </c>
      <c r="F190">
        <v>7.7000000000000002E-3</v>
      </c>
      <c r="G190">
        <v>0</v>
      </c>
      <c r="H190">
        <v>0</v>
      </c>
    </row>
    <row r="191" spans="1:8" x14ac:dyDescent="0.2">
      <c r="A191">
        <v>0.14180000000000001</v>
      </c>
      <c r="B191">
        <v>25.37</v>
      </c>
      <c r="C191">
        <v>0.37940000000000002</v>
      </c>
      <c r="D191">
        <v>0</v>
      </c>
      <c r="E191">
        <v>2.7799999999999998E-2</v>
      </c>
      <c r="F191">
        <v>9.5999999999999992E-3</v>
      </c>
      <c r="G191">
        <v>0</v>
      </c>
      <c r="H191">
        <v>0</v>
      </c>
    </row>
    <row r="192" spans="1:8" x14ac:dyDescent="0.2">
      <c r="A192">
        <v>0.1789</v>
      </c>
      <c r="B192">
        <v>7.38</v>
      </c>
      <c r="C192">
        <v>0.29160000000000003</v>
      </c>
      <c r="D192">
        <v>0</v>
      </c>
      <c r="E192">
        <v>2.4299999999999999E-2</v>
      </c>
      <c r="F192">
        <v>6.7000000000000002E-3</v>
      </c>
      <c r="G192">
        <v>0</v>
      </c>
      <c r="H192">
        <v>0</v>
      </c>
    </row>
    <row r="193" spans="1:8" x14ac:dyDescent="0.2">
      <c r="A193">
        <v>0.18029999999999999</v>
      </c>
      <c r="B193">
        <v>8.9700000000000006</v>
      </c>
      <c r="C193">
        <v>0.35039999999999999</v>
      </c>
      <c r="D193">
        <v>0</v>
      </c>
      <c r="E193">
        <v>2.0199999999999999E-2</v>
      </c>
      <c r="F193">
        <v>7.3000000000000001E-3</v>
      </c>
      <c r="G193">
        <v>0</v>
      </c>
      <c r="H193">
        <v>0</v>
      </c>
    </row>
    <row r="194" spans="1:8" x14ac:dyDescent="0.2">
      <c r="A194">
        <v>0.18179999999999999</v>
      </c>
      <c r="B194">
        <v>11.44</v>
      </c>
      <c r="C194">
        <v>0.34370000000000001</v>
      </c>
      <c r="D194">
        <v>0</v>
      </c>
      <c r="E194">
        <v>1.3299999999999999E-2</v>
      </c>
      <c r="F194">
        <v>6.6E-3</v>
      </c>
      <c r="G194">
        <v>0</v>
      </c>
      <c r="H194">
        <v>0</v>
      </c>
    </row>
    <row r="195" spans="1:8" x14ac:dyDescent="0.2">
      <c r="A195">
        <v>0.1804</v>
      </c>
      <c r="B195">
        <v>14.86</v>
      </c>
      <c r="C195">
        <v>0.35049999999999998</v>
      </c>
      <c r="D195">
        <v>0</v>
      </c>
      <c r="E195">
        <v>1.23E-2</v>
      </c>
      <c r="F195">
        <v>7.0000000000000001E-3</v>
      </c>
      <c r="G195">
        <v>0</v>
      </c>
      <c r="H195">
        <v>0</v>
      </c>
    </row>
    <row r="196" spans="1:8" x14ac:dyDescent="0.2">
      <c r="A196">
        <v>0.1804</v>
      </c>
      <c r="B196">
        <v>19.420000000000002</v>
      </c>
      <c r="C196">
        <v>0.35520000000000002</v>
      </c>
      <c r="D196">
        <v>0</v>
      </c>
      <c r="E196">
        <v>1.3100000000000001E-2</v>
      </c>
      <c r="F196">
        <v>7.6E-3</v>
      </c>
      <c r="G196">
        <v>0</v>
      </c>
      <c r="H196">
        <v>0</v>
      </c>
    </row>
    <row r="197" spans="1:8" x14ac:dyDescent="0.2">
      <c r="A197">
        <v>0.18049999999999999</v>
      </c>
      <c r="B197">
        <v>25.9</v>
      </c>
      <c r="C197">
        <v>0.375</v>
      </c>
      <c r="D197">
        <v>0</v>
      </c>
      <c r="E197">
        <v>2.3699999999999999E-2</v>
      </c>
      <c r="F197">
        <v>9.1000000000000004E-3</v>
      </c>
      <c r="G197">
        <v>0</v>
      </c>
      <c r="H197">
        <v>0</v>
      </c>
    </row>
    <row r="198" spans="1:8" x14ac:dyDescent="0.2">
      <c r="A198">
        <v>0.22259999999999999</v>
      </c>
      <c r="B198">
        <v>9.15</v>
      </c>
      <c r="C198">
        <v>0.32629999999999998</v>
      </c>
      <c r="D198">
        <v>0</v>
      </c>
      <c r="E198">
        <v>2.3300000000000001E-2</v>
      </c>
      <c r="F198">
        <v>6.7000000000000002E-3</v>
      </c>
      <c r="G198">
        <v>0</v>
      </c>
      <c r="H198">
        <v>0</v>
      </c>
    </row>
    <row r="199" spans="1:8" x14ac:dyDescent="0.2">
      <c r="A199">
        <v>0.22639999999999999</v>
      </c>
      <c r="B199">
        <v>11.47</v>
      </c>
      <c r="C199">
        <v>0.33610000000000001</v>
      </c>
      <c r="D199">
        <v>0</v>
      </c>
      <c r="E199">
        <v>1.41E-2</v>
      </c>
      <c r="F199">
        <v>6.7000000000000002E-3</v>
      </c>
      <c r="G199">
        <v>0</v>
      </c>
      <c r="H199">
        <v>0</v>
      </c>
    </row>
    <row r="200" spans="1:8" x14ac:dyDescent="0.2">
      <c r="A200">
        <v>0.2263</v>
      </c>
      <c r="B200">
        <v>14.9</v>
      </c>
      <c r="C200">
        <v>0.30830000000000002</v>
      </c>
      <c r="D200">
        <v>0</v>
      </c>
      <c r="E200">
        <v>1.14E-2</v>
      </c>
      <c r="F200">
        <v>6.1000000000000004E-3</v>
      </c>
      <c r="G200">
        <v>0</v>
      </c>
      <c r="H200">
        <v>0</v>
      </c>
    </row>
    <row r="201" spans="1:8" x14ac:dyDescent="0.2">
      <c r="A201">
        <v>0.22539999999999999</v>
      </c>
      <c r="B201">
        <v>19.53</v>
      </c>
      <c r="C201">
        <v>0.3206</v>
      </c>
      <c r="D201">
        <v>0</v>
      </c>
      <c r="E201">
        <v>1.1900000000000001E-2</v>
      </c>
      <c r="F201">
        <v>6.7000000000000002E-3</v>
      </c>
      <c r="G201">
        <v>0</v>
      </c>
      <c r="H201">
        <v>0</v>
      </c>
    </row>
    <row r="202" spans="1:8" x14ac:dyDescent="0.2">
      <c r="A202">
        <v>0.2258</v>
      </c>
      <c r="B202">
        <v>26.32</v>
      </c>
      <c r="C202">
        <v>0.33090000000000003</v>
      </c>
      <c r="D202">
        <v>0</v>
      </c>
      <c r="E202">
        <v>1.9599999999999999E-2</v>
      </c>
      <c r="F202">
        <v>7.6E-3</v>
      </c>
      <c r="G202">
        <v>0</v>
      </c>
      <c r="H202">
        <v>0</v>
      </c>
    </row>
    <row r="203" spans="1:8" x14ac:dyDescent="0.2">
      <c r="A203">
        <v>0.27760000000000001</v>
      </c>
      <c r="B203">
        <v>11.62</v>
      </c>
      <c r="C203">
        <v>0.27300000000000002</v>
      </c>
      <c r="D203">
        <v>0</v>
      </c>
      <c r="E203">
        <v>1.5299999999999999E-2</v>
      </c>
      <c r="F203">
        <v>5.1999999999999998E-3</v>
      </c>
      <c r="G203">
        <v>0</v>
      </c>
      <c r="H203">
        <v>0</v>
      </c>
    </row>
    <row r="204" spans="1:8" x14ac:dyDescent="0.2">
      <c r="A204">
        <v>0.27550000000000002</v>
      </c>
      <c r="B204">
        <v>14.82</v>
      </c>
      <c r="C204">
        <v>0.28849999999999998</v>
      </c>
      <c r="D204">
        <v>0</v>
      </c>
      <c r="E204">
        <v>1.3299999999999999E-2</v>
      </c>
      <c r="F204">
        <v>5.5999999999999999E-3</v>
      </c>
      <c r="G204">
        <v>0</v>
      </c>
      <c r="H204">
        <v>0</v>
      </c>
    </row>
    <row r="205" spans="1:8" x14ac:dyDescent="0.2">
      <c r="A205">
        <v>0.27600000000000002</v>
      </c>
      <c r="B205">
        <v>19.59</v>
      </c>
      <c r="C205">
        <v>0.28039999999999998</v>
      </c>
      <c r="D205">
        <v>0</v>
      </c>
      <c r="E205">
        <v>1.2200000000000001E-2</v>
      </c>
      <c r="F205">
        <v>5.7000000000000002E-3</v>
      </c>
      <c r="G205">
        <v>0</v>
      </c>
      <c r="H205">
        <v>0</v>
      </c>
    </row>
    <row r="206" spans="1:8" x14ac:dyDescent="0.2">
      <c r="A206">
        <v>0.27639999999999998</v>
      </c>
      <c r="B206">
        <v>26.49</v>
      </c>
      <c r="C206">
        <v>0.27050000000000002</v>
      </c>
      <c r="D206">
        <v>0</v>
      </c>
      <c r="E206">
        <v>1.84E-2</v>
      </c>
      <c r="F206">
        <v>5.8999999999999999E-3</v>
      </c>
      <c r="G206">
        <v>0</v>
      </c>
      <c r="H206">
        <v>0</v>
      </c>
    </row>
    <row r="207" spans="1:8" x14ac:dyDescent="0.2">
      <c r="A207">
        <v>0.27629999999999999</v>
      </c>
      <c r="B207">
        <v>33.92</v>
      </c>
      <c r="C207">
        <v>0.33360000000000001</v>
      </c>
      <c r="D207">
        <v>0</v>
      </c>
      <c r="E207">
        <v>3.7699999999999997E-2</v>
      </c>
      <c r="F207">
        <v>7.9000000000000008E-3</v>
      </c>
      <c r="G207">
        <v>0</v>
      </c>
      <c r="H207">
        <v>0</v>
      </c>
    </row>
    <row r="208" spans="1:8" x14ac:dyDescent="0.2">
      <c r="A208">
        <v>0.34210000000000002</v>
      </c>
      <c r="B208">
        <v>15.02</v>
      </c>
      <c r="C208">
        <v>0.2152</v>
      </c>
      <c r="D208">
        <v>0</v>
      </c>
      <c r="E208">
        <v>9.1000000000000004E-3</v>
      </c>
      <c r="F208">
        <v>4.4999999999999997E-3</v>
      </c>
      <c r="G208">
        <v>0</v>
      </c>
      <c r="H208">
        <v>0</v>
      </c>
    </row>
    <row r="209" spans="1:8" x14ac:dyDescent="0.2">
      <c r="A209">
        <v>0.34670000000000001</v>
      </c>
      <c r="B209">
        <v>19.649999999999999</v>
      </c>
      <c r="C209">
        <v>0.22140000000000001</v>
      </c>
      <c r="D209">
        <v>0</v>
      </c>
      <c r="E209">
        <v>8.6E-3</v>
      </c>
      <c r="F209">
        <v>4.5999999999999999E-3</v>
      </c>
      <c r="G209">
        <v>0</v>
      </c>
      <c r="H209">
        <v>0</v>
      </c>
    </row>
    <row r="210" spans="1:8" x14ac:dyDescent="0.2">
      <c r="A210">
        <v>0.3473</v>
      </c>
      <c r="B210">
        <v>26.2</v>
      </c>
      <c r="C210">
        <v>0.20699999999999999</v>
      </c>
      <c r="D210">
        <v>0</v>
      </c>
      <c r="E210">
        <v>1.12E-2</v>
      </c>
      <c r="F210">
        <v>4.5999999999999999E-3</v>
      </c>
      <c r="G210">
        <v>0</v>
      </c>
      <c r="H210">
        <v>0</v>
      </c>
    </row>
    <row r="211" spans="1:8" x14ac:dyDescent="0.2">
      <c r="A211">
        <v>0.34939999999999999</v>
      </c>
      <c r="B211">
        <v>34.49</v>
      </c>
      <c r="C211">
        <v>0.24099999999999999</v>
      </c>
      <c r="D211">
        <v>0</v>
      </c>
      <c r="E211">
        <v>2.06E-2</v>
      </c>
      <c r="F211">
        <v>6.1999999999999998E-3</v>
      </c>
      <c r="G211">
        <v>0</v>
      </c>
      <c r="H211">
        <v>0</v>
      </c>
    </row>
    <row r="212" spans="1:8" x14ac:dyDescent="0.2">
      <c r="A212">
        <v>0.45540000000000003</v>
      </c>
      <c r="B212">
        <v>20.05</v>
      </c>
      <c r="C212">
        <v>0.1462</v>
      </c>
      <c r="D212">
        <v>0</v>
      </c>
      <c r="E212">
        <v>7.1999999999999998E-3</v>
      </c>
      <c r="F212">
        <v>6.1000000000000004E-3</v>
      </c>
      <c r="G212">
        <v>0</v>
      </c>
      <c r="H212">
        <v>0</v>
      </c>
    </row>
    <row r="213" spans="1:8" x14ac:dyDescent="0.2">
      <c r="A213">
        <v>0.47449999999999998</v>
      </c>
      <c r="B213">
        <v>26.22</v>
      </c>
      <c r="C213">
        <v>0.1268</v>
      </c>
      <c r="D213">
        <v>0</v>
      </c>
      <c r="E213">
        <v>7.4999999999999997E-3</v>
      </c>
      <c r="F213">
        <v>4.5999999999999999E-3</v>
      </c>
      <c r="G213">
        <v>0</v>
      </c>
      <c r="H213">
        <v>0</v>
      </c>
    </row>
    <row r="214" spans="1:8" x14ac:dyDescent="0.2">
      <c r="A214">
        <v>0.47689999999999999</v>
      </c>
      <c r="B214">
        <v>34.799999999999997</v>
      </c>
      <c r="C214">
        <v>0.1077</v>
      </c>
      <c r="D214">
        <v>0</v>
      </c>
      <c r="E214">
        <v>1.03E-2</v>
      </c>
      <c r="F214">
        <v>4.1999999999999997E-3</v>
      </c>
      <c r="G214">
        <v>0</v>
      </c>
      <c r="H214">
        <v>0</v>
      </c>
    </row>
    <row r="215" spans="1:8" x14ac:dyDescent="0.2">
      <c r="A215">
        <v>3.7000000000000002E-3</v>
      </c>
      <c r="B215">
        <v>1.27</v>
      </c>
      <c r="C215">
        <v>0.33889999999999998</v>
      </c>
      <c r="D215">
        <v>0</v>
      </c>
      <c r="E215">
        <v>6.8999999999999999E-3</v>
      </c>
      <c r="F215">
        <v>1.6400000000000001E-2</v>
      </c>
      <c r="G215">
        <v>0</v>
      </c>
      <c r="H215">
        <v>0</v>
      </c>
    </row>
    <row r="216" spans="1:8" x14ac:dyDescent="0.2">
      <c r="A216">
        <v>5.0000000000000001E-3</v>
      </c>
      <c r="B216">
        <v>1.71</v>
      </c>
      <c r="C216">
        <v>0.36059999999999998</v>
      </c>
      <c r="D216">
        <v>0</v>
      </c>
      <c r="E216">
        <v>6.8999999999999999E-3</v>
      </c>
      <c r="F216">
        <v>1.47E-2</v>
      </c>
      <c r="G216">
        <v>0</v>
      </c>
      <c r="H216">
        <v>0</v>
      </c>
    </row>
    <row r="217" spans="1:8" x14ac:dyDescent="0.2">
      <c r="A217">
        <v>5.5999999999999999E-3</v>
      </c>
      <c r="B217">
        <v>2.15</v>
      </c>
      <c r="C217">
        <v>0.39839999999999998</v>
      </c>
      <c r="D217">
        <v>0</v>
      </c>
      <c r="E217">
        <v>1.5100000000000001E-2</v>
      </c>
      <c r="F217">
        <v>1.47E-2</v>
      </c>
      <c r="G217">
        <v>0</v>
      </c>
      <c r="H217">
        <v>0</v>
      </c>
    </row>
    <row r="218" spans="1:8" x14ac:dyDescent="0.2">
      <c r="A218">
        <v>7.3000000000000001E-3</v>
      </c>
      <c r="B218">
        <v>1.81</v>
      </c>
      <c r="C218">
        <v>0.34839999999999999</v>
      </c>
      <c r="D218">
        <v>0</v>
      </c>
      <c r="E218">
        <v>9.1000000000000004E-3</v>
      </c>
      <c r="F218">
        <v>1.2699999999999999E-2</v>
      </c>
      <c r="G218">
        <v>0</v>
      </c>
      <c r="H218">
        <v>0</v>
      </c>
    </row>
    <row r="219" spans="1:8" x14ac:dyDescent="0.2">
      <c r="A219">
        <v>7.9000000000000008E-3</v>
      </c>
      <c r="B219">
        <v>2.44</v>
      </c>
      <c r="C219">
        <v>0.38490000000000002</v>
      </c>
      <c r="D219">
        <v>0</v>
      </c>
      <c r="E219">
        <v>5.0000000000000001E-3</v>
      </c>
      <c r="F219">
        <v>1.38E-2</v>
      </c>
      <c r="G219">
        <v>0</v>
      </c>
      <c r="H219">
        <v>0</v>
      </c>
    </row>
    <row r="220" spans="1:8" x14ac:dyDescent="0.2">
      <c r="A220">
        <v>8.9999999999999993E-3</v>
      </c>
      <c r="B220">
        <v>3.37</v>
      </c>
      <c r="C220">
        <v>0.4113</v>
      </c>
      <c r="D220">
        <v>0</v>
      </c>
      <c r="E220">
        <v>8.0000000000000002E-3</v>
      </c>
      <c r="F220">
        <v>1.4E-2</v>
      </c>
      <c r="G220">
        <v>0</v>
      </c>
      <c r="H220">
        <v>0</v>
      </c>
    </row>
    <row r="221" spans="1:8" x14ac:dyDescent="0.2">
      <c r="A221">
        <v>1.21E-2</v>
      </c>
      <c r="B221">
        <v>2.5499999999999998</v>
      </c>
      <c r="C221">
        <v>0.36890000000000001</v>
      </c>
      <c r="D221">
        <v>0</v>
      </c>
      <c r="E221">
        <v>7.1000000000000004E-3</v>
      </c>
      <c r="F221">
        <v>1.2E-2</v>
      </c>
      <c r="G221">
        <v>0</v>
      </c>
      <c r="H221">
        <v>0</v>
      </c>
    </row>
    <row r="222" spans="1:8" x14ac:dyDescent="0.2">
      <c r="A222">
        <v>1.23E-2</v>
      </c>
      <c r="B222">
        <v>3.47</v>
      </c>
      <c r="C222">
        <v>0.4012</v>
      </c>
      <c r="D222">
        <v>0</v>
      </c>
      <c r="E222">
        <v>6.1999999999999998E-3</v>
      </c>
      <c r="F222">
        <v>1.23E-2</v>
      </c>
      <c r="G222">
        <v>0</v>
      </c>
      <c r="H222">
        <v>0</v>
      </c>
    </row>
    <row r="223" spans="1:8" x14ac:dyDescent="0.2">
      <c r="A223">
        <v>1.2500000000000001E-2</v>
      </c>
      <c r="B223">
        <v>4.45</v>
      </c>
      <c r="C223">
        <v>0.41539999999999999</v>
      </c>
      <c r="D223">
        <v>0</v>
      </c>
      <c r="E223">
        <v>6.3E-3</v>
      </c>
      <c r="F223">
        <v>1.4200000000000001E-2</v>
      </c>
      <c r="G223">
        <v>0</v>
      </c>
      <c r="H223">
        <v>0</v>
      </c>
    </row>
    <row r="224" spans="1:8" x14ac:dyDescent="0.2">
      <c r="A224">
        <v>1.3899999999999999E-2</v>
      </c>
      <c r="B224">
        <v>5.38</v>
      </c>
      <c r="C224">
        <v>0.44690000000000002</v>
      </c>
      <c r="D224">
        <v>0</v>
      </c>
      <c r="E224">
        <v>1.12E-2</v>
      </c>
      <c r="F224">
        <v>1.7399999999999999E-2</v>
      </c>
      <c r="G224">
        <v>0</v>
      </c>
      <c r="H224">
        <v>0</v>
      </c>
    </row>
    <row r="225" spans="1:8" x14ac:dyDescent="0.2">
      <c r="A225">
        <v>1.7299999999999999E-2</v>
      </c>
      <c r="B225">
        <v>2.59</v>
      </c>
      <c r="C225">
        <v>0.3523</v>
      </c>
      <c r="D225">
        <v>0</v>
      </c>
      <c r="E225">
        <v>1.09E-2</v>
      </c>
      <c r="F225">
        <v>1.1299999999999999E-2</v>
      </c>
      <c r="G225">
        <v>0</v>
      </c>
      <c r="H225">
        <v>0</v>
      </c>
    </row>
    <row r="226" spans="1:8" x14ac:dyDescent="0.2">
      <c r="A226">
        <v>1.7299999999999999E-2</v>
      </c>
      <c r="B226">
        <v>3.49</v>
      </c>
      <c r="C226">
        <v>0.38040000000000002</v>
      </c>
      <c r="D226">
        <v>0</v>
      </c>
      <c r="E226">
        <v>7.9000000000000008E-3</v>
      </c>
      <c r="F226">
        <v>1.11E-2</v>
      </c>
      <c r="G226">
        <v>0</v>
      </c>
      <c r="H226">
        <v>0</v>
      </c>
    </row>
    <row r="227" spans="1:8" x14ac:dyDescent="0.2">
      <c r="A227">
        <v>1.7399999999999999E-2</v>
      </c>
      <c r="B227">
        <v>4.46</v>
      </c>
      <c r="C227">
        <v>0.41249999999999998</v>
      </c>
      <c r="D227">
        <v>0</v>
      </c>
      <c r="E227">
        <v>8.5000000000000006E-3</v>
      </c>
      <c r="F227">
        <v>1.2E-2</v>
      </c>
      <c r="G227">
        <v>0</v>
      </c>
      <c r="H227">
        <v>0</v>
      </c>
    </row>
    <row r="228" spans="1:8" x14ac:dyDescent="0.2">
      <c r="A228">
        <v>1.6799999999999999E-2</v>
      </c>
      <c r="B228">
        <v>5.6</v>
      </c>
      <c r="C228">
        <v>0.42420000000000002</v>
      </c>
      <c r="D228">
        <v>0</v>
      </c>
      <c r="E228">
        <v>1.0500000000000001E-2</v>
      </c>
      <c r="F228">
        <v>1.3899999999999999E-2</v>
      </c>
      <c r="G228">
        <v>0</v>
      </c>
      <c r="H228">
        <v>0</v>
      </c>
    </row>
    <row r="229" spans="1:8" x14ac:dyDescent="0.2">
      <c r="A229">
        <v>1.7999999999999999E-2</v>
      </c>
      <c r="B229">
        <v>6.73</v>
      </c>
      <c r="C229">
        <v>0.42399999999999999</v>
      </c>
      <c r="D229">
        <v>0</v>
      </c>
      <c r="E229">
        <v>7.1999999999999998E-3</v>
      </c>
      <c r="F229">
        <v>1.4999999999999999E-2</v>
      </c>
      <c r="G229">
        <v>0</v>
      </c>
      <c r="H229">
        <v>0</v>
      </c>
    </row>
    <row r="230" spans="1:8" x14ac:dyDescent="0.2">
      <c r="A230">
        <v>2.4500000000000001E-2</v>
      </c>
      <c r="B230">
        <v>3.49</v>
      </c>
      <c r="C230">
        <v>0.37159999999999999</v>
      </c>
      <c r="D230">
        <v>0</v>
      </c>
      <c r="E230">
        <v>8.3999999999999995E-3</v>
      </c>
      <c r="F230">
        <v>1.0999999999999999E-2</v>
      </c>
      <c r="G230">
        <v>0</v>
      </c>
      <c r="H230">
        <v>0</v>
      </c>
    </row>
    <row r="231" spans="1:8" x14ac:dyDescent="0.2">
      <c r="A231">
        <v>2.4500000000000001E-2</v>
      </c>
      <c r="B231">
        <v>4.4800000000000004</v>
      </c>
      <c r="C231">
        <v>0.39100000000000001</v>
      </c>
      <c r="D231">
        <v>0</v>
      </c>
      <c r="E231">
        <v>7.6E-3</v>
      </c>
      <c r="F231">
        <v>1.0500000000000001E-2</v>
      </c>
      <c r="G231">
        <v>0</v>
      </c>
      <c r="H231">
        <v>0</v>
      </c>
    </row>
    <row r="232" spans="1:8" x14ac:dyDescent="0.2">
      <c r="A232">
        <v>2.46E-2</v>
      </c>
      <c r="B232">
        <v>5.47</v>
      </c>
      <c r="C232">
        <v>0.41070000000000001</v>
      </c>
      <c r="D232">
        <v>0</v>
      </c>
      <c r="E232">
        <v>8.2000000000000007E-3</v>
      </c>
      <c r="F232">
        <v>1.09E-2</v>
      </c>
      <c r="G232">
        <v>0</v>
      </c>
      <c r="H232">
        <v>0</v>
      </c>
    </row>
    <row r="233" spans="1:8" x14ac:dyDescent="0.2">
      <c r="A233">
        <v>2.3599999999999999E-2</v>
      </c>
      <c r="B233">
        <v>7.22</v>
      </c>
      <c r="C233">
        <v>0.42099999999999999</v>
      </c>
      <c r="D233">
        <v>0</v>
      </c>
      <c r="E233">
        <v>6.7999999999999996E-3</v>
      </c>
      <c r="F233">
        <v>1.11E-2</v>
      </c>
      <c r="G233">
        <v>0</v>
      </c>
      <c r="H233">
        <v>0</v>
      </c>
    </row>
    <row r="234" spans="1:8" x14ac:dyDescent="0.2">
      <c r="A234">
        <v>2.53E-2</v>
      </c>
      <c r="B234">
        <v>8.8800000000000008</v>
      </c>
      <c r="C234">
        <v>0.44409999999999999</v>
      </c>
      <c r="D234">
        <v>0</v>
      </c>
      <c r="E234">
        <v>6.4000000000000003E-3</v>
      </c>
      <c r="F234">
        <v>1.3599999999999999E-2</v>
      </c>
      <c r="G234">
        <v>0</v>
      </c>
      <c r="H234">
        <v>0</v>
      </c>
    </row>
    <row r="235" spans="1:8" x14ac:dyDescent="0.2">
      <c r="A235">
        <v>2.7900000000000001E-2</v>
      </c>
      <c r="B235">
        <v>10.79</v>
      </c>
      <c r="C235">
        <v>0.4713</v>
      </c>
      <c r="D235">
        <v>0</v>
      </c>
      <c r="E235">
        <v>1.17E-2</v>
      </c>
      <c r="F235">
        <v>1.6799999999999999E-2</v>
      </c>
      <c r="G235">
        <v>0</v>
      </c>
      <c r="H235">
        <v>0</v>
      </c>
    </row>
    <row r="236" spans="1:8" x14ac:dyDescent="0.2">
      <c r="A236">
        <v>3.4700000000000002E-2</v>
      </c>
      <c r="B236">
        <v>4.4800000000000004</v>
      </c>
      <c r="C236">
        <v>0.41389999999999999</v>
      </c>
      <c r="D236">
        <v>0</v>
      </c>
      <c r="E236">
        <v>1.09E-2</v>
      </c>
      <c r="F236">
        <v>1.0999999999999999E-2</v>
      </c>
      <c r="G236">
        <v>0</v>
      </c>
      <c r="H236">
        <v>0</v>
      </c>
    </row>
    <row r="237" spans="1:8" x14ac:dyDescent="0.2">
      <c r="A237">
        <v>3.4799999999999998E-2</v>
      </c>
      <c r="B237">
        <v>5.49</v>
      </c>
      <c r="C237">
        <v>0.39689999999999998</v>
      </c>
      <c r="D237">
        <v>0</v>
      </c>
      <c r="E237">
        <v>1.0200000000000001E-2</v>
      </c>
      <c r="F237">
        <v>0.01</v>
      </c>
      <c r="G237">
        <v>0</v>
      </c>
      <c r="H237">
        <v>0</v>
      </c>
    </row>
    <row r="238" spans="1:8" x14ac:dyDescent="0.2">
      <c r="A238">
        <v>3.4799999999999998E-2</v>
      </c>
      <c r="B238">
        <v>6.86</v>
      </c>
      <c r="C238">
        <v>0.4027</v>
      </c>
      <c r="D238">
        <v>0</v>
      </c>
      <c r="E238">
        <v>9.1000000000000004E-3</v>
      </c>
      <c r="F238">
        <v>9.7000000000000003E-3</v>
      </c>
      <c r="G238">
        <v>0</v>
      </c>
      <c r="H238">
        <v>0</v>
      </c>
    </row>
    <row r="239" spans="1:8" x14ac:dyDescent="0.2">
      <c r="A239">
        <v>3.4500000000000003E-2</v>
      </c>
      <c r="B239">
        <v>9.0299999999999994</v>
      </c>
      <c r="C239">
        <v>0.42209999999999998</v>
      </c>
      <c r="D239">
        <v>0</v>
      </c>
      <c r="E239">
        <v>7.9000000000000008E-3</v>
      </c>
      <c r="F239">
        <v>9.4000000000000004E-3</v>
      </c>
      <c r="G239">
        <v>0</v>
      </c>
      <c r="H239">
        <v>0</v>
      </c>
    </row>
    <row r="240" spans="1:8" x14ac:dyDescent="0.2">
      <c r="A240">
        <v>3.4799999999999998E-2</v>
      </c>
      <c r="B240">
        <v>11.44</v>
      </c>
      <c r="C240">
        <v>0.44059999999999999</v>
      </c>
      <c r="D240">
        <v>0</v>
      </c>
      <c r="E240">
        <v>6.3E-3</v>
      </c>
      <c r="F240">
        <v>1.23E-2</v>
      </c>
      <c r="G240">
        <v>0</v>
      </c>
      <c r="H240">
        <v>0</v>
      </c>
    </row>
    <row r="241" spans="1:8" x14ac:dyDescent="0.2">
      <c r="A241">
        <v>3.6900000000000002E-2</v>
      </c>
      <c r="B241">
        <v>14.1</v>
      </c>
      <c r="C241">
        <v>0.45660000000000001</v>
      </c>
      <c r="D241">
        <v>0</v>
      </c>
      <c r="E241">
        <v>1.09E-2</v>
      </c>
      <c r="F241">
        <v>1.5699999999999999E-2</v>
      </c>
      <c r="G241">
        <v>0</v>
      </c>
      <c r="H241">
        <v>0</v>
      </c>
    </row>
    <row r="242" spans="1:8" x14ac:dyDescent="0.2">
      <c r="A242">
        <v>4.6899999999999997E-2</v>
      </c>
      <c r="B242">
        <v>5.53</v>
      </c>
      <c r="C242">
        <v>0.38719999999999999</v>
      </c>
      <c r="D242">
        <v>0</v>
      </c>
      <c r="E242">
        <v>1.0999999999999999E-2</v>
      </c>
      <c r="F242">
        <v>9.9000000000000008E-3</v>
      </c>
      <c r="G242">
        <v>0</v>
      </c>
      <c r="H242">
        <v>0</v>
      </c>
    </row>
    <row r="243" spans="1:8" x14ac:dyDescent="0.2">
      <c r="A243">
        <v>4.9299999999999997E-2</v>
      </c>
      <c r="B243">
        <v>6.93</v>
      </c>
      <c r="C243">
        <v>0.39400000000000002</v>
      </c>
      <c r="D243">
        <v>0</v>
      </c>
      <c r="E243">
        <v>7.1999999999999998E-3</v>
      </c>
      <c r="F243">
        <v>9.4000000000000004E-3</v>
      </c>
      <c r="G243">
        <v>0</v>
      </c>
      <c r="H243">
        <v>0</v>
      </c>
    </row>
    <row r="244" spans="1:8" x14ac:dyDescent="0.2">
      <c r="A244">
        <v>4.9000000000000002E-2</v>
      </c>
      <c r="B244">
        <v>8.99</v>
      </c>
      <c r="C244">
        <v>0.40079999999999999</v>
      </c>
      <c r="D244">
        <v>0</v>
      </c>
      <c r="E244">
        <v>7.6E-3</v>
      </c>
      <c r="F244">
        <v>7.7999999999999996E-3</v>
      </c>
      <c r="G244">
        <v>0</v>
      </c>
      <c r="H244">
        <v>0</v>
      </c>
    </row>
    <row r="245" spans="1:8" x14ac:dyDescent="0.2">
      <c r="A245">
        <v>4.87E-2</v>
      </c>
      <c r="B245">
        <v>11.57</v>
      </c>
      <c r="C245">
        <v>0.42570000000000002</v>
      </c>
      <c r="D245">
        <v>0</v>
      </c>
      <c r="E245">
        <v>6.0000000000000001E-3</v>
      </c>
      <c r="F245">
        <v>8.0999999999999996E-3</v>
      </c>
      <c r="G245">
        <v>0</v>
      </c>
      <c r="H245">
        <v>0</v>
      </c>
    </row>
    <row r="246" spans="1:8" x14ac:dyDescent="0.2">
      <c r="A246">
        <v>4.9399999999999999E-2</v>
      </c>
      <c r="B246">
        <v>14.87</v>
      </c>
      <c r="C246">
        <v>0.43169999999999997</v>
      </c>
      <c r="D246">
        <v>0</v>
      </c>
      <c r="E246">
        <v>5.3E-3</v>
      </c>
      <c r="F246">
        <v>1.06E-2</v>
      </c>
      <c r="G246">
        <v>0</v>
      </c>
      <c r="H246">
        <v>0</v>
      </c>
    </row>
    <row r="247" spans="1:8" x14ac:dyDescent="0.2">
      <c r="A247">
        <v>5.2900000000000003E-2</v>
      </c>
      <c r="B247">
        <v>18.899999999999999</v>
      </c>
      <c r="C247">
        <v>0.45669999999999999</v>
      </c>
      <c r="D247">
        <v>0</v>
      </c>
      <c r="E247">
        <v>8.0999999999999996E-3</v>
      </c>
      <c r="F247">
        <v>1.4500000000000001E-2</v>
      </c>
      <c r="G247">
        <v>0</v>
      </c>
      <c r="H247">
        <v>0</v>
      </c>
    </row>
    <row r="248" spans="1:8" x14ac:dyDescent="0.2">
      <c r="A248">
        <v>6.6299999999999998E-2</v>
      </c>
      <c r="B248">
        <v>7.32</v>
      </c>
      <c r="C248">
        <v>0.37530000000000002</v>
      </c>
      <c r="D248">
        <v>0</v>
      </c>
      <c r="E248">
        <v>1.37E-2</v>
      </c>
      <c r="F248">
        <v>9.1000000000000004E-3</v>
      </c>
      <c r="G248">
        <v>0</v>
      </c>
      <c r="H248">
        <v>0</v>
      </c>
    </row>
    <row r="249" spans="1:8" x14ac:dyDescent="0.2">
      <c r="A249">
        <v>6.9900000000000004E-2</v>
      </c>
      <c r="B249">
        <v>8.93</v>
      </c>
      <c r="C249">
        <v>0.39</v>
      </c>
      <c r="D249">
        <v>0</v>
      </c>
      <c r="E249">
        <v>1.0999999999999999E-2</v>
      </c>
      <c r="F249">
        <v>8.8999999999999999E-3</v>
      </c>
      <c r="G249">
        <v>0</v>
      </c>
      <c r="H249">
        <v>0</v>
      </c>
    </row>
    <row r="250" spans="1:8" x14ac:dyDescent="0.2">
      <c r="A250">
        <v>6.9599999999999995E-2</v>
      </c>
      <c r="B250">
        <v>11.47</v>
      </c>
      <c r="C250">
        <v>0.40860000000000002</v>
      </c>
      <c r="D250">
        <v>0</v>
      </c>
      <c r="E250">
        <v>8.5000000000000006E-3</v>
      </c>
      <c r="F250">
        <v>7.0000000000000001E-3</v>
      </c>
      <c r="G250">
        <v>0</v>
      </c>
      <c r="H250">
        <v>0</v>
      </c>
    </row>
    <row r="251" spans="1:8" x14ac:dyDescent="0.2">
      <c r="A251">
        <v>6.9400000000000003E-2</v>
      </c>
      <c r="B251">
        <v>15.01</v>
      </c>
      <c r="C251">
        <v>0.41349999999999998</v>
      </c>
      <c r="D251">
        <v>0</v>
      </c>
      <c r="E251">
        <v>6.6E-3</v>
      </c>
      <c r="F251">
        <v>7.0000000000000001E-3</v>
      </c>
      <c r="G251">
        <v>0</v>
      </c>
      <c r="H251">
        <v>0</v>
      </c>
    </row>
    <row r="252" spans="1:8" x14ac:dyDescent="0.2">
      <c r="A252">
        <v>6.9900000000000004E-2</v>
      </c>
      <c r="B252">
        <v>19.649999999999999</v>
      </c>
      <c r="C252">
        <v>0.4269</v>
      </c>
      <c r="D252">
        <v>0</v>
      </c>
      <c r="E252">
        <v>6.1000000000000004E-3</v>
      </c>
      <c r="F252">
        <v>9.7999999999999997E-3</v>
      </c>
      <c r="G252">
        <v>0</v>
      </c>
      <c r="H252">
        <v>0</v>
      </c>
    </row>
    <row r="253" spans="1:8" x14ac:dyDescent="0.2">
      <c r="A253">
        <v>7.1599999999999997E-2</v>
      </c>
      <c r="B253">
        <v>25.56</v>
      </c>
      <c r="C253">
        <v>0.47460000000000002</v>
      </c>
      <c r="D253">
        <v>0</v>
      </c>
      <c r="E253">
        <v>1.3899999999999999E-2</v>
      </c>
      <c r="F253">
        <v>1.54E-2</v>
      </c>
      <c r="G253">
        <v>0</v>
      </c>
      <c r="H253">
        <v>0</v>
      </c>
    </row>
    <row r="254" spans="1:8" x14ac:dyDescent="0.2">
      <c r="A254">
        <v>8.6300000000000002E-2</v>
      </c>
      <c r="B254">
        <v>9.35</v>
      </c>
      <c r="C254">
        <v>0.35049999999999998</v>
      </c>
      <c r="D254">
        <v>0</v>
      </c>
      <c r="E254">
        <v>1.8800000000000001E-2</v>
      </c>
      <c r="F254">
        <v>8.5000000000000006E-3</v>
      </c>
      <c r="G254">
        <v>0</v>
      </c>
      <c r="H254">
        <v>0</v>
      </c>
    </row>
    <row r="255" spans="1:8" x14ac:dyDescent="0.2">
      <c r="A255">
        <v>8.9700000000000002E-2</v>
      </c>
      <c r="B255">
        <v>11.49</v>
      </c>
      <c r="C255">
        <v>0.4088</v>
      </c>
      <c r="D255">
        <v>0</v>
      </c>
      <c r="E255">
        <v>1.03E-2</v>
      </c>
      <c r="F255">
        <v>7.7999999999999996E-3</v>
      </c>
      <c r="G255">
        <v>0</v>
      </c>
      <c r="H255">
        <v>0</v>
      </c>
    </row>
    <row r="256" spans="1:8" x14ac:dyDescent="0.2">
      <c r="A256">
        <v>8.9700000000000002E-2</v>
      </c>
      <c r="B256">
        <v>14.97</v>
      </c>
      <c r="C256">
        <v>0.39639999999999997</v>
      </c>
      <c r="D256">
        <v>0</v>
      </c>
      <c r="E256">
        <v>8.3999999999999995E-3</v>
      </c>
      <c r="F256">
        <v>6.8999999999999999E-3</v>
      </c>
      <c r="G256">
        <v>0</v>
      </c>
      <c r="H256">
        <v>0</v>
      </c>
    </row>
    <row r="257" spans="1:8" x14ac:dyDescent="0.2">
      <c r="A257">
        <v>8.9499999999999996E-2</v>
      </c>
      <c r="B257">
        <v>19.88</v>
      </c>
      <c r="C257">
        <v>0.40200000000000002</v>
      </c>
      <c r="D257">
        <v>0</v>
      </c>
      <c r="E257">
        <v>6.7000000000000002E-3</v>
      </c>
      <c r="F257">
        <v>8.2000000000000007E-3</v>
      </c>
      <c r="G257">
        <v>0</v>
      </c>
      <c r="H257">
        <v>0</v>
      </c>
    </row>
    <row r="258" spans="1:8" x14ac:dyDescent="0.2">
      <c r="A258">
        <v>9.0300000000000005E-2</v>
      </c>
      <c r="B258">
        <v>26.07</v>
      </c>
      <c r="C258">
        <v>0.40679999999999999</v>
      </c>
      <c r="D258">
        <v>0</v>
      </c>
      <c r="E258">
        <v>8.3999999999999995E-3</v>
      </c>
      <c r="F258">
        <v>1.0800000000000001E-2</v>
      </c>
      <c r="G258">
        <v>0</v>
      </c>
      <c r="H258">
        <v>0</v>
      </c>
    </row>
    <row r="259" spans="1:8" x14ac:dyDescent="0.2">
      <c r="A259">
        <v>0.1095</v>
      </c>
      <c r="B259">
        <v>11.8</v>
      </c>
      <c r="C259">
        <v>0.3664</v>
      </c>
      <c r="D259">
        <v>0</v>
      </c>
      <c r="E259">
        <v>1.32E-2</v>
      </c>
      <c r="F259">
        <v>7.4999999999999997E-3</v>
      </c>
      <c r="G259">
        <v>0</v>
      </c>
      <c r="H259">
        <v>0</v>
      </c>
    </row>
    <row r="260" spans="1:8" x14ac:dyDescent="0.2">
      <c r="A260">
        <v>0.10970000000000001</v>
      </c>
      <c r="B260">
        <v>14.93</v>
      </c>
      <c r="C260">
        <v>0.39079999999999998</v>
      </c>
      <c r="D260">
        <v>0</v>
      </c>
      <c r="E260">
        <v>1.03E-2</v>
      </c>
      <c r="F260">
        <v>7.4999999999999997E-3</v>
      </c>
      <c r="G260">
        <v>0</v>
      </c>
      <c r="H260">
        <v>0</v>
      </c>
    </row>
    <row r="261" spans="1:8" x14ac:dyDescent="0.2">
      <c r="A261">
        <v>0.10970000000000001</v>
      </c>
      <c r="B261">
        <v>19.86</v>
      </c>
      <c r="C261">
        <v>0.38319999999999999</v>
      </c>
      <c r="D261">
        <v>0</v>
      </c>
      <c r="E261">
        <v>7.4000000000000003E-3</v>
      </c>
      <c r="F261">
        <v>7.7000000000000002E-3</v>
      </c>
      <c r="G261">
        <v>0</v>
      </c>
      <c r="H261">
        <v>0</v>
      </c>
    </row>
    <row r="262" spans="1:8" x14ac:dyDescent="0.2">
      <c r="A262">
        <v>0.11</v>
      </c>
      <c r="B262">
        <v>26.38</v>
      </c>
      <c r="C262">
        <v>0.376</v>
      </c>
      <c r="D262">
        <v>0</v>
      </c>
      <c r="E262">
        <v>7.7999999999999996E-3</v>
      </c>
      <c r="F262">
        <v>9.1000000000000004E-3</v>
      </c>
      <c r="G262">
        <v>0</v>
      </c>
      <c r="H262">
        <v>0</v>
      </c>
    </row>
    <row r="263" spans="1:8" x14ac:dyDescent="0.2">
      <c r="A263">
        <v>0.1106</v>
      </c>
      <c r="B263">
        <v>34.5</v>
      </c>
      <c r="C263">
        <v>0.43159999999999998</v>
      </c>
      <c r="D263">
        <v>0</v>
      </c>
      <c r="E263">
        <v>1.7000000000000001E-2</v>
      </c>
      <c r="F263">
        <v>1.3100000000000001E-2</v>
      </c>
      <c r="G263">
        <v>0</v>
      </c>
      <c r="H263">
        <v>0</v>
      </c>
    </row>
    <row r="264" spans="1:8" x14ac:dyDescent="0.2">
      <c r="A264">
        <v>0.1391</v>
      </c>
      <c r="B264">
        <v>11.77</v>
      </c>
      <c r="C264">
        <v>0.36199999999999999</v>
      </c>
      <c r="D264">
        <v>0</v>
      </c>
      <c r="E264">
        <v>2.1899999999999999E-2</v>
      </c>
      <c r="F264">
        <v>7.9000000000000008E-3</v>
      </c>
      <c r="G264">
        <v>0</v>
      </c>
      <c r="H264">
        <v>0</v>
      </c>
    </row>
    <row r="265" spans="1:8" x14ac:dyDescent="0.2">
      <c r="A265">
        <v>0.13739999999999999</v>
      </c>
      <c r="B265">
        <v>15.03</v>
      </c>
      <c r="C265">
        <v>0.38340000000000002</v>
      </c>
      <c r="D265">
        <v>0</v>
      </c>
      <c r="E265">
        <v>8.8999999999999999E-3</v>
      </c>
      <c r="F265">
        <v>7.9000000000000008E-3</v>
      </c>
      <c r="G265">
        <v>0</v>
      </c>
      <c r="H265">
        <v>0</v>
      </c>
    </row>
    <row r="266" spans="1:8" x14ac:dyDescent="0.2">
      <c r="A266">
        <v>0.1389</v>
      </c>
      <c r="B266">
        <v>19.89</v>
      </c>
      <c r="C266">
        <v>0.3664</v>
      </c>
      <c r="D266">
        <v>0</v>
      </c>
      <c r="E266">
        <v>6.0000000000000001E-3</v>
      </c>
      <c r="F266">
        <v>7.7999999999999996E-3</v>
      </c>
      <c r="G266">
        <v>0</v>
      </c>
      <c r="H266">
        <v>0</v>
      </c>
    </row>
    <row r="267" spans="1:8" x14ac:dyDescent="0.2">
      <c r="A267">
        <v>0.1394</v>
      </c>
      <c r="B267">
        <v>26.63</v>
      </c>
      <c r="C267">
        <v>0.37459999999999999</v>
      </c>
      <c r="D267">
        <v>0</v>
      </c>
      <c r="E267">
        <v>6.0000000000000001E-3</v>
      </c>
      <c r="F267">
        <v>8.9999999999999993E-3</v>
      </c>
      <c r="G267">
        <v>0</v>
      </c>
      <c r="H267">
        <v>0</v>
      </c>
    </row>
    <row r="268" spans="1:8" x14ac:dyDescent="0.2">
      <c r="A268">
        <v>0.1401</v>
      </c>
      <c r="B268">
        <v>35.24</v>
      </c>
      <c r="C268">
        <v>0.3639</v>
      </c>
      <c r="D268">
        <v>0</v>
      </c>
      <c r="E268">
        <v>0.01</v>
      </c>
      <c r="F268">
        <v>1.03E-2</v>
      </c>
      <c r="G268">
        <v>0</v>
      </c>
      <c r="H268">
        <v>0</v>
      </c>
    </row>
    <row r="269" spans="1:8" x14ac:dyDescent="0.2">
      <c r="A269">
        <v>0.17899999999999999</v>
      </c>
      <c r="B269">
        <v>15.07</v>
      </c>
      <c r="C269">
        <v>0.32940000000000003</v>
      </c>
      <c r="D269">
        <v>0</v>
      </c>
      <c r="E269">
        <v>1.0699999999999999E-2</v>
      </c>
      <c r="F269">
        <v>6.7999999999999996E-3</v>
      </c>
      <c r="G269">
        <v>0</v>
      </c>
      <c r="H269">
        <v>0</v>
      </c>
    </row>
    <row r="270" spans="1:8" x14ac:dyDescent="0.2">
      <c r="A270">
        <v>0.17960000000000001</v>
      </c>
      <c r="B270">
        <v>19.989999999999998</v>
      </c>
      <c r="C270">
        <v>0.33489999999999998</v>
      </c>
      <c r="D270">
        <v>0</v>
      </c>
      <c r="E270">
        <v>7.0000000000000001E-3</v>
      </c>
      <c r="F270">
        <v>7.1999999999999998E-3</v>
      </c>
      <c r="G270">
        <v>0</v>
      </c>
      <c r="H270">
        <v>0</v>
      </c>
    </row>
    <row r="271" spans="1:8" x14ac:dyDescent="0.2">
      <c r="A271">
        <v>0.17929999999999999</v>
      </c>
      <c r="B271">
        <v>26.74</v>
      </c>
      <c r="C271">
        <v>0.3392</v>
      </c>
      <c r="D271">
        <v>0</v>
      </c>
      <c r="E271">
        <v>6.4999999999999997E-3</v>
      </c>
      <c r="F271">
        <v>8.0000000000000002E-3</v>
      </c>
      <c r="G271">
        <v>0</v>
      </c>
      <c r="H271">
        <v>0</v>
      </c>
    </row>
    <row r="272" spans="1:8" x14ac:dyDescent="0.2">
      <c r="A272">
        <v>0.18</v>
      </c>
      <c r="B272">
        <v>35.130000000000003</v>
      </c>
      <c r="C272">
        <v>0.3548</v>
      </c>
      <c r="D272">
        <v>0</v>
      </c>
      <c r="E272">
        <v>8.3000000000000001E-3</v>
      </c>
      <c r="F272">
        <v>9.5999999999999992E-3</v>
      </c>
      <c r="G272">
        <v>0</v>
      </c>
      <c r="H272">
        <v>0</v>
      </c>
    </row>
    <row r="273" spans="1:8" x14ac:dyDescent="0.2">
      <c r="A273">
        <v>0.1807</v>
      </c>
      <c r="B273">
        <v>45.79</v>
      </c>
      <c r="C273">
        <v>0.37080000000000002</v>
      </c>
      <c r="D273">
        <v>0</v>
      </c>
      <c r="E273">
        <v>1.5599999999999999E-2</v>
      </c>
      <c r="F273">
        <v>1.14E-2</v>
      </c>
      <c r="G273">
        <v>0</v>
      </c>
      <c r="H273">
        <v>0</v>
      </c>
    </row>
    <row r="274" spans="1:8" x14ac:dyDescent="0.2">
      <c r="A274">
        <v>0.22450000000000001</v>
      </c>
      <c r="B274">
        <v>15.14</v>
      </c>
      <c r="C274">
        <v>0.32100000000000001</v>
      </c>
      <c r="D274">
        <v>0</v>
      </c>
      <c r="E274">
        <v>1.14E-2</v>
      </c>
      <c r="F274">
        <v>6.7000000000000002E-3</v>
      </c>
      <c r="G274">
        <v>0</v>
      </c>
      <c r="H274">
        <v>0</v>
      </c>
    </row>
    <row r="275" spans="1:8" x14ac:dyDescent="0.2">
      <c r="A275">
        <v>0.22450000000000001</v>
      </c>
      <c r="B275">
        <v>19.97</v>
      </c>
      <c r="C275">
        <v>0.30420000000000003</v>
      </c>
      <c r="D275">
        <v>0</v>
      </c>
      <c r="E275">
        <v>6.8999999999999999E-3</v>
      </c>
      <c r="F275">
        <v>6.4000000000000003E-3</v>
      </c>
      <c r="G275">
        <v>0</v>
      </c>
      <c r="H275">
        <v>0</v>
      </c>
    </row>
    <row r="276" spans="1:8" x14ac:dyDescent="0.2">
      <c r="A276">
        <v>0.22439999999999999</v>
      </c>
      <c r="B276">
        <v>26.77</v>
      </c>
      <c r="C276">
        <v>0.31540000000000001</v>
      </c>
      <c r="D276">
        <v>0</v>
      </c>
      <c r="E276">
        <v>6.4000000000000003E-3</v>
      </c>
      <c r="F276">
        <v>7.1000000000000004E-3</v>
      </c>
      <c r="G276">
        <v>0</v>
      </c>
      <c r="H276">
        <v>0</v>
      </c>
    </row>
    <row r="277" spans="1:8" x14ac:dyDescent="0.2">
      <c r="A277">
        <v>0.22420000000000001</v>
      </c>
      <c r="B277">
        <v>35.28</v>
      </c>
      <c r="C277">
        <v>0.30380000000000001</v>
      </c>
      <c r="D277">
        <v>0</v>
      </c>
      <c r="E277">
        <v>7.1000000000000004E-3</v>
      </c>
      <c r="F277">
        <v>7.6E-3</v>
      </c>
      <c r="G277">
        <v>0</v>
      </c>
      <c r="H277">
        <v>0</v>
      </c>
    </row>
    <row r="278" spans="1:8" x14ac:dyDescent="0.2">
      <c r="A278">
        <v>0.22500000000000001</v>
      </c>
      <c r="B278">
        <v>46.62</v>
      </c>
      <c r="C278">
        <v>0.31669999999999998</v>
      </c>
      <c r="D278">
        <v>0</v>
      </c>
      <c r="E278">
        <v>1.21E-2</v>
      </c>
      <c r="F278">
        <v>8.9999999999999993E-3</v>
      </c>
      <c r="G278">
        <v>0</v>
      </c>
      <c r="H278">
        <v>0</v>
      </c>
    </row>
    <row r="279" spans="1:8" x14ac:dyDescent="0.2">
      <c r="A279">
        <v>0.26540000000000002</v>
      </c>
      <c r="B279">
        <v>16.07</v>
      </c>
      <c r="C279">
        <v>0.31540000000000001</v>
      </c>
      <c r="D279">
        <v>0</v>
      </c>
      <c r="E279">
        <v>2.8799999999999999E-2</v>
      </c>
      <c r="F279">
        <v>5.8999999999999999E-3</v>
      </c>
      <c r="G279">
        <v>0</v>
      </c>
      <c r="H279">
        <v>0</v>
      </c>
    </row>
    <row r="280" spans="1:8" x14ac:dyDescent="0.2">
      <c r="A280">
        <v>0.27439999999999998</v>
      </c>
      <c r="B280">
        <v>19.989999999999998</v>
      </c>
      <c r="C280">
        <v>0.28399999999999997</v>
      </c>
      <c r="D280">
        <v>0</v>
      </c>
      <c r="E280">
        <v>7.9000000000000008E-3</v>
      </c>
      <c r="F280">
        <v>5.7999999999999996E-3</v>
      </c>
      <c r="G280">
        <v>0</v>
      </c>
      <c r="H280">
        <v>0</v>
      </c>
    </row>
    <row r="281" spans="1:8" x14ac:dyDescent="0.2">
      <c r="A281">
        <v>0.2742</v>
      </c>
      <c r="B281">
        <v>26.76</v>
      </c>
      <c r="C281">
        <v>0.26440000000000002</v>
      </c>
      <c r="D281">
        <v>0</v>
      </c>
      <c r="E281">
        <v>6.4999999999999997E-3</v>
      </c>
      <c r="F281">
        <v>5.5999999999999999E-3</v>
      </c>
      <c r="G281">
        <v>0</v>
      </c>
      <c r="H281">
        <v>0</v>
      </c>
    </row>
    <row r="282" spans="1:8" x14ac:dyDescent="0.2">
      <c r="A282">
        <v>0.27489999999999998</v>
      </c>
      <c r="B282">
        <v>35.44</v>
      </c>
      <c r="C282">
        <v>0.28000000000000003</v>
      </c>
      <c r="D282">
        <v>0</v>
      </c>
      <c r="E282">
        <v>7.4000000000000003E-3</v>
      </c>
      <c r="F282">
        <v>6.4000000000000003E-3</v>
      </c>
      <c r="G282">
        <v>0</v>
      </c>
      <c r="H282">
        <v>0</v>
      </c>
    </row>
    <row r="283" spans="1:8" x14ac:dyDescent="0.2">
      <c r="A283">
        <v>0.27450000000000002</v>
      </c>
      <c r="B283">
        <v>47.03</v>
      </c>
      <c r="C283">
        <v>0.27689999999999998</v>
      </c>
      <c r="D283">
        <v>0</v>
      </c>
      <c r="E283">
        <v>1.1299999999999999E-2</v>
      </c>
      <c r="F283">
        <v>6.7999999999999996E-3</v>
      </c>
      <c r="G283">
        <v>0</v>
      </c>
      <c r="H283">
        <v>0</v>
      </c>
    </row>
    <row r="284" spans="1:8" x14ac:dyDescent="0.2">
      <c r="A284">
        <v>0.2772</v>
      </c>
      <c r="B284">
        <v>59.81</v>
      </c>
      <c r="C284">
        <v>0.18790000000000001</v>
      </c>
      <c r="D284">
        <v>0</v>
      </c>
      <c r="E284">
        <v>2.8799999999999999E-2</v>
      </c>
      <c r="F284">
        <v>5.4000000000000003E-3</v>
      </c>
      <c r="G284">
        <v>0</v>
      </c>
      <c r="H284">
        <v>0</v>
      </c>
    </row>
    <row r="285" spans="1:8" x14ac:dyDescent="0.2">
      <c r="A285">
        <v>0.32929999999999998</v>
      </c>
      <c r="B285">
        <v>20.74</v>
      </c>
      <c r="C285">
        <v>0.2465</v>
      </c>
      <c r="D285">
        <v>0</v>
      </c>
      <c r="E285">
        <v>8.5000000000000006E-3</v>
      </c>
      <c r="F285">
        <v>4.7999999999999996E-3</v>
      </c>
      <c r="G285">
        <v>0</v>
      </c>
      <c r="H285">
        <v>0</v>
      </c>
    </row>
    <row r="286" spans="1:8" x14ac:dyDescent="0.2">
      <c r="A286">
        <v>0.34470000000000001</v>
      </c>
      <c r="B286">
        <v>26.74</v>
      </c>
      <c r="C286">
        <v>0.22159999999999999</v>
      </c>
      <c r="D286">
        <v>0</v>
      </c>
      <c r="E286">
        <v>4.8999999999999998E-3</v>
      </c>
      <c r="F286">
        <v>4.7000000000000002E-3</v>
      </c>
      <c r="G286">
        <v>0</v>
      </c>
      <c r="H286">
        <v>0</v>
      </c>
    </row>
    <row r="287" spans="1:8" x14ac:dyDescent="0.2">
      <c r="A287">
        <v>0.3453</v>
      </c>
      <c r="B287">
        <v>35.49</v>
      </c>
      <c r="C287">
        <v>0.21870000000000001</v>
      </c>
      <c r="D287">
        <v>0</v>
      </c>
      <c r="E287">
        <v>5.1000000000000004E-3</v>
      </c>
      <c r="F287">
        <v>5.4999999999999997E-3</v>
      </c>
      <c r="G287">
        <v>0</v>
      </c>
      <c r="H287">
        <v>0</v>
      </c>
    </row>
    <row r="288" spans="1:8" x14ac:dyDescent="0.2">
      <c r="A288">
        <v>0.34610000000000002</v>
      </c>
      <c r="B288">
        <v>46.63</v>
      </c>
      <c r="C288">
        <v>0.22420000000000001</v>
      </c>
      <c r="D288">
        <v>0</v>
      </c>
      <c r="E288">
        <v>6.6E-3</v>
      </c>
      <c r="F288">
        <v>6.1999999999999998E-3</v>
      </c>
      <c r="G288">
        <v>0</v>
      </c>
      <c r="H288">
        <v>0</v>
      </c>
    </row>
    <row r="289" spans="1:8" x14ac:dyDescent="0.2">
      <c r="A289">
        <v>0.35010000000000002</v>
      </c>
      <c r="B289">
        <v>61.21</v>
      </c>
      <c r="C289">
        <v>0.23400000000000001</v>
      </c>
      <c r="D289">
        <v>0</v>
      </c>
      <c r="E289">
        <v>1.9300000000000001E-2</v>
      </c>
      <c r="F289">
        <v>7.4000000000000003E-3</v>
      </c>
      <c r="G289">
        <v>0</v>
      </c>
      <c r="H289">
        <v>0</v>
      </c>
    </row>
    <row r="290" spans="1:8" x14ac:dyDescent="0.2">
      <c r="A290">
        <v>0.43309999999999998</v>
      </c>
      <c r="B290">
        <v>27.7</v>
      </c>
      <c r="C290">
        <v>0.1653</v>
      </c>
      <c r="D290">
        <v>0</v>
      </c>
      <c r="E290">
        <v>5.7000000000000002E-3</v>
      </c>
      <c r="F290">
        <v>7.6E-3</v>
      </c>
      <c r="G290">
        <v>0</v>
      </c>
      <c r="H290">
        <v>0</v>
      </c>
    </row>
    <row r="291" spans="1:8" x14ac:dyDescent="0.2">
      <c r="A291">
        <v>0.4652</v>
      </c>
      <c r="B291">
        <v>35.549999999999997</v>
      </c>
      <c r="C291">
        <v>0.13469999999999999</v>
      </c>
      <c r="D291">
        <v>0</v>
      </c>
      <c r="E291">
        <v>3.5000000000000001E-3</v>
      </c>
      <c r="F291">
        <v>6.0000000000000001E-3</v>
      </c>
      <c r="G291">
        <v>0</v>
      </c>
      <c r="H291">
        <v>0</v>
      </c>
    </row>
    <row r="292" spans="1:8" x14ac:dyDescent="0.2">
      <c r="A292">
        <v>0.47010000000000002</v>
      </c>
      <c r="B292">
        <v>46.57</v>
      </c>
      <c r="C292">
        <v>0.122</v>
      </c>
      <c r="D292">
        <v>0</v>
      </c>
      <c r="E292">
        <v>4.0000000000000001E-3</v>
      </c>
      <c r="F292">
        <v>5.7999999999999996E-3</v>
      </c>
      <c r="G292">
        <v>0</v>
      </c>
      <c r="H292">
        <v>0</v>
      </c>
    </row>
    <row r="293" spans="1:8" x14ac:dyDescent="0.2">
      <c r="A293">
        <v>0.47899999999999998</v>
      </c>
      <c r="B293">
        <v>62.34</v>
      </c>
      <c r="C293">
        <v>0.1227</v>
      </c>
      <c r="D293">
        <v>0</v>
      </c>
      <c r="E293">
        <v>9.9000000000000008E-3</v>
      </c>
      <c r="F293">
        <v>6.4000000000000003E-3</v>
      </c>
      <c r="G293">
        <v>0</v>
      </c>
      <c r="H293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table 3</vt:lpstr>
      <vt:lpstr>old</vt:lpstr>
      <vt:lpstr>F2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6</cp:revision>
  <dcterms:created xsi:type="dcterms:W3CDTF">2017-05-03T15:16:38Z</dcterms:created>
  <dcterms:modified xsi:type="dcterms:W3CDTF">2023-10-01T19:40:58Z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