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025" activeTab="1"/>
  </bookViews>
  <sheets>
    <sheet name="%complete" sheetId="4" r:id="rId1"/>
    <sheet name="Sheet3" sheetId="3" r:id="rId2"/>
  </sheets>
  <definedNames>
    <definedName name="_xlnm.Print_Titles" localSheetId="1">Sheet3!$1:$2</definedName>
  </definedNames>
  <calcPr calcId="145621"/>
</workbook>
</file>

<file path=xl/calcChain.xml><?xml version="1.0" encoding="utf-8"?>
<calcChain xmlns="http://schemas.openxmlformats.org/spreadsheetml/2006/main">
  <c r="Q144" i="3" l="1"/>
  <c r="Q116" i="3"/>
  <c r="Q89" i="3"/>
  <c r="Q67" i="3"/>
  <c r="Q44" i="3"/>
  <c r="Q23" i="3"/>
  <c r="P17" i="3"/>
  <c r="P18" i="3"/>
  <c r="P20" i="3"/>
  <c r="P22" i="3"/>
  <c r="P24" i="3"/>
  <c r="P27" i="3"/>
  <c r="P35" i="3"/>
  <c r="P36" i="3"/>
  <c r="P38" i="3"/>
  <c r="P39" i="3"/>
  <c r="P41" i="3"/>
  <c r="P43" i="3"/>
  <c r="P45" i="3"/>
  <c r="P50" i="3"/>
  <c r="P58" i="3"/>
  <c r="P59" i="3"/>
  <c r="P61" i="3"/>
  <c r="P62" i="3"/>
  <c r="P64" i="3"/>
  <c r="P66" i="3"/>
  <c r="P68" i="3"/>
  <c r="P72" i="3"/>
  <c r="P80" i="3"/>
  <c r="P81" i="3"/>
  <c r="P83" i="3"/>
  <c r="P84" i="3"/>
  <c r="P86" i="3"/>
  <c r="P88" i="3"/>
  <c r="P90" i="3"/>
  <c r="P99" i="3"/>
  <c r="P107" i="3"/>
  <c r="P108" i="3"/>
  <c r="P110" i="3"/>
  <c r="P111" i="3"/>
  <c r="P113" i="3"/>
  <c r="P115" i="3"/>
  <c r="P117" i="3"/>
  <c r="P127" i="3"/>
  <c r="P135" i="3"/>
  <c r="P136" i="3"/>
  <c r="P138" i="3"/>
  <c r="P139" i="3"/>
  <c r="P141" i="3"/>
  <c r="P143" i="3"/>
  <c r="P14" i="3"/>
  <c r="N184" i="3" l="1"/>
  <c r="N183" i="3"/>
  <c r="N182" i="3"/>
  <c r="N181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8" i="3"/>
  <c r="K6" i="3" l="1"/>
  <c r="K8" i="3"/>
  <c r="K9" i="3"/>
  <c r="K11" i="3"/>
  <c r="K14" i="3"/>
  <c r="K17" i="3"/>
  <c r="K20" i="3"/>
  <c r="K22" i="3"/>
  <c r="K24" i="3"/>
  <c r="K27" i="3"/>
  <c r="K35" i="3"/>
  <c r="K36" i="3"/>
  <c r="K38" i="3"/>
  <c r="K39" i="3"/>
  <c r="K41" i="3"/>
  <c r="K43" i="3"/>
  <c r="K45" i="3"/>
  <c r="K50" i="3"/>
  <c r="K58" i="3"/>
  <c r="K59" i="3"/>
  <c r="K61" i="3"/>
  <c r="K62" i="3"/>
  <c r="K64" i="3"/>
  <c r="K66" i="3"/>
  <c r="K68" i="3"/>
  <c r="K72" i="3"/>
  <c r="K80" i="3"/>
  <c r="K81" i="3"/>
  <c r="K83" i="3"/>
  <c r="K84" i="3"/>
  <c r="K86" i="3"/>
  <c r="K88" i="3"/>
  <c r="K90" i="3"/>
  <c r="K99" i="3"/>
  <c r="K107" i="3"/>
  <c r="K108" i="3"/>
  <c r="K110" i="3"/>
  <c r="K111" i="3"/>
  <c r="K113" i="3"/>
  <c r="K115" i="3"/>
  <c r="K117" i="3"/>
  <c r="K127" i="3"/>
  <c r="K135" i="3"/>
  <c r="K136" i="3"/>
  <c r="K138" i="3"/>
  <c r="K139" i="3"/>
  <c r="K141" i="3"/>
  <c r="K143" i="3"/>
  <c r="K145" i="3"/>
  <c r="K147" i="3"/>
  <c r="K148" i="3"/>
  <c r="K155" i="3"/>
  <c r="K156" i="3"/>
  <c r="K158" i="3"/>
  <c r="K160" i="3"/>
  <c r="K161" i="3"/>
  <c r="K163" i="3"/>
  <c r="K165" i="3"/>
  <c r="K167" i="3"/>
  <c r="K168" i="3"/>
  <c r="K171" i="3"/>
  <c r="K175" i="3"/>
  <c r="K177" i="3"/>
  <c r="K178" i="3"/>
  <c r="K3" i="3"/>
  <c r="H4" i="3"/>
  <c r="H6" i="3"/>
  <c r="H8" i="3"/>
  <c r="H9" i="3"/>
  <c r="H11" i="3"/>
  <c r="H12" i="3"/>
  <c r="H14" i="3"/>
  <c r="H17" i="3"/>
  <c r="H18" i="3"/>
  <c r="H20" i="3"/>
  <c r="H22" i="3"/>
  <c r="H24" i="3"/>
  <c r="H27" i="3"/>
  <c r="H35" i="3"/>
  <c r="H36" i="3"/>
  <c r="H38" i="3"/>
  <c r="H39" i="3"/>
  <c r="H41" i="3"/>
  <c r="H43" i="3"/>
  <c r="H45" i="3"/>
  <c r="H50" i="3"/>
  <c r="H58" i="3"/>
  <c r="H59" i="3"/>
  <c r="H61" i="3"/>
  <c r="H62" i="3"/>
  <c r="H64" i="3"/>
  <c r="H66" i="3"/>
  <c r="H68" i="3"/>
  <c r="H72" i="3"/>
  <c r="H80" i="3"/>
  <c r="H81" i="3"/>
  <c r="H83" i="3"/>
  <c r="H84" i="3"/>
  <c r="H86" i="3"/>
  <c r="H88" i="3"/>
  <c r="H90" i="3"/>
  <c r="H99" i="3"/>
  <c r="H107" i="3"/>
  <c r="H108" i="3"/>
  <c r="H110" i="3"/>
  <c r="H111" i="3"/>
  <c r="H113" i="3"/>
  <c r="H115" i="3"/>
  <c r="H117" i="3"/>
  <c r="H127" i="3"/>
  <c r="H135" i="3"/>
  <c r="H136" i="3"/>
  <c r="H138" i="3"/>
  <c r="H139" i="3"/>
  <c r="H141" i="3"/>
  <c r="H143" i="3"/>
  <c r="H145" i="3"/>
  <c r="H147" i="3"/>
  <c r="H148" i="3"/>
  <c r="H155" i="3"/>
  <c r="H156" i="3"/>
  <c r="H158" i="3"/>
  <c r="H160" i="3"/>
  <c r="H161" i="3"/>
  <c r="H163" i="3"/>
  <c r="H165" i="3"/>
  <c r="H167" i="3"/>
  <c r="H168" i="3"/>
  <c r="H171" i="3"/>
  <c r="H172" i="3"/>
  <c r="H175" i="3"/>
  <c r="H177" i="3"/>
  <c r="H178" i="3"/>
  <c r="H3" i="3"/>
</calcChain>
</file>

<file path=xl/sharedStrings.xml><?xml version="1.0" encoding="utf-8"?>
<sst xmlns="http://schemas.openxmlformats.org/spreadsheetml/2006/main" count="445" uniqueCount="255">
  <si>
    <t>WBS Name</t>
  </si>
  <si>
    <t>Activity ID</t>
  </si>
  <si>
    <t>Activity Name</t>
  </si>
  <si>
    <t>Activity Start</t>
  </si>
  <si>
    <t>Activity Finish</t>
  </si>
  <si>
    <t>Resource ID Name</t>
  </si>
  <si>
    <t>242241450b</t>
  </si>
  <si>
    <t>MECH TECH.MECH TECH</t>
  </si>
  <si>
    <t>242241450ba</t>
  </si>
  <si>
    <t>ELEC TECH.ELEC TECH</t>
  </si>
  <si>
    <t>VISTNG USERS.VISTNG USERS</t>
  </si>
  <si>
    <t>SCIENTIST.SCIENTIST</t>
  </si>
  <si>
    <t>EXPNS SUPPLS &amp; MATLS.SUPPLIES &amp; MATERIALS</t>
  </si>
  <si>
    <t>MECH ENG.MECH ENG</t>
  </si>
  <si>
    <t>MECH DES.MECH DES</t>
  </si>
  <si>
    <t>PRCRMNT&lt;$50K 60.PROCUREMENT&lt;$50K 60</t>
  </si>
  <si>
    <t>Physical % Complete</t>
  </si>
  <si>
    <t>2-32M</t>
  </si>
  <si>
    <t>2-33M</t>
  </si>
  <si>
    <t>2-34M</t>
  </si>
  <si>
    <t>2-35M</t>
  </si>
  <si>
    <t>2-36M</t>
  </si>
  <si>
    <t>2-37M</t>
  </si>
  <si>
    <t>242211290A</t>
  </si>
  <si>
    <t>242211295A</t>
  </si>
  <si>
    <t>242211300A</t>
  </si>
  <si>
    <t>242211339M</t>
  </si>
  <si>
    <t>242211495M</t>
  </si>
  <si>
    <t>242211918M</t>
  </si>
  <si>
    <t>242231270A</t>
  </si>
  <si>
    <t>242231325A</t>
  </si>
  <si>
    <t>242231335A</t>
  </si>
  <si>
    <t>242231395A</t>
  </si>
  <si>
    <t>242231400A</t>
  </si>
  <si>
    <t>242231405A</t>
  </si>
  <si>
    <t>242231470M</t>
  </si>
  <si>
    <t>242241650M</t>
  </si>
  <si>
    <t>242242900M</t>
  </si>
  <si>
    <t>24233070M</t>
  </si>
  <si>
    <t>24242040a</t>
  </si>
  <si>
    <t>24242060M</t>
  </si>
  <si>
    <t>24247005a</t>
  </si>
  <si>
    <t>24247005aB</t>
  </si>
  <si>
    <t>24247060M</t>
  </si>
  <si>
    <t>24265015M</t>
  </si>
  <si>
    <t>24265020M</t>
  </si>
  <si>
    <t>24265086A</t>
  </si>
  <si>
    <t>24265086A05</t>
  </si>
  <si>
    <t>24265086A10</t>
  </si>
  <si>
    <t>24265086A15</t>
  </si>
  <si>
    <t>24265086A20</t>
  </si>
  <si>
    <t>24265086A25</t>
  </si>
  <si>
    <t>24265086B</t>
  </si>
  <si>
    <t>24265086B03</t>
  </si>
  <si>
    <t>24265086B05</t>
  </si>
  <si>
    <t>24265086B08</t>
  </si>
  <si>
    <t>24265086B10</t>
  </si>
  <si>
    <t>24265086B15</t>
  </si>
  <si>
    <t>24265086B20</t>
  </si>
  <si>
    <t>24265086B25</t>
  </si>
  <si>
    <t>24265086B30</t>
  </si>
  <si>
    <t>24265086B35</t>
  </si>
  <si>
    <t>24265086C</t>
  </si>
  <si>
    <t>24265086D</t>
  </si>
  <si>
    <t>24265086F</t>
  </si>
  <si>
    <t>24265086F05</t>
  </si>
  <si>
    <t>24265086F10</t>
  </si>
  <si>
    <t>24265086F15</t>
  </si>
  <si>
    <t>24265086F20</t>
  </si>
  <si>
    <t>24265086F25</t>
  </si>
  <si>
    <t>24265086G</t>
  </si>
  <si>
    <t>24265086G05</t>
  </si>
  <si>
    <t>24265086G10</t>
  </si>
  <si>
    <t>24265086G15</t>
  </si>
  <si>
    <t>24265086G20</t>
  </si>
  <si>
    <t>24265086G25</t>
  </si>
  <si>
    <t>24265086H</t>
  </si>
  <si>
    <t>24265086H05</t>
  </si>
  <si>
    <t>24265086H10</t>
  </si>
  <si>
    <t>24265086H15</t>
  </si>
  <si>
    <t>24265086H20</t>
  </si>
  <si>
    <t>24265086H25</t>
  </si>
  <si>
    <t>24265325A</t>
  </si>
  <si>
    <t>24265335A</t>
  </si>
  <si>
    <t>24265335B</t>
  </si>
  <si>
    <t>24265335C</t>
  </si>
  <si>
    <t>24265335D</t>
  </si>
  <si>
    <t>24265335F</t>
  </si>
  <si>
    <t>24265342A</t>
  </si>
  <si>
    <t>24265342B</t>
  </si>
  <si>
    <t>24265342C</t>
  </si>
  <si>
    <t>24265342D</t>
  </si>
  <si>
    <t>24265342F</t>
  </si>
  <si>
    <t>24265345A</t>
  </si>
  <si>
    <t>24265345B</t>
  </si>
  <si>
    <t>24265345C</t>
  </si>
  <si>
    <t>24265345D</t>
  </si>
  <si>
    <t>24265345F</t>
  </si>
  <si>
    <t>24265402M</t>
  </si>
  <si>
    <t>24267005M</t>
  </si>
  <si>
    <t>24267010M</t>
  </si>
  <si>
    <t>24267015M</t>
  </si>
  <si>
    <t>24267020M</t>
  </si>
  <si>
    <t>24267025M</t>
  </si>
  <si>
    <t>24267245M</t>
  </si>
  <si>
    <t>24267265M</t>
  </si>
  <si>
    <t>24267395M</t>
  </si>
  <si>
    <t>24271975M</t>
  </si>
  <si>
    <t>24272125M</t>
  </si>
  <si>
    <t>242743165M</t>
  </si>
  <si>
    <t>242743185M</t>
  </si>
  <si>
    <t>242743205M</t>
  </si>
  <si>
    <t>242743225M</t>
  </si>
  <si>
    <t>242743245M</t>
  </si>
  <si>
    <t>242751260A</t>
  </si>
  <si>
    <t>242751300A</t>
  </si>
  <si>
    <t>242751310A</t>
  </si>
  <si>
    <t>242751325A</t>
  </si>
  <si>
    <t>242751330A</t>
  </si>
  <si>
    <t>242751335A</t>
  </si>
  <si>
    <t>242751360A</t>
  </si>
  <si>
    <t>242751365A</t>
  </si>
  <si>
    <t>242751380A</t>
  </si>
  <si>
    <t>242751385A</t>
  </si>
  <si>
    <t>242751440A</t>
  </si>
  <si>
    <t>28223025A</t>
  </si>
  <si>
    <t>28223025B</t>
  </si>
  <si>
    <t>28223030A</t>
  </si>
  <si>
    <t>28223030B</t>
  </si>
  <si>
    <t>28226002A</t>
  </si>
  <si>
    <t>28226002B</t>
  </si>
  <si>
    <t>28226002C</t>
  </si>
  <si>
    <t>28226002D</t>
  </si>
  <si>
    <t>28226002F</t>
  </si>
  <si>
    <t>2822X000</t>
  </si>
  <si>
    <t>2822X005</t>
  </si>
  <si>
    <t>2822X010</t>
  </si>
  <si>
    <t>2822X015</t>
  </si>
  <si>
    <t>2822X020</t>
  </si>
  <si>
    <t>2822X025</t>
  </si>
  <si>
    <t>2822X027</t>
  </si>
  <si>
    <t>2822X030</t>
  </si>
  <si>
    <t>2822X035</t>
  </si>
  <si>
    <t>2822X040</t>
  </si>
  <si>
    <t>2822X045</t>
  </si>
  <si>
    <t>2822X050</t>
  </si>
  <si>
    <t>2822X055</t>
  </si>
  <si>
    <t>2822X060</t>
  </si>
  <si>
    <t>2822X065</t>
  </si>
  <si>
    <t>2822X070</t>
  </si>
  <si>
    <t>2822X075</t>
  </si>
  <si>
    <t>2822X080</t>
  </si>
  <si>
    <t>2822X085</t>
  </si>
  <si>
    <t>2822X090</t>
  </si>
  <si>
    <t>2822X095</t>
  </si>
  <si>
    <t>2822X100</t>
  </si>
  <si>
    <t>2822X1005</t>
  </si>
  <si>
    <t>2822X110</t>
  </si>
  <si>
    <t>2822X115</t>
  </si>
  <si>
    <t>3P-18M</t>
  </si>
  <si>
    <t>3P-20M</t>
  </si>
  <si>
    <t>3P-21M</t>
  </si>
  <si>
    <t>3P-22M</t>
  </si>
  <si>
    <t>3P-26M</t>
  </si>
  <si>
    <t>% Complete</t>
  </si>
  <si>
    <t>1.4.2.6.7 DETECTOR AND FIXTURES INSTALLATION</t>
  </si>
  <si>
    <t>MONTHLY EV COST</t>
  </si>
  <si>
    <t>May Progress</t>
  </si>
  <si>
    <t>Step Weight Percent</t>
  </si>
  <si>
    <t>Remaining Step Names</t>
  </si>
  <si>
    <t>Total Budgeted Units (Weeks) or Proc/Exp Cost</t>
  </si>
  <si>
    <t>LTCC Remaining Scope as of 31 May 2015</t>
  </si>
  <si>
    <t>1.4.2.2.4.2 LOW THRESHOLD CC</t>
  </si>
  <si>
    <t>PRCRMNT&gt;$50K 69.PROCUREMENT&gt;$50K 69</t>
  </si>
  <si>
    <t>Al/Mg Deposit Procurement WC Procurement</t>
  </si>
  <si>
    <t>Additional Al/Mg Deposit WC Procurement</t>
  </si>
  <si>
    <t>Additional WC Testing</t>
  </si>
  <si>
    <t>Divider Installation</t>
  </si>
  <si>
    <t>Sector 1 - Hardware Installation</t>
  </si>
  <si>
    <t>Sector 1 - Mirror Alignment</t>
  </si>
  <si>
    <t>Sector 1 - Window Installation</t>
  </si>
  <si>
    <t>Sector 1 - Window Gas Leaks Checks</t>
  </si>
  <si>
    <t>Sector 2 - Prep Box</t>
  </si>
  <si>
    <t>Sector 2 - Hardware Installation</t>
  </si>
  <si>
    <t>Sector 2 - Mirror Alignment</t>
  </si>
  <si>
    <t>Sector 2 - Fiducialization</t>
  </si>
  <si>
    <t>Sector 2 - Window Installation</t>
  </si>
  <si>
    <t>Sector 2 - Window Gas Leaks Checks</t>
  </si>
  <si>
    <t>Sector 3 - Prep Box</t>
  </si>
  <si>
    <t>Sector 3 - Hardware Installation</t>
  </si>
  <si>
    <t>Sector 3 - Mirror Alignment</t>
  </si>
  <si>
    <t>Sector 3 - Fiducialization</t>
  </si>
  <si>
    <t>Sector 3 - Window Installation</t>
  </si>
  <si>
    <t>Sector 3 - Window Gas Leaks Checks</t>
  </si>
  <si>
    <t>Sector 4 - Prep Box</t>
  </si>
  <si>
    <t>Sector 4 - Hardware Installation</t>
  </si>
  <si>
    <t>Sector 4 - Mirror Alignment</t>
  </si>
  <si>
    <t>Sector 4 - Fiducialization</t>
  </si>
  <si>
    <t>Sector 4 - Window Installation</t>
  </si>
  <si>
    <t>Sector 4 - Window Gas Leaks Checks</t>
  </si>
  <si>
    <t>Sector 5 - Prep Box</t>
  </si>
  <si>
    <t>Sector 5 - Hardware Installation</t>
  </si>
  <si>
    <t>Sector 5 - Mirror Alignment</t>
  </si>
  <si>
    <t>Sector 5 - Fiducialization</t>
  </si>
  <si>
    <t>Sector 5 - Window Installation</t>
  </si>
  <si>
    <t>Sector 5 - Window Gas Leaks Checks</t>
  </si>
  <si>
    <t>Sector 6 - Prep Box</t>
  </si>
  <si>
    <t>Sector 6 - Hardware Installation</t>
  </si>
  <si>
    <t>Sector 6 - Mirror Alignment</t>
  </si>
  <si>
    <t>Sector 6 - Fiducialization</t>
  </si>
  <si>
    <t>Sector 6 - Window Installation</t>
  </si>
  <si>
    <t>Sector 6 - Window Gas Leaks Checks</t>
  </si>
  <si>
    <t>Sector 6 - Consumables</t>
  </si>
  <si>
    <t>Design LTCC nose mount</t>
  </si>
  <si>
    <t>Procure LTCC nose mounts</t>
  </si>
  <si>
    <t>Design LTCC installation tooling adapters</t>
  </si>
  <si>
    <t>Procure LTCC installation tooling adapters</t>
  </si>
  <si>
    <t>PRCRMNT&lt;$50K60NESC16.PROCUREMENT&lt;$50K 60 NO ESCALATION FY16</t>
  </si>
  <si>
    <t>Transport and Install LTCC</t>
  </si>
  <si>
    <t>1.8.2.2.X HALL B COMMISSIONING WITH BEAM</t>
  </si>
  <si>
    <t>LTCC - Calibration Software</t>
  </si>
  <si>
    <t>LTCC - Calibration Test</t>
  </si>
  <si>
    <t>Survey (as found location) LTCC positions</t>
  </si>
  <si>
    <t>Cable/test/repair LTCC's</t>
  </si>
  <si>
    <t>Mirror Support</t>
  </si>
  <si>
    <t>Move to TED</t>
  </si>
  <si>
    <t>Install cables, labels, install ends and test cable.</t>
  </si>
  <si>
    <t>Repairs and install shields</t>
  </si>
  <si>
    <t>Install PMTS, WC, attach cable</t>
  </si>
  <si>
    <t>Install Mirrors</t>
  </si>
  <si>
    <t>Determine location and lengths of mirror extension, install</t>
  </si>
  <si>
    <t>Route Channel into backwall</t>
  </si>
  <si>
    <t>Pressure wash box</t>
  </si>
  <si>
    <t>Fill voides in top plates with carbon fiber, bond and taper seams</t>
  </si>
  <si>
    <t>Fill backwall hardware</t>
  </si>
  <si>
    <t>Elevate Box and backfill nose</t>
  </si>
  <si>
    <t>Install gas lines</t>
  </si>
  <si>
    <t>Install bottom nose plate</t>
  </si>
  <si>
    <t>Fit top wall plates</t>
  </si>
  <si>
    <t>NI (1 of 3) cRIO</t>
  </si>
  <si>
    <t>NI (2 of 3) cRIO</t>
  </si>
  <si>
    <t>NI (3 of 3) cRIO</t>
  </si>
  <si>
    <t>Chassis 2</t>
  </si>
  <si>
    <t>Chassis 3</t>
  </si>
  <si>
    <t>ET Ring I/O</t>
  </si>
  <si>
    <t>nphe fit</t>
  </si>
  <si>
    <r>
      <t>Modify LTCC gas piping (</t>
    </r>
    <r>
      <rPr>
        <b/>
        <sz val="11"/>
        <color theme="1"/>
        <rFont val="Calibri"/>
        <family val="2"/>
        <scheme val="minor"/>
      </rPr>
      <t>Gas System Use</t>
    </r>
    <r>
      <rPr>
        <sz val="11"/>
        <color theme="1"/>
        <rFont val="Calibri"/>
        <family val="2"/>
        <scheme val="minor"/>
      </rPr>
      <t>)</t>
    </r>
  </si>
  <si>
    <t>Rate</t>
  </si>
  <si>
    <t>Cost</t>
  </si>
  <si>
    <t>Sum</t>
  </si>
  <si>
    <t>Construction</t>
  </si>
  <si>
    <t>Pre-ops</t>
  </si>
  <si>
    <t>Installation</t>
  </si>
  <si>
    <t>mw left</t>
  </si>
  <si>
    <t>Sum MW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</si>
</sst>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m/d/yy;@"/>
    <numFmt numFmtId="165" formatCode="&quot;$&quot;#,##0.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wrapText="1"/>
    </xf>
    <xf numFmtId="9" fontId="0" fillId="0" borderId="0" xfId="2" applyFont="1"/>
    <xf numFmtId="6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2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0" fillId="3" borderId="0" xfId="0" applyNumberFormat="1" applyFill="1"/>
    <xf numFmtId="166" fontId="0" fillId="4" borderId="0" xfId="0" applyNumberFormat="1" applyFill="1"/>
    <xf numFmtId="166" fontId="0" fillId="5" borderId="0" xfId="0" applyNumberFormat="1" applyFill="1"/>
    <xf numFmtId="166" fontId="0" fillId="6" borderId="0" xfId="0" applyNumberFormat="1" applyFill="1"/>
    <xf numFmtId="166" fontId="0" fillId="8" borderId="0" xfId="0" applyNumberFormat="1" applyFill="1"/>
    <xf numFmtId="166" fontId="0" fillId="7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8" borderId="0" xfId="0" applyNumberFormat="1" applyFill="1"/>
    <xf numFmtId="2" fontId="0" fillId="7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"/>
  <sheetViews>
    <sheetView workbookViewId="0">
      <selection sqref="A1:C882"/>
    </sheetView>
  </sheetViews>
  <sheetFormatPr defaultRowHeight="15" x14ac:dyDescent="0.25"/>
  <sheetData>
    <row r="1" spans="1:3" x14ac:dyDescent="0.25">
      <c r="A1" t="s">
        <v>1</v>
      </c>
      <c r="B1" t="s">
        <v>16</v>
      </c>
      <c r="C1" t="s">
        <v>166</v>
      </c>
    </row>
    <row r="2" spans="1:3" x14ac:dyDescent="0.25">
      <c r="A2" t="s">
        <v>17</v>
      </c>
      <c r="B2" s="1">
        <v>0</v>
      </c>
      <c r="C2" s="5">
        <v>0</v>
      </c>
    </row>
    <row r="3" spans="1:3" x14ac:dyDescent="0.25">
      <c r="A3" t="s">
        <v>18</v>
      </c>
      <c r="B3" s="1">
        <v>0</v>
      </c>
      <c r="C3" s="5">
        <v>0</v>
      </c>
    </row>
    <row r="4" spans="1:3" x14ac:dyDescent="0.25">
      <c r="A4" t="s">
        <v>19</v>
      </c>
      <c r="B4" s="1">
        <v>1</v>
      </c>
      <c r="C4" s="5">
        <v>0</v>
      </c>
    </row>
    <row r="5" spans="1:3" x14ac:dyDescent="0.25">
      <c r="A5" t="s">
        <v>20</v>
      </c>
      <c r="B5" s="1">
        <v>0</v>
      </c>
      <c r="C5" s="5">
        <v>0</v>
      </c>
    </row>
    <row r="6" spans="1:3" x14ac:dyDescent="0.25">
      <c r="A6" t="s">
        <v>21</v>
      </c>
      <c r="B6" s="1">
        <v>0</v>
      </c>
      <c r="C6" s="5">
        <v>0</v>
      </c>
    </row>
    <row r="7" spans="1:3" x14ac:dyDescent="0.25">
      <c r="A7" t="s">
        <v>22</v>
      </c>
      <c r="B7" s="1">
        <v>0</v>
      </c>
      <c r="C7" s="5">
        <v>0</v>
      </c>
    </row>
    <row r="8" spans="1:3" x14ac:dyDescent="0.25">
      <c r="A8">
        <v>242211280</v>
      </c>
      <c r="B8" s="1">
        <v>1</v>
      </c>
      <c r="C8" s="5">
        <v>0</v>
      </c>
    </row>
    <row r="9" spans="1:3" x14ac:dyDescent="0.25">
      <c r="A9">
        <v>242211282</v>
      </c>
      <c r="B9" s="1">
        <v>1</v>
      </c>
      <c r="C9" s="5">
        <v>0</v>
      </c>
    </row>
    <row r="10" spans="1:3" x14ac:dyDescent="0.25">
      <c r="A10">
        <v>242211290</v>
      </c>
      <c r="B10" s="1">
        <v>1</v>
      </c>
      <c r="C10" s="5">
        <v>0</v>
      </c>
    </row>
    <row r="11" spans="1:3" x14ac:dyDescent="0.25">
      <c r="A11" t="s">
        <v>23</v>
      </c>
      <c r="B11" s="1">
        <v>1</v>
      </c>
      <c r="C11" s="5">
        <v>0</v>
      </c>
    </row>
    <row r="12" spans="1:3" x14ac:dyDescent="0.25">
      <c r="A12">
        <v>242211295</v>
      </c>
      <c r="B12" s="1">
        <v>1</v>
      </c>
      <c r="C12" s="5">
        <v>0</v>
      </c>
    </row>
    <row r="13" spans="1:3" x14ac:dyDescent="0.25">
      <c r="A13" t="s">
        <v>24</v>
      </c>
      <c r="B13" s="1">
        <v>1</v>
      </c>
      <c r="C13" s="5">
        <v>0</v>
      </c>
    </row>
    <row r="14" spans="1:3" x14ac:dyDescent="0.25">
      <c r="A14">
        <v>242211300</v>
      </c>
      <c r="B14" s="1">
        <v>1</v>
      </c>
      <c r="C14" s="5">
        <v>0</v>
      </c>
    </row>
    <row r="15" spans="1:3" x14ac:dyDescent="0.25">
      <c r="A15" t="s">
        <v>25</v>
      </c>
      <c r="B15" s="1">
        <v>1</v>
      </c>
      <c r="C15" s="5">
        <v>0</v>
      </c>
    </row>
    <row r="16" spans="1:3" x14ac:dyDescent="0.25">
      <c r="A16">
        <v>242211305</v>
      </c>
      <c r="B16" s="1">
        <v>1</v>
      </c>
      <c r="C16" s="5">
        <v>0</v>
      </c>
    </row>
    <row r="17" spans="1:3" x14ac:dyDescent="0.25">
      <c r="A17">
        <v>242211337</v>
      </c>
      <c r="B17" s="1">
        <v>1</v>
      </c>
      <c r="C17" s="5">
        <v>0</v>
      </c>
    </row>
    <row r="18" spans="1:3" x14ac:dyDescent="0.25">
      <c r="A18">
        <v>242211339</v>
      </c>
      <c r="B18" s="1">
        <v>1</v>
      </c>
      <c r="C18" s="5">
        <v>0</v>
      </c>
    </row>
    <row r="19" spans="1:3" x14ac:dyDescent="0.25">
      <c r="A19" t="s">
        <v>26</v>
      </c>
      <c r="B19" s="1">
        <v>1</v>
      </c>
      <c r="C19" s="5">
        <v>0</v>
      </c>
    </row>
    <row r="20" spans="1:3" x14ac:dyDescent="0.25">
      <c r="A20">
        <v>242211345</v>
      </c>
      <c r="B20" s="1">
        <v>1</v>
      </c>
      <c r="C20" s="5">
        <v>0</v>
      </c>
    </row>
    <row r="21" spans="1:3" x14ac:dyDescent="0.25">
      <c r="A21">
        <v>242211350</v>
      </c>
      <c r="B21" s="1">
        <v>1</v>
      </c>
      <c r="C21" s="5">
        <v>0</v>
      </c>
    </row>
    <row r="22" spans="1:3" x14ac:dyDescent="0.25">
      <c r="A22">
        <v>242211352</v>
      </c>
      <c r="B22" s="1">
        <v>1</v>
      </c>
      <c r="C22" s="5">
        <v>0</v>
      </c>
    </row>
    <row r="23" spans="1:3" x14ac:dyDescent="0.25">
      <c r="A23">
        <v>242211355</v>
      </c>
      <c r="B23" s="1">
        <v>1</v>
      </c>
      <c r="C23" s="5">
        <v>5035</v>
      </c>
    </row>
    <row r="24" spans="1:3" x14ac:dyDescent="0.25">
      <c r="A24">
        <v>242211365</v>
      </c>
      <c r="B24" s="1">
        <v>1</v>
      </c>
      <c r="C24" s="5">
        <v>2509</v>
      </c>
    </row>
    <row r="25" spans="1:3" x14ac:dyDescent="0.25">
      <c r="A25">
        <v>242211402</v>
      </c>
      <c r="B25" s="1">
        <v>0.74</v>
      </c>
      <c r="C25" s="5">
        <v>4111</v>
      </c>
    </row>
    <row r="26" spans="1:3" x14ac:dyDescent="0.25">
      <c r="A26">
        <v>242211487</v>
      </c>
      <c r="B26" s="1">
        <v>1</v>
      </c>
      <c r="C26" s="5">
        <v>0</v>
      </c>
    </row>
    <row r="27" spans="1:3" x14ac:dyDescent="0.25">
      <c r="A27" t="s">
        <v>27</v>
      </c>
      <c r="B27" s="1">
        <v>1</v>
      </c>
      <c r="C27" s="5">
        <v>0</v>
      </c>
    </row>
    <row r="28" spans="1:3" x14ac:dyDescent="0.25">
      <c r="A28">
        <v>242211497</v>
      </c>
      <c r="B28" s="1">
        <v>1</v>
      </c>
      <c r="C28" s="5">
        <v>0</v>
      </c>
    </row>
    <row r="29" spans="1:3" x14ac:dyDescent="0.25">
      <c r="A29">
        <v>242211507</v>
      </c>
      <c r="B29" s="1">
        <v>1</v>
      </c>
      <c r="C29" s="5">
        <v>3518</v>
      </c>
    </row>
    <row r="30" spans="1:3" x14ac:dyDescent="0.25">
      <c r="A30">
        <v>242211517</v>
      </c>
      <c r="B30" s="1">
        <v>1</v>
      </c>
      <c r="C30" s="5">
        <v>0</v>
      </c>
    </row>
    <row r="31" spans="1:3" x14ac:dyDescent="0.25">
      <c r="A31">
        <v>242211535</v>
      </c>
      <c r="B31" s="1">
        <v>1</v>
      </c>
      <c r="C31" s="5">
        <v>0</v>
      </c>
    </row>
    <row r="32" spans="1:3" x14ac:dyDescent="0.25">
      <c r="A32">
        <v>242211540</v>
      </c>
      <c r="B32" s="1">
        <v>1</v>
      </c>
      <c r="C32" s="5">
        <v>6827</v>
      </c>
    </row>
    <row r="33" spans="1:3" x14ac:dyDescent="0.25">
      <c r="A33">
        <v>242211550</v>
      </c>
      <c r="B33" s="1">
        <v>1</v>
      </c>
      <c r="C33" s="5">
        <v>6827</v>
      </c>
    </row>
    <row r="34" spans="1:3" x14ac:dyDescent="0.25">
      <c r="A34">
        <v>242211760</v>
      </c>
      <c r="B34" s="1">
        <v>1</v>
      </c>
      <c r="C34" s="5">
        <v>0</v>
      </c>
    </row>
    <row r="35" spans="1:3" x14ac:dyDescent="0.25">
      <c r="A35">
        <v>242211765</v>
      </c>
      <c r="B35" s="1">
        <v>1</v>
      </c>
      <c r="C35" s="5">
        <v>0</v>
      </c>
    </row>
    <row r="36" spans="1:3" x14ac:dyDescent="0.25">
      <c r="A36">
        <v>242211835</v>
      </c>
      <c r="B36" s="1">
        <v>1</v>
      </c>
      <c r="C36" s="5">
        <v>0</v>
      </c>
    </row>
    <row r="37" spans="1:3" x14ac:dyDescent="0.25">
      <c r="A37">
        <v>242211840</v>
      </c>
      <c r="B37" s="1">
        <v>1</v>
      </c>
      <c r="C37" s="5">
        <v>0</v>
      </c>
    </row>
    <row r="38" spans="1:3" x14ac:dyDescent="0.25">
      <c r="A38">
        <v>242211845</v>
      </c>
      <c r="B38" s="1">
        <v>1</v>
      </c>
      <c r="C38" s="5">
        <v>0</v>
      </c>
    </row>
    <row r="39" spans="1:3" x14ac:dyDescent="0.25">
      <c r="A39">
        <v>242211878</v>
      </c>
      <c r="B39" s="1">
        <v>1</v>
      </c>
      <c r="C39" s="5">
        <v>0</v>
      </c>
    </row>
    <row r="40" spans="1:3" x14ac:dyDescent="0.25">
      <c r="A40">
        <v>242211880</v>
      </c>
      <c r="B40" s="1">
        <v>1</v>
      </c>
      <c r="C40" s="5">
        <v>2719</v>
      </c>
    </row>
    <row r="41" spans="1:3" x14ac:dyDescent="0.25">
      <c r="A41">
        <v>242211895</v>
      </c>
      <c r="B41" s="1">
        <v>1</v>
      </c>
      <c r="C41" s="5">
        <v>6988</v>
      </c>
    </row>
    <row r="42" spans="1:3" x14ac:dyDescent="0.25">
      <c r="A42">
        <v>242211900</v>
      </c>
      <c r="B42" s="1">
        <v>1</v>
      </c>
      <c r="C42" s="5">
        <v>0</v>
      </c>
    </row>
    <row r="43" spans="1:3" x14ac:dyDescent="0.25">
      <c r="A43" t="s">
        <v>28</v>
      </c>
      <c r="B43" s="1">
        <v>0</v>
      </c>
      <c r="C43" s="5">
        <v>0</v>
      </c>
    </row>
    <row r="44" spans="1:3" x14ac:dyDescent="0.25">
      <c r="A44">
        <v>242211950</v>
      </c>
      <c r="B44" s="1">
        <v>0.25</v>
      </c>
      <c r="C44" s="5">
        <v>0</v>
      </c>
    </row>
    <row r="45" spans="1:3" x14ac:dyDescent="0.25">
      <c r="A45">
        <v>242231000</v>
      </c>
      <c r="B45" s="1">
        <v>1</v>
      </c>
      <c r="C45" s="5">
        <v>0</v>
      </c>
    </row>
    <row r="46" spans="1:3" x14ac:dyDescent="0.25">
      <c r="A46">
        <v>242231005</v>
      </c>
      <c r="B46" s="2">
        <v>0.70550000000000002</v>
      </c>
      <c r="C46" s="5">
        <v>2641</v>
      </c>
    </row>
    <row r="47" spans="1:3" x14ac:dyDescent="0.25">
      <c r="A47">
        <v>242231115</v>
      </c>
      <c r="B47" s="1">
        <v>0.75</v>
      </c>
      <c r="C47" s="5">
        <v>0</v>
      </c>
    </row>
    <row r="48" spans="1:3" x14ac:dyDescent="0.25">
      <c r="A48">
        <v>242231260</v>
      </c>
      <c r="B48" s="1">
        <v>0.7</v>
      </c>
      <c r="C48" s="5">
        <v>821</v>
      </c>
    </row>
    <row r="49" spans="1:3" x14ac:dyDescent="0.25">
      <c r="A49">
        <v>242231261</v>
      </c>
      <c r="B49" s="1">
        <v>0.7</v>
      </c>
      <c r="C49" s="5">
        <v>1271</v>
      </c>
    </row>
    <row r="50" spans="1:3" x14ac:dyDescent="0.25">
      <c r="A50">
        <v>242231265</v>
      </c>
      <c r="B50" s="1">
        <v>0</v>
      </c>
      <c r="C50" s="5">
        <v>0</v>
      </c>
    </row>
    <row r="51" spans="1:3" x14ac:dyDescent="0.25">
      <c r="A51">
        <v>242231270</v>
      </c>
      <c r="B51" s="1">
        <v>0.5</v>
      </c>
      <c r="C51" s="5">
        <v>3614</v>
      </c>
    </row>
    <row r="52" spans="1:3" x14ac:dyDescent="0.25">
      <c r="A52" t="s">
        <v>29</v>
      </c>
      <c r="B52" s="1">
        <v>0.5</v>
      </c>
      <c r="C52" s="5">
        <v>82</v>
      </c>
    </row>
    <row r="53" spans="1:3" x14ac:dyDescent="0.25">
      <c r="A53">
        <v>242231272</v>
      </c>
      <c r="B53" s="2">
        <v>0.33300000000000002</v>
      </c>
      <c r="C53" s="5">
        <v>3978</v>
      </c>
    </row>
    <row r="54" spans="1:3" x14ac:dyDescent="0.25">
      <c r="A54">
        <v>242231273</v>
      </c>
      <c r="B54" s="1">
        <v>1</v>
      </c>
      <c r="C54" s="5">
        <v>0</v>
      </c>
    </row>
    <row r="55" spans="1:3" x14ac:dyDescent="0.25">
      <c r="A55">
        <v>242231275</v>
      </c>
      <c r="B55" s="1">
        <v>0</v>
      </c>
      <c r="C55" s="5">
        <v>0</v>
      </c>
    </row>
    <row r="56" spans="1:3" x14ac:dyDescent="0.25">
      <c r="A56">
        <v>242231290</v>
      </c>
      <c r="B56" s="1">
        <v>1</v>
      </c>
      <c r="C56" s="5">
        <v>0</v>
      </c>
    </row>
    <row r="57" spans="1:3" x14ac:dyDescent="0.25">
      <c r="A57">
        <v>242231295</v>
      </c>
      <c r="B57" s="1">
        <v>1</v>
      </c>
      <c r="C57" s="5">
        <v>850</v>
      </c>
    </row>
    <row r="58" spans="1:3" x14ac:dyDescent="0.25">
      <c r="A58">
        <v>242231300</v>
      </c>
      <c r="B58" s="1">
        <v>0.13</v>
      </c>
      <c r="C58" s="5">
        <v>0</v>
      </c>
    </row>
    <row r="59" spans="1:3" x14ac:dyDescent="0.25">
      <c r="A59">
        <v>242231325</v>
      </c>
      <c r="B59" s="1">
        <v>0.8</v>
      </c>
      <c r="C59" s="5">
        <v>1151</v>
      </c>
    </row>
    <row r="60" spans="1:3" x14ac:dyDescent="0.25">
      <c r="A60" t="s">
        <v>30</v>
      </c>
      <c r="B60" s="1">
        <v>0.8</v>
      </c>
      <c r="C60" s="5">
        <v>7125</v>
      </c>
    </row>
    <row r="61" spans="1:3" x14ac:dyDescent="0.25">
      <c r="A61" t="s">
        <v>31</v>
      </c>
      <c r="B61" s="1">
        <v>0.53</v>
      </c>
      <c r="C61" s="5">
        <v>0</v>
      </c>
    </row>
    <row r="62" spans="1:3" x14ac:dyDescent="0.25">
      <c r="A62">
        <v>242231340</v>
      </c>
      <c r="B62" s="1">
        <v>0.5</v>
      </c>
      <c r="C62" s="5">
        <v>0</v>
      </c>
    </row>
    <row r="63" spans="1:3" x14ac:dyDescent="0.25">
      <c r="A63">
        <v>242231355</v>
      </c>
      <c r="B63" s="1">
        <v>0.33</v>
      </c>
      <c r="C63" s="5">
        <v>0</v>
      </c>
    </row>
    <row r="64" spans="1:3" x14ac:dyDescent="0.25">
      <c r="A64">
        <v>242231360</v>
      </c>
      <c r="B64" s="1">
        <v>0.5</v>
      </c>
      <c r="C64" s="5">
        <v>0</v>
      </c>
    </row>
    <row r="65" spans="1:3" x14ac:dyDescent="0.25">
      <c r="A65">
        <v>242231362</v>
      </c>
      <c r="B65" s="1">
        <v>0</v>
      </c>
      <c r="C65" s="5">
        <v>0</v>
      </c>
    </row>
    <row r="66" spans="1:3" x14ac:dyDescent="0.25">
      <c r="A66">
        <v>242231365</v>
      </c>
      <c r="B66" s="1">
        <v>0</v>
      </c>
      <c r="C66" s="5">
        <v>0</v>
      </c>
    </row>
    <row r="67" spans="1:3" x14ac:dyDescent="0.25">
      <c r="A67">
        <v>242231370</v>
      </c>
      <c r="B67" s="1">
        <v>0</v>
      </c>
      <c r="C67" s="5">
        <v>0</v>
      </c>
    </row>
    <row r="68" spans="1:3" x14ac:dyDescent="0.25">
      <c r="A68">
        <v>242231385</v>
      </c>
      <c r="B68" s="1">
        <v>0.32</v>
      </c>
      <c r="C68" s="5">
        <v>7281</v>
      </c>
    </row>
    <row r="69" spans="1:3" x14ac:dyDescent="0.25">
      <c r="A69">
        <v>242231390</v>
      </c>
      <c r="B69" s="1">
        <v>1</v>
      </c>
      <c r="C69" s="5">
        <v>4891</v>
      </c>
    </row>
    <row r="70" spans="1:3" x14ac:dyDescent="0.25">
      <c r="A70">
        <v>242231395</v>
      </c>
      <c r="B70" s="1">
        <v>1</v>
      </c>
      <c r="C70" s="5">
        <v>0</v>
      </c>
    </row>
    <row r="71" spans="1:3" x14ac:dyDescent="0.25">
      <c r="A71" t="s">
        <v>32</v>
      </c>
      <c r="B71" s="1">
        <v>1</v>
      </c>
      <c r="C71" s="5">
        <v>0</v>
      </c>
    </row>
    <row r="72" spans="1:3" x14ac:dyDescent="0.25">
      <c r="A72">
        <v>242231400</v>
      </c>
      <c r="B72" s="1">
        <v>1</v>
      </c>
      <c r="C72" s="5">
        <v>0</v>
      </c>
    </row>
    <row r="73" spans="1:3" x14ac:dyDescent="0.25">
      <c r="A73" t="s">
        <v>33</v>
      </c>
      <c r="B73" s="1">
        <v>1</v>
      </c>
      <c r="C73" s="5">
        <v>0</v>
      </c>
    </row>
    <row r="74" spans="1:3" x14ac:dyDescent="0.25">
      <c r="A74">
        <v>242231405</v>
      </c>
      <c r="B74" s="1">
        <v>1</v>
      </c>
      <c r="C74" s="5">
        <v>0</v>
      </c>
    </row>
    <row r="75" spans="1:3" x14ac:dyDescent="0.25">
      <c r="A75" t="s">
        <v>34</v>
      </c>
      <c r="B75" s="1">
        <v>1</v>
      </c>
      <c r="C75" s="5">
        <v>0</v>
      </c>
    </row>
    <row r="76" spans="1:3" x14ac:dyDescent="0.25">
      <c r="A76">
        <v>242231410</v>
      </c>
      <c r="B76" s="1">
        <v>0.5</v>
      </c>
      <c r="C76" s="5">
        <v>0</v>
      </c>
    </row>
    <row r="77" spans="1:3" x14ac:dyDescent="0.25">
      <c r="A77">
        <v>242231415</v>
      </c>
      <c r="B77" s="1">
        <v>0.5</v>
      </c>
      <c r="C77" s="5">
        <v>0</v>
      </c>
    </row>
    <row r="78" spans="1:3" x14ac:dyDescent="0.25">
      <c r="A78">
        <v>242231420</v>
      </c>
      <c r="B78" s="1">
        <v>0</v>
      </c>
      <c r="C78" s="5">
        <v>0</v>
      </c>
    </row>
    <row r="79" spans="1:3" x14ac:dyDescent="0.25">
      <c r="A79">
        <v>242231425</v>
      </c>
      <c r="B79" s="1">
        <v>0</v>
      </c>
      <c r="C79" s="5">
        <v>0</v>
      </c>
    </row>
    <row r="80" spans="1:3" x14ac:dyDescent="0.25">
      <c r="A80">
        <v>242231430</v>
      </c>
      <c r="B80" s="1">
        <v>0.38</v>
      </c>
      <c r="C80" s="5">
        <v>0</v>
      </c>
    </row>
    <row r="81" spans="1:3" x14ac:dyDescent="0.25">
      <c r="A81">
        <v>242231470</v>
      </c>
      <c r="B81" s="1">
        <v>1</v>
      </c>
      <c r="C81" s="5">
        <v>0</v>
      </c>
    </row>
    <row r="82" spans="1:3" x14ac:dyDescent="0.25">
      <c r="A82" t="s">
        <v>35</v>
      </c>
      <c r="B82" s="1">
        <v>0</v>
      </c>
      <c r="C82" s="5">
        <v>0</v>
      </c>
    </row>
    <row r="83" spans="1:3" x14ac:dyDescent="0.25">
      <c r="A83">
        <v>242241200</v>
      </c>
      <c r="B83" s="1">
        <v>1</v>
      </c>
      <c r="C83" s="5">
        <v>0</v>
      </c>
    </row>
    <row r="84" spans="1:3" x14ac:dyDescent="0.25">
      <c r="A84">
        <v>242241205</v>
      </c>
      <c r="B84" s="1">
        <v>1</v>
      </c>
      <c r="C84" s="5">
        <v>0</v>
      </c>
    </row>
    <row r="85" spans="1:3" x14ac:dyDescent="0.25">
      <c r="A85" t="s">
        <v>6</v>
      </c>
      <c r="B85" s="1">
        <v>1</v>
      </c>
      <c r="C85" s="5">
        <v>0</v>
      </c>
    </row>
    <row r="86" spans="1:3" x14ac:dyDescent="0.25">
      <c r="A86" t="s">
        <v>8</v>
      </c>
      <c r="B86" s="1">
        <v>1</v>
      </c>
      <c r="C86" s="5">
        <v>0</v>
      </c>
    </row>
    <row r="87" spans="1:3" x14ac:dyDescent="0.25">
      <c r="A87">
        <v>242241528</v>
      </c>
      <c r="B87" s="1">
        <v>0</v>
      </c>
      <c r="C87" s="5">
        <v>0</v>
      </c>
    </row>
    <row r="88" spans="1:3" x14ac:dyDescent="0.25">
      <c r="A88">
        <v>242241610</v>
      </c>
      <c r="B88" s="1">
        <v>0.55000000000000004</v>
      </c>
      <c r="C88" s="5">
        <v>0</v>
      </c>
    </row>
    <row r="89" spans="1:3" x14ac:dyDescent="0.25">
      <c r="A89">
        <v>242241630</v>
      </c>
      <c r="B89" s="1">
        <v>0</v>
      </c>
      <c r="C89" s="5">
        <v>0</v>
      </c>
    </row>
    <row r="90" spans="1:3" x14ac:dyDescent="0.25">
      <c r="A90">
        <v>242241635</v>
      </c>
      <c r="B90" s="1">
        <v>0</v>
      </c>
      <c r="C90" s="5">
        <v>0</v>
      </c>
    </row>
    <row r="91" spans="1:3" x14ac:dyDescent="0.25">
      <c r="A91">
        <v>242241636</v>
      </c>
      <c r="B91" s="1">
        <v>1</v>
      </c>
      <c r="C91" s="5">
        <v>0</v>
      </c>
    </row>
    <row r="92" spans="1:3" x14ac:dyDescent="0.25">
      <c r="A92">
        <v>242241637</v>
      </c>
      <c r="B92" s="1">
        <v>1</v>
      </c>
      <c r="C92" s="5">
        <v>0</v>
      </c>
    </row>
    <row r="93" spans="1:3" x14ac:dyDescent="0.25">
      <c r="A93">
        <v>242241640</v>
      </c>
      <c r="B93" s="1">
        <v>0.64</v>
      </c>
      <c r="C93" s="5">
        <v>6106</v>
      </c>
    </row>
    <row r="94" spans="1:3" x14ac:dyDescent="0.25">
      <c r="A94">
        <v>242241642</v>
      </c>
      <c r="B94" s="1">
        <v>1</v>
      </c>
      <c r="C94" s="5">
        <v>0</v>
      </c>
    </row>
    <row r="95" spans="1:3" x14ac:dyDescent="0.25">
      <c r="A95">
        <v>242241646</v>
      </c>
      <c r="B95" s="1">
        <v>1</v>
      </c>
      <c r="C95" s="5">
        <v>0</v>
      </c>
    </row>
    <row r="96" spans="1:3" x14ac:dyDescent="0.25">
      <c r="A96" t="s">
        <v>36</v>
      </c>
      <c r="B96" s="1">
        <v>0</v>
      </c>
      <c r="C96" s="5">
        <v>0</v>
      </c>
    </row>
    <row r="97" spans="1:3" x14ac:dyDescent="0.25">
      <c r="A97">
        <v>242242505</v>
      </c>
      <c r="B97" s="1">
        <v>1</v>
      </c>
      <c r="C97" s="5">
        <v>0</v>
      </c>
    </row>
    <row r="98" spans="1:3" x14ac:dyDescent="0.25">
      <c r="A98">
        <v>242242512</v>
      </c>
      <c r="B98" s="1">
        <v>0.8</v>
      </c>
      <c r="C98" s="5">
        <v>3434</v>
      </c>
    </row>
    <row r="99" spans="1:3" x14ac:dyDescent="0.25">
      <c r="A99">
        <v>242242515</v>
      </c>
      <c r="B99" s="1">
        <v>1</v>
      </c>
      <c r="C99" s="5">
        <v>0</v>
      </c>
    </row>
    <row r="100" spans="1:3" x14ac:dyDescent="0.25">
      <c r="A100">
        <v>242242517</v>
      </c>
      <c r="B100" s="1">
        <v>0</v>
      </c>
      <c r="C100" s="5">
        <v>0</v>
      </c>
    </row>
    <row r="101" spans="1:3" x14ac:dyDescent="0.25">
      <c r="A101">
        <v>242242522</v>
      </c>
      <c r="B101" s="1">
        <v>1</v>
      </c>
      <c r="C101" s="5">
        <v>0</v>
      </c>
    </row>
    <row r="102" spans="1:3" x14ac:dyDescent="0.25">
      <c r="A102">
        <v>242242525</v>
      </c>
      <c r="B102" s="1">
        <v>0.5</v>
      </c>
      <c r="C102" s="5">
        <v>0</v>
      </c>
    </row>
    <row r="103" spans="1:3" x14ac:dyDescent="0.25">
      <c r="A103">
        <v>242242530</v>
      </c>
      <c r="B103" s="1">
        <v>0.82</v>
      </c>
      <c r="C103" s="5">
        <v>9676</v>
      </c>
    </row>
    <row r="104" spans="1:3" x14ac:dyDescent="0.25">
      <c r="A104">
        <v>242242535</v>
      </c>
      <c r="B104" s="1">
        <v>1</v>
      </c>
      <c r="C104" s="5">
        <v>0</v>
      </c>
    </row>
    <row r="105" spans="1:3" x14ac:dyDescent="0.25">
      <c r="A105">
        <v>242242537</v>
      </c>
      <c r="B105" s="1">
        <v>1</v>
      </c>
      <c r="C105" s="5">
        <v>0</v>
      </c>
    </row>
    <row r="106" spans="1:3" x14ac:dyDescent="0.25">
      <c r="A106">
        <v>242242540</v>
      </c>
      <c r="B106" s="1">
        <v>1</v>
      </c>
      <c r="C106" s="5">
        <v>0</v>
      </c>
    </row>
    <row r="107" spans="1:3" x14ac:dyDescent="0.25">
      <c r="A107">
        <v>242242545</v>
      </c>
      <c r="B107" s="1">
        <v>1</v>
      </c>
      <c r="C107" s="5">
        <v>0</v>
      </c>
    </row>
    <row r="108" spans="1:3" x14ac:dyDescent="0.25">
      <c r="A108">
        <v>242242550</v>
      </c>
      <c r="B108" s="2">
        <v>0.88100000000000001</v>
      </c>
      <c r="C108" s="5">
        <v>2412</v>
      </c>
    </row>
    <row r="109" spans="1:3" x14ac:dyDescent="0.25">
      <c r="A109">
        <v>242242555</v>
      </c>
      <c r="B109" s="1">
        <v>0.5</v>
      </c>
      <c r="C109" s="5">
        <v>1454</v>
      </c>
    </row>
    <row r="110" spans="1:3" x14ac:dyDescent="0.25">
      <c r="A110">
        <v>242242560</v>
      </c>
      <c r="B110" s="1">
        <v>1</v>
      </c>
      <c r="C110" s="5">
        <v>1511</v>
      </c>
    </row>
    <row r="111" spans="1:3" x14ac:dyDescent="0.25">
      <c r="A111">
        <v>242242565</v>
      </c>
      <c r="B111" s="1">
        <v>1</v>
      </c>
      <c r="C111" s="5">
        <v>0</v>
      </c>
    </row>
    <row r="112" spans="1:3" x14ac:dyDescent="0.25">
      <c r="A112">
        <v>242242570</v>
      </c>
      <c r="B112" s="1">
        <v>0</v>
      </c>
      <c r="C112" s="5">
        <v>0</v>
      </c>
    </row>
    <row r="113" spans="1:3" x14ac:dyDescent="0.25">
      <c r="A113">
        <v>242242575</v>
      </c>
      <c r="B113" s="1">
        <v>0</v>
      </c>
      <c r="C113" s="5">
        <v>0</v>
      </c>
    </row>
    <row r="114" spans="1:3" x14ac:dyDescent="0.25">
      <c r="A114">
        <v>242242580</v>
      </c>
      <c r="B114" s="1">
        <v>1</v>
      </c>
      <c r="C114" s="5">
        <v>0</v>
      </c>
    </row>
    <row r="115" spans="1:3" x14ac:dyDescent="0.25">
      <c r="A115">
        <v>242242582</v>
      </c>
      <c r="B115" s="1">
        <v>1</v>
      </c>
      <c r="C115" s="5">
        <v>0</v>
      </c>
    </row>
    <row r="116" spans="1:3" x14ac:dyDescent="0.25">
      <c r="A116">
        <v>242242585</v>
      </c>
      <c r="B116" s="1">
        <v>0</v>
      </c>
      <c r="C116" s="5">
        <v>0</v>
      </c>
    </row>
    <row r="117" spans="1:3" x14ac:dyDescent="0.25">
      <c r="A117">
        <v>242242590</v>
      </c>
      <c r="B117" s="2">
        <v>0.91800000000000004</v>
      </c>
      <c r="C117" s="5">
        <v>0</v>
      </c>
    </row>
    <row r="118" spans="1:3" x14ac:dyDescent="0.25">
      <c r="A118">
        <v>242242595</v>
      </c>
      <c r="B118" s="1">
        <v>0</v>
      </c>
      <c r="C118" s="5">
        <v>0</v>
      </c>
    </row>
    <row r="119" spans="1:3" x14ac:dyDescent="0.25">
      <c r="A119">
        <v>242242600</v>
      </c>
      <c r="B119" s="1">
        <v>0</v>
      </c>
      <c r="C119" s="5">
        <v>0</v>
      </c>
    </row>
    <row r="120" spans="1:3" x14ac:dyDescent="0.25">
      <c r="A120">
        <v>242242605</v>
      </c>
      <c r="B120" s="1">
        <v>0</v>
      </c>
      <c r="C120" s="5">
        <v>0</v>
      </c>
    </row>
    <row r="121" spans="1:3" x14ac:dyDescent="0.25">
      <c r="A121">
        <v>242242610</v>
      </c>
      <c r="B121" s="1">
        <v>1</v>
      </c>
      <c r="C121" s="5">
        <v>0</v>
      </c>
    </row>
    <row r="122" spans="1:3" x14ac:dyDescent="0.25">
      <c r="A122">
        <v>242242615</v>
      </c>
      <c r="B122" s="1">
        <v>0</v>
      </c>
      <c r="C122" s="5">
        <v>0</v>
      </c>
    </row>
    <row r="123" spans="1:3" x14ac:dyDescent="0.25">
      <c r="A123">
        <v>242242620</v>
      </c>
      <c r="B123" s="1">
        <v>0</v>
      </c>
      <c r="C123" s="5">
        <v>0</v>
      </c>
    </row>
    <row r="124" spans="1:3" x14ac:dyDescent="0.25">
      <c r="A124">
        <v>242242625</v>
      </c>
      <c r="B124" s="1">
        <v>1</v>
      </c>
      <c r="C124" s="5">
        <v>0</v>
      </c>
    </row>
    <row r="125" spans="1:3" x14ac:dyDescent="0.25">
      <c r="A125">
        <v>242242630</v>
      </c>
      <c r="B125" s="1">
        <v>0</v>
      </c>
      <c r="C125" s="5">
        <v>0</v>
      </c>
    </row>
    <row r="126" spans="1:3" x14ac:dyDescent="0.25">
      <c r="A126">
        <v>242242635</v>
      </c>
      <c r="B126" s="2">
        <v>0.85699999999999998</v>
      </c>
      <c r="C126" s="5">
        <v>477</v>
      </c>
    </row>
    <row r="127" spans="1:3" x14ac:dyDescent="0.25">
      <c r="A127">
        <v>242242640</v>
      </c>
      <c r="B127" s="1">
        <v>0</v>
      </c>
      <c r="C127" s="5">
        <v>0</v>
      </c>
    </row>
    <row r="128" spans="1:3" x14ac:dyDescent="0.25">
      <c r="A128">
        <v>242242645</v>
      </c>
      <c r="B128" s="1">
        <v>0</v>
      </c>
      <c r="C128" s="5">
        <v>0</v>
      </c>
    </row>
    <row r="129" spans="1:3" x14ac:dyDescent="0.25">
      <c r="A129">
        <v>242242650</v>
      </c>
      <c r="B129" s="1">
        <v>0</v>
      </c>
      <c r="C129" s="5">
        <v>0</v>
      </c>
    </row>
    <row r="130" spans="1:3" x14ac:dyDescent="0.25">
      <c r="A130">
        <v>242242655</v>
      </c>
      <c r="B130" s="1">
        <v>1</v>
      </c>
      <c r="C130" s="5">
        <v>0</v>
      </c>
    </row>
    <row r="131" spans="1:3" x14ac:dyDescent="0.25">
      <c r="A131">
        <v>242242660</v>
      </c>
      <c r="B131" s="1">
        <v>0</v>
      </c>
      <c r="C131" s="5">
        <v>0</v>
      </c>
    </row>
    <row r="132" spans="1:3" x14ac:dyDescent="0.25">
      <c r="A132">
        <v>242242665</v>
      </c>
      <c r="B132" s="1">
        <v>0</v>
      </c>
      <c r="C132" s="5">
        <v>0</v>
      </c>
    </row>
    <row r="133" spans="1:3" x14ac:dyDescent="0.25">
      <c r="A133">
        <v>242242670</v>
      </c>
      <c r="B133" s="1">
        <v>1</v>
      </c>
      <c r="C133" s="5">
        <v>0</v>
      </c>
    </row>
    <row r="134" spans="1:3" x14ac:dyDescent="0.25">
      <c r="A134">
        <v>242242675</v>
      </c>
      <c r="B134" s="1">
        <v>0</v>
      </c>
      <c r="C134" s="5">
        <v>0</v>
      </c>
    </row>
    <row r="135" spans="1:3" x14ac:dyDescent="0.25">
      <c r="A135">
        <v>242242680</v>
      </c>
      <c r="B135" s="2">
        <v>0.877</v>
      </c>
      <c r="C135" s="5">
        <v>3195</v>
      </c>
    </row>
    <row r="136" spans="1:3" x14ac:dyDescent="0.25">
      <c r="A136">
        <v>242242685</v>
      </c>
      <c r="B136" s="1">
        <v>0</v>
      </c>
      <c r="C136" s="5">
        <v>0</v>
      </c>
    </row>
    <row r="137" spans="1:3" x14ac:dyDescent="0.25">
      <c r="A137">
        <v>242242690</v>
      </c>
      <c r="B137" s="1">
        <v>0</v>
      </c>
      <c r="C137" s="5">
        <v>0</v>
      </c>
    </row>
    <row r="138" spans="1:3" x14ac:dyDescent="0.25">
      <c r="A138">
        <v>242242695</v>
      </c>
      <c r="B138" s="1">
        <v>0</v>
      </c>
      <c r="C138" s="5">
        <v>0</v>
      </c>
    </row>
    <row r="139" spans="1:3" x14ac:dyDescent="0.25">
      <c r="A139">
        <v>242242700</v>
      </c>
      <c r="B139" s="1">
        <v>1</v>
      </c>
      <c r="C139" s="5">
        <v>0</v>
      </c>
    </row>
    <row r="140" spans="1:3" x14ac:dyDescent="0.25">
      <c r="A140">
        <v>242242705</v>
      </c>
      <c r="B140" s="1">
        <v>0</v>
      </c>
      <c r="C140" s="5">
        <v>0</v>
      </c>
    </row>
    <row r="141" spans="1:3" x14ac:dyDescent="0.25">
      <c r="A141">
        <v>242242710</v>
      </c>
      <c r="B141" s="1">
        <v>0</v>
      </c>
      <c r="C141" s="5">
        <v>0</v>
      </c>
    </row>
    <row r="142" spans="1:3" x14ac:dyDescent="0.25">
      <c r="A142">
        <v>242242715</v>
      </c>
      <c r="B142" s="1">
        <v>1</v>
      </c>
      <c r="C142" s="5">
        <v>0</v>
      </c>
    </row>
    <row r="143" spans="1:3" x14ac:dyDescent="0.25">
      <c r="A143">
        <v>242242720</v>
      </c>
      <c r="B143" s="1">
        <v>0</v>
      </c>
      <c r="C143" s="5">
        <v>0</v>
      </c>
    </row>
    <row r="144" spans="1:3" x14ac:dyDescent="0.25">
      <c r="A144">
        <v>242242725</v>
      </c>
      <c r="B144" s="1">
        <v>0.55000000000000004</v>
      </c>
      <c r="C144" s="5">
        <v>3820</v>
      </c>
    </row>
    <row r="145" spans="1:3" x14ac:dyDescent="0.25">
      <c r="A145">
        <v>242242730</v>
      </c>
      <c r="B145" s="1">
        <v>0</v>
      </c>
      <c r="C145" s="5">
        <v>0</v>
      </c>
    </row>
    <row r="146" spans="1:3" x14ac:dyDescent="0.25">
      <c r="A146">
        <v>242242735</v>
      </c>
      <c r="B146" s="1">
        <v>0</v>
      </c>
      <c r="C146" s="5">
        <v>0</v>
      </c>
    </row>
    <row r="147" spans="1:3" x14ac:dyDescent="0.25">
      <c r="A147">
        <v>242242740</v>
      </c>
      <c r="B147" s="1">
        <v>0</v>
      </c>
      <c r="C147" s="5">
        <v>0</v>
      </c>
    </row>
    <row r="148" spans="1:3" x14ac:dyDescent="0.25">
      <c r="A148">
        <v>242242745</v>
      </c>
      <c r="B148" s="1">
        <v>1</v>
      </c>
      <c r="C148" s="5">
        <v>1465</v>
      </c>
    </row>
    <row r="149" spans="1:3" x14ac:dyDescent="0.25">
      <c r="A149">
        <v>242242750</v>
      </c>
      <c r="B149" s="1">
        <v>0</v>
      </c>
      <c r="C149" s="5">
        <v>0</v>
      </c>
    </row>
    <row r="150" spans="1:3" x14ac:dyDescent="0.25">
      <c r="A150">
        <v>242242755</v>
      </c>
      <c r="B150" s="1">
        <v>0</v>
      </c>
      <c r="C150" s="5">
        <v>0</v>
      </c>
    </row>
    <row r="151" spans="1:3" x14ac:dyDescent="0.25">
      <c r="A151">
        <v>242242760</v>
      </c>
      <c r="B151" s="1">
        <v>1</v>
      </c>
      <c r="C151" s="5">
        <v>0</v>
      </c>
    </row>
    <row r="152" spans="1:3" x14ac:dyDescent="0.25">
      <c r="A152">
        <v>242242765</v>
      </c>
      <c r="B152" s="1">
        <v>0</v>
      </c>
      <c r="C152" s="5">
        <v>0</v>
      </c>
    </row>
    <row r="153" spans="1:3" x14ac:dyDescent="0.25">
      <c r="A153">
        <v>242242770</v>
      </c>
      <c r="B153" s="2">
        <v>0.46800000000000003</v>
      </c>
      <c r="C153" s="5">
        <v>3180</v>
      </c>
    </row>
    <row r="154" spans="1:3" x14ac:dyDescent="0.25">
      <c r="A154">
        <v>242242775</v>
      </c>
      <c r="B154" s="1">
        <v>0</v>
      </c>
      <c r="C154" s="5">
        <v>0</v>
      </c>
    </row>
    <row r="155" spans="1:3" x14ac:dyDescent="0.25">
      <c r="A155">
        <v>242242780</v>
      </c>
      <c r="B155" s="1">
        <v>0</v>
      </c>
      <c r="C155" s="5">
        <v>0</v>
      </c>
    </row>
    <row r="156" spans="1:3" x14ac:dyDescent="0.25">
      <c r="A156">
        <v>242242785</v>
      </c>
      <c r="B156" s="1">
        <v>0</v>
      </c>
      <c r="C156" s="5">
        <v>0</v>
      </c>
    </row>
    <row r="157" spans="1:3" x14ac:dyDescent="0.25">
      <c r="A157">
        <v>242242790</v>
      </c>
      <c r="B157" s="1">
        <v>1</v>
      </c>
      <c r="C157" s="5">
        <v>2930</v>
      </c>
    </row>
    <row r="158" spans="1:3" x14ac:dyDescent="0.25">
      <c r="A158">
        <v>242242795</v>
      </c>
      <c r="B158" s="1">
        <v>0</v>
      </c>
      <c r="C158" s="5">
        <v>0</v>
      </c>
    </row>
    <row r="159" spans="1:3" x14ac:dyDescent="0.25">
      <c r="A159">
        <v>242242800</v>
      </c>
      <c r="B159" s="1">
        <v>0</v>
      </c>
      <c r="C159" s="5">
        <v>0</v>
      </c>
    </row>
    <row r="160" spans="1:3" x14ac:dyDescent="0.25">
      <c r="A160">
        <v>242242805</v>
      </c>
      <c r="B160" s="1">
        <v>0</v>
      </c>
      <c r="C160" s="5">
        <v>0</v>
      </c>
    </row>
    <row r="161" spans="1:3" x14ac:dyDescent="0.25">
      <c r="A161">
        <v>242242810</v>
      </c>
      <c r="B161" s="1">
        <v>0</v>
      </c>
      <c r="C161" s="5">
        <v>0</v>
      </c>
    </row>
    <row r="162" spans="1:3" x14ac:dyDescent="0.25">
      <c r="A162" t="s">
        <v>37</v>
      </c>
      <c r="B162" s="1">
        <v>0</v>
      </c>
      <c r="C162" s="5">
        <v>0</v>
      </c>
    </row>
    <row r="163" spans="1:3" x14ac:dyDescent="0.25">
      <c r="A163">
        <v>24231002</v>
      </c>
      <c r="B163" s="1">
        <v>1</v>
      </c>
      <c r="C163" s="5">
        <v>0</v>
      </c>
    </row>
    <row r="164" spans="1:3" x14ac:dyDescent="0.25">
      <c r="A164">
        <v>24231005</v>
      </c>
      <c r="B164" s="1">
        <v>0.5</v>
      </c>
      <c r="C164" s="5">
        <v>0</v>
      </c>
    </row>
    <row r="165" spans="1:3" x14ac:dyDescent="0.25">
      <c r="A165">
        <v>24231006</v>
      </c>
      <c r="B165" s="1">
        <v>0.3</v>
      </c>
      <c r="C165" s="5">
        <v>0</v>
      </c>
    </row>
    <row r="166" spans="1:3" x14ac:dyDescent="0.25">
      <c r="A166">
        <v>24231011</v>
      </c>
      <c r="B166" s="1">
        <v>0</v>
      </c>
      <c r="C166" s="5">
        <v>0</v>
      </c>
    </row>
    <row r="167" spans="1:3" x14ac:dyDescent="0.25">
      <c r="A167">
        <v>24231012</v>
      </c>
      <c r="B167" s="1">
        <v>0</v>
      </c>
      <c r="C167" s="5">
        <v>0</v>
      </c>
    </row>
    <row r="168" spans="1:3" x14ac:dyDescent="0.25">
      <c r="A168">
        <v>24232022</v>
      </c>
      <c r="B168" s="1">
        <v>1</v>
      </c>
      <c r="C168" s="5">
        <v>0</v>
      </c>
    </row>
    <row r="169" spans="1:3" x14ac:dyDescent="0.25">
      <c r="A169">
        <v>24232030</v>
      </c>
      <c r="B169" s="1">
        <v>1</v>
      </c>
      <c r="C169" s="5">
        <v>0</v>
      </c>
    </row>
    <row r="170" spans="1:3" x14ac:dyDescent="0.25">
      <c r="A170">
        <v>24232035</v>
      </c>
      <c r="B170" s="1">
        <v>1</v>
      </c>
      <c r="C170" s="5">
        <v>0</v>
      </c>
    </row>
    <row r="171" spans="1:3" x14ac:dyDescent="0.25">
      <c r="A171">
        <v>24233000</v>
      </c>
      <c r="B171" s="1">
        <v>0</v>
      </c>
      <c r="C171" s="5">
        <v>0</v>
      </c>
    </row>
    <row r="172" spans="1:3" x14ac:dyDescent="0.25">
      <c r="A172">
        <v>24233002</v>
      </c>
      <c r="B172" s="1">
        <v>0</v>
      </c>
      <c r="C172" s="5">
        <v>0</v>
      </c>
    </row>
    <row r="173" spans="1:3" x14ac:dyDescent="0.25">
      <c r="A173">
        <v>24233005</v>
      </c>
      <c r="B173" s="1">
        <v>1</v>
      </c>
      <c r="C173" s="5">
        <v>0</v>
      </c>
    </row>
    <row r="174" spans="1:3" x14ac:dyDescent="0.25">
      <c r="A174">
        <v>24233010</v>
      </c>
      <c r="B174" s="1">
        <v>0</v>
      </c>
      <c r="C174" s="5">
        <v>0</v>
      </c>
    </row>
    <row r="175" spans="1:3" x14ac:dyDescent="0.25">
      <c r="A175">
        <v>24233030</v>
      </c>
      <c r="B175" s="1">
        <v>0</v>
      </c>
      <c r="C175" s="5">
        <v>0</v>
      </c>
    </row>
    <row r="176" spans="1:3" x14ac:dyDescent="0.25">
      <c r="A176">
        <v>24233040</v>
      </c>
      <c r="B176" s="1">
        <v>0</v>
      </c>
      <c r="C176" s="5">
        <v>0</v>
      </c>
    </row>
    <row r="177" spans="1:3" x14ac:dyDescent="0.25">
      <c r="A177">
        <v>24233045</v>
      </c>
      <c r="B177" s="1">
        <v>0</v>
      </c>
      <c r="C177" s="5">
        <v>0</v>
      </c>
    </row>
    <row r="178" spans="1:3" x14ac:dyDescent="0.25">
      <c r="A178">
        <v>24233055</v>
      </c>
      <c r="B178" s="1">
        <v>0</v>
      </c>
      <c r="C178" s="5">
        <v>0</v>
      </c>
    </row>
    <row r="179" spans="1:3" x14ac:dyDescent="0.25">
      <c r="A179">
        <v>24233065</v>
      </c>
      <c r="B179" s="1">
        <v>1</v>
      </c>
      <c r="C179" s="5">
        <v>0</v>
      </c>
    </row>
    <row r="180" spans="1:3" x14ac:dyDescent="0.25">
      <c r="A180">
        <v>24233068</v>
      </c>
      <c r="B180" s="1">
        <v>0</v>
      </c>
      <c r="C180" s="5">
        <v>0</v>
      </c>
    </row>
    <row r="181" spans="1:3" x14ac:dyDescent="0.25">
      <c r="A181">
        <v>24233069</v>
      </c>
      <c r="B181" s="1">
        <v>0</v>
      </c>
      <c r="C181" s="5">
        <v>0</v>
      </c>
    </row>
    <row r="182" spans="1:3" x14ac:dyDescent="0.25">
      <c r="A182" t="s">
        <v>38</v>
      </c>
      <c r="B182" s="1">
        <v>0</v>
      </c>
      <c r="C182" s="5">
        <v>0</v>
      </c>
    </row>
    <row r="183" spans="1:3" x14ac:dyDescent="0.25">
      <c r="A183">
        <v>24242003</v>
      </c>
      <c r="B183" s="1">
        <v>0</v>
      </c>
      <c r="C183" s="5">
        <v>0</v>
      </c>
    </row>
    <row r="184" spans="1:3" x14ac:dyDescent="0.25">
      <c r="A184" t="s">
        <v>39</v>
      </c>
      <c r="B184" s="1">
        <v>0</v>
      </c>
      <c r="C184" s="5">
        <v>0</v>
      </c>
    </row>
    <row r="185" spans="1:3" x14ac:dyDescent="0.25">
      <c r="A185">
        <v>24242055</v>
      </c>
      <c r="B185" s="1">
        <v>0</v>
      </c>
      <c r="C185" s="5">
        <v>0</v>
      </c>
    </row>
    <row r="186" spans="1:3" x14ac:dyDescent="0.25">
      <c r="A186" t="s">
        <v>40</v>
      </c>
      <c r="B186" s="1">
        <v>0</v>
      </c>
      <c r="C186" s="5">
        <v>0</v>
      </c>
    </row>
    <row r="187" spans="1:3" x14ac:dyDescent="0.25">
      <c r="A187">
        <v>24243005</v>
      </c>
      <c r="B187" s="1">
        <v>0</v>
      </c>
      <c r="C187" s="5">
        <v>0</v>
      </c>
    </row>
    <row r="188" spans="1:3" x14ac:dyDescent="0.25">
      <c r="A188">
        <v>24243010</v>
      </c>
      <c r="B188" s="1">
        <v>0</v>
      </c>
      <c r="C188" s="5">
        <v>0</v>
      </c>
    </row>
    <row r="189" spans="1:3" x14ac:dyDescent="0.25">
      <c r="A189">
        <v>24244030</v>
      </c>
      <c r="B189" s="2">
        <v>0.85699999999999998</v>
      </c>
      <c r="C189" s="5">
        <v>0</v>
      </c>
    </row>
    <row r="190" spans="1:3" x14ac:dyDescent="0.25">
      <c r="A190" t="s">
        <v>41</v>
      </c>
      <c r="B190" s="1">
        <v>0</v>
      </c>
      <c r="C190" s="5">
        <v>0</v>
      </c>
    </row>
    <row r="191" spans="1:3" x14ac:dyDescent="0.25">
      <c r="A191" t="s">
        <v>42</v>
      </c>
      <c r="B191" s="1">
        <v>0</v>
      </c>
      <c r="C191" s="5">
        <v>0</v>
      </c>
    </row>
    <row r="192" spans="1:3" x14ac:dyDescent="0.25">
      <c r="A192">
        <v>24247030</v>
      </c>
      <c r="B192" s="1">
        <v>0</v>
      </c>
      <c r="C192" s="5">
        <v>0</v>
      </c>
    </row>
    <row r="193" spans="1:3" x14ac:dyDescent="0.25">
      <c r="A193">
        <v>24247042</v>
      </c>
      <c r="B193" s="1">
        <v>1</v>
      </c>
      <c r="C193" s="5">
        <v>0</v>
      </c>
    </row>
    <row r="194" spans="1:3" x14ac:dyDescent="0.25">
      <c r="A194">
        <v>24247045</v>
      </c>
      <c r="B194" s="1">
        <v>1</v>
      </c>
      <c r="C194" s="5">
        <v>0</v>
      </c>
    </row>
    <row r="195" spans="1:3" x14ac:dyDescent="0.25">
      <c r="A195">
        <v>24247047</v>
      </c>
      <c r="B195" s="1">
        <v>1</v>
      </c>
      <c r="C195" s="5">
        <v>0</v>
      </c>
    </row>
    <row r="196" spans="1:3" x14ac:dyDescent="0.25">
      <c r="A196">
        <v>24247049</v>
      </c>
      <c r="B196" s="1">
        <v>0</v>
      </c>
      <c r="C196" s="5">
        <v>0</v>
      </c>
    </row>
    <row r="197" spans="1:3" x14ac:dyDescent="0.25">
      <c r="A197">
        <v>24247051</v>
      </c>
      <c r="B197" s="1">
        <v>0</v>
      </c>
      <c r="C197" s="5">
        <v>0</v>
      </c>
    </row>
    <row r="198" spans="1:3" x14ac:dyDescent="0.25">
      <c r="A198">
        <v>24247053</v>
      </c>
      <c r="B198" s="1">
        <v>0</v>
      </c>
      <c r="C198" s="5">
        <v>0</v>
      </c>
    </row>
    <row r="199" spans="1:3" x14ac:dyDescent="0.25">
      <c r="A199" t="s">
        <v>43</v>
      </c>
      <c r="B199" s="1">
        <v>0</v>
      </c>
      <c r="C199" s="5">
        <v>0</v>
      </c>
    </row>
    <row r="200" spans="1:3" x14ac:dyDescent="0.25">
      <c r="A200">
        <v>24254000</v>
      </c>
      <c r="B200" s="1">
        <v>0</v>
      </c>
      <c r="C200" s="5">
        <v>0</v>
      </c>
    </row>
    <row r="201" spans="1:3" x14ac:dyDescent="0.25">
      <c r="A201">
        <v>24254005</v>
      </c>
      <c r="B201" s="1">
        <v>0</v>
      </c>
      <c r="C201" s="5">
        <v>0</v>
      </c>
    </row>
    <row r="202" spans="1:3" x14ac:dyDescent="0.25">
      <c r="A202">
        <v>24254010</v>
      </c>
      <c r="B202" s="1">
        <v>0</v>
      </c>
      <c r="C202" s="5">
        <v>0</v>
      </c>
    </row>
    <row r="203" spans="1:3" x14ac:dyDescent="0.25">
      <c r="A203">
        <v>24254015</v>
      </c>
      <c r="B203" s="1">
        <v>0</v>
      </c>
      <c r="C203" s="5">
        <v>0</v>
      </c>
    </row>
    <row r="204" spans="1:3" x14ac:dyDescent="0.25">
      <c r="A204">
        <v>24254020</v>
      </c>
      <c r="B204" s="1">
        <v>0</v>
      </c>
      <c r="C204" s="5">
        <v>0</v>
      </c>
    </row>
    <row r="205" spans="1:3" x14ac:dyDescent="0.25">
      <c r="A205">
        <v>24254025</v>
      </c>
      <c r="B205" s="1">
        <v>0</v>
      </c>
      <c r="C205" s="5">
        <v>0</v>
      </c>
    </row>
    <row r="206" spans="1:3" x14ac:dyDescent="0.25">
      <c r="A206">
        <v>24254030</v>
      </c>
      <c r="B206" s="1">
        <v>0</v>
      </c>
      <c r="C206" s="5">
        <v>0</v>
      </c>
    </row>
    <row r="207" spans="1:3" x14ac:dyDescent="0.25">
      <c r="A207">
        <v>24254035</v>
      </c>
      <c r="B207" s="1">
        <v>0</v>
      </c>
      <c r="C207" s="5">
        <v>0</v>
      </c>
    </row>
    <row r="208" spans="1:3" x14ac:dyDescent="0.25">
      <c r="A208">
        <v>24254040</v>
      </c>
      <c r="B208" s="1">
        <v>0</v>
      </c>
      <c r="C208" s="5">
        <v>0</v>
      </c>
    </row>
    <row r="209" spans="1:3" x14ac:dyDescent="0.25">
      <c r="A209">
        <v>24254045</v>
      </c>
      <c r="B209" s="1">
        <v>0</v>
      </c>
      <c r="C209" s="5">
        <v>0</v>
      </c>
    </row>
    <row r="210" spans="1:3" x14ac:dyDescent="0.25">
      <c r="A210">
        <v>24254050</v>
      </c>
      <c r="B210" s="1">
        <v>0</v>
      </c>
      <c r="C210" s="5">
        <v>0</v>
      </c>
    </row>
    <row r="211" spans="1:3" x14ac:dyDescent="0.25">
      <c r="A211">
        <v>24254055</v>
      </c>
      <c r="B211" s="1">
        <v>0</v>
      </c>
      <c r="C211" s="5">
        <v>0</v>
      </c>
    </row>
    <row r="212" spans="1:3" x14ac:dyDescent="0.25">
      <c r="A212">
        <v>24254060</v>
      </c>
      <c r="B212" s="1">
        <v>0</v>
      </c>
      <c r="C212" s="5">
        <v>0</v>
      </c>
    </row>
    <row r="213" spans="1:3" x14ac:dyDescent="0.25">
      <c r="A213">
        <v>24254065</v>
      </c>
      <c r="B213" s="1">
        <v>0</v>
      </c>
      <c r="C213" s="5">
        <v>0</v>
      </c>
    </row>
    <row r="214" spans="1:3" x14ac:dyDescent="0.25">
      <c r="A214">
        <v>24254070</v>
      </c>
      <c r="B214" s="1">
        <v>0</v>
      </c>
      <c r="C214" s="5">
        <v>0</v>
      </c>
    </row>
    <row r="215" spans="1:3" x14ac:dyDescent="0.25">
      <c r="A215">
        <v>24254075</v>
      </c>
      <c r="B215" s="1">
        <v>0</v>
      </c>
      <c r="C215" s="5">
        <v>0</v>
      </c>
    </row>
    <row r="216" spans="1:3" x14ac:dyDescent="0.25">
      <c r="A216">
        <v>24254080</v>
      </c>
      <c r="B216" s="1">
        <v>0</v>
      </c>
      <c r="C216" s="5">
        <v>0</v>
      </c>
    </row>
    <row r="217" spans="1:3" x14ac:dyDescent="0.25">
      <c r="A217">
        <v>24254085</v>
      </c>
      <c r="B217" s="1">
        <v>0</v>
      </c>
      <c r="C217" s="5">
        <v>0</v>
      </c>
    </row>
    <row r="218" spans="1:3" x14ac:dyDescent="0.25">
      <c r="A218">
        <v>24254090</v>
      </c>
      <c r="B218" s="1">
        <v>0</v>
      </c>
      <c r="C218" s="5">
        <v>0</v>
      </c>
    </row>
    <row r="219" spans="1:3" x14ac:dyDescent="0.25">
      <c r="A219">
        <v>24254095</v>
      </c>
      <c r="B219" s="1">
        <v>0</v>
      </c>
      <c r="C219" s="5">
        <v>0</v>
      </c>
    </row>
    <row r="220" spans="1:3" x14ac:dyDescent="0.25">
      <c r="A220">
        <v>24254100</v>
      </c>
      <c r="B220" s="1">
        <v>0</v>
      </c>
      <c r="C220" s="5">
        <v>0</v>
      </c>
    </row>
    <row r="221" spans="1:3" x14ac:dyDescent="0.25">
      <c r="A221">
        <v>24254105</v>
      </c>
      <c r="B221" s="1">
        <v>0</v>
      </c>
      <c r="C221" s="5">
        <v>0</v>
      </c>
    </row>
    <row r="222" spans="1:3" x14ac:dyDescent="0.25">
      <c r="A222">
        <v>24254110</v>
      </c>
      <c r="B222" s="1">
        <v>0</v>
      </c>
      <c r="C222" s="5">
        <v>0</v>
      </c>
    </row>
    <row r="223" spans="1:3" x14ac:dyDescent="0.25">
      <c r="A223">
        <v>24254115</v>
      </c>
      <c r="B223" s="1">
        <v>0</v>
      </c>
      <c r="C223" s="5">
        <v>0</v>
      </c>
    </row>
    <row r="224" spans="1:3" x14ac:dyDescent="0.25">
      <c r="A224">
        <v>24254120</v>
      </c>
      <c r="B224" s="1">
        <v>0</v>
      </c>
      <c r="C224" s="5">
        <v>0</v>
      </c>
    </row>
    <row r="225" spans="1:3" x14ac:dyDescent="0.25">
      <c r="A225">
        <v>24254125</v>
      </c>
      <c r="B225" s="1">
        <v>0</v>
      </c>
      <c r="C225" s="5">
        <v>0</v>
      </c>
    </row>
    <row r="226" spans="1:3" x14ac:dyDescent="0.25">
      <c r="A226">
        <v>24265000</v>
      </c>
      <c r="B226" s="1">
        <v>1</v>
      </c>
      <c r="C226" s="5">
        <v>0</v>
      </c>
    </row>
    <row r="227" spans="1:3" x14ac:dyDescent="0.25">
      <c r="A227">
        <v>24265005</v>
      </c>
      <c r="B227" s="2">
        <v>0.48299999999999998</v>
      </c>
      <c r="C227" s="5">
        <v>24733</v>
      </c>
    </row>
    <row r="228" spans="1:3" x14ac:dyDescent="0.25">
      <c r="A228">
        <v>24265010</v>
      </c>
      <c r="B228" s="1">
        <v>0</v>
      </c>
      <c r="C228" s="5">
        <v>0</v>
      </c>
    </row>
    <row r="229" spans="1:3" x14ac:dyDescent="0.25">
      <c r="A229" t="s">
        <v>44</v>
      </c>
      <c r="B229" s="1">
        <v>1</v>
      </c>
      <c r="C229" s="5">
        <v>0</v>
      </c>
    </row>
    <row r="230" spans="1:3" x14ac:dyDescent="0.25">
      <c r="A230" t="s">
        <v>45</v>
      </c>
      <c r="B230" s="1">
        <v>0</v>
      </c>
      <c r="C230" s="5">
        <v>0</v>
      </c>
    </row>
    <row r="231" spans="1:3" x14ac:dyDescent="0.25">
      <c r="A231">
        <v>24265025</v>
      </c>
      <c r="B231" s="1">
        <v>0</v>
      </c>
      <c r="C231" s="5">
        <v>0</v>
      </c>
    </row>
    <row r="232" spans="1:3" x14ac:dyDescent="0.25">
      <c r="A232">
        <v>24265030</v>
      </c>
      <c r="B232" s="1">
        <v>0</v>
      </c>
      <c r="C232" s="5">
        <v>0</v>
      </c>
    </row>
    <row r="233" spans="1:3" x14ac:dyDescent="0.25">
      <c r="A233">
        <v>24265035</v>
      </c>
      <c r="B233" s="1">
        <v>0</v>
      </c>
      <c r="C233" s="5">
        <v>0</v>
      </c>
    </row>
    <row r="234" spans="1:3" x14ac:dyDescent="0.25">
      <c r="A234">
        <v>24265040</v>
      </c>
      <c r="B234" s="1">
        <v>0</v>
      </c>
      <c r="C234" s="5">
        <v>0</v>
      </c>
    </row>
    <row r="235" spans="1:3" x14ac:dyDescent="0.25">
      <c r="A235">
        <v>24265045</v>
      </c>
      <c r="B235" s="1">
        <v>0</v>
      </c>
      <c r="C235" s="5">
        <v>0</v>
      </c>
    </row>
    <row r="236" spans="1:3" x14ac:dyDescent="0.25">
      <c r="A236">
        <v>24265050</v>
      </c>
      <c r="B236" s="1">
        <v>0</v>
      </c>
      <c r="C236" s="5">
        <v>0</v>
      </c>
    </row>
    <row r="237" spans="1:3" x14ac:dyDescent="0.25">
      <c r="A237">
        <v>24265055</v>
      </c>
      <c r="B237" s="1">
        <v>0</v>
      </c>
      <c r="C237" s="5">
        <v>0</v>
      </c>
    </row>
    <row r="238" spans="1:3" x14ac:dyDescent="0.25">
      <c r="A238">
        <v>24265060</v>
      </c>
      <c r="B238" s="1">
        <v>0</v>
      </c>
      <c r="C238" s="5">
        <v>0</v>
      </c>
    </row>
    <row r="239" spans="1:3" x14ac:dyDescent="0.25">
      <c r="A239">
        <v>24265075</v>
      </c>
      <c r="B239" s="1">
        <v>1</v>
      </c>
      <c r="C239" s="5">
        <v>0</v>
      </c>
    </row>
    <row r="240" spans="1:3" x14ac:dyDescent="0.25">
      <c r="A240">
        <v>24265080</v>
      </c>
      <c r="B240" s="1">
        <v>1</v>
      </c>
      <c r="C240" s="5">
        <v>0</v>
      </c>
    </row>
    <row r="241" spans="1:3" x14ac:dyDescent="0.25">
      <c r="A241">
        <v>24265085</v>
      </c>
      <c r="B241" s="1">
        <v>1</v>
      </c>
      <c r="C241" s="5">
        <v>0</v>
      </c>
    </row>
    <row r="242" spans="1:3" x14ac:dyDescent="0.25">
      <c r="A242">
        <v>24265086</v>
      </c>
      <c r="B242" s="1">
        <v>1</v>
      </c>
      <c r="C242" s="5">
        <v>0</v>
      </c>
    </row>
    <row r="243" spans="1:3" x14ac:dyDescent="0.25">
      <c r="A243" t="s">
        <v>46</v>
      </c>
      <c r="B243" s="1">
        <v>1</v>
      </c>
      <c r="C243" s="5">
        <v>0</v>
      </c>
    </row>
    <row r="244" spans="1:3" x14ac:dyDescent="0.25">
      <c r="A244" t="s">
        <v>47</v>
      </c>
      <c r="B244" s="1">
        <v>1</v>
      </c>
      <c r="C244" s="5">
        <v>0</v>
      </c>
    </row>
    <row r="245" spans="1:3" x14ac:dyDescent="0.25">
      <c r="A245" t="s">
        <v>48</v>
      </c>
      <c r="B245" s="1">
        <v>1</v>
      </c>
      <c r="C245" s="5">
        <v>0</v>
      </c>
    </row>
    <row r="246" spans="1:3" x14ac:dyDescent="0.25">
      <c r="A246" t="s">
        <v>49</v>
      </c>
      <c r="B246" s="1">
        <v>1</v>
      </c>
      <c r="C246" s="5">
        <v>0</v>
      </c>
    </row>
    <row r="247" spans="1:3" x14ac:dyDescent="0.25">
      <c r="A247" t="s">
        <v>50</v>
      </c>
      <c r="B247" s="1">
        <v>1</v>
      </c>
      <c r="C247" s="5">
        <v>0</v>
      </c>
    </row>
    <row r="248" spans="1:3" x14ac:dyDescent="0.25">
      <c r="A248" t="s">
        <v>51</v>
      </c>
      <c r="B248" s="1">
        <v>1</v>
      </c>
      <c r="C248" s="5">
        <v>0</v>
      </c>
    </row>
    <row r="249" spans="1:3" x14ac:dyDescent="0.25">
      <c r="A249" t="s">
        <v>52</v>
      </c>
      <c r="B249" s="1">
        <v>1</v>
      </c>
      <c r="C249" s="5">
        <v>0</v>
      </c>
    </row>
    <row r="250" spans="1:3" x14ac:dyDescent="0.25">
      <c r="A250" t="s">
        <v>53</v>
      </c>
      <c r="B250" s="1">
        <v>1</v>
      </c>
      <c r="C250" s="5">
        <v>0</v>
      </c>
    </row>
    <row r="251" spans="1:3" x14ac:dyDescent="0.25">
      <c r="A251" t="s">
        <v>54</v>
      </c>
      <c r="B251" s="1">
        <v>1</v>
      </c>
      <c r="C251" s="5">
        <v>0</v>
      </c>
    </row>
    <row r="252" spans="1:3" x14ac:dyDescent="0.25">
      <c r="A252" t="s">
        <v>55</v>
      </c>
      <c r="B252" s="1">
        <v>1</v>
      </c>
      <c r="C252" s="5">
        <v>0</v>
      </c>
    </row>
    <row r="253" spans="1:3" x14ac:dyDescent="0.25">
      <c r="A253" t="s">
        <v>56</v>
      </c>
      <c r="B253" s="1">
        <v>1</v>
      </c>
      <c r="C253" s="5">
        <v>0</v>
      </c>
    </row>
    <row r="254" spans="1:3" x14ac:dyDescent="0.25">
      <c r="A254" t="s">
        <v>57</v>
      </c>
      <c r="B254" s="1">
        <v>1</v>
      </c>
      <c r="C254" s="5">
        <v>0</v>
      </c>
    </row>
    <row r="255" spans="1:3" x14ac:dyDescent="0.25">
      <c r="A255" t="s">
        <v>58</v>
      </c>
      <c r="B255" s="1">
        <v>1</v>
      </c>
      <c r="C255" s="5">
        <v>0</v>
      </c>
    </row>
    <row r="256" spans="1:3" x14ac:dyDescent="0.25">
      <c r="A256" t="s">
        <v>59</v>
      </c>
      <c r="B256" s="1">
        <v>1</v>
      </c>
      <c r="C256" s="5">
        <v>0</v>
      </c>
    </row>
    <row r="257" spans="1:3" x14ac:dyDescent="0.25">
      <c r="A257" t="s">
        <v>60</v>
      </c>
      <c r="B257" s="1">
        <v>1</v>
      </c>
      <c r="C257" s="5">
        <v>0</v>
      </c>
    </row>
    <row r="258" spans="1:3" x14ac:dyDescent="0.25">
      <c r="A258" t="s">
        <v>61</v>
      </c>
      <c r="B258" s="1">
        <v>1</v>
      </c>
      <c r="C258" s="5">
        <v>0</v>
      </c>
    </row>
    <row r="259" spans="1:3" x14ac:dyDescent="0.25">
      <c r="A259" t="s">
        <v>62</v>
      </c>
      <c r="B259" s="1">
        <v>1</v>
      </c>
      <c r="C259" s="5">
        <v>0</v>
      </c>
    </row>
    <row r="260" spans="1:3" x14ac:dyDescent="0.25">
      <c r="A260" t="s">
        <v>63</v>
      </c>
      <c r="B260" s="1">
        <v>1</v>
      </c>
      <c r="C260" s="5">
        <v>13957</v>
      </c>
    </row>
    <row r="261" spans="1:3" x14ac:dyDescent="0.25">
      <c r="A261" t="s">
        <v>64</v>
      </c>
      <c r="B261" s="1">
        <v>1</v>
      </c>
      <c r="C261" s="5">
        <v>1871</v>
      </c>
    </row>
    <row r="262" spans="1:3" x14ac:dyDescent="0.25">
      <c r="A262" t="s">
        <v>65</v>
      </c>
      <c r="B262" s="1">
        <v>1</v>
      </c>
      <c r="C262" s="5">
        <v>1871</v>
      </c>
    </row>
    <row r="263" spans="1:3" x14ac:dyDescent="0.25">
      <c r="A263" t="s">
        <v>66</v>
      </c>
      <c r="B263" s="1">
        <v>1</v>
      </c>
      <c r="C263" s="5">
        <v>1871</v>
      </c>
    </row>
    <row r="264" spans="1:3" x14ac:dyDescent="0.25">
      <c r="A264" t="s">
        <v>67</v>
      </c>
      <c r="B264" s="1">
        <v>1</v>
      </c>
      <c r="C264" s="5">
        <v>1871</v>
      </c>
    </row>
    <row r="265" spans="1:3" x14ac:dyDescent="0.25">
      <c r="A265" t="s">
        <v>68</v>
      </c>
      <c r="B265" s="1">
        <v>1</v>
      </c>
      <c r="C265" s="5">
        <v>1871</v>
      </c>
    </row>
    <row r="266" spans="1:3" x14ac:dyDescent="0.25">
      <c r="A266" t="s">
        <v>69</v>
      </c>
      <c r="B266" s="1">
        <v>1</v>
      </c>
      <c r="C266" s="5">
        <v>1871</v>
      </c>
    </row>
    <row r="267" spans="1:3" x14ac:dyDescent="0.25">
      <c r="A267" t="s">
        <v>70</v>
      </c>
      <c r="B267" s="1">
        <v>1</v>
      </c>
      <c r="C267" s="5">
        <v>4215</v>
      </c>
    </row>
    <row r="268" spans="1:3" x14ac:dyDescent="0.25">
      <c r="A268" t="s">
        <v>71</v>
      </c>
      <c r="B268" s="1">
        <v>0.5</v>
      </c>
      <c r="C268" s="5">
        <v>2107</v>
      </c>
    </row>
    <row r="269" spans="1:3" x14ac:dyDescent="0.25">
      <c r="A269" t="s">
        <v>72</v>
      </c>
      <c r="B269" s="1">
        <v>0.5</v>
      </c>
      <c r="C269" s="5">
        <v>2107</v>
      </c>
    </row>
    <row r="270" spans="1:3" x14ac:dyDescent="0.25">
      <c r="A270" t="s">
        <v>73</v>
      </c>
      <c r="B270" s="1">
        <v>0.5</v>
      </c>
      <c r="C270" s="5">
        <v>2107</v>
      </c>
    </row>
    <row r="271" spans="1:3" x14ac:dyDescent="0.25">
      <c r="A271" t="s">
        <v>74</v>
      </c>
      <c r="B271" s="1">
        <v>0.5</v>
      </c>
      <c r="C271" s="5">
        <v>2107</v>
      </c>
    </row>
    <row r="272" spans="1:3" x14ac:dyDescent="0.25">
      <c r="A272" t="s">
        <v>75</v>
      </c>
      <c r="B272" s="1">
        <v>0.5</v>
      </c>
      <c r="C272" s="5">
        <v>2107</v>
      </c>
    </row>
    <row r="273" spans="1:3" x14ac:dyDescent="0.25">
      <c r="A273" t="s">
        <v>76</v>
      </c>
      <c r="B273" s="1">
        <v>0</v>
      </c>
      <c r="C273" s="5">
        <v>0</v>
      </c>
    </row>
    <row r="274" spans="1:3" x14ac:dyDescent="0.25">
      <c r="A274" t="s">
        <v>77</v>
      </c>
      <c r="B274" s="1">
        <v>0</v>
      </c>
      <c r="C274" s="5">
        <v>0</v>
      </c>
    </row>
    <row r="275" spans="1:3" x14ac:dyDescent="0.25">
      <c r="A275" t="s">
        <v>78</v>
      </c>
      <c r="B275" s="1">
        <v>0</v>
      </c>
      <c r="C275" s="5">
        <v>0</v>
      </c>
    </row>
    <row r="276" spans="1:3" x14ac:dyDescent="0.25">
      <c r="A276" t="s">
        <v>79</v>
      </c>
      <c r="B276" s="1">
        <v>0</v>
      </c>
      <c r="C276" s="5">
        <v>0</v>
      </c>
    </row>
    <row r="277" spans="1:3" x14ac:dyDescent="0.25">
      <c r="A277" t="s">
        <v>80</v>
      </c>
      <c r="B277" s="1">
        <v>0</v>
      </c>
      <c r="C277" s="5">
        <v>0</v>
      </c>
    </row>
    <row r="278" spans="1:3" x14ac:dyDescent="0.25">
      <c r="A278" t="s">
        <v>81</v>
      </c>
      <c r="B278" s="1">
        <v>0</v>
      </c>
      <c r="C278" s="5">
        <v>0</v>
      </c>
    </row>
    <row r="279" spans="1:3" x14ac:dyDescent="0.25">
      <c r="A279">
        <v>24265090</v>
      </c>
      <c r="B279" s="1">
        <v>1</v>
      </c>
      <c r="C279" s="5">
        <v>0</v>
      </c>
    </row>
    <row r="280" spans="1:3" x14ac:dyDescent="0.25">
      <c r="A280">
        <v>24265095</v>
      </c>
      <c r="B280" s="1">
        <v>1</v>
      </c>
      <c r="C280" s="5">
        <v>0</v>
      </c>
    </row>
    <row r="281" spans="1:3" x14ac:dyDescent="0.25">
      <c r="A281">
        <v>24265100</v>
      </c>
      <c r="B281" s="1">
        <v>1</v>
      </c>
      <c r="C281" s="5">
        <v>0</v>
      </c>
    </row>
    <row r="282" spans="1:3" x14ac:dyDescent="0.25">
      <c r="A282">
        <v>24265110</v>
      </c>
      <c r="B282" s="1">
        <v>1</v>
      </c>
      <c r="C282" s="5">
        <v>0</v>
      </c>
    </row>
    <row r="283" spans="1:3" x14ac:dyDescent="0.25">
      <c r="A283">
        <v>24265115</v>
      </c>
      <c r="B283" s="1">
        <v>1</v>
      </c>
      <c r="C283" s="5">
        <v>3485</v>
      </c>
    </row>
    <row r="284" spans="1:3" x14ac:dyDescent="0.25">
      <c r="A284">
        <v>24265120</v>
      </c>
      <c r="B284" s="1">
        <v>1</v>
      </c>
      <c r="C284" s="5">
        <v>0</v>
      </c>
    </row>
    <row r="285" spans="1:3" x14ac:dyDescent="0.25">
      <c r="A285">
        <v>24265135</v>
      </c>
      <c r="B285" s="1">
        <v>1</v>
      </c>
      <c r="C285" s="5">
        <v>0</v>
      </c>
    </row>
    <row r="286" spans="1:3" x14ac:dyDescent="0.25">
      <c r="A286">
        <v>24265140</v>
      </c>
      <c r="B286" s="1">
        <v>1</v>
      </c>
      <c r="C286" s="5">
        <v>0</v>
      </c>
    </row>
    <row r="287" spans="1:3" x14ac:dyDescent="0.25">
      <c r="A287">
        <v>24265150</v>
      </c>
      <c r="B287" s="1">
        <v>1</v>
      </c>
      <c r="C287" s="5">
        <v>0</v>
      </c>
    </row>
    <row r="288" spans="1:3" x14ac:dyDescent="0.25">
      <c r="A288">
        <v>24265155</v>
      </c>
      <c r="B288" s="1">
        <v>1</v>
      </c>
      <c r="C288" s="5">
        <v>3672</v>
      </c>
    </row>
    <row r="289" spans="1:3" x14ac:dyDescent="0.25">
      <c r="A289">
        <v>24265160</v>
      </c>
      <c r="B289" s="1">
        <v>1</v>
      </c>
      <c r="C289" s="5">
        <v>3485</v>
      </c>
    </row>
    <row r="290" spans="1:3" x14ac:dyDescent="0.25">
      <c r="A290">
        <v>24265175</v>
      </c>
      <c r="B290" s="1">
        <v>1</v>
      </c>
      <c r="C290" s="5">
        <v>0</v>
      </c>
    </row>
    <row r="291" spans="1:3" x14ac:dyDescent="0.25">
      <c r="A291">
        <v>24265185</v>
      </c>
      <c r="B291" s="1">
        <v>1</v>
      </c>
      <c r="C291" s="5">
        <v>2179</v>
      </c>
    </row>
    <row r="292" spans="1:3" x14ac:dyDescent="0.25">
      <c r="A292">
        <v>24265190</v>
      </c>
      <c r="B292" s="1">
        <v>1</v>
      </c>
      <c r="C292" s="5">
        <v>9647</v>
      </c>
    </row>
    <row r="293" spans="1:3" x14ac:dyDescent="0.25">
      <c r="A293">
        <v>24265200</v>
      </c>
      <c r="B293" s="1">
        <v>1</v>
      </c>
      <c r="C293" s="5">
        <v>2570</v>
      </c>
    </row>
    <row r="294" spans="1:3" x14ac:dyDescent="0.25">
      <c r="A294">
        <v>24265205</v>
      </c>
      <c r="B294" s="1">
        <v>1</v>
      </c>
      <c r="C294" s="5">
        <v>7344</v>
      </c>
    </row>
    <row r="295" spans="1:3" x14ac:dyDescent="0.25">
      <c r="A295">
        <v>24265210</v>
      </c>
      <c r="B295" s="1">
        <v>1</v>
      </c>
      <c r="C295" s="5">
        <v>391</v>
      </c>
    </row>
    <row r="296" spans="1:3" x14ac:dyDescent="0.25">
      <c r="A296">
        <v>24265225</v>
      </c>
      <c r="B296" s="1">
        <v>1</v>
      </c>
      <c r="C296" s="5">
        <v>2179</v>
      </c>
    </row>
    <row r="297" spans="1:3" x14ac:dyDescent="0.25">
      <c r="A297">
        <v>24265230</v>
      </c>
      <c r="B297" s="1">
        <v>0</v>
      </c>
      <c r="C297" s="5">
        <v>0</v>
      </c>
    </row>
    <row r="298" spans="1:3" x14ac:dyDescent="0.25">
      <c r="A298">
        <v>24265240</v>
      </c>
      <c r="B298" s="1">
        <v>1</v>
      </c>
      <c r="C298" s="5">
        <v>2570</v>
      </c>
    </row>
    <row r="299" spans="1:3" x14ac:dyDescent="0.25">
      <c r="A299">
        <v>24265245</v>
      </c>
      <c r="B299" s="1">
        <v>0</v>
      </c>
      <c r="C299" s="5">
        <v>0</v>
      </c>
    </row>
    <row r="300" spans="1:3" x14ac:dyDescent="0.25">
      <c r="A300">
        <v>24265250</v>
      </c>
      <c r="B300" s="1">
        <v>1</v>
      </c>
      <c r="C300" s="5">
        <v>6971</v>
      </c>
    </row>
    <row r="301" spans="1:3" x14ac:dyDescent="0.25">
      <c r="A301">
        <v>24265265</v>
      </c>
      <c r="B301" s="1">
        <v>0</v>
      </c>
      <c r="C301" s="5">
        <v>0</v>
      </c>
    </row>
    <row r="302" spans="1:3" x14ac:dyDescent="0.25">
      <c r="A302">
        <v>24265270</v>
      </c>
      <c r="B302" s="1">
        <v>0</v>
      </c>
      <c r="C302" s="5">
        <v>0</v>
      </c>
    </row>
    <row r="303" spans="1:3" x14ac:dyDescent="0.25">
      <c r="A303">
        <v>24265280</v>
      </c>
      <c r="B303" s="1">
        <v>0</v>
      </c>
      <c r="C303" s="5">
        <v>0</v>
      </c>
    </row>
    <row r="304" spans="1:3" x14ac:dyDescent="0.25">
      <c r="A304">
        <v>24265285</v>
      </c>
      <c r="B304" s="1">
        <v>0</v>
      </c>
      <c r="C304" s="5">
        <v>0</v>
      </c>
    </row>
    <row r="305" spans="1:3" x14ac:dyDescent="0.25">
      <c r="A305">
        <v>24265287</v>
      </c>
      <c r="B305" s="1">
        <v>0</v>
      </c>
      <c r="C305" s="5">
        <v>0</v>
      </c>
    </row>
    <row r="306" spans="1:3" x14ac:dyDescent="0.25">
      <c r="A306">
        <v>24265290</v>
      </c>
      <c r="B306" s="1">
        <v>0</v>
      </c>
      <c r="C306" s="5">
        <v>0</v>
      </c>
    </row>
    <row r="307" spans="1:3" x14ac:dyDescent="0.25">
      <c r="A307">
        <v>24265292</v>
      </c>
      <c r="B307" s="1">
        <v>0</v>
      </c>
      <c r="C307" s="5">
        <v>0</v>
      </c>
    </row>
    <row r="308" spans="1:3" x14ac:dyDescent="0.25">
      <c r="A308">
        <v>24265295</v>
      </c>
      <c r="B308" s="1">
        <v>0</v>
      </c>
      <c r="C308" s="5">
        <v>0</v>
      </c>
    </row>
    <row r="309" spans="1:3" x14ac:dyDescent="0.25">
      <c r="A309">
        <v>24265300</v>
      </c>
      <c r="B309" s="1">
        <v>0</v>
      </c>
      <c r="C309" s="5">
        <v>0</v>
      </c>
    </row>
    <row r="310" spans="1:3" x14ac:dyDescent="0.25">
      <c r="A310">
        <v>24265305</v>
      </c>
      <c r="B310" s="1">
        <v>0</v>
      </c>
      <c r="C310" s="5">
        <v>0</v>
      </c>
    </row>
    <row r="311" spans="1:3" x14ac:dyDescent="0.25">
      <c r="A311">
        <v>24265310</v>
      </c>
      <c r="B311" s="1">
        <v>0</v>
      </c>
      <c r="C311" s="5">
        <v>0</v>
      </c>
    </row>
    <row r="312" spans="1:3" x14ac:dyDescent="0.25">
      <c r="A312">
        <v>24265315</v>
      </c>
      <c r="B312" s="1">
        <v>0</v>
      </c>
      <c r="C312" s="5">
        <v>0</v>
      </c>
    </row>
    <row r="313" spans="1:3" x14ac:dyDescent="0.25">
      <c r="A313">
        <v>24265320</v>
      </c>
      <c r="B313" s="1">
        <v>0</v>
      </c>
      <c r="C313" s="5">
        <v>0</v>
      </c>
    </row>
    <row r="314" spans="1:3" x14ac:dyDescent="0.25">
      <c r="A314">
        <v>24265325</v>
      </c>
      <c r="B314" s="1">
        <v>0</v>
      </c>
      <c r="C314" s="5">
        <v>0</v>
      </c>
    </row>
    <row r="315" spans="1:3" x14ac:dyDescent="0.25">
      <c r="A315" t="s">
        <v>82</v>
      </c>
      <c r="B315" s="1">
        <v>0</v>
      </c>
      <c r="C315" s="5">
        <v>0</v>
      </c>
    </row>
    <row r="316" spans="1:3" x14ac:dyDescent="0.25">
      <c r="A316">
        <v>24265330</v>
      </c>
      <c r="B316" s="1">
        <v>0</v>
      </c>
      <c r="C316" s="5">
        <v>0</v>
      </c>
    </row>
    <row r="317" spans="1:3" x14ac:dyDescent="0.25">
      <c r="A317">
        <v>24265335</v>
      </c>
      <c r="B317" s="1">
        <v>0</v>
      </c>
      <c r="C317" s="5">
        <v>0</v>
      </c>
    </row>
    <row r="318" spans="1:3" x14ac:dyDescent="0.25">
      <c r="A318" t="s">
        <v>83</v>
      </c>
      <c r="B318" s="1">
        <v>0</v>
      </c>
      <c r="C318" s="5">
        <v>0</v>
      </c>
    </row>
    <row r="319" spans="1:3" x14ac:dyDescent="0.25">
      <c r="A319" t="s">
        <v>84</v>
      </c>
      <c r="B319" s="1">
        <v>0</v>
      </c>
      <c r="C319" s="5">
        <v>0</v>
      </c>
    </row>
    <row r="320" spans="1:3" x14ac:dyDescent="0.25">
      <c r="A320" t="s">
        <v>85</v>
      </c>
      <c r="B320" s="1">
        <v>0</v>
      </c>
      <c r="C320" s="5">
        <v>0</v>
      </c>
    </row>
    <row r="321" spans="1:3" x14ac:dyDescent="0.25">
      <c r="A321" t="s">
        <v>86</v>
      </c>
      <c r="B321" s="1">
        <v>0</v>
      </c>
      <c r="C321" s="5">
        <v>0</v>
      </c>
    </row>
    <row r="322" spans="1:3" x14ac:dyDescent="0.25">
      <c r="A322" t="s">
        <v>87</v>
      </c>
      <c r="B322" s="1">
        <v>0</v>
      </c>
      <c r="C322" s="5">
        <v>0</v>
      </c>
    </row>
    <row r="323" spans="1:3" x14ac:dyDescent="0.25">
      <c r="A323">
        <v>24265340</v>
      </c>
      <c r="B323" s="1">
        <v>0</v>
      </c>
      <c r="C323" s="5">
        <v>0</v>
      </c>
    </row>
    <row r="324" spans="1:3" x14ac:dyDescent="0.25">
      <c r="A324">
        <v>24265342</v>
      </c>
      <c r="B324" s="1">
        <v>0</v>
      </c>
      <c r="C324" s="5">
        <v>0</v>
      </c>
    </row>
    <row r="325" spans="1:3" x14ac:dyDescent="0.25">
      <c r="A325" t="s">
        <v>88</v>
      </c>
      <c r="B325" s="1">
        <v>0</v>
      </c>
      <c r="C325" s="5">
        <v>0</v>
      </c>
    </row>
    <row r="326" spans="1:3" x14ac:dyDescent="0.25">
      <c r="A326" t="s">
        <v>89</v>
      </c>
      <c r="B326" s="1">
        <v>0</v>
      </c>
      <c r="C326" s="5">
        <v>0</v>
      </c>
    </row>
    <row r="327" spans="1:3" x14ac:dyDescent="0.25">
      <c r="A327" t="s">
        <v>90</v>
      </c>
      <c r="B327" s="1">
        <v>0</v>
      </c>
      <c r="C327" s="5">
        <v>0</v>
      </c>
    </row>
    <row r="328" spans="1:3" x14ac:dyDescent="0.25">
      <c r="A328" t="s">
        <v>91</v>
      </c>
      <c r="B328" s="1">
        <v>0</v>
      </c>
      <c r="C328" s="5">
        <v>0</v>
      </c>
    </row>
    <row r="329" spans="1:3" x14ac:dyDescent="0.25">
      <c r="A329" t="s">
        <v>92</v>
      </c>
      <c r="B329" s="1">
        <v>0</v>
      </c>
      <c r="C329" s="5">
        <v>0</v>
      </c>
    </row>
    <row r="330" spans="1:3" x14ac:dyDescent="0.25">
      <c r="A330">
        <v>24265343</v>
      </c>
      <c r="B330" s="1">
        <v>0</v>
      </c>
      <c r="C330" s="5">
        <v>0</v>
      </c>
    </row>
    <row r="331" spans="1:3" x14ac:dyDescent="0.25">
      <c r="A331">
        <v>24265345</v>
      </c>
      <c r="B331" s="1">
        <v>0</v>
      </c>
      <c r="C331" s="5">
        <v>0</v>
      </c>
    </row>
    <row r="332" spans="1:3" x14ac:dyDescent="0.25">
      <c r="A332" t="s">
        <v>93</v>
      </c>
      <c r="B332" s="1">
        <v>0</v>
      </c>
      <c r="C332" s="5">
        <v>0</v>
      </c>
    </row>
    <row r="333" spans="1:3" x14ac:dyDescent="0.25">
      <c r="A333" t="s">
        <v>94</v>
      </c>
      <c r="B333" s="1">
        <v>0</v>
      </c>
      <c r="C333" s="5">
        <v>0</v>
      </c>
    </row>
    <row r="334" spans="1:3" x14ac:dyDescent="0.25">
      <c r="A334" t="s">
        <v>95</v>
      </c>
      <c r="B334" s="1">
        <v>0</v>
      </c>
      <c r="C334" s="5">
        <v>0</v>
      </c>
    </row>
    <row r="335" spans="1:3" x14ac:dyDescent="0.25">
      <c r="A335" t="s">
        <v>96</v>
      </c>
      <c r="B335" s="1">
        <v>0</v>
      </c>
      <c r="C335" s="5">
        <v>0</v>
      </c>
    </row>
    <row r="336" spans="1:3" x14ac:dyDescent="0.25">
      <c r="A336" t="s">
        <v>97</v>
      </c>
      <c r="B336" s="1">
        <v>0</v>
      </c>
      <c r="C336" s="5">
        <v>0</v>
      </c>
    </row>
    <row r="337" spans="1:3" x14ac:dyDescent="0.25">
      <c r="A337">
        <v>24265346</v>
      </c>
      <c r="B337" s="1">
        <v>0</v>
      </c>
      <c r="C337" s="5">
        <v>0</v>
      </c>
    </row>
    <row r="338" spans="1:3" x14ac:dyDescent="0.25">
      <c r="A338">
        <v>24265350</v>
      </c>
      <c r="B338" s="1">
        <v>0</v>
      </c>
      <c r="C338" s="5">
        <v>0</v>
      </c>
    </row>
    <row r="339" spans="1:3" x14ac:dyDescent="0.25">
      <c r="A339">
        <v>24265355</v>
      </c>
      <c r="B339" s="1">
        <v>0</v>
      </c>
      <c r="C339" s="5">
        <v>0</v>
      </c>
    </row>
    <row r="340" spans="1:3" x14ac:dyDescent="0.25">
      <c r="A340">
        <v>24265360</v>
      </c>
      <c r="B340" s="1">
        <v>0</v>
      </c>
      <c r="C340" s="5">
        <v>0</v>
      </c>
    </row>
    <row r="341" spans="1:3" x14ac:dyDescent="0.25">
      <c r="A341">
        <v>24265365</v>
      </c>
      <c r="B341" s="1">
        <v>0</v>
      </c>
      <c r="C341" s="5">
        <v>0</v>
      </c>
    </row>
    <row r="342" spans="1:3" x14ac:dyDescent="0.25">
      <c r="A342">
        <v>24265370</v>
      </c>
      <c r="B342" s="1">
        <v>0</v>
      </c>
      <c r="C342" s="5">
        <v>0</v>
      </c>
    </row>
    <row r="343" spans="1:3" x14ac:dyDescent="0.25">
      <c r="A343">
        <v>24265380</v>
      </c>
      <c r="B343" s="1">
        <v>0</v>
      </c>
      <c r="C343" s="5">
        <v>0</v>
      </c>
    </row>
    <row r="344" spans="1:3" x14ac:dyDescent="0.25">
      <c r="A344">
        <v>24265385</v>
      </c>
      <c r="B344" s="1">
        <v>0</v>
      </c>
      <c r="C344" s="5">
        <v>0</v>
      </c>
    </row>
    <row r="345" spans="1:3" x14ac:dyDescent="0.25">
      <c r="A345">
        <v>24265390</v>
      </c>
      <c r="B345" s="1">
        <v>0</v>
      </c>
      <c r="C345" s="5">
        <v>0</v>
      </c>
    </row>
    <row r="346" spans="1:3" x14ac:dyDescent="0.25">
      <c r="A346">
        <v>24265395</v>
      </c>
      <c r="B346" s="1">
        <v>0</v>
      </c>
      <c r="C346" s="5">
        <v>0</v>
      </c>
    </row>
    <row r="347" spans="1:3" x14ac:dyDescent="0.25">
      <c r="A347">
        <v>24265400</v>
      </c>
      <c r="B347" s="1">
        <v>0</v>
      </c>
      <c r="C347" s="5">
        <v>0</v>
      </c>
    </row>
    <row r="348" spans="1:3" x14ac:dyDescent="0.25">
      <c r="A348" t="s">
        <v>98</v>
      </c>
      <c r="B348" s="1">
        <v>0</v>
      </c>
      <c r="C348" s="5">
        <v>0</v>
      </c>
    </row>
    <row r="349" spans="1:3" x14ac:dyDescent="0.25">
      <c r="A349">
        <v>24265404</v>
      </c>
      <c r="B349" s="1">
        <v>0</v>
      </c>
      <c r="C349" s="5">
        <v>0</v>
      </c>
    </row>
    <row r="350" spans="1:3" x14ac:dyDescent="0.25">
      <c r="A350">
        <v>24265405</v>
      </c>
      <c r="B350" s="1">
        <v>0</v>
      </c>
      <c r="C350" s="5">
        <v>0</v>
      </c>
    </row>
    <row r="351" spans="1:3" x14ac:dyDescent="0.25">
      <c r="A351">
        <v>24265410</v>
      </c>
      <c r="B351" s="1">
        <v>0</v>
      </c>
      <c r="C351" s="5">
        <v>0</v>
      </c>
    </row>
    <row r="352" spans="1:3" x14ac:dyDescent="0.25">
      <c r="A352">
        <v>24265415</v>
      </c>
      <c r="B352" s="1">
        <v>0</v>
      </c>
      <c r="C352" s="5">
        <v>0</v>
      </c>
    </row>
    <row r="353" spans="1:3" x14ac:dyDescent="0.25">
      <c r="A353">
        <v>24265420</v>
      </c>
      <c r="B353" s="1">
        <v>0</v>
      </c>
      <c r="C353" s="5">
        <v>0</v>
      </c>
    </row>
    <row r="354" spans="1:3" x14ac:dyDescent="0.25">
      <c r="A354">
        <v>24265425</v>
      </c>
      <c r="B354" s="1">
        <v>0</v>
      </c>
      <c r="C354" s="5">
        <v>0</v>
      </c>
    </row>
    <row r="355" spans="1:3" x14ac:dyDescent="0.25">
      <c r="A355">
        <v>24265430</v>
      </c>
      <c r="B355" s="1">
        <v>0</v>
      </c>
      <c r="C355" s="5">
        <v>0</v>
      </c>
    </row>
    <row r="356" spans="1:3" x14ac:dyDescent="0.25">
      <c r="A356">
        <v>24265435</v>
      </c>
      <c r="B356" s="1">
        <v>0</v>
      </c>
      <c r="C356" s="5">
        <v>0</v>
      </c>
    </row>
    <row r="357" spans="1:3" x14ac:dyDescent="0.25">
      <c r="A357">
        <v>24265440</v>
      </c>
      <c r="B357" s="1">
        <v>0</v>
      </c>
      <c r="C357" s="5">
        <v>0</v>
      </c>
    </row>
    <row r="358" spans="1:3" x14ac:dyDescent="0.25">
      <c r="A358">
        <v>24265445</v>
      </c>
      <c r="B358" s="1">
        <v>0</v>
      </c>
      <c r="C358" s="5">
        <v>0</v>
      </c>
    </row>
    <row r="359" spans="1:3" x14ac:dyDescent="0.25">
      <c r="A359">
        <v>24265450</v>
      </c>
      <c r="B359" s="1">
        <v>0</v>
      </c>
      <c r="C359" s="5">
        <v>0</v>
      </c>
    </row>
    <row r="360" spans="1:3" x14ac:dyDescent="0.25">
      <c r="A360">
        <v>24265455</v>
      </c>
      <c r="B360" s="1">
        <v>0</v>
      </c>
      <c r="C360" s="5">
        <v>0</v>
      </c>
    </row>
    <row r="361" spans="1:3" x14ac:dyDescent="0.25">
      <c r="A361">
        <v>24266000</v>
      </c>
      <c r="B361" s="1">
        <v>1</v>
      </c>
      <c r="C361" s="5">
        <v>0</v>
      </c>
    </row>
    <row r="362" spans="1:3" x14ac:dyDescent="0.25">
      <c r="A362">
        <v>24266005</v>
      </c>
      <c r="B362" s="1">
        <v>0.5</v>
      </c>
      <c r="C362" s="5">
        <v>3659</v>
      </c>
    </row>
    <row r="363" spans="1:3" x14ac:dyDescent="0.25">
      <c r="A363">
        <v>24266010</v>
      </c>
      <c r="B363" s="1">
        <v>0</v>
      </c>
      <c r="C363" s="5">
        <v>0</v>
      </c>
    </row>
    <row r="364" spans="1:3" x14ac:dyDescent="0.25">
      <c r="A364">
        <v>24266015</v>
      </c>
      <c r="B364" s="1">
        <v>0</v>
      </c>
      <c r="C364" s="5">
        <v>0</v>
      </c>
    </row>
    <row r="365" spans="1:3" x14ac:dyDescent="0.25">
      <c r="A365">
        <v>24266020</v>
      </c>
      <c r="B365" s="1">
        <v>0</v>
      </c>
      <c r="C365" s="5">
        <v>0</v>
      </c>
    </row>
    <row r="366" spans="1:3" x14ac:dyDescent="0.25">
      <c r="A366">
        <v>24266025</v>
      </c>
      <c r="B366" s="1">
        <v>0</v>
      </c>
      <c r="C366" s="5">
        <v>0</v>
      </c>
    </row>
    <row r="367" spans="1:3" x14ac:dyDescent="0.25">
      <c r="A367">
        <v>24266030</v>
      </c>
      <c r="B367" s="1">
        <v>0</v>
      </c>
      <c r="C367" s="5">
        <v>0</v>
      </c>
    </row>
    <row r="368" spans="1:3" x14ac:dyDescent="0.25">
      <c r="A368">
        <v>24266050</v>
      </c>
      <c r="B368" s="1">
        <v>0</v>
      </c>
      <c r="C368" s="5">
        <v>0</v>
      </c>
    </row>
    <row r="369" spans="1:3" x14ac:dyDescent="0.25">
      <c r="A369">
        <v>24266060</v>
      </c>
      <c r="B369" s="1">
        <v>0</v>
      </c>
      <c r="C369" s="5">
        <v>0</v>
      </c>
    </row>
    <row r="370" spans="1:3" x14ac:dyDescent="0.25">
      <c r="A370">
        <v>24266065</v>
      </c>
      <c r="B370" s="1">
        <v>0</v>
      </c>
      <c r="C370" s="5">
        <v>0</v>
      </c>
    </row>
    <row r="371" spans="1:3" x14ac:dyDescent="0.25">
      <c r="A371">
        <v>24266075</v>
      </c>
      <c r="B371" s="1">
        <v>0</v>
      </c>
      <c r="C371" s="5">
        <v>0</v>
      </c>
    </row>
    <row r="372" spans="1:3" x14ac:dyDescent="0.25">
      <c r="A372">
        <v>24266080</v>
      </c>
      <c r="B372" s="1">
        <v>0</v>
      </c>
      <c r="C372" s="5">
        <v>0</v>
      </c>
    </row>
    <row r="373" spans="1:3" x14ac:dyDescent="0.25">
      <c r="A373">
        <v>24267000</v>
      </c>
      <c r="B373" s="1">
        <v>1</v>
      </c>
      <c r="C373" s="5">
        <v>0</v>
      </c>
    </row>
    <row r="374" spans="1:3" x14ac:dyDescent="0.25">
      <c r="A374">
        <v>24267005</v>
      </c>
      <c r="B374" s="1">
        <v>0</v>
      </c>
      <c r="C374" s="5">
        <v>0</v>
      </c>
    </row>
    <row r="375" spans="1:3" x14ac:dyDescent="0.25">
      <c r="A375" t="s">
        <v>99</v>
      </c>
      <c r="B375" s="1">
        <v>0</v>
      </c>
      <c r="C375" s="5">
        <v>0</v>
      </c>
    </row>
    <row r="376" spans="1:3" x14ac:dyDescent="0.25">
      <c r="A376" t="s">
        <v>100</v>
      </c>
      <c r="B376" s="1">
        <v>0</v>
      </c>
      <c r="C376" s="5">
        <v>0</v>
      </c>
    </row>
    <row r="377" spans="1:3" x14ac:dyDescent="0.25">
      <c r="A377" t="s">
        <v>101</v>
      </c>
      <c r="B377" s="1">
        <v>1</v>
      </c>
      <c r="C377" s="5">
        <v>0</v>
      </c>
    </row>
    <row r="378" spans="1:3" x14ac:dyDescent="0.25">
      <c r="A378" t="s">
        <v>102</v>
      </c>
      <c r="B378" s="1">
        <v>0</v>
      </c>
      <c r="C378" s="5">
        <v>0</v>
      </c>
    </row>
    <row r="379" spans="1:3" x14ac:dyDescent="0.25">
      <c r="A379" t="s">
        <v>103</v>
      </c>
      <c r="B379" s="1">
        <v>0</v>
      </c>
      <c r="C379" s="5">
        <v>0</v>
      </c>
    </row>
    <row r="380" spans="1:3" x14ac:dyDescent="0.25">
      <c r="A380">
        <v>24267035</v>
      </c>
      <c r="B380" s="2">
        <v>0.54790000000000005</v>
      </c>
      <c r="C380" s="5">
        <v>11477</v>
      </c>
    </row>
    <row r="381" spans="1:3" x14ac:dyDescent="0.25">
      <c r="A381">
        <v>24267040</v>
      </c>
      <c r="B381" s="1">
        <v>0</v>
      </c>
      <c r="C381" s="5">
        <v>0</v>
      </c>
    </row>
    <row r="382" spans="1:3" x14ac:dyDescent="0.25">
      <c r="A382">
        <v>24267045</v>
      </c>
      <c r="B382" s="1">
        <v>0</v>
      </c>
      <c r="C382" s="5">
        <v>0</v>
      </c>
    </row>
    <row r="383" spans="1:3" x14ac:dyDescent="0.25">
      <c r="A383">
        <v>24267047</v>
      </c>
      <c r="B383" s="1">
        <v>1</v>
      </c>
      <c r="C383" s="5">
        <v>0</v>
      </c>
    </row>
    <row r="384" spans="1:3" x14ac:dyDescent="0.25">
      <c r="A384">
        <v>24267050</v>
      </c>
      <c r="B384" s="1">
        <v>0.7</v>
      </c>
      <c r="C384" s="5">
        <v>2107</v>
      </c>
    </row>
    <row r="385" spans="1:3" x14ac:dyDescent="0.25">
      <c r="A385">
        <v>24267055</v>
      </c>
      <c r="B385" s="1">
        <v>0.65</v>
      </c>
      <c r="C385" s="5">
        <v>771</v>
      </c>
    </row>
    <row r="386" spans="1:3" x14ac:dyDescent="0.25">
      <c r="A386">
        <v>24267060</v>
      </c>
      <c r="B386" s="1">
        <v>0</v>
      </c>
      <c r="C386" s="5">
        <v>0</v>
      </c>
    </row>
    <row r="387" spans="1:3" x14ac:dyDescent="0.25">
      <c r="A387">
        <v>24267065</v>
      </c>
      <c r="B387" s="1">
        <v>0</v>
      </c>
      <c r="C387" s="5">
        <v>0</v>
      </c>
    </row>
    <row r="388" spans="1:3" x14ac:dyDescent="0.25">
      <c r="A388">
        <v>24267070</v>
      </c>
      <c r="B388" s="1">
        <v>0</v>
      </c>
      <c r="C388" s="5">
        <v>0</v>
      </c>
    </row>
    <row r="389" spans="1:3" x14ac:dyDescent="0.25">
      <c r="A389">
        <v>24267075</v>
      </c>
      <c r="B389" s="1">
        <v>0</v>
      </c>
      <c r="C389" s="5">
        <v>0</v>
      </c>
    </row>
    <row r="390" spans="1:3" x14ac:dyDescent="0.25">
      <c r="A390">
        <v>24267080</v>
      </c>
      <c r="B390" s="1">
        <v>0.9</v>
      </c>
      <c r="C390" s="5">
        <v>0</v>
      </c>
    </row>
    <row r="391" spans="1:3" x14ac:dyDescent="0.25">
      <c r="A391">
        <v>24267085</v>
      </c>
      <c r="B391" s="1">
        <v>0</v>
      </c>
      <c r="C391" s="5">
        <v>0</v>
      </c>
    </row>
    <row r="392" spans="1:3" x14ac:dyDescent="0.25">
      <c r="A392">
        <v>24267090</v>
      </c>
      <c r="B392" s="1">
        <v>0.51</v>
      </c>
      <c r="C392" s="5">
        <v>0</v>
      </c>
    </row>
    <row r="393" spans="1:3" x14ac:dyDescent="0.25">
      <c r="A393">
        <v>24267095</v>
      </c>
      <c r="B393" s="1">
        <v>1</v>
      </c>
      <c r="C393" s="5">
        <v>0</v>
      </c>
    </row>
    <row r="394" spans="1:3" x14ac:dyDescent="0.25">
      <c r="A394">
        <v>24267100</v>
      </c>
      <c r="B394" s="1">
        <v>1</v>
      </c>
      <c r="C394" s="5">
        <v>0</v>
      </c>
    </row>
    <row r="395" spans="1:3" x14ac:dyDescent="0.25">
      <c r="A395">
        <v>24267105</v>
      </c>
      <c r="B395" s="1">
        <v>1</v>
      </c>
      <c r="C395" s="5">
        <v>0</v>
      </c>
    </row>
    <row r="396" spans="1:3" x14ac:dyDescent="0.25">
      <c r="A396">
        <v>24267110</v>
      </c>
      <c r="B396" s="1">
        <v>1</v>
      </c>
      <c r="C396" s="5">
        <v>0</v>
      </c>
    </row>
    <row r="397" spans="1:3" x14ac:dyDescent="0.25">
      <c r="A397">
        <v>24267115</v>
      </c>
      <c r="B397" s="1">
        <v>0</v>
      </c>
      <c r="C397" s="5">
        <v>0</v>
      </c>
    </row>
    <row r="398" spans="1:3" x14ac:dyDescent="0.25">
      <c r="A398">
        <v>24267120</v>
      </c>
      <c r="B398" s="1">
        <v>0</v>
      </c>
      <c r="C398" s="5">
        <v>0</v>
      </c>
    </row>
    <row r="399" spans="1:3" x14ac:dyDescent="0.25">
      <c r="A399">
        <v>24267125</v>
      </c>
      <c r="B399" s="1">
        <v>0</v>
      </c>
      <c r="C399" s="5">
        <v>0</v>
      </c>
    </row>
    <row r="400" spans="1:3" x14ac:dyDescent="0.25">
      <c r="A400">
        <v>24267130</v>
      </c>
      <c r="B400" s="1">
        <v>0</v>
      </c>
      <c r="C400" s="5">
        <v>0</v>
      </c>
    </row>
    <row r="401" spans="1:3" x14ac:dyDescent="0.25">
      <c r="A401">
        <v>24267135</v>
      </c>
      <c r="B401" s="1">
        <v>0.6</v>
      </c>
      <c r="C401" s="5">
        <v>5576</v>
      </c>
    </row>
    <row r="402" spans="1:3" x14ac:dyDescent="0.25">
      <c r="A402">
        <v>24267140</v>
      </c>
      <c r="B402" s="1">
        <v>0</v>
      </c>
      <c r="C402" s="5">
        <v>0</v>
      </c>
    </row>
    <row r="403" spans="1:3" x14ac:dyDescent="0.25">
      <c r="A403">
        <v>24267145</v>
      </c>
      <c r="B403" s="1">
        <v>1</v>
      </c>
      <c r="C403" s="5">
        <v>0</v>
      </c>
    </row>
    <row r="404" spans="1:3" x14ac:dyDescent="0.25">
      <c r="A404">
        <v>24267150</v>
      </c>
      <c r="B404" s="1">
        <v>0.3</v>
      </c>
      <c r="C404" s="5">
        <v>0</v>
      </c>
    </row>
    <row r="405" spans="1:3" x14ac:dyDescent="0.25">
      <c r="A405">
        <v>24267155</v>
      </c>
      <c r="B405" s="1">
        <v>0</v>
      </c>
      <c r="C405" s="5">
        <v>0</v>
      </c>
    </row>
    <row r="406" spans="1:3" x14ac:dyDescent="0.25">
      <c r="A406">
        <v>24267160</v>
      </c>
      <c r="B406" s="1">
        <v>0</v>
      </c>
      <c r="C406" s="5">
        <v>0</v>
      </c>
    </row>
    <row r="407" spans="1:3" x14ac:dyDescent="0.25">
      <c r="A407">
        <v>24267165</v>
      </c>
      <c r="B407" s="1">
        <v>0</v>
      </c>
      <c r="C407" s="5">
        <v>0</v>
      </c>
    </row>
    <row r="408" spans="1:3" x14ac:dyDescent="0.25">
      <c r="A408">
        <v>24267170</v>
      </c>
      <c r="B408" s="1">
        <v>0</v>
      </c>
      <c r="C408" s="5">
        <v>0</v>
      </c>
    </row>
    <row r="409" spans="1:3" x14ac:dyDescent="0.25">
      <c r="A409">
        <v>24267175</v>
      </c>
      <c r="B409" s="1">
        <v>0</v>
      </c>
      <c r="C409" s="5">
        <v>0</v>
      </c>
    </row>
    <row r="410" spans="1:3" x14ac:dyDescent="0.25">
      <c r="A410">
        <v>24267180</v>
      </c>
      <c r="B410" s="1">
        <v>0</v>
      </c>
      <c r="C410" s="5">
        <v>0</v>
      </c>
    </row>
    <row r="411" spans="1:3" x14ac:dyDescent="0.25">
      <c r="A411">
        <v>24267185</v>
      </c>
      <c r="B411" s="1">
        <v>0</v>
      </c>
      <c r="C411" s="5">
        <v>0</v>
      </c>
    </row>
    <row r="412" spans="1:3" x14ac:dyDescent="0.25">
      <c r="A412">
        <v>24267190</v>
      </c>
      <c r="B412" s="1">
        <v>0</v>
      </c>
      <c r="C412" s="5">
        <v>0</v>
      </c>
    </row>
    <row r="413" spans="1:3" x14ac:dyDescent="0.25">
      <c r="A413">
        <v>24267195</v>
      </c>
      <c r="B413" s="1">
        <v>0</v>
      </c>
      <c r="C413" s="5">
        <v>0</v>
      </c>
    </row>
    <row r="414" spans="1:3" x14ac:dyDescent="0.25">
      <c r="A414">
        <v>24267210</v>
      </c>
      <c r="B414" s="1">
        <v>0</v>
      </c>
      <c r="C414" s="5">
        <v>0</v>
      </c>
    </row>
    <row r="415" spans="1:3" x14ac:dyDescent="0.25">
      <c r="A415">
        <v>24267215</v>
      </c>
      <c r="B415" s="1">
        <v>0</v>
      </c>
      <c r="C415" s="5">
        <v>0</v>
      </c>
    </row>
    <row r="416" spans="1:3" x14ac:dyDescent="0.25">
      <c r="A416">
        <v>24267230</v>
      </c>
      <c r="B416" s="1">
        <v>0</v>
      </c>
      <c r="C416" s="5">
        <v>0</v>
      </c>
    </row>
    <row r="417" spans="1:3" x14ac:dyDescent="0.25">
      <c r="A417" t="s">
        <v>104</v>
      </c>
      <c r="B417" s="1">
        <v>0</v>
      </c>
      <c r="C417" s="5">
        <v>0</v>
      </c>
    </row>
    <row r="418" spans="1:3" x14ac:dyDescent="0.25">
      <c r="A418">
        <v>24267255</v>
      </c>
      <c r="B418" s="1">
        <v>0</v>
      </c>
      <c r="C418" s="5">
        <v>0</v>
      </c>
    </row>
    <row r="419" spans="1:3" x14ac:dyDescent="0.25">
      <c r="A419" t="s">
        <v>105</v>
      </c>
      <c r="B419" s="1">
        <v>0</v>
      </c>
      <c r="C419" s="5">
        <v>0</v>
      </c>
    </row>
    <row r="420" spans="1:3" x14ac:dyDescent="0.25">
      <c r="A420">
        <v>24267270</v>
      </c>
      <c r="B420" s="1">
        <v>0</v>
      </c>
      <c r="C420" s="5">
        <v>0</v>
      </c>
    </row>
    <row r="421" spans="1:3" x14ac:dyDescent="0.25">
      <c r="A421">
        <v>24267280</v>
      </c>
      <c r="B421" s="1">
        <v>0</v>
      </c>
      <c r="C421" s="5">
        <v>0</v>
      </c>
    </row>
    <row r="422" spans="1:3" x14ac:dyDescent="0.25">
      <c r="A422">
        <v>24267290</v>
      </c>
      <c r="B422" s="1">
        <v>0</v>
      </c>
      <c r="C422" s="5">
        <v>0</v>
      </c>
    </row>
    <row r="423" spans="1:3" x14ac:dyDescent="0.25">
      <c r="A423">
        <v>24267300</v>
      </c>
      <c r="B423" s="1">
        <v>0</v>
      </c>
      <c r="C423" s="5">
        <v>0</v>
      </c>
    </row>
    <row r="424" spans="1:3" x14ac:dyDescent="0.25">
      <c r="A424">
        <v>24267355</v>
      </c>
      <c r="B424" s="1">
        <v>0</v>
      </c>
      <c r="C424" s="5">
        <v>0</v>
      </c>
    </row>
    <row r="425" spans="1:3" x14ac:dyDescent="0.25">
      <c r="A425">
        <v>24267360</v>
      </c>
      <c r="B425" s="1">
        <v>0</v>
      </c>
      <c r="C425" s="5">
        <v>0</v>
      </c>
    </row>
    <row r="426" spans="1:3" x14ac:dyDescent="0.25">
      <c r="A426">
        <v>24267365</v>
      </c>
      <c r="B426" s="1">
        <v>0</v>
      </c>
      <c r="C426" s="5">
        <v>0</v>
      </c>
    </row>
    <row r="427" spans="1:3" x14ac:dyDescent="0.25">
      <c r="A427">
        <v>24267370</v>
      </c>
      <c r="B427" s="1">
        <v>0</v>
      </c>
      <c r="C427" s="5">
        <v>0</v>
      </c>
    </row>
    <row r="428" spans="1:3" x14ac:dyDescent="0.25">
      <c r="A428">
        <v>24267375</v>
      </c>
      <c r="B428" s="1">
        <v>0</v>
      </c>
      <c r="C428" s="5">
        <v>0</v>
      </c>
    </row>
    <row r="429" spans="1:3" x14ac:dyDescent="0.25">
      <c r="A429">
        <v>24267380</v>
      </c>
      <c r="B429" s="1">
        <v>0</v>
      </c>
      <c r="C429" s="5">
        <v>0</v>
      </c>
    </row>
    <row r="430" spans="1:3" x14ac:dyDescent="0.25">
      <c r="A430">
        <v>24267385</v>
      </c>
      <c r="B430" s="1">
        <v>0</v>
      </c>
      <c r="C430" s="5">
        <v>0</v>
      </c>
    </row>
    <row r="431" spans="1:3" x14ac:dyDescent="0.25">
      <c r="A431">
        <v>24267390</v>
      </c>
      <c r="B431" s="1">
        <v>0</v>
      </c>
      <c r="C431" s="5">
        <v>0</v>
      </c>
    </row>
    <row r="432" spans="1:3" x14ac:dyDescent="0.25">
      <c r="A432" t="s">
        <v>106</v>
      </c>
      <c r="B432" s="1">
        <v>0</v>
      </c>
      <c r="C432" s="5">
        <v>0</v>
      </c>
    </row>
    <row r="433" spans="1:3" x14ac:dyDescent="0.25">
      <c r="A433">
        <v>242710.10449999999</v>
      </c>
      <c r="B433" s="1">
        <v>1</v>
      </c>
      <c r="C433" s="5">
        <v>0</v>
      </c>
    </row>
    <row r="434" spans="1:3" x14ac:dyDescent="0.25">
      <c r="A434">
        <v>242710.10500000001</v>
      </c>
      <c r="B434" s="1">
        <v>0</v>
      </c>
      <c r="C434" s="5">
        <v>0</v>
      </c>
    </row>
    <row r="435" spans="1:3" x14ac:dyDescent="0.25">
      <c r="A435">
        <v>242710.10550000001</v>
      </c>
      <c r="B435" s="1">
        <v>1</v>
      </c>
      <c r="C435" s="5">
        <v>0</v>
      </c>
    </row>
    <row r="436" spans="1:3" x14ac:dyDescent="0.25">
      <c r="A436">
        <v>242710.106</v>
      </c>
      <c r="B436" s="1">
        <v>1</v>
      </c>
      <c r="C436" s="5">
        <v>0</v>
      </c>
    </row>
    <row r="437" spans="1:3" x14ac:dyDescent="0.25">
      <c r="A437">
        <v>242710.10699999999</v>
      </c>
      <c r="B437" s="1">
        <v>0</v>
      </c>
      <c r="C437" s="5">
        <v>0</v>
      </c>
    </row>
    <row r="438" spans="1:3" x14ac:dyDescent="0.25">
      <c r="A438">
        <v>242710.10750000001</v>
      </c>
      <c r="B438" s="1">
        <v>0</v>
      </c>
      <c r="C438" s="5">
        <v>0</v>
      </c>
    </row>
    <row r="439" spans="1:3" x14ac:dyDescent="0.25">
      <c r="A439">
        <v>242710.1078</v>
      </c>
      <c r="B439" s="1">
        <v>0</v>
      </c>
      <c r="C439" s="5">
        <v>0</v>
      </c>
    </row>
    <row r="440" spans="1:3" x14ac:dyDescent="0.25">
      <c r="A440">
        <v>242710.10800000001</v>
      </c>
      <c r="B440" s="1">
        <v>0</v>
      </c>
      <c r="C440" s="5">
        <v>0</v>
      </c>
    </row>
    <row r="441" spans="1:3" x14ac:dyDescent="0.25">
      <c r="A441">
        <v>242710.1085</v>
      </c>
      <c r="B441" s="2">
        <v>0.17499999999999999</v>
      </c>
      <c r="C441" s="5">
        <v>0</v>
      </c>
    </row>
    <row r="442" spans="1:3" x14ac:dyDescent="0.25">
      <c r="A442">
        <v>242710.10870000001</v>
      </c>
      <c r="B442" s="1">
        <v>0</v>
      </c>
      <c r="C442" s="5">
        <v>0</v>
      </c>
    </row>
    <row r="443" spans="1:3" x14ac:dyDescent="0.25">
      <c r="A443">
        <v>242710.109</v>
      </c>
      <c r="B443" s="1">
        <v>0</v>
      </c>
      <c r="C443" s="5">
        <v>0</v>
      </c>
    </row>
    <row r="444" spans="1:3" x14ac:dyDescent="0.25">
      <c r="A444">
        <v>242710.10949999999</v>
      </c>
      <c r="B444" s="1">
        <v>0.5</v>
      </c>
      <c r="C444" s="5">
        <v>0</v>
      </c>
    </row>
    <row r="445" spans="1:3" x14ac:dyDescent="0.25">
      <c r="A445">
        <v>242710.11</v>
      </c>
      <c r="B445" s="1">
        <v>0.5</v>
      </c>
      <c r="C445" s="5">
        <v>0</v>
      </c>
    </row>
    <row r="446" spans="1:3" x14ac:dyDescent="0.25">
      <c r="A446">
        <v>242710.11050000001</v>
      </c>
      <c r="B446" s="1">
        <v>0</v>
      </c>
      <c r="C446" s="5">
        <v>0</v>
      </c>
    </row>
    <row r="447" spans="1:3" x14ac:dyDescent="0.25">
      <c r="A447">
        <v>242710.111</v>
      </c>
      <c r="B447" s="1">
        <v>0</v>
      </c>
      <c r="C447" s="5">
        <v>0</v>
      </c>
    </row>
    <row r="448" spans="1:3" x14ac:dyDescent="0.25">
      <c r="A448">
        <v>242710.1115</v>
      </c>
      <c r="B448" s="1">
        <v>0</v>
      </c>
      <c r="C448" s="5">
        <v>0</v>
      </c>
    </row>
    <row r="449" spans="1:3" x14ac:dyDescent="0.25">
      <c r="A449">
        <v>242710.11199999999</v>
      </c>
      <c r="B449" s="1">
        <v>0</v>
      </c>
      <c r="C449" s="5">
        <v>0</v>
      </c>
    </row>
    <row r="450" spans="1:3" x14ac:dyDescent="0.25">
      <c r="A450">
        <v>242710.11249999999</v>
      </c>
      <c r="B450" s="1">
        <v>0</v>
      </c>
      <c r="C450" s="5">
        <v>0</v>
      </c>
    </row>
    <row r="451" spans="1:3" x14ac:dyDescent="0.25">
      <c r="A451">
        <v>242710.11300000001</v>
      </c>
      <c r="B451" s="1">
        <v>0</v>
      </c>
      <c r="C451" s="5">
        <v>0</v>
      </c>
    </row>
    <row r="452" spans="1:3" x14ac:dyDescent="0.25">
      <c r="A452">
        <v>242710.11350000001</v>
      </c>
      <c r="B452" s="1">
        <v>0</v>
      </c>
      <c r="C452" s="5">
        <v>0</v>
      </c>
    </row>
    <row r="453" spans="1:3" x14ac:dyDescent="0.25">
      <c r="A453">
        <v>242710.114</v>
      </c>
      <c r="B453" s="1">
        <v>0</v>
      </c>
      <c r="C453" s="5">
        <v>0</v>
      </c>
    </row>
    <row r="454" spans="1:3" x14ac:dyDescent="0.25">
      <c r="A454">
        <v>242710.1145</v>
      </c>
      <c r="B454" s="1">
        <v>0</v>
      </c>
      <c r="C454" s="5">
        <v>0</v>
      </c>
    </row>
    <row r="455" spans="1:3" x14ac:dyDescent="0.25">
      <c r="A455">
        <v>242710.11499999999</v>
      </c>
      <c r="B455" s="1">
        <v>0</v>
      </c>
      <c r="C455" s="5">
        <v>0</v>
      </c>
    </row>
    <row r="456" spans="1:3" x14ac:dyDescent="0.25">
      <c r="A456">
        <v>242710.11550000001</v>
      </c>
      <c r="B456" s="1">
        <v>0</v>
      </c>
      <c r="C456" s="5">
        <v>0</v>
      </c>
    </row>
    <row r="457" spans="1:3" x14ac:dyDescent="0.25">
      <c r="A457">
        <v>242710.11600000001</v>
      </c>
      <c r="B457" s="1">
        <v>0</v>
      </c>
      <c r="C457" s="5">
        <v>0</v>
      </c>
    </row>
    <row r="458" spans="1:3" x14ac:dyDescent="0.25">
      <c r="A458">
        <v>242710.1165</v>
      </c>
      <c r="B458" s="1">
        <v>0</v>
      </c>
      <c r="C458" s="5">
        <v>0</v>
      </c>
    </row>
    <row r="459" spans="1:3" x14ac:dyDescent="0.25">
      <c r="A459">
        <v>242710.117</v>
      </c>
      <c r="B459" s="1">
        <v>0</v>
      </c>
      <c r="C459" s="5">
        <v>0</v>
      </c>
    </row>
    <row r="460" spans="1:3" x14ac:dyDescent="0.25">
      <c r="A460">
        <v>242710.11730000001</v>
      </c>
      <c r="B460" s="1">
        <v>0</v>
      </c>
      <c r="C460" s="5">
        <v>0</v>
      </c>
    </row>
    <row r="461" spans="1:3" x14ac:dyDescent="0.25">
      <c r="A461">
        <v>242710.11749999999</v>
      </c>
      <c r="B461" s="1">
        <v>0</v>
      </c>
      <c r="C461" s="5">
        <v>0</v>
      </c>
    </row>
    <row r="462" spans="1:3" x14ac:dyDescent="0.25">
      <c r="A462">
        <v>242710.11799999999</v>
      </c>
      <c r="B462" s="1">
        <v>0</v>
      </c>
      <c r="C462" s="5">
        <v>0</v>
      </c>
    </row>
    <row r="463" spans="1:3" x14ac:dyDescent="0.25">
      <c r="A463">
        <v>242710.11850000001</v>
      </c>
      <c r="B463" s="1">
        <v>0</v>
      </c>
      <c r="C463" s="5">
        <v>0</v>
      </c>
    </row>
    <row r="464" spans="1:3" x14ac:dyDescent="0.25">
      <c r="A464">
        <v>242710.11900000001</v>
      </c>
      <c r="B464" s="1">
        <v>0</v>
      </c>
      <c r="C464" s="5">
        <v>0</v>
      </c>
    </row>
    <row r="465" spans="1:3" x14ac:dyDescent="0.25">
      <c r="A465">
        <v>242710.1195</v>
      </c>
      <c r="B465" s="1">
        <v>0</v>
      </c>
      <c r="C465" s="5">
        <v>0</v>
      </c>
    </row>
    <row r="466" spans="1:3" x14ac:dyDescent="0.25">
      <c r="A466">
        <v>242710.11970000001</v>
      </c>
      <c r="B466" s="1">
        <v>0</v>
      </c>
      <c r="C466" s="5">
        <v>0</v>
      </c>
    </row>
    <row r="467" spans="1:3" x14ac:dyDescent="0.25">
      <c r="A467">
        <v>242710.12</v>
      </c>
      <c r="B467" s="1">
        <v>0</v>
      </c>
      <c r="C467" s="5">
        <v>0</v>
      </c>
    </row>
    <row r="468" spans="1:3" x14ac:dyDescent="0.25">
      <c r="A468">
        <v>242710.12049999999</v>
      </c>
      <c r="B468" s="1">
        <v>0</v>
      </c>
      <c r="C468" s="5">
        <v>0</v>
      </c>
    </row>
    <row r="469" spans="1:3" x14ac:dyDescent="0.25">
      <c r="A469">
        <v>242710.12100000001</v>
      </c>
      <c r="B469" s="1">
        <v>0</v>
      </c>
      <c r="C469" s="5">
        <v>0</v>
      </c>
    </row>
    <row r="470" spans="1:3" x14ac:dyDescent="0.25">
      <c r="A470">
        <v>242710.12150000001</v>
      </c>
      <c r="B470" s="1">
        <v>0</v>
      </c>
      <c r="C470" s="5">
        <v>0</v>
      </c>
    </row>
    <row r="471" spans="1:3" x14ac:dyDescent="0.25">
      <c r="A471">
        <v>242710.122</v>
      </c>
      <c r="B471" s="1">
        <v>0</v>
      </c>
      <c r="C471" s="5">
        <v>0</v>
      </c>
    </row>
    <row r="472" spans="1:3" x14ac:dyDescent="0.25">
      <c r="A472">
        <v>242710.1225</v>
      </c>
      <c r="B472" s="1">
        <v>0</v>
      </c>
      <c r="C472" s="5">
        <v>0</v>
      </c>
    </row>
    <row r="473" spans="1:3" x14ac:dyDescent="0.25">
      <c r="A473">
        <v>242710.12299999999</v>
      </c>
      <c r="B473" s="1">
        <v>0</v>
      </c>
      <c r="C473" s="5">
        <v>0</v>
      </c>
    </row>
    <row r="474" spans="1:3" x14ac:dyDescent="0.25">
      <c r="A474">
        <v>242710.12349999999</v>
      </c>
      <c r="B474" s="1">
        <v>0</v>
      </c>
      <c r="C474" s="5">
        <v>0</v>
      </c>
    </row>
    <row r="475" spans="1:3" x14ac:dyDescent="0.25">
      <c r="A475">
        <v>242710.12400000001</v>
      </c>
      <c r="B475" s="1">
        <v>0</v>
      </c>
      <c r="C475" s="5">
        <v>0</v>
      </c>
    </row>
    <row r="476" spans="1:3" x14ac:dyDescent="0.25">
      <c r="A476">
        <v>242710.12450000001</v>
      </c>
      <c r="B476" s="1">
        <v>0</v>
      </c>
      <c r="C476" s="5">
        <v>0</v>
      </c>
    </row>
    <row r="477" spans="1:3" x14ac:dyDescent="0.25">
      <c r="A477">
        <v>242710.125</v>
      </c>
      <c r="B477" s="1">
        <v>0</v>
      </c>
      <c r="C477" s="5">
        <v>0</v>
      </c>
    </row>
    <row r="478" spans="1:3" x14ac:dyDescent="0.25">
      <c r="A478">
        <v>242710.12549999999</v>
      </c>
      <c r="B478" s="1">
        <v>0</v>
      </c>
      <c r="C478" s="5">
        <v>0</v>
      </c>
    </row>
    <row r="479" spans="1:3" x14ac:dyDescent="0.25">
      <c r="A479">
        <v>242710.12599999999</v>
      </c>
      <c r="B479" s="1">
        <v>0</v>
      </c>
      <c r="C479" s="5">
        <v>0</v>
      </c>
    </row>
    <row r="480" spans="1:3" x14ac:dyDescent="0.25">
      <c r="A480">
        <v>242710.12650000001</v>
      </c>
      <c r="B480" s="1">
        <v>0</v>
      </c>
      <c r="C480" s="5">
        <v>0</v>
      </c>
    </row>
    <row r="481" spans="1:3" x14ac:dyDescent="0.25">
      <c r="A481">
        <v>242710.12700000001</v>
      </c>
      <c r="B481" s="1">
        <v>0</v>
      </c>
      <c r="C481" s="5">
        <v>0</v>
      </c>
    </row>
    <row r="482" spans="1:3" x14ac:dyDescent="0.25">
      <c r="A482">
        <v>242710.1275</v>
      </c>
      <c r="B482" s="1">
        <v>0</v>
      </c>
      <c r="C482" s="5">
        <v>0</v>
      </c>
    </row>
    <row r="483" spans="1:3" x14ac:dyDescent="0.25">
      <c r="A483">
        <v>242710.128</v>
      </c>
      <c r="B483" s="1">
        <v>0</v>
      </c>
      <c r="C483" s="5">
        <v>0</v>
      </c>
    </row>
    <row r="484" spans="1:3" x14ac:dyDescent="0.25">
      <c r="A484">
        <v>242710.12849999999</v>
      </c>
      <c r="B484" s="1">
        <v>0</v>
      </c>
      <c r="C484" s="5">
        <v>0</v>
      </c>
    </row>
    <row r="485" spans="1:3" x14ac:dyDescent="0.25">
      <c r="A485">
        <v>242710.12899999999</v>
      </c>
      <c r="B485" s="1">
        <v>0</v>
      </c>
      <c r="C485" s="5">
        <v>0</v>
      </c>
    </row>
    <row r="486" spans="1:3" x14ac:dyDescent="0.25">
      <c r="A486">
        <v>242710.12950000001</v>
      </c>
      <c r="B486" s="1">
        <v>0</v>
      </c>
      <c r="C486" s="5">
        <v>0</v>
      </c>
    </row>
    <row r="487" spans="1:3" x14ac:dyDescent="0.25">
      <c r="A487">
        <v>242711.10250000001</v>
      </c>
      <c r="B487" s="1">
        <v>1</v>
      </c>
      <c r="C487" s="5">
        <v>0</v>
      </c>
    </row>
    <row r="488" spans="1:3" x14ac:dyDescent="0.25">
      <c r="A488">
        <v>242711.307</v>
      </c>
      <c r="B488" s="1">
        <v>1</v>
      </c>
      <c r="C488" s="5">
        <v>0</v>
      </c>
    </row>
    <row r="489" spans="1:3" x14ac:dyDescent="0.25">
      <c r="A489">
        <v>242711.30799999999</v>
      </c>
      <c r="B489" s="1">
        <v>1</v>
      </c>
      <c r="C489" s="5">
        <v>0</v>
      </c>
    </row>
    <row r="490" spans="1:3" x14ac:dyDescent="0.25">
      <c r="A490">
        <v>242711.31099999999</v>
      </c>
      <c r="B490" s="1">
        <v>1</v>
      </c>
      <c r="C490" s="5">
        <v>0</v>
      </c>
    </row>
    <row r="491" spans="1:3" x14ac:dyDescent="0.25">
      <c r="A491">
        <v>242711.5012</v>
      </c>
      <c r="B491" s="1">
        <v>1</v>
      </c>
      <c r="C491" s="5">
        <v>0</v>
      </c>
    </row>
    <row r="492" spans="1:3" x14ac:dyDescent="0.25">
      <c r="A492">
        <v>24271775</v>
      </c>
      <c r="B492" s="1">
        <v>1</v>
      </c>
      <c r="C492" s="5">
        <v>0</v>
      </c>
    </row>
    <row r="493" spans="1:3" x14ac:dyDescent="0.25">
      <c r="A493">
        <v>24271780</v>
      </c>
      <c r="B493" s="1">
        <v>1</v>
      </c>
      <c r="C493" s="5">
        <v>0</v>
      </c>
    </row>
    <row r="494" spans="1:3" x14ac:dyDescent="0.25">
      <c r="A494">
        <v>24271785</v>
      </c>
      <c r="B494" s="1">
        <v>1</v>
      </c>
      <c r="C494" s="5">
        <v>0</v>
      </c>
    </row>
    <row r="495" spans="1:3" x14ac:dyDescent="0.25">
      <c r="A495">
        <v>24271790</v>
      </c>
      <c r="B495" s="1">
        <v>1</v>
      </c>
      <c r="C495" s="5">
        <v>0</v>
      </c>
    </row>
    <row r="496" spans="1:3" x14ac:dyDescent="0.25">
      <c r="A496">
        <v>24271795</v>
      </c>
      <c r="B496" s="1">
        <v>1</v>
      </c>
      <c r="C496" s="5">
        <v>0</v>
      </c>
    </row>
    <row r="497" spans="1:3" x14ac:dyDescent="0.25">
      <c r="A497">
        <v>24271800</v>
      </c>
      <c r="B497" s="1">
        <v>1</v>
      </c>
      <c r="C497" s="5">
        <v>0</v>
      </c>
    </row>
    <row r="498" spans="1:3" x14ac:dyDescent="0.25">
      <c r="A498">
        <v>24271805</v>
      </c>
      <c r="B498" s="1">
        <v>1</v>
      </c>
      <c r="C498" s="5">
        <v>0</v>
      </c>
    </row>
    <row r="499" spans="1:3" x14ac:dyDescent="0.25">
      <c r="A499">
        <v>24271810</v>
      </c>
      <c r="B499" s="1">
        <v>1</v>
      </c>
      <c r="C499" s="5">
        <v>0</v>
      </c>
    </row>
    <row r="500" spans="1:3" x14ac:dyDescent="0.25">
      <c r="A500">
        <v>24271820</v>
      </c>
      <c r="B500" s="1">
        <v>1</v>
      </c>
      <c r="C500" s="5">
        <v>0</v>
      </c>
    </row>
    <row r="501" spans="1:3" x14ac:dyDescent="0.25">
      <c r="A501">
        <v>24271825</v>
      </c>
      <c r="B501" s="1">
        <v>1</v>
      </c>
      <c r="C501" s="5">
        <v>0</v>
      </c>
    </row>
    <row r="502" spans="1:3" x14ac:dyDescent="0.25">
      <c r="A502">
        <v>24271830</v>
      </c>
      <c r="B502" s="1">
        <v>1</v>
      </c>
      <c r="C502" s="5">
        <v>0</v>
      </c>
    </row>
    <row r="503" spans="1:3" x14ac:dyDescent="0.25">
      <c r="A503">
        <v>24271835</v>
      </c>
      <c r="B503" s="1">
        <v>1</v>
      </c>
      <c r="C503" s="5">
        <v>0</v>
      </c>
    </row>
    <row r="504" spans="1:3" x14ac:dyDescent="0.25">
      <c r="A504">
        <v>24271840</v>
      </c>
      <c r="B504" s="1">
        <v>1</v>
      </c>
      <c r="C504" s="5">
        <v>0</v>
      </c>
    </row>
    <row r="505" spans="1:3" x14ac:dyDescent="0.25">
      <c r="A505">
        <v>24271845</v>
      </c>
      <c r="B505" s="1">
        <v>1</v>
      </c>
      <c r="C505" s="5">
        <v>0</v>
      </c>
    </row>
    <row r="506" spans="1:3" x14ac:dyDescent="0.25">
      <c r="A506">
        <v>24271850</v>
      </c>
      <c r="B506" s="1">
        <v>1</v>
      </c>
      <c r="C506" s="5">
        <v>0</v>
      </c>
    </row>
    <row r="507" spans="1:3" x14ac:dyDescent="0.25">
      <c r="A507">
        <v>24271855</v>
      </c>
      <c r="B507" s="1">
        <v>1</v>
      </c>
      <c r="C507" s="5">
        <v>0</v>
      </c>
    </row>
    <row r="508" spans="1:3" x14ac:dyDescent="0.25">
      <c r="A508">
        <v>24271860</v>
      </c>
      <c r="B508" s="1">
        <v>1</v>
      </c>
      <c r="C508" s="5">
        <v>0</v>
      </c>
    </row>
    <row r="509" spans="1:3" x14ac:dyDescent="0.25">
      <c r="A509">
        <v>24271865</v>
      </c>
      <c r="B509" s="1">
        <v>1</v>
      </c>
      <c r="C509" s="5">
        <v>0</v>
      </c>
    </row>
    <row r="510" spans="1:3" x14ac:dyDescent="0.25">
      <c r="A510">
        <v>24271870</v>
      </c>
      <c r="B510" s="1">
        <v>1</v>
      </c>
      <c r="C510" s="5">
        <v>0</v>
      </c>
    </row>
    <row r="511" spans="1:3" x14ac:dyDescent="0.25">
      <c r="A511">
        <v>24271875</v>
      </c>
      <c r="B511" s="1">
        <v>1</v>
      </c>
      <c r="C511" s="5">
        <v>0</v>
      </c>
    </row>
    <row r="512" spans="1:3" x14ac:dyDescent="0.25">
      <c r="A512">
        <v>24271880</v>
      </c>
      <c r="B512" s="1">
        <v>1</v>
      </c>
      <c r="C512" s="5">
        <v>0</v>
      </c>
    </row>
    <row r="513" spans="1:3" x14ac:dyDescent="0.25">
      <c r="A513">
        <v>24271885</v>
      </c>
      <c r="B513" s="1">
        <v>1</v>
      </c>
      <c r="C513" s="5">
        <v>0</v>
      </c>
    </row>
    <row r="514" spans="1:3" x14ac:dyDescent="0.25">
      <c r="A514">
        <v>24271890</v>
      </c>
      <c r="B514" s="1">
        <v>1</v>
      </c>
      <c r="C514" s="5">
        <v>0</v>
      </c>
    </row>
    <row r="515" spans="1:3" x14ac:dyDescent="0.25">
      <c r="A515">
        <v>24271895</v>
      </c>
      <c r="B515" s="1">
        <v>1</v>
      </c>
      <c r="C515" s="5">
        <v>35423</v>
      </c>
    </row>
    <row r="516" spans="1:3" x14ac:dyDescent="0.25">
      <c r="A516">
        <v>24271900</v>
      </c>
      <c r="B516" s="1">
        <v>1</v>
      </c>
      <c r="C516" s="5">
        <v>34769</v>
      </c>
    </row>
    <row r="517" spans="1:3" x14ac:dyDescent="0.25">
      <c r="A517">
        <v>24271905</v>
      </c>
      <c r="B517" s="1">
        <v>1</v>
      </c>
      <c r="C517" s="5">
        <v>0</v>
      </c>
    </row>
    <row r="518" spans="1:3" x14ac:dyDescent="0.25">
      <c r="A518">
        <v>24271910</v>
      </c>
      <c r="B518" s="1">
        <v>1</v>
      </c>
      <c r="C518" s="5">
        <v>23383</v>
      </c>
    </row>
    <row r="519" spans="1:3" x14ac:dyDescent="0.25">
      <c r="A519">
        <v>24271915</v>
      </c>
      <c r="B519" s="1">
        <v>1</v>
      </c>
      <c r="C519" s="5">
        <v>0</v>
      </c>
    </row>
    <row r="520" spans="1:3" x14ac:dyDescent="0.25">
      <c r="A520">
        <v>24271925</v>
      </c>
      <c r="B520" s="1">
        <v>1</v>
      </c>
      <c r="C520" s="5">
        <v>23693</v>
      </c>
    </row>
    <row r="521" spans="1:3" x14ac:dyDescent="0.25">
      <c r="A521">
        <v>24271930</v>
      </c>
      <c r="B521" s="1">
        <v>1</v>
      </c>
      <c r="C521" s="5">
        <v>48440</v>
      </c>
    </row>
    <row r="522" spans="1:3" x14ac:dyDescent="0.25">
      <c r="A522">
        <v>24271935</v>
      </c>
      <c r="B522" s="1">
        <v>0.2</v>
      </c>
      <c r="C522" s="5">
        <v>0</v>
      </c>
    </row>
    <row r="523" spans="1:3" x14ac:dyDescent="0.25">
      <c r="A523">
        <v>24271940</v>
      </c>
      <c r="B523" s="1">
        <v>0</v>
      </c>
      <c r="C523" s="5">
        <v>0</v>
      </c>
    </row>
    <row r="524" spans="1:3" x14ac:dyDescent="0.25">
      <c r="A524">
        <v>24271945</v>
      </c>
      <c r="B524" s="1">
        <v>0.2</v>
      </c>
      <c r="C524" s="5">
        <v>7096</v>
      </c>
    </row>
    <row r="525" spans="1:3" x14ac:dyDescent="0.25">
      <c r="A525">
        <v>24271950</v>
      </c>
      <c r="B525" s="1">
        <v>1</v>
      </c>
      <c r="C525" s="5">
        <v>0</v>
      </c>
    </row>
    <row r="526" spans="1:3" x14ac:dyDescent="0.25">
      <c r="A526">
        <v>24271955</v>
      </c>
      <c r="B526" s="1">
        <v>0.75</v>
      </c>
      <c r="C526" s="5">
        <v>4700</v>
      </c>
    </row>
    <row r="527" spans="1:3" x14ac:dyDescent="0.25">
      <c r="A527">
        <v>24271960</v>
      </c>
      <c r="B527" s="2">
        <v>0.83740000000000003</v>
      </c>
      <c r="C527" s="5">
        <v>24536</v>
      </c>
    </row>
    <row r="528" spans="1:3" x14ac:dyDescent="0.25">
      <c r="A528">
        <v>24271965</v>
      </c>
      <c r="B528" s="2">
        <v>0.83740000000000003</v>
      </c>
      <c r="C528" s="5">
        <v>1190</v>
      </c>
    </row>
    <row r="529" spans="1:3" x14ac:dyDescent="0.25">
      <c r="A529">
        <v>24271970</v>
      </c>
      <c r="B529" s="1">
        <v>1</v>
      </c>
      <c r="C529" s="5">
        <v>0</v>
      </c>
    </row>
    <row r="530" spans="1:3" x14ac:dyDescent="0.25">
      <c r="A530" t="s">
        <v>107</v>
      </c>
      <c r="B530" s="1">
        <v>0</v>
      </c>
      <c r="C530" s="5">
        <v>0</v>
      </c>
    </row>
    <row r="531" spans="1:3" x14ac:dyDescent="0.25">
      <c r="A531" t="s">
        <v>108</v>
      </c>
      <c r="B531" s="1">
        <v>0</v>
      </c>
      <c r="C531" s="5">
        <v>0</v>
      </c>
    </row>
    <row r="532" spans="1:3" x14ac:dyDescent="0.25">
      <c r="A532">
        <v>24272415</v>
      </c>
      <c r="B532" s="1">
        <v>1</v>
      </c>
      <c r="C532" s="5">
        <v>0</v>
      </c>
    </row>
    <row r="533" spans="1:3" x14ac:dyDescent="0.25">
      <c r="A533">
        <v>24272485</v>
      </c>
      <c r="B533" s="1">
        <v>0</v>
      </c>
      <c r="C533" s="5">
        <v>0</v>
      </c>
    </row>
    <row r="534" spans="1:3" x14ac:dyDescent="0.25">
      <c r="A534">
        <v>24272490</v>
      </c>
      <c r="B534" s="1">
        <v>1</v>
      </c>
      <c r="C534" s="5">
        <v>0</v>
      </c>
    </row>
    <row r="535" spans="1:3" x14ac:dyDescent="0.25">
      <c r="A535">
        <v>24272500</v>
      </c>
      <c r="B535" s="1">
        <v>0</v>
      </c>
      <c r="C535" s="5">
        <v>0</v>
      </c>
    </row>
    <row r="536" spans="1:3" x14ac:dyDescent="0.25">
      <c r="A536">
        <v>24272505</v>
      </c>
      <c r="B536" s="1">
        <v>0</v>
      </c>
      <c r="C536" s="5">
        <v>0</v>
      </c>
    </row>
    <row r="537" spans="1:3" x14ac:dyDescent="0.25">
      <c r="A537">
        <v>24272510</v>
      </c>
      <c r="B537" s="1">
        <v>1</v>
      </c>
      <c r="C537" s="5">
        <v>0</v>
      </c>
    </row>
    <row r="538" spans="1:3" x14ac:dyDescent="0.25">
      <c r="A538">
        <v>24272515</v>
      </c>
      <c r="B538" s="1">
        <v>0</v>
      </c>
      <c r="C538" s="5">
        <v>0</v>
      </c>
    </row>
    <row r="539" spans="1:3" x14ac:dyDescent="0.25">
      <c r="A539">
        <v>24272520</v>
      </c>
      <c r="B539" s="1">
        <v>0</v>
      </c>
      <c r="C539" s="5">
        <v>0</v>
      </c>
    </row>
    <row r="540" spans="1:3" x14ac:dyDescent="0.25">
      <c r="A540">
        <v>24272525</v>
      </c>
      <c r="B540" s="1">
        <v>0</v>
      </c>
      <c r="C540" s="5">
        <v>0</v>
      </c>
    </row>
    <row r="541" spans="1:3" x14ac:dyDescent="0.25">
      <c r="A541">
        <v>24272530</v>
      </c>
      <c r="B541" s="1">
        <v>0</v>
      </c>
      <c r="C541" s="5">
        <v>0</v>
      </c>
    </row>
    <row r="542" spans="1:3" x14ac:dyDescent="0.25">
      <c r="A542">
        <v>24272535</v>
      </c>
      <c r="B542" s="1">
        <v>0</v>
      </c>
      <c r="C542" s="5">
        <v>0</v>
      </c>
    </row>
    <row r="543" spans="1:3" x14ac:dyDescent="0.25">
      <c r="A543">
        <v>24272536</v>
      </c>
      <c r="B543" s="1">
        <v>1</v>
      </c>
      <c r="C543" s="5">
        <v>0</v>
      </c>
    </row>
    <row r="544" spans="1:3" x14ac:dyDescent="0.25">
      <c r="A544">
        <v>24272537</v>
      </c>
      <c r="B544" s="1">
        <v>0.43</v>
      </c>
      <c r="C544" s="5">
        <v>48805</v>
      </c>
    </row>
    <row r="545" spans="1:3" x14ac:dyDescent="0.25">
      <c r="A545">
        <v>24272540</v>
      </c>
      <c r="B545" s="1">
        <v>0</v>
      </c>
      <c r="C545" s="5">
        <v>0</v>
      </c>
    </row>
    <row r="546" spans="1:3" x14ac:dyDescent="0.25">
      <c r="A546">
        <v>24272545</v>
      </c>
      <c r="B546" s="1">
        <v>0</v>
      </c>
      <c r="C546" s="5">
        <v>0</v>
      </c>
    </row>
    <row r="547" spans="1:3" x14ac:dyDescent="0.25">
      <c r="A547">
        <v>24272550</v>
      </c>
      <c r="B547" s="1">
        <v>0</v>
      </c>
      <c r="C547" s="5">
        <v>0</v>
      </c>
    </row>
    <row r="548" spans="1:3" x14ac:dyDescent="0.25">
      <c r="A548">
        <v>24272555</v>
      </c>
      <c r="B548" s="1">
        <v>0</v>
      </c>
      <c r="C548" s="5">
        <v>0</v>
      </c>
    </row>
    <row r="549" spans="1:3" x14ac:dyDescent="0.25">
      <c r="A549">
        <v>24272560</v>
      </c>
      <c r="B549" s="1">
        <v>0</v>
      </c>
      <c r="C549" s="5">
        <v>0</v>
      </c>
    </row>
    <row r="550" spans="1:3" x14ac:dyDescent="0.25">
      <c r="A550">
        <v>24272565</v>
      </c>
      <c r="B550" s="1">
        <v>0</v>
      </c>
      <c r="C550" s="5">
        <v>0</v>
      </c>
    </row>
    <row r="551" spans="1:3" x14ac:dyDescent="0.25">
      <c r="A551">
        <v>24272570</v>
      </c>
      <c r="B551" s="1">
        <v>0</v>
      </c>
      <c r="C551" s="5">
        <v>0</v>
      </c>
    </row>
    <row r="552" spans="1:3" x14ac:dyDescent="0.25">
      <c r="A552">
        <v>24272575</v>
      </c>
      <c r="B552" s="1">
        <v>0</v>
      </c>
      <c r="C552" s="5">
        <v>0</v>
      </c>
    </row>
    <row r="553" spans="1:3" x14ac:dyDescent="0.25">
      <c r="A553">
        <v>24272580</v>
      </c>
      <c r="B553" s="1">
        <v>0</v>
      </c>
      <c r="C553" s="5">
        <v>0</v>
      </c>
    </row>
    <row r="554" spans="1:3" x14ac:dyDescent="0.25">
      <c r="A554">
        <v>24272585</v>
      </c>
      <c r="B554" s="1">
        <v>1</v>
      </c>
      <c r="C554" s="5">
        <v>0</v>
      </c>
    </row>
    <row r="555" spans="1:3" x14ac:dyDescent="0.25">
      <c r="A555">
        <v>24272590</v>
      </c>
      <c r="B555" s="1">
        <v>0.1</v>
      </c>
      <c r="C555" s="5">
        <v>0</v>
      </c>
    </row>
    <row r="556" spans="1:3" x14ac:dyDescent="0.25">
      <c r="A556">
        <v>24272595</v>
      </c>
      <c r="B556" s="1">
        <v>1</v>
      </c>
      <c r="C556" s="5">
        <v>0</v>
      </c>
    </row>
    <row r="557" spans="1:3" x14ac:dyDescent="0.25">
      <c r="A557">
        <v>24273110</v>
      </c>
      <c r="B557" s="1">
        <v>1</v>
      </c>
      <c r="C557" s="5">
        <v>0</v>
      </c>
    </row>
    <row r="558" spans="1:3" x14ac:dyDescent="0.25">
      <c r="A558">
        <v>24273120</v>
      </c>
      <c r="B558" s="1">
        <v>1</v>
      </c>
      <c r="C558" s="5">
        <v>0</v>
      </c>
    </row>
    <row r="559" spans="1:3" x14ac:dyDescent="0.25">
      <c r="A559">
        <v>24273125</v>
      </c>
      <c r="B559" s="1">
        <v>1</v>
      </c>
      <c r="C559" s="5">
        <v>0</v>
      </c>
    </row>
    <row r="560" spans="1:3" x14ac:dyDescent="0.25">
      <c r="A560">
        <v>24273150</v>
      </c>
      <c r="B560" s="1">
        <v>1</v>
      </c>
      <c r="C560" s="5">
        <v>0</v>
      </c>
    </row>
    <row r="561" spans="1:3" x14ac:dyDescent="0.25">
      <c r="A561">
        <v>24273160</v>
      </c>
      <c r="B561" s="1">
        <v>1</v>
      </c>
      <c r="C561" s="5">
        <v>0</v>
      </c>
    </row>
    <row r="562" spans="1:3" x14ac:dyDescent="0.25">
      <c r="A562">
        <v>24273165</v>
      </c>
      <c r="B562" s="1">
        <v>1</v>
      </c>
      <c r="C562" s="5">
        <v>0</v>
      </c>
    </row>
    <row r="563" spans="1:3" x14ac:dyDescent="0.25">
      <c r="A563">
        <v>24273170</v>
      </c>
      <c r="B563" s="1">
        <v>1</v>
      </c>
      <c r="C563" s="5">
        <v>0</v>
      </c>
    </row>
    <row r="564" spans="1:3" x14ac:dyDescent="0.25">
      <c r="A564">
        <v>24273175</v>
      </c>
      <c r="B564" s="1">
        <v>1</v>
      </c>
      <c r="C564" s="5">
        <v>0</v>
      </c>
    </row>
    <row r="565" spans="1:3" x14ac:dyDescent="0.25">
      <c r="A565">
        <v>24273180</v>
      </c>
      <c r="B565" s="1">
        <v>1</v>
      </c>
      <c r="C565" s="5">
        <v>0</v>
      </c>
    </row>
    <row r="566" spans="1:3" x14ac:dyDescent="0.25">
      <c r="A566">
        <v>24273185</v>
      </c>
      <c r="B566" s="1">
        <v>1</v>
      </c>
      <c r="C566" s="5">
        <v>0</v>
      </c>
    </row>
    <row r="567" spans="1:3" x14ac:dyDescent="0.25">
      <c r="A567">
        <v>24273190</v>
      </c>
      <c r="B567" s="1">
        <v>1</v>
      </c>
      <c r="C567" s="5">
        <v>0</v>
      </c>
    </row>
    <row r="568" spans="1:3" x14ac:dyDescent="0.25">
      <c r="A568">
        <v>24273195</v>
      </c>
      <c r="B568" s="1">
        <v>0.25</v>
      </c>
      <c r="C568" s="5">
        <v>0</v>
      </c>
    </row>
    <row r="569" spans="1:3" x14ac:dyDescent="0.25">
      <c r="A569">
        <v>24273200</v>
      </c>
      <c r="B569" s="1">
        <v>1</v>
      </c>
      <c r="C569" s="5">
        <v>3693</v>
      </c>
    </row>
    <row r="570" spans="1:3" x14ac:dyDescent="0.25">
      <c r="A570">
        <v>242742085</v>
      </c>
      <c r="B570" s="1">
        <v>1</v>
      </c>
      <c r="C570" s="5">
        <v>0</v>
      </c>
    </row>
    <row r="571" spans="1:3" x14ac:dyDescent="0.25">
      <c r="A571">
        <v>242742095</v>
      </c>
      <c r="B571" s="1">
        <v>1</v>
      </c>
      <c r="C571" s="5">
        <v>3774</v>
      </c>
    </row>
    <row r="572" spans="1:3" x14ac:dyDescent="0.25">
      <c r="A572">
        <v>242743130</v>
      </c>
      <c r="B572" s="1">
        <v>1</v>
      </c>
      <c r="C572" s="5">
        <v>0</v>
      </c>
    </row>
    <row r="573" spans="1:3" x14ac:dyDescent="0.25">
      <c r="A573">
        <v>242743140</v>
      </c>
      <c r="B573" s="1">
        <v>1</v>
      </c>
      <c r="C573" s="5">
        <v>0</v>
      </c>
    </row>
    <row r="574" spans="1:3" x14ac:dyDescent="0.25">
      <c r="A574">
        <v>242743145</v>
      </c>
      <c r="B574" s="1">
        <v>1</v>
      </c>
      <c r="C574" s="5">
        <v>0</v>
      </c>
    </row>
    <row r="575" spans="1:3" x14ac:dyDescent="0.25">
      <c r="A575">
        <v>242743155</v>
      </c>
      <c r="B575" s="1">
        <v>1</v>
      </c>
      <c r="C575" s="5">
        <v>0</v>
      </c>
    </row>
    <row r="576" spans="1:3" x14ac:dyDescent="0.25">
      <c r="A576">
        <v>242743160</v>
      </c>
      <c r="B576" s="1">
        <v>1</v>
      </c>
      <c r="C576" s="5">
        <v>0</v>
      </c>
    </row>
    <row r="577" spans="1:3" x14ac:dyDescent="0.25">
      <c r="A577" t="s">
        <v>109</v>
      </c>
      <c r="B577" s="1">
        <v>1</v>
      </c>
      <c r="C577" s="5">
        <v>0</v>
      </c>
    </row>
    <row r="578" spans="1:3" x14ac:dyDescent="0.25">
      <c r="A578">
        <v>242743170</v>
      </c>
      <c r="B578" s="1">
        <v>1</v>
      </c>
      <c r="C578" s="5">
        <v>0</v>
      </c>
    </row>
    <row r="579" spans="1:3" x14ac:dyDescent="0.25">
      <c r="A579">
        <v>242743175</v>
      </c>
      <c r="B579" s="1">
        <v>1</v>
      </c>
      <c r="C579" s="5">
        <v>0</v>
      </c>
    </row>
    <row r="580" spans="1:3" x14ac:dyDescent="0.25">
      <c r="A580">
        <v>242743180</v>
      </c>
      <c r="B580" s="1">
        <v>1</v>
      </c>
      <c r="C580" s="5">
        <v>0</v>
      </c>
    </row>
    <row r="581" spans="1:3" x14ac:dyDescent="0.25">
      <c r="A581" t="s">
        <v>110</v>
      </c>
      <c r="B581" s="1">
        <v>1</v>
      </c>
      <c r="C581" s="5">
        <v>0</v>
      </c>
    </row>
    <row r="582" spans="1:3" x14ac:dyDescent="0.25">
      <c r="A582">
        <v>242743190</v>
      </c>
      <c r="B582" s="1">
        <v>1</v>
      </c>
      <c r="C582" s="5">
        <v>0</v>
      </c>
    </row>
    <row r="583" spans="1:3" x14ac:dyDescent="0.25">
      <c r="A583">
        <v>242743195</v>
      </c>
      <c r="B583" s="1">
        <v>1</v>
      </c>
      <c r="C583" s="5">
        <v>0</v>
      </c>
    </row>
    <row r="584" spans="1:3" x14ac:dyDescent="0.25">
      <c r="A584">
        <v>242743200</v>
      </c>
      <c r="B584" s="1">
        <v>1</v>
      </c>
      <c r="C584" s="5">
        <v>8364</v>
      </c>
    </row>
    <row r="585" spans="1:3" x14ac:dyDescent="0.25">
      <c r="A585" t="s">
        <v>111</v>
      </c>
      <c r="B585" s="1">
        <v>1</v>
      </c>
      <c r="C585" s="5">
        <v>0</v>
      </c>
    </row>
    <row r="586" spans="1:3" x14ac:dyDescent="0.25">
      <c r="A586">
        <v>242743210</v>
      </c>
      <c r="B586" s="1">
        <v>1</v>
      </c>
      <c r="C586" s="5">
        <v>0</v>
      </c>
    </row>
    <row r="587" spans="1:3" x14ac:dyDescent="0.25">
      <c r="A587">
        <v>242743215</v>
      </c>
      <c r="B587" s="1">
        <v>1</v>
      </c>
      <c r="C587" s="5">
        <v>9844</v>
      </c>
    </row>
    <row r="588" spans="1:3" x14ac:dyDescent="0.25">
      <c r="A588">
        <v>242743220</v>
      </c>
      <c r="B588" s="2">
        <v>0.68799999999999994</v>
      </c>
      <c r="C588" s="5">
        <v>13168</v>
      </c>
    </row>
    <row r="589" spans="1:3" x14ac:dyDescent="0.25">
      <c r="A589" t="s">
        <v>112</v>
      </c>
      <c r="B589" s="1">
        <v>1</v>
      </c>
      <c r="C589" s="5">
        <v>0</v>
      </c>
    </row>
    <row r="590" spans="1:3" x14ac:dyDescent="0.25">
      <c r="A590">
        <v>242743230</v>
      </c>
      <c r="B590" s="1">
        <v>1</v>
      </c>
      <c r="C590" s="5">
        <v>12233</v>
      </c>
    </row>
    <row r="591" spans="1:3" x14ac:dyDescent="0.25">
      <c r="A591">
        <v>242743235</v>
      </c>
      <c r="B591" s="2">
        <v>0.308</v>
      </c>
      <c r="C591" s="5">
        <v>19560</v>
      </c>
    </row>
    <row r="592" spans="1:3" x14ac:dyDescent="0.25">
      <c r="A592">
        <v>242743240</v>
      </c>
      <c r="B592" s="1">
        <v>0</v>
      </c>
      <c r="C592" s="5">
        <v>0</v>
      </c>
    </row>
    <row r="593" spans="1:3" x14ac:dyDescent="0.25">
      <c r="A593" t="s">
        <v>113</v>
      </c>
      <c r="B593" s="1">
        <v>1</v>
      </c>
      <c r="C593" s="5">
        <v>0</v>
      </c>
    </row>
    <row r="594" spans="1:3" x14ac:dyDescent="0.25">
      <c r="A594">
        <v>242743250</v>
      </c>
      <c r="B594" s="2">
        <v>0.55500000000000005</v>
      </c>
      <c r="C594" s="5">
        <v>15257</v>
      </c>
    </row>
    <row r="595" spans="1:3" x14ac:dyDescent="0.25">
      <c r="A595">
        <v>242743255</v>
      </c>
      <c r="B595" s="1">
        <v>0</v>
      </c>
      <c r="C595" s="5">
        <v>0</v>
      </c>
    </row>
    <row r="596" spans="1:3" x14ac:dyDescent="0.25">
      <c r="A596">
        <v>242743260</v>
      </c>
      <c r="B596" s="1">
        <v>0</v>
      </c>
      <c r="C596" s="5">
        <v>0</v>
      </c>
    </row>
    <row r="597" spans="1:3" x14ac:dyDescent="0.25">
      <c r="A597">
        <v>242743262</v>
      </c>
      <c r="B597" s="1">
        <v>0</v>
      </c>
      <c r="C597" s="5">
        <v>0</v>
      </c>
    </row>
    <row r="598" spans="1:3" x14ac:dyDescent="0.25">
      <c r="A598">
        <v>242743265</v>
      </c>
      <c r="B598" s="1">
        <v>0</v>
      </c>
      <c r="C598" s="5">
        <v>0</v>
      </c>
    </row>
    <row r="599" spans="1:3" x14ac:dyDescent="0.25">
      <c r="A599">
        <v>242743270</v>
      </c>
      <c r="B599" s="2">
        <v>0.67759999999999998</v>
      </c>
      <c r="C599" s="5">
        <v>5271</v>
      </c>
    </row>
    <row r="600" spans="1:3" x14ac:dyDescent="0.25">
      <c r="A600">
        <v>242743275</v>
      </c>
      <c r="B600" s="2">
        <v>0.67759999999999998</v>
      </c>
      <c r="C600" s="5">
        <v>1578</v>
      </c>
    </row>
    <row r="601" spans="1:3" x14ac:dyDescent="0.25">
      <c r="A601">
        <v>242743280</v>
      </c>
      <c r="B601" s="1">
        <v>1</v>
      </c>
      <c r="C601" s="5">
        <v>0</v>
      </c>
    </row>
    <row r="602" spans="1:3" x14ac:dyDescent="0.25">
      <c r="A602">
        <v>242751164</v>
      </c>
      <c r="B602" s="1">
        <v>1</v>
      </c>
      <c r="C602" s="5">
        <v>0</v>
      </c>
    </row>
    <row r="603" spans="1:3" x14ac:dyDescent="0.25">
      <c r="A603">
        <v>242751166</v>
      </c>
      <c r="B603" s="1">
        <v>1</v>
      </c>
      <c r="C603" s="5">
        <v>0</v>
      </c>
    </row>
    <row r="604" spans="1:3" x14ac:dyDescent="0.25">
      <c r="A604">
        <v>242751168</v>
      </c>
      <c r="B604" s="1">
        <v>1</v>
      </c>
      <c r="C604" s="5">
        <v>0</v>
      </c>
    </row>
    <row r="605" spans="1:3" x14ac:dyDescent="0.25">
      <c r="A605">
        <v>242751169</v>
      </c>
      <c r="B605" s="1">
        <v>1</v>
      </c>
      <c r="C605" s="5">
        <v>0</v>
      </c>
    </row>
    <row r="606" spans="1:3" x14ac:dyDescent="0.25">
      <c r="A606">
        <v>242751171</v>
      </c>
      <c r="B606" s="1">
        <v>1</v>
      </c>
      <c r="C606" s="5">
        <v>0</v>
      </c>
    </row>
    <row r="607" spans="1:3" x14ac:dyDescent="0.25">
      <c r="A607">
        <v>242751172</v>
      </c>
      <c r="B607" s="1">
        <v>1</v>
      </c>
      <c r="C607" s="5">
        <v>0</v>
      </c>
    </row>
    <row r="608" spans="1:3" x14ac:dyDescent="0.25">
      <c r="A608">
        <v>242751216</v>
      </c>
      <c r="B608" s="1">
        <v>1</v>
      </c>
      <c r="C608" s="5">
        <v>0</v>
      </c>
    </row>
    <row r="609" spans="1:3" x14ac:dyDescent="0.25">
      <c r="A609">
        <v>242751217</v>
      </c>
      <c r="B609" s="1">
        <v>1</v>
      </c>
      <c r="C609" s="5">
        <v>0</v>
      </c>
    </row>
    <row r="610" spans="1:3" x14ac:dyDescent="0.25">
      <c r="A610">
        <v>242751218</v>
      </c>
      <c r="B610" s="1">
        <v>1</v>
      </c>
      <c r="C610" s="5">
        <v>0</v>
      </c>
    </row>
    <row r="611" spans="1:3" x14ac:dyDescent="0.25">
      <c r="A611">
        <v>242751242</v>
      </c>
      <c r="B611" s="1">
        <v>0.8</v>
      </c>
      <c r="C611" s="5">
        <v>0</v>
      </c>
    </row>
    <row r="612" spans="1:3" x14ac:dyDescent="0.25">
      <c r="A612" t="s">
        <v>114</v>
      </c>
      <c r="B612" s="1">
        <v>1</v>
      </c>
      <c r="C612" s="5">
        <v>0</v>
      </c>
    </row>
    <row r="613" spans="1:3" x14ac:dyDescent="0.25">
      <c r="A613">
        <v>242751292</v>
      </c>
      <c r="B613" s="1">
        <v>0.8</v>
      </c>
      <c r="C613" s="5">
        <v>0</v>
      </c>
    </row>
    <row r="614" spans="1:3" x14ac:dyDescent="0.25">
      <c r="A614" t="s">
        <v>115</v>
      </c>
      <c r="B614" s="1">
        <v>1</v>
      </c>
      <c r="C614" s="5">
        <v>0</v>
      </c>
    </row>
    <row r="615" spans="1:3" x14ac:dyDescent="0.25">
      <c r="A615" t="s">
        <v>116</v>
      </c>
      <c r="B615" s="1">
        <v>1</v>
      </c>
      <c r="C615" s="5">
        <v>6191</v>
      </c>
    </row>
    <row r="616" spans="1:3" x14ac:dyDescent="0.25">
      <c r="A616" t="s">
        <v>117</v>
      </c>
      <c r="B616" s="1">
        <v>0.2</v>
      </c>
      <c r="C616" s="5">
        <v>0</v>
      </c>
    </row>
    <row r="617" spans="1:3" x14ac:dyDescent="0.25">
      <c r="A617" t="s">
        <v>118</v>
      </c>
      <c r="B617" s="1">
        <v>0</v>
      </c>
      <c r="C617" s="5">
        <v>0</v>
      </c>
    </row>
    <row r="618" spans="1:3" x14ac:dyDescent="0.25">
      <c r="A618" t="s">
        <v>119</v>
      </c>
      <c r="B618" s="1">
        <v>0</v>
      </c>
      <c r="C618" s="5">
        <v>0</v>
      </c>
    </row>
    <row r="619" spans="1:3" x14ac:dyDescent="0.25">
      <c r="A619" t="s">
        <v>120</v>
      </c>
      <c r="B619" s="1">
        <v>1</v>
      </c>
      <c r="C619" s="5">
        <v>0</v>
      </c>
    </row>
    <row r="620" spans="1:3" x14ac:dyDescent="0.25">
      <c r="A620" t="s">
        <v>121</v>
      </c>
      <c r="B620" s="1">
        <v>1</v>
      </c>
      <c r="C620" s="5">
        <v>3176</v>
      </c>
    </row>
    <row r="621" spans="1:3" x14ac:dyDescent="0.25">
      <c r="A621" t="s">
        <v>122</v>
      </c>
      <c r="B621" s="1">
        <v>0.5</v>
      </c>
      <c r="C621" s="5">
        <v>771</v>
      </c>
    </row>
    <row r="622" spans="1:3" x14ac:dyDescent="0.25">
      <c r="A622" t="s">
        <v>123</v>
      </c>
      <c r="B622" s="1">
        <v>0</v>
      </c>
      <c r="C622" s="5">
        <v>0</v>
      </c>
    </row>
    <row r="623" spans="1:3" x14ac:dyDescent="0.25">
      <c r="A623">
        <v>242751417</v>
      </c>
      <c r="B623" s="1">
        <v>1</v>
      </c>
      <c r="C623" s="5">
        <v>0</v>
      </c>
    </row>
    <row r="624" spans="1:3" x14ac:dyDescent="0.25">
      <c r="A624" t="s">
        <v>124</v>
      </c>
      <c r="B624" s="1">
        <v>1</v>
      </c>
      <c r="C624" s="5">
        <v>0</v>
      </c>
    </row>
    <row r="625" spans="1:3" x14ac:dyDescent="0.25">
      <c r="A625">
        <v>242751460</v>
      </c>
      <c r="B625" s="1">
        <v>1</v>
      </c>
      <c r="C625" s="5">
        <v>0</v>
      </c>
    </row>
    <row r="626" spans="1:3" x14ac:dyDescent="0.25">
      <c r="A626">
        <v>242751462</v>
      </c>
      <c r="B626" s="1">
        <v>1</v>
      </c>
      <c r="C626" s="5">
        <v>0</v>
      </c>
    </row>
    <row r="627" spans="1:3" x14ac:dyDescent="0.25">
      <c r="A627">
        <v>242751463</v>
      </c>
      <c r="B627" s="1">
        <v>1</v>
      </c>
      <c r="C627" s="5">
        <v>0</v>
      </c>
    </row>
    <row r="628" spans="1:3" x14ac:dyDescent="0.25">
      <c r="A628">
        <v>242751465</v>
      </c>
      <c r="B628" s="1">
        <v>1</v>
      </c>
      <c r="C628" s="5">
        <v>0</v>
      </c>
    </row>
    <row r="629" spans="1:3" x14ac:dyDescent="0.25">
      <c r="A629">
        <v>242751470</v>
      </c>
      <c r="B629" s="1">
        <v>1</v>
      </c>
      <c r="C629" s="5">
        <v>0</v>
      </c>
    </row>
    <row r="630" spans="1:3" x14ac:dyDescent="0.25">
      <c r="A630">
        <v>242751475</v>
      </c>
      <c r="B630" s="1">
        <v>1</v>
      </c>
      <c r="C630" s="5">
        <v>0</v>
      </c>
    </row>
    <row r="631" spans="1:3" x14ac:dyDescent="0.25">
      <c r="A631">
        <v>242751477</v>
      </c>
      <c r="B631" s="1">
        <v>1</v>
      </c>
      <c r="C631" s="5">
        <v>0</v>
      </c>
    </row>
    <row r="632" spans="1:3" x14ac:dyDescent="0.25">
      <c r="A632">
        <v>242751480</v>
      </c>
      <c r="B632" s="1">
        <v>1</v>
      </c>
      <c r="C632" s="5">
        <v>5000</v>
      </c>
    </row>
    <row r="633" spans="1:3" x14ac:dyDescent="0.25">
      <c r="A633">
        <v>242751485</v>
      </c>
      <c r="B633" s="1">
        <v>1</v>
      </c>
      <c r="C633" s="5">
        <v>0</v>
      </c>
    </row>
    <row r="634" spans="1:3" x14ac:dyDescent="0.25">
      <c r="A634">
        <v>242751487</v>
      </c>
      <c r="B634" s="1">
        <v>1</v>
      </c>
      <c r="C634" s="5">
        <v>0</v>
      </c>
    </row>
    <row r="635" spans="1:3" x14ac:dyDescent="0.25">
      <c r="A635">
        <v>242751490</v>
      </c>
      <c r="B635" s="1">
        <v>1</v>
      </c>
      <c r="C635" s="5">
        <v>0</v>
      </c>
    </row>
    <row r="636" spans="1:3" x14ac:dyDescent="0.25">
      <c r="A636">
        <v>242751500</v>
      </c>
      <c r="B636" s="1">
        <v>1</v>
      </c>
      <c r="C636" s="5">
        <v>0</v>
      </c>
    </row>
    <row r="637" spans="1:3" x14ac:dyDescent="0.25">
      <c r="A637">
        <v>242751505</v>
      </c>
      <c r="B637" s="1">
        <v>1</v>
      </c>
      <c r="C637" s="5">
        <v>0</v>
      </c>
    </row>
    <row r="638" spans="1:3" x14ac:dyDescent="0.25">
      <c r="A638">
        <v>242751510</v>
      </c>
      <c r="B638" s="1">
        <v>1</v>
      </c>
      <c r="C638" s="5">
        <v>6050</v>
      </c>
    </row>
    <row r="639" spans="1:3" x14ac:dyDescent="0.25">
      <c r="A639">
        <v>242761035</v>
      </c>
      <c r="B639" s="1">
        <v>1</v>
      </c>
      <c r="C639" s="5">
        <v>0</v>
      </c>
    </row>
    <row r="640" spans="1:3" x14ac:dyDescent="0.25">
      <c r="A640">
        <v>242761060</v>
      </c>
      <c r="B640" s="1">
        <v>1</v>
      </c>
      <c r="C640" s="5">
        <v>0</v>
      </c>
    </row>
    <row r="641" spans="1:3" x14ac:dyDescent="0.25">
      <c r="A641">
        <v>242761065</v>
      </c>
      <c r="B641" s="1">
        <v>1</v>
      </c>
      <c r="C641" s="5">
        <v>0</v>
      </c>
    </row>
    <row r="642" spans="1:3" x14ac:dyDescent="0.25">
      <c r="A642">
        <v>242761070</v>
      </c>
      <c r="B642" s="1">
        <v>1</v>
      </c>
      <c r="C642" s="5">
        <v>0</v>
      </c>
    </row>
    <row r="643" spans="1:3" x14ac:dyDescent="0.25">
      <c r="A643">
        <v>242761075</v>
      </c>
      <c r="B643" s="2">
        <v>0.42459999999999998</v>
      </c>
      <c r="C643" s="5">
        <v>2176</v>
      </c>
    </row>
    <row r="644" spans="1:3" x14ac:dyDescent="0.25">
      <c r="A644">
        <v>242761081</v>
      </c>
      <c r="B644" s="1">
        <v>1</v>
      </c>
      <c r="C644" s="5">
        <v>0</v>
      </c>
    </row>
    <row r="645" spans="1:3" x14ac:dyDescent="0.25">
      <c r="A645">
        <v>242761082</v>
      </c>
      <c r="B645" s="1">
        <v>0</v>
      </c>
      <c r="C645" s="5">
        <v>0</v>
      </c>
    </row>
    <row r="646" spans="1:3" x14ac:dyDescent="0.25">
      <c r="A646">
        <v>242761083</v>
      </c>
      <c r="B646" s="1">
        <v>0</v>
      </c>
      <c r="C646" s="5">
        <v>0</v>
      </c>
    </row>
    <row r="647" spans="1:3" x14ac:dyDescent="0.25">
      <c r="A647">
        <v>242761084</v>
      </c>
      <c r="B647" s="1">
        <v>0</v>
      </c>
      <c r="C647" s="5">
        <v>0</v>
      </c>
    </row>
    <row r="648" spans="1:3" x14ac:dyDescent="0.25">
      <c r="A648">
        <v>242761089</v>
      </c>
      <c r="B648" s="1">
        <v>0</v>
      </c>
      <c r="C648" s="5">
        <v>0</v>
      </c>
    </row>
    <row r="649" spans="1:3" x14ac:dyDescent="0.25">
      <c r="A649">
        <v>242761090</v>
      </c>
      <c r="B649" s="1">
        <v>1</v>
      </c>
      <c r="C649" s="5">
        <v>0</v>
      </c>
    </row>
    <row r="650" spans="1:3" x14ac:dyDescent="0.25">
      <c r="A650">
        <v>242761095</v>
      </c>
      <c r="B650" s="1">
        <v>0</v>
      </c>
      <c r="C650" s="5">
        <v>0</v>
      </c>
    </row>
    <row r="651" spans="1:3" x14ac:dyDescent="0.25">
      <c r="A651">
        <v>242761100</v>
      </c>
      <c r="B651" s="1">
        <v>0</v>
      </c>
      <c r="C651" s="5">
        <v>0</v>
      </c>
    </row>
    <row r="652" spans="1:3" x14ac:dyDescent="0.25">
      <c r="A652">
        <v>242761145</v>
      </c>
      <c r="B652" s="1">
        <v>0</v>
      </c>
      <c r="C652" s="5">
        <v>0</v>
      </c>
    </row>
    <row r="653" spans="1:3" x14ac:dyDescent="0.25">
      <c r="A653">
        <v>242761150</v>
      </c>
      <c r="B653" s="1">
        <v>0</v>
      </c>
      <c r="C653" s="5">
        <v>0</v>
      </c>
    </row>
    <row r="654" spans="1:3" x14ac:dyDescent="0.25">
      <c r="A654">
        <v>242761155</v>
      </c>
      <c r="B654" s="1">
        <v>0</v>
      </c>
      <c r="C654" s="5">
        <v>0</v>
      </c>
    </row>
    <row r="655" spans="1:3" x14ac:dyDescent="0.25">
      <c r="A655">
        <v>242761160</v>
      </c>
      <c r="B655" s="1">
        <v>0</v>
      </c>
      <c r="C655" s="5">
        <v>0</v>
      </c>
    </row>
    <row r="656" spans="1:3" x14ac:dyDescent="0.25">
      <c r="A656">
        <v>242761165</v>
      </c>
      <c r="B656" s="1">
        <v>0</v>
      </c>
      <c r="C656" s="5">
        <v>0</v>
      </c>
    </row>
    <row r="657" spans="1:3" x14ac:dyDescent="0.25">
      <c r="A657">
        <v>242761166</v>
      </c>
      <c r="B657" s="1">
        <v>0</v>
      </c>
      <c r="C657" s="5">
        <v>0</v>
      </c>
    </row>
    <row r="658" spans="1:3" x14ac:dyDescent="0.25">
      <c r="A658">
        <v>242761167</v>
      </c>
      <c r="B658" s="1">
        <v>0</v>
      </c>
      <c r="C658" s="5">
        <v>0</v>
      </c>
    </row>
    <row r="659" spans="1:3" x14ac:dyDescent="0.25">
      <c r="A659">
        <v>242761170</v>
      </c>
      <c r="B659" s="1">
        <v>0</v>
      </c>
      <c r="C659" s="5">
        <v>0</v>
      </c>
    </row>
    <row r="660" spans="1:3" x14ac:dyDescent="0.25">
      <c r="A660">
        <v>242761175</v>
      </c>
      <c r="B660" s="1">
        <v>0</v>
      </c>
      <c r="C660" s="5">
        <v>0</v>
      </c>
    </row>
    <row r="661" spans="1:3" x14ac:dyDescent="0.25">
      <c r="A661">
        <v>242761180</v>
      </c>
      <c r="B661" s="1">
        <v>0</v>
      </c>
      <c r="C661" s="5">
        <v>0</v>
      </c>
    </row>
    <row r="662" spans="1:3" x14ac:dyDescent="0.25">
      <c r="A662">
        <v>242761185</v>
      </c>
      <c r="B662" s="1">
        <v>0</v>
      </c>
      <c r="C662" s="5">
        <v>0</v>
      </c>
    </row>
    <row r="663" spans="1:3" x14ac:dyDescent="0.25">
      <c r="A663">
        <v>242761190</v>
      </c>
      <c r="B663" s="1">
        <v>0</v>
      </c>
      <c r="C663" s="5">
        <v>0</v>
      </c>
    </row>
    <row r="664" spans="1:3" x14ac:dyDescent="0.25">
      <c r="A664">
        <v>242761200</v>
      </c>
      <c r="B664" s="1">
        <v>0</v>
      </c>
      <c r="C664" s="5">
        <v>0</v>
      </c>
    </row>
    <row r="665" spans="1:3" x14ac:dyDescent="0.25">
      <c r="A665">
        <v>242762050</v>
      </c>
      <c r="B665" s="1">
        <v>1</v>
      </c>
      <c r="C665" s="5">
        <v>0</v>
      </c>
    </row>
    <row r="666" spans="1:3" x14ac:dyDescent="0.25">
      <c r="A666">
        <v>242762060</v>
      </c>
      <c r="B666" s="1">
        <v>1</v>
      </c>
      <c r="C666" s="5">
        <v>0</v>
      </c>
    </row>
    <row r="667" spans="1:3" x14ac:dyDescent="0.25">
      <c r="A667">
        <v>242762065</v>
      </c>
      <c r="B667" s="1">
        <v>1</v>
      </c>
      <c r="C667" s="5">
        <v>0</v>
      </c>
    </row>
    <row r="668" spans="1:3" x14ac:dyDescent="0.25">
      <c r="A668">
        <v>242762070</v>
      </c>
      <c r="B668" s="1">
        <v>1</v>
      </c>
      <c r="C668" s="5">
        <v>0</v>
      </c>
    </row>
    <row r="669" spans="1:3" x14ac:dyDescent="0.25">
      <c r="A669">
        <v>242762075</v>
      </c>
      <c r="B669" s="1">
        <v>1</v>
      </c>
      <c r="C669" s="5">
        <v>0</v>
      </c>
    </row>
    <row r="670" spans="1:3" x14ac:dyDescent="0.25">
      <c r="A670">
        <v>242762080</v>
      </c>
      <c r="B670" s="1">
        <v>0</v>
      </c>
      <c r="C670" s="5">
        <v>0</v>
      </c>
    </row>
    <row r="671" spans="1:3" x14ac:dyDescent="0.25">
      <c r="A671">
        <v>242762085</v>
      </c>
      <c r="B671" s="1">
        <v>1</v>
      </c>
      <c r="C671" s="5">
        <v>0</v>
      </c>
    </row>
    <row r="672" spans="1:3" x14ac:dyDescent="0.25">
      <c r="A672">
        <v>242762090</v>
      </c>
      <c r="B672" s="1">
        <v>0.5</v>
      </c>
      <c r="C672" s="5">
        <v>0</v>
      </c>
    </row>
    <row r="673" spans="1:3" x14ac:dyDescent="0.25">
      <c r="A673">
        <v>242762095</v>
      </c>
      <c r="B673" s="1">
        <v>1</v>
      </c>
      <c r="C673" s="5">
        <v>0</v>
      </c>
    </row>
    <row r="674" spans="1:3" x14ac:dyDescent="0.25">
      <c r="A674">
        <v>242762100</v>
      </c>
      <c r="B674" s="1">
        <v>1</v>
      </c>
      <c r="C674" s="5">
        <v>3782</v>
      </c>
    </row>
    <row r="675" spans="1:3" x14ac:dyDescent="0.25">
      <c r="A675">
        <v>242762105</v>
      </c>
      <c r="B675" s="1">
        <v>1</v>
      </c>
      <c r="C675" s="5">
        <v>5901</v>
      </c>
    </row>
    <row r="676" spans="1:3" x14ac:dyDescent="0.25">
      <c r="A676">
        <v>242762110</v>
      </c>
      <c r="B676" s="2">
        <v>0.66800000000000004</v>
      </c>
      <c r="C676" s="5">
        <v>6173</v>
      </c>
    </row>
    <row r="677" spans="1:3" x14ac:dyDescent="0.25">
      <c r="A677">
        <v>242762115</v>
      </c>
      <c r="B677" s="2">
        <v>0.16700000000000001</v>
      </c>
      <c r="C677" s="5">
        <v>3086</v>
      </c>
    </row>
    <row r="678" spans="1:3" x14ac:dyDescent="0.25">
      <c r="A678">
        <v>242762120</v>
      </c>
      <c r="B678" s="1">
        <v>0</v>
      </c>
      <c r="C678" s="5">
        <v>0</v>
      </c>
    </row>
    <row r="679" spans="1:3" x14ac:dyDescent="0.25">
      <c r="A679">
        <v>242762200</v>
      </c>
      <c r="B679" s="1">
        <v>0</v>
      </c>
      <c r="C679" s="5">
        <v>0</v>
      </c>
    </row>
    <row r="680" spans="1:3" x14ac:dyDescent="0.25">
      <c r="A680">
        <v>242762205</v>
      </c>
      <c r="B680" s="1">
        <v>1</v>
      </c>
      <c r="C680" s="5">
        <v>0</v>
      </c>
    </row>
    <row r="681" spans="1:3" x14ac:dyDescent="0.25">
      <c r="A681">
        <v>242762210</v>
      </c>
      <c r="B681" s="1">
        <v>1</v>
      </c>
      <c r="C681" s="5">
        <v>0</v>
      </c>
    </row>
    <row r="682" spans="1:3" x14ac:dyDescent="0.25">
      <c r="A682">
        <v>242762215</v>
      </c>
      <c r="B682" s="1">
        <v>0.5</v>
      </c>
      <c r="C682" s="5">
        <v>0</v>
      </c>
    </row>
    <row r="683" spans="1:3" x14ac:dyDescent="0.25">
      <c r="A683">
        <v>242762220</v>
      </c>
      <c r="B683" s="1">
        <v>0.5</v>
      </c>
      <c r="C683" s="5">
        <v>18750</v>
      </c>
    </row>
    <row r="684" spans="1:3" x14ac:dyDescent="0.25">
      <c r="A684">
        <v>242762225</v>
      </c>
      <c r="B684" s="2">
        <v>0.16700000000000001</v>
      </c>
      <c r="C684" s="5">
        <v>2059</v>
      </c>
    </row>
    <row r="685" spans="1:3" x14ac:dyDescent="0.25">
      <c r="A685">
        <v>242762230</v>
      </c>
      <c r="B685" s="1">
        <v>0.1</v>
      </c>
      <c r="C685" s="5">
        <v>5000</v>
      </c>
    </row>
    <row r="686" spans="1:3" x14ac:dyDescent="0.25">
      <c r="A686">
        <v>242762235</v>
      </c>
      <c r="B686" s="1">
        <v>0.5</v>
      </c>
      <c r="C686" s="5">
        <v>2697</v>
      </c>
    </row>
    <row r="687" spans="1:3" x14ac:dyDescent="0.25">
      <c r="A687">
        <v>242762240</v>
      </c>
      <c r="B687" s="1">
        <v>0.5</v>
      </c>
      <c r="C687" s="5">
        <v>16250</v>
      </c>
    </row>
    <row r="688" spans="1:3" x14ac:dyDescent="0.25">
      <c r="A688">
        <v>242762250</v>
      </c>
      <c r="B688" s="1">
        <v>1</v>
      </c>
      <c r="C688" s="5">
        <v>0</v>
      </c>
    </row>
    <row r="689" spans="1:3" x14ac:dyDescent="0.25">
      <c r="A689">
        <v>242762255</v>
      </c>
      <c r="B689" s="2">
        <v>0.16700000000000001</v>
      </c>
      <c r="C689" s="5">
        <v>5266</v>
      </c>
    </row>
    <row r="690" spans="1:3" x14ac:dyDescent="0.25">
      <c r="A690">
        <v>242762260</v>
      </c>
      <c r="B690" s="1">
        <v>0</v>
      </c>
      <c r="C690" s="5">
        <v>0</v>
      </c>
    </row>
    <row r="691" spans="1:3" x14ac:dyDescent="0.25">
      <c r="A691">
        <v>242762265</v>
      </c>
      <c r="B691" s="1">
        <v>0</v>
      </c>
      <c r="C691" s="5">
        <v>0</v>
      </c>
    </row>
    <row r="692" spans="1:3" x14ac:dyDescent="0.25">
      <c r="A692">
        <v>242762270</v>
      </c>
      <c r="B692" s="1">
        <v>0</v>
      </c>
      <c r="C692" s="5">
        <v>0</v>
      </c>
    </row>
    <row r="693" spans="1:3" x14ac:dyDescent="0.25">
      <c r="A693">
        <v>242762275</v>
      </c>
      <c r="B693" s="1">
        <v>0</v>
      </c>
      <c r="C693" s="5">
        <v>0</v>
      </c>
    </row>
    <row r="694" spans="1:3" x14ac:dyDescent="0.25">
      <c r="A694">
        <v>242762285</v>
      </c>
      <c r="B694" s="1">
        <v>1</v>
      </c>
      <c r="C694" s="5">
        <v>0</v>
      </c>
    </row>
    <row r="695" spans="1:3" x14ac:dyDescent="0.25">
      <c r="A695">
        <v>242762290</v>
      </c>
      <c r="B695" s="1">
        <v>1</v>
      </c>
      <c r="C695" s="5">
        <v>0</v>
      </c>
    </row>
    <row r="696" spans="1:3" x14ac:dyDescent="0.25">
      <c r="A696">
        <v>242771050</v>
      </c>
      <c r="B696" s="1">
        <v>1</v>
      </c>
      <c r="C696" s="5">
        <v>0</v>
      </c>
    </row>
    <row r="697" spans="1:3" x14ac:dyDescent="0.25">
      <c r="A697">
        <v>242771055</v>
      </c>
      <c r="B697" s="1">
        <v>0</v>
      </c>
      <c r="C697" s="5">
        <v>0</v>
      </c>
    </row>
    <row r="698" spans="1:3" x14ac:dyDescent="0.25">
      <c r="A698">
        <v>242771060</v>
      </c>
      <c r="B698" s="1">
        <v>1</v>
      </c>
      <c r="C698" s="5">
        <v>0</v>
      </c>
    </row>
    <row r="699" spans="1:3" x14ac:dyDescent="0.25">
      <c r="A699">
        <v>242771070</v>
      </c>
      <c r="B699" s="1">
        <v>1</v>
      </c>
      <c r="C699" s="5">
        <v>0</v>
      </c>
    </row>
    <row r="700" spans="1:3" x14ac:dyDescent="0.25">
      <c r="A700">
        <v>242771080</v>
      </c>
      <c r="B700" s="1">
        <v>1</v>
      </c>
      <c r="C700" s="5">
        <v>0</v>
      </c>
    </row>
    <row r="701" spans="1:3" x14ac:dyDescent="0.25">
      <c r="A701">
        <v>242771085</v>
      </c>
      <c r="B701" s="1">
        <v>1</v>
      </c>
      <c r="C701" s="5">
        <v>0</v>
      </c>
    </row>
    <row r="702" spans="1:3" x14ac:dyDescent="0.25">
      <c r="A702">
        <v>242771100</v>
      </c>
      <c r="B702" s="1">
        <v>1</v>
      </c>
      <c r="C702" s="5">
        <v>0</v>
      </c>
    </row>
    <row r="703" spans="1:3" x14ac:dyDescent="0.25">
      <c r="A703">
        <v>242771105</v>
      </c>
      <c r="B703" s="1">
        <v>1</v>
      </c>
      <c r="C703" s="5">
        <v>0</v>
      </c>
    </row>
    <row r="704" spans="1:3" x14ac:dyDescent="0.25">
      <c r="A704">
        <v>242771110</v>
      </c>
      <c r="B704" s="1">
        <v>1</v>
      </c>
      <c r="C704" s="5">
        <v>0</v>
      </c>
    </row>
    <row r="705" spans="1:3" x14ac:dyDescent="0.25">
      <c r="A705">
        <v>242771115</v>
      </c>
      <c r="B705" s="1">
        <v>1</v>
      </c>
      <c r="C705" s="5">
        <v>0</v>
      </c>
    </row>
    <row r="706" spans="1:3" x14ac:dyDescent="0.25">
      <c r="A706">
        <v>242771120</v>
      </c>
      <c r="B706" s="1">
        <v>1</v>
      </c>
      <c r="C706" s="5">
        <v>0</v>
      </c>
    </row>
    <row r="707" spans="1:3" x14ac:dyDescent="0.25">
      <c r="A707">
        <v>242771130</v>
      </c>
      <c r="B707" s="1">
        <v>1</v>
      </c>
      <c r="C707" s="5">
        <v>0</v>
      </c>
    </row>
    <row r="708" spans="1:3" x14ac:dyDescent="0.25">
      <c r="A708">
        <v>242771135</v>
      </c>
      <c r="B708" s="1">
        <v>1</v>
      </c>
      <c r="C708" s="5">
        <v>8217</v>
      </c>
    </row>
    <row r="709" spans="1:3" x14ac:dyDescent="0.25">
      <c r="A709">
        <v>242771140</v>
      </c>
      <c r="B709" s="1">
        <v>0.6</v>
      </c>
      <c r="C709" s="5">
        <v>0</v>
      </c>
    </row>
    <row r="710" spans="1:3" x14ac:dyDescent="0.25">
      <c r="A710">
        <v>242771145</v>
      </c>
      <c r="B710" s="1">
        <v>0</v>
      </c>
      <c r="C710" s="5">
        <v>0</v>
      </c>
    </row>
    <row r="711" spans="1:3" x14ac:dyDescent="0.25">
      <c r="A711">
        <v>242771150</v>
      </c>
      <c r="B711" s="1">
        <v>0.45</v>
      </c>
      <c r="C711" s="5">
        <v>6292</v>
      </c>
    </row>
    <row r="712" spans="1:3" x14ac:dyDescent="0.25">
      <c r="A712">
        <v>242771155</v>
      </c>
      <c r="B712" s="1">
        <v>0.5</v>
      </c>
      <c r="C712" s="5">
        <v>0</v>
      </c>
    </row>
    <row r="713" spans="1:3" x14ac:dyDescent="0.25">
      <c r="A713">
        <v>242771160</v>
      </c>
      <c r="B713" s="1">
        <v>1</v>
      </c>
      <c r="C713" s="5">
        <v>0</v>
      </c>
    </row>
    <row r="714" spans="1:3" x14ac:dyDescent="0.25">
      <c r="A714">
        <v>242771165</v>
      </c>
      <c r="B714" s="1">
        <v>0</v>
      </c>
      <c r="C714" s="5">
        <v>0</v>
      </c>
    </row>
    <row r="715" spans="1:3" x14ac:dyDescent="0.25">
      <c r="A715">
        <v>242771170</v>
      </c>
      <c r="B715" s="1">
        <v>0.5</v>
      </c>
      <c r="C715" s="5">
        <v>0</v>
      </c>
    </row>
    <row r="716" spans="1:3" x14ac:dyDescent="0.25">
      <c r="A716">
        <v>242771175</v>
      </c>
      <c r="B716" s="1">
        <v>0.4</v>
      </c>
      <c r="C716" s="5">
        <v>12405</v>
      </c>
    </row>
    <row r="717" spans="1:3" x14ac:dyDescent="0.25">
      <c r="A717">
        <v>242771180</v>
      </c>
      <c r="B717" s="1">
        <v>0</v>
      </c>
      <c r="C717" s="5">
        <v>0</v>
      </c>
    </row>
    <row r="718" spans="1:3" x14ac:dyDescent="0.25">
      <c r="A718">
        <v>242771185</v>
      </c>
      <c r="B718" s="1">
        <v>1</v>
      </c>
      <c r="C718" s="5">
        <v>0</v>
      </c>
    </row>
    <row r="719" spans="1:3" x14ac:dyDescent="0.25">
      <c r="A719">
        <v>242771190</v>
      </c>
      <c r="B719" s="1">
        <v>0</v>
      </c>
      <c r="C719" s="5">
        <v>0</v>
      </c>
    </row>
    <row r="720" spans="1:3" x14ac:dyDescent="0.25">
      <c r="A720">
        <v>242771195</v>
      </c>
      <c r="B720" s="1">
        <v>0</v>
      </c>
      <c r="C720" s="5">
        <v>0</v>
      </c>
    </row>
    <row r="721" spans="1:3" x14ac:dyDescent="0.25">
      <c r="A721">
        <v>242771200</v>
      </c>
      <c r="B721" s="1">
        <v>0</v>
      </c>
      <c r="C721" s="5">
        <v>0</v>
      </c>
    </row>
    <row r="722" spans="1:3" x14ac:dyDescent="0.25">
      <c r="A722">
        <v>242771205</v>
      </c>
      <c r="B722" s="1">
        <v>0.2</v>
      </c>
      <c r="C722" s="5">
        <v>0</v>
      </c>
    </row>
    <row r="723" spans="1:3" x14ac:dyDescent="0.25">
      <c r="A723">
        <v>242771210</v>
      </c>
      <c r="B723" s="1">
        <v>0</v>
      </c>
      <c r="C723" s="5">
        <v>0</v>
      </c>
    </row>
    <row r="724" spans="1:3" x14ac:dyDescent="0.25">
      <c r="A724">
        <v>242771215</v>
      </c>
      <c r="B724" s="1">
        <v>1</v>
      </c>
      <c r="C724" s="5">
        <v>0</v>
      </c>
    </row>
    <row r="725" spans="1:3" x14ac:dyDescent="0.25">
      <c r="A725">
        <v>242771220</v>
      </c>
      <c r="B725" s="1">
        <v>0.4</v>
      </c>
      <c r="C725" s="5">
        <v>12156</v>
      </c>
    </row>
    <row r="726" spans="1:3" x14ac:dyDescent="0.25">
      <c r="A726">
        <v>242771225</v>
      </c>
      <c r="B726" s="1">
        <v>1</v>
      </c>
      <c r="C726" s="5">
        <v>10718</v>
      </c>
    </row>
    <row r="727" spans="1:3" x14ac:dyDescent="0.25">
      <c r="A727">
        <v>242771230</v>
      </c>
      <c r="B727" s="1">
        <v>0</v>
      </c>
      <c r="C727" s="5">
        <v>0</v>
      </c>
    </row>
    <row r="728" spans="1:3" x14ac:dyDescent="0.25">
      <c r="A728">
        <v>242771235</v>
      </c>
      <c r="B728" s="1">
        <v>0</v>
      </c>
      <c r="C728" s="5">
        <v>0</v>
      </c>
    </row>
    <row r="729" spans="1:3" x14ac:dyDescent="0.25">
      <c r="A729">
        <v>242771240</v>
      </c>
      <c r="B729" s="1">
        <v>0.75</v>
      </c>
      <c r="C729" s="5">
        <v>0</v>
      </c>
    </row>
    <row r="730" spans="1:3" x14ac:dyDescent="0.25">
      <c r="A730">
        <v>242771245</v>
      </c>
      <c r="B730" s="1">
        <v>0.5</v>
      </c>
      <c r="C730" s="5">
        <v>0</v>
      </c>
    </row>
    <row r="731" spans="1:3" x14ac:dyDescent="0.25">
      <c r="A731">
        <v>242771250</v>
      </c>
      <c r="B731" s="1">
        <v>0</v>
      </c>
      <c r="C731" s="5">
        <v>0</v>
      </c>
    </row>
    <row r="732" spans="1:3" x14ac:dyDescent="0.25">
      <c r="A732">
        <v>242771260</v>
      </c>
      <c r="B732" s="1">
        <v>0</v>
      </c>
      <c r="C732" s="5">
        <v>0</v>
      </c>
    </row>
    <row r="733" spans="1:3" x14ac:dyDescent="0.25">
      <c r="A733">
        <v>242771265</v>
      </c>
      <c r="B733" s="1">
        <v>0</v>
      </c>
      <c r="C733" s="5">
        <v>0</v>
      </c>
    </row>
    <row r="734" spans="1:3" x14ac:dyDescent="0.25">
      <c r="A734">
        <v>242771270</v>
      </c>
      <c r="B734" s="1">
        <v>0</v>
      </c>
      <c r="C734" s="5">
        <v>0</v>
      </c>
    </row>
    <row r="735" spans="1:3" x14ac:dyDescent="0.25">
      <c r="A735">
        <v>242771275</v>
      </c>
      <c r="B735" s="1">
        <v>0</v>
      </c>
      <c r="C735" s="5">
        <v>0</v>
      </c>
    </row>
    <row r="736" spans="1:3" x14ac:dyDescent="0.25">
      <c r="A736">
        <v>242771280</v>
      </c>
      <c r="B736" s="1">
        <v>0.35</v>
      </c>
      <c r="C736" s="5">
        <v>0</v>
      </c>
    </row>
    <row r="737" spans="1:3" x14ac:dyDescent="0.25">
      <c r="A737">
        <v>242771295</v>
      </c>
      <c r="B737" s="1">
        <v>0.12</v>
      </c>
      <c r="C737" s="5">
        <v>0</v>
      </c>
    </row>
    <row r="738" spans="1:3" x14ac:dyDescent="0.25">
      <c r="A738">
        <v>242771310</v>
      </c>
      <c r="B738" s="1">
        <v>1</v>
      </c>
      <c r="C738" s="5">
        <v>0</v>
      </c>
    </row>
    <row r="739" spans="1:3" x14ac:dyDescent="0.25">
      <c r="A739">
        <v>242771315</v>
      </c>
      <c r="B739" s="1">
        <v>1</v>
      </c>
      <c r="C739" s="5">
        <v>0</v>
      </c>
    </row>
    <row r="740" spans="1:3" x14ac:dyDescent="0.25">
      <c r="A740">
        <v>242771320</v>
      </c>
      <c r="B740" s="1">
        <v>0.16</v>
      </c>
      <c r="C740" s="5">
        <v>0</v>
      </c>
    </row>
    <row r="741" spans="1:3" x14ac:dyDescent="0.25">
      <c r="A741">
        <v>242771325</v>
      </c>
      <c r="B741" s="1">
        <v>0.16</v>
      </c>
      <c r="C741" s="5">
        <v>3523</v>
      </c>
    </row>
    <row r="742" spans="1:3" x14ac:dyDescent="0.25">
      <c r="A742">
        <v>242771330</v>
      </c>
      <c r="B742" s="1">
        <v>0</v>
      </c>
      <c r="C742" s="5">
        <v>0</v>
      </c>
    </row>
    <row r="743" spans="1:3" x14ac:dyDescent="0.25">
      <c r="A743">
        <v>242781045</v>
      </c>
      <c r="B743" s="1">
        <v>1</v>
      </c>
      <c r="C743" s="5">
        <v>0</v>
      </c>
    </row>
    <row r="744" spans="1:3" x14ac:dyDescent="0.25">
      <c r="A744">
        <v>242781050</v>
      </c>
      <c r="B744" s="2">
        <v>0.55079999999999996</v>
      </c>
      <c r="C744" s="5">
        <v>42056</v>
      </c>
    </row>
    <row r="745" spans="1:3" x14ac:dyDescent="0.25">
      <c r="A745">
        <v>242781055</v>
      </c>
      <c r="B745" s="1">
        <v>0</v>
      </c>
      <c r="C745" s="5">
        <v>0</v>
      </c>
    </row>
    <row r="746" spans="1:3" x14ac:dyDescent="0.25">
      <c r="A746">
        <v>242781060</v>
      </c>
      <c r="B746" s="1">
        <v>0.08</v>
      </c>
      <c r="C746" s="5">
        <v>0</v>
      </c>
    </row>
    <row r="747" spans="1:3" x14ac:dyDescent="0.25">
      <c r="A747">
        <v>242781065</v>
      </c>
      <c r="B747" s="1">
        <v>0</v>
      </c>
      <c r="C747" s="5">
        <v>0</v>
      </c>
    </row>
    <row r="748" spans="1:3" x14ac:dyDescent="0.25">
      <c r="A748">
        <v>242781070</v>
      </c>
      <c r="B748" s="1">
        <v>0</v>
      </c>
      <c r="C748" s="5">
        <v>0</v>
      </c>
    </row>
    <row r="749" spans="1:3" x14ac:dyDescent="0.25">
      <c r="A749">
        <v>242781075</v>
      </c>
      <c r="B749" s="1">
        <v>0</v>
      </c>
      <c r="C749" s="5">
        <v>0</v>
      </c>
    </row>
    <row r="750" spans="1:3" x14ac:dyDescent="0.25">
      <c r="A750">
        <v>242781080</v>
      </c>
      <c r="B750" s="1">
        <v>0</v>
      </c>
      <c r="C750" s="5">
        <v>0</v>
      </c>
    </row>
    <row r="751" spans="1:3" x14ac:dyDescent="0.25">
      <c r="A751">
        <v>242781085</v>
      </c>
      <c r="B751" s="1">
        <v>0</v>
      </c>
      <c r="C751" s="5">
        <v>0</v>
      </c>
    </row>
    <row r="752" spans="1:3" x14ac:dyDescent="0.25">
      <c r="A752">
        <v>242781090</v>
      </c>
      <c r="B752" s="1">
        <v>1</v>
      </c>
      <c r="C752" s="5">
        <v>0</v>
      </c>
    </row>
    <row r="753" spans="1:3" x14ac:dyDescent="0.25">
      <c r="A753">
        <v>242781095</v>
      </c>
      <c r="B753" s="1">
        <v>0</v>
      </c>
      <c r="C753" s="5">
        <v>0</v>
      </c>
    </row>
    <row r="754" spans="1:3" x14ac:dyDescent="0.25">
      <c r="A754">
        <v>242781105</v>
      </c>
      <c r="B754" s="1">
        <v>0</v>
      </c>
      <c r="C754" s="5">
        <v>0</v>
      </c>
    </row>
    <row r="755" spans="1:3" x14ac:dyDescent="0.25">
      <c r="A755">
        <v>242791100</v>
      </c>
      <c r="B755" s="1">
        <v>1</v>
      </c>
      <c r="C755" s="5">
        <v>0</v>
      </c>
    </row>
    <row r="756" spans="1:3" x14ac:dyDescent="0.25">
      <c r="A756">
        <v>242791105</v>
      </c>
      <c r="B756" s="1">
        <v>1</v>
      </c>
      <c r="C756" s="5">
        <v>0</v>
      </c>
    </row>
    <row r="757" spans="1:3" x14ac:dyDescent="0.25">
      <c r="A757">
        <v>242791110</v>
      </c>
      <c r="B757" s="1">
        <v>0.2</v>
      </c>
      <c r="C757" s="5">
        <v>1220</v>
      </c>
    </row>
    <row r="758" spans="1:3" x14ac:dyDescent="0.25">
      <c r="A758">
        <v>242791115</v>
      </c>
      <c r="B758" s="1">
        <v>0</v>
      </c>
      <c r="C758" s="5">
        <v>0</v>
      </c>
    </row>
    <row r="759" spans="1:3" x14ac:dyDescent="0.25">
      <c r="A759">
        <v>242791120</v>
      </c>
      <c r="B759" s="1">
        <v>0</v>
      </c>
      <c r="C759" s="5">
        <v>0</v>
      </c>
    </row>
    <row r="760" spans="1:3" x14ac:dyDescent="0.25">
      <c r="A760">
        <v>242791125</v>
      </c>
      <c r="B760" s="1">
        <v>0</v>
      </c>
      <c r="C760" s="5">
        <v>0</v>
      </c>
    </row>
    <row r="761" spans="1:3" x14ac:dyDescent="0.25">
      <c r="A761">
        <v>242791130</v>
      </c>
      <c r="B761" s="1">
        <v>0</v>
      </c>
      <c r="C761" s="5">
        <v>0</v>
      </c>
    </row>
    <row r="762" spans="1:3" x14ac:dyDescent="0.25">
      <c r="A762">
        <v>242791135</v>
      </c>
      <c r="B762" s="1">
        <v>0</v>
      </c>
      <c r="C762" s="5">
        <v>0</v>
      </c>
    </row>
    <row r="763" spans="1:3" x14ac:dyDescent="0.25">
      <c r="A763">
        <v>242791140</v>
      </c>
      <c r="B763" s="1">
        <v>0</v>
      </c>
      <c r="C763" s="5">
        <v>0</v>
      </c>
    </row>
    <row r="764" spans="1:3" x14ac:dyDescent="0.25">
      <c r="A764">
        <v>242791145</v>
      </c>
      <c r="B764" s="1">
        <v>0</v>
      </c>
      <c r="C764" s="5">
        <v>0</v>
      </c>
    </row>
    <row r="765" spans="1:3" x14ac:dyDescent="0.25">
      <c r="A765">
        <v>242791150</v>
      </c>
      <c r="B765" s="1">
        <v>0</v>
      </c>
      <c r="C765" s="5">
        <v>0</v>
      </c>
    </row>
    <row r="766" spans="1:3" x14ac:dyDescent="0.25">
      <c r="A766">
        <v>242791155</v>
      </c>
      <c r="B766" s="1">
        <v>0</v>
      </c>
      <c r="C766" s="5">
        <v>0</v>
      </c>
    </row>
    <row r="767" spans="1:3" x14ac:dyDescent="0.25">
      <c r="A767">
        <v>242791160</v>
      </c>
      <c r="B767" s="1">
        <v>0</v>
      </c>
      <c r="C767" s="5">
        <v>0</v>
      </c>
    </row>
    <row r="768" spans="1:3" x14ac:dyDescent="0.25">
      <c r="A768">
        <v>242791165</v>
      </c>
      <c r="B768" s="1">
        <v>0</v>
      </c>
      <c r="C768" s="5">
        <v>0</v>
      </c>
    </row>
    <row r="769" spans="1:3" x14ac:dyDescent="0.25">
      <c r="A769">
        <v>242791170</v>
      </c>
      <c r="B769" s="1">
        <v>0</v>
      </c>
      <c r="C769" s="5">
        <v>0</v>
      </c>
    </row>
    <row r="770" spans="1:3" x14ac:dyDescent="0.25">
      <c r="A770">
        <v>242791175</v>
      </c>
      <c r="B770" s="1">
        <v>0</v>
      </c>
      <c r="C770" s="5">
        <v>0</v>
      </c>
    </row>
    <row r="771" spans="1:3" x14ac:dyDescent="0.25">
      <c r="A771">
        <v>242791180</v>
      </c>
      <c r="B771" s="1">
        <v>1</v>
      </c>
      <c r="C771" s="5">
        <v>0</v>
      </c>
    </row>
    <row r="772" spans="1:3" x14ac:dyDescent="0.25">
      <c r="A772">
        <v>242791185</v>
      </c>
      <c r="B772" s="1">
        <v>1</v>
      </c>
      <c r="C772" s="5">
        <v>0</v>
      </c>
    </row>
    <row r="773" spans="1:3" x14ac:dyDescent="0.25">
      <c r="A773">
        <v>242791190</v>
      </c>
      <c r="B773" s="1">
        <v>0</v>
      </c>
      <c r="C773" s="5">
        <v>0</v>
      </c>
    </row>
    <row r="774" spans="1:3" x14ac:dyDescent="0.25">
      <c r="A774">
        <v>242791195</v>
      </c>
      <c r="B774" s="1">
        <v>0</v>
      </c>
      <c r="C774" s="5">
        <v>0</v>
      </c>
    </row>
    <row r="775" spans="1:3" x14ac:dyDescent="0.25">
      <c r="A775">
        <v>242791200</v>
      </c>
      <c r="B775" s="1">
        <v>0</v>
      </c>
      <c r="C775" s="5">
        <v>0</v>
      </c>
    </row>
    <row r="776" spans="1:3" x14ac:dyDescent="0.25">
      <c r="A776">
        <v>242791205</v>
      </c>
      <c r="B776" s="1">
        <v>0</v>
      </c>
      <c r="C776" s="5">
        <v>0</v>
      </c>
    </row>
    <row r="777" spans="1:3" x14ac:dyDescent="0.25">
      <c r="A777">
        <v>242791210</v>
      </c>
      <c r="B777" s="1">
        <v>0</v>
      </c>
      <c r="C777" s="5">
        <v>0</v>
      </c>
    </row>
    <row r="778" spans="1:3" x14ac:dyDescent="0.25">
      <c r="A778">
        <v>242791215</v>
      </c>
      <c r="B778" s="1">
        <v>0</v>
      </c>
      <c r="C778" s="5">
        <v>0</v>
      </c>
    </row>
    <row r="779" spans="1:3" x14ac:dyDescent="0.25">
      <c r="A779">
        <v>242791225</v>
      </c>
      <c r="B779" s="1">
        <v>1</v>
      </c>
      <c r="C779" s="5">
        <v>0</v>
      </c>
    </row>
    <row r="780" spans="1:3" x14ac:dyDescent="0.25">
      <c r="A780">
        <v>242791230</v>
      </c>
      <c r="B780" s="1">
        <v>0</v>
      </c>
      <c r="C780" s="5">
        <v>0</v>
      </c>
    </row>
    <row r="781" spans="1:3" x14ac:dyDescent="0.25">
      <c r="A781">
        <v>242791235</v>
      </c>
      <c r="B781" s="1">
        <v>0</v>
      </c>
      <c r="C781" s="5">
        <v>0</v>
      </c>
    </row>
    <row r="782" spans="1:3" x14ac:dyDescent="0.25">
      <c r="A782">
        <v>242791240</v>
      </c>
      <c r="B782" s="1">
        <v>0</v>
      </c>
      <c r="C782" s="5">
        <v>0</v>
      </c>
    </row>
    <row r="783" spans="1:3" x14ac:dyDescent="0.25">
      <c r="A783">
        <v>242791245</v>
      </c>
      <c r="B783" s="1">
        <v>0</v>
      </c>
      <c r="C783" s="5">
        <v>0</v>
      </c>
    </row>
    <row r="784" spans="1:3" x14ac:dyDescent="0.25">
      <c r="A784">
        <v>242791255</v>
      </c>
      <c r="B784" s="1">
        <v>1</v>
      </c>
      <c r="C784" s="5">
        <v>0</v>
      </c>
    </row>
    <row r="785" spans="1:3" x14ac:dyDescent="0.25">
      <c r="A785">
        <v>242791260</v>
      </c>
      <c r="B785" s="1">
        <v>1</v>
      </c>
      <c r="C785" s="5">
        <v>0</v>
      </c>
    </row>
    <row r="786" spans="1:3" x14ac:dyDescent="0.25">
      <c r="A786">
        <v>28223000</v>
      </c>
      <c r="B786" s="1">
        <v>0</v>
      </c>
      <c r="C786" s="5">
        <v>0</v>
      </c>
    </row>
    <row r="787" spans="1:3" x14ac:dyDescent="0.25">
      <c r="A787">
        <v>28223025</v>
      </c>
      <c r="B787" s="1">
        <v>1</v>
      </c>
      <c r="C787" s="5">
        <v>0</v>
      </c>
    </row>
    <row r="788" spans="1:3" x14ac:dyDescent="0.25">
      <c r="A788" t="s">
        <v>125</v>
      </c>
      <c r="B788" s="2">
        <v>0.432</v>
      </c>
      <c r="C788" s="5">
        <v>4940</v>
      </c>
    </row>
    <row r="789" spans="1:3" x14ac:dyDescent="0.25">
      <c r="A789" t="s">
        <v>126</v>
      </c>
      <c r="B789" s="1">
        <v>0</v>
      </c>
      <c r="C789" s="5">
        <v>0</v>
      </c>
    </row>
    <row r="790" spans="1:3" x14ac:dyDescent="0.25">
      <c r="A790">
        <v>28223030</v>
      </c>
      <c r="B790" s="1">
        <v>1</v>
      </c>
      <c r="C790" s="5">
        <v>0</v>
      </c>
    </row>
    <row r="791" spans="1:3" x14ac:dyDescent="0.25">
      <c r="A791" t="s">
        <v>127</v>
      </c>
      <c r="B791" s="2">
        <v>0.432</v>
      </c>
      <c r="C791" s="5">
        <v>7354</v>
      </c>
    </row>
    <row r="792" spans="1:3" x14ac:dyDescent="0.25">
      <c r="A792" t="s">
        <v>128</v>
      </c>
      <c r="B792" s="1">
        <v>0</v>
      </c>
      <c r="C792" s="5">
        <v>0</v>
      </c>
    </row>
    <row r="793" spans="1:3" x14ac:dyDescent="0.25">
      <c r="A793">
        <v>28223040</v>
      </c>
      <c r="B793" s="1">
        <v>0</v>
      </c>
      <c r="C793" s="5">
        <v>0</v>
      </c>
    </row>
    <row r="794" spans="1:3" x14ac:dyDescent="0.25">
      <c r="A794">
        <v>28223045</v>
      </c>
      <c r="B794" s="2">
        <v>0.67920000000000003</v>
      </c>
      <c r="C794" s="5">
        <v>0</v>
      </c>
    </row>
    <row r="795" spans="1:3" x14ac:dyDescent="0.25">
      <c r="A795">
        <v>28223050</v>
      </c>
      <c r="B795" s="1">
        <v>0</v>
      </c>
      <c r="C795" s="5">
        <v>0</v>
      </c>
    </row>
    <row r="796" spans="1:3" x14ac:dyDescent="0.25">
      <c r="A796">
        <v>28223055</v>
      </c>
      <c r="B796" s="1">
        <v>0</v>
      </c>
      <c r="C796" s="5">
        <v>0</v>
      </c>
    </row>
    <row r="797" spans="1:3" x14ac:dyDescent="0.25">
      <c r="A797">
        <v>28223060</v>
      </c>
      <c r="B797" s="1">
        <v>1</v>
      </c>
      <c r="C797" s="5">
        <v>0</v>
      </c>
    </row>
    <row r="798" spans="1:3" x14ac:dyDescent="0.25">
      <c r="A798">
        <v>28223065</v>
      </c>
      <c r="B798" s="1">
        <v>0</v>
      </c>
      <c r="C798" s="5">
        <v>0</v>
      </c>
    </row>
    <row r="799" spans="1:3" x14ac:dyDescent="0.25">
      <c r="A799">
        <v>28223070</v>
      </c>
      <c r="B799" s="1">
        <v>0</v>
      </c>
      <c r="C799" s="5">
        <v>0</v>
      </c>
    </row>
    <row r="800" spans="1:3" x14ac:dyDescent="0.25">
      <c r="A800">
        <v>28226000</v>
      </c>
      <c r="B800" s="1">
        <v>0</v>
      </c>
      <c r="C800" s="5">
        <v>0</v>
      </c>
    </row>
    <row r="801" spans="1:3" x14ac:dyDescent="0.25">
      <c r="A801">
        <v>28226001</v>
      </c>
      <c r="B801" s="1">
        <v>0</v>
      </c>
      <c r="C801" s="5">
        <v>0</v>
      </c>
    </row>
    <row r="802" spans="1:3" x14ac:dyDescent="0.25">
      <c r="A802">
        <v>28226002</v>
      </c>
      <c r="B802" s="1">
        <v>0</v>
      </c>
      <c r="C802" s="5">
        <v>0</v>
      </c>
    </row>
    <row r="803" spans="1:3" x14ac:dyDescent="0.25">
      <c r="A803" t="s">
        <v>129</v>
      </c>
      <c r="B803" s="1">
        <v>0</v>
      </c>
      <c r="C803" s="5">
        <v>0</v>
      </c>
    </row>
    <row r="804" spans="1:3" x14ac:dyDescent="0.25">
      <c r="A804" t="s">
        <v>130</v>
      </c>
      <c r="B804" s="1">
        <v>0</v>
      </c>
      <c r="C804" s="5">
        <v>0</v>
      </c>
    </row>
    <row r="805" spans="1:3" x14ac:dyDescent="0.25">
      <c r="A805" t="s">
        <v>131</v>
      </c>
      <c r="B805" s="1">
        <v>0</v>
      </c>
      <c r="C805" s="5">
        <v>0</v>
      </c>
    </row>
    <row r="806" spans="1:3" x14ac:dyDescent="0.25">
      <c r="A806" t="s">
        <v>132</v>
      </c>
      <c r="B806" s="1">
        <v>0</v>
      </c>
      <c r="C806" s="5">
        <v>0</v>
      </c>
    </row>
    <row r="807" spans="1:3" x14ac:dyDescent="0.25">
      <c r="A807" t="s">
        <v>133</v>
      </c>
      <c r="B807" s="1">
        <v>0</v>
      </c>
      <c r="C807" s="5">
        <v>0</v>
      </c>
    </row>
    <row r="808" spans="1:3" x14ac:dyDescent="0.25">
      <c r="A808">
        <v>28226003</v>
      </c>
      <c r="B808" s="1">
        <v>0</v>
      </c>
      <c r="C808" s="5">
        <v>0</v>
      </c>
    </row>
    <row r="809" spans="1:3" x14ac:dyDescent="0.25">
      <c r="A809">
        <v>28226004</v>
      </c>
      <c r="B809" s="1">
        <v>0</v>
      </c>
      <c r="C809" s="5">
        <v>0</v>
      </c>
    </row>
    <row r="810" spans="1:3" x14ac:dyDescent="0.25">
      <c r="A810">
        <v>28226005</v>
      </c>
      <c r="B810" s="1">
        <v>0</v>
      </c>
      <c r="C810" s="5">
        <v>0</v>
      </c>
    </row>
    <row r="811" spans="1:3" x14ac:dyDescent="0.25">
      <c r="A811">
        <v>28226010</v>
      </c>
      <c r="B811" s="1">
        <v>0</v>
      </c>
      <c r="C811" s="5">
        <v>0</v>
      </c>
    </row>
    <row r="812" spans="1:3" x14ac:dyDescent="0.25">
      <c r="A812">
        <v>28226011</v>
      </c>
      <c r="B812" s="1">
        <v>0</v>
      </c>
      <c r="C812" s="5">
        <v>0</v>
      </c>
    </row>
    <row r="813" spans="1:3" x14ac:dyDescent="0.25">
      <c r="A813">
        <v>28226015</v>
      </c>
      <c r="B813" s="1">
        <v>0</v>
      </c>
      <c r="C813" s="5">
        <v>0</v>
      </c>
    </row>
    <row r="814" spans="1:3" x14ac:dyDescent="0.25">
      <c r="A814">
        <v>28226020</v>
      </c>
      <c r="B814" s="1">
        <v>0</v>
      </c>
      <c r="C814" s="5">
        <v>0</v>
      </c>
    </row>
    <row r="815" spans="1:3" x14ac:dyDescent="0.25">
      <c r="A815">
        <v>28226025</v>
      </c>
      <c r="B815" s="1">
        <v>0</v>
      </c>
      <c r="C815" s="5">
        <v>0</v>
      </c>
    </row>
    <row r="816" spans="1:3" x14ac:dyDescent="0.25">
      <c r="A816">
        <v>28226030</v>
      </c>
      <c r="B816" s="1">
        <v>0</v>
      </c>
      <c r="C816" s="5">
        <v>0</v>
      </c>
    </row>
    <row r="817" spans="1:3" x14ac:dyDescent="0.25">
      <c r="A817">
        <v>28226035</v>
      </c>
      <c r="B817" s="1">
        <v>0</v>
      </c>
      <c r="C817" s="5">
        <v>0</v>
      </c>
    </row>
    <row r="818" spans="1:3" x14ac:dyDescent="0.25">
      <c r="A818">
        <v>28226040</v>
      </c>
      <c r="B818" s="1">
        <v>0</v>
      </c>
      <c r="C818" s="5">
        <v>0</v>
      </c>
    </row>
    <row r="819" spans="1:3" x14ac:dyDescent="0.25">
      <c r="A819">
        <v>28226045</v>
      </c>
      <c r="B819" s="1">
        <v>0</v>
      </c>
      <c r="C819" s="5">
        <v>0</v>
      </c>
    </row>
    <row r="820" spans="1:3" x14ac:dyDescent="0.25">
      <c r="A820">
        <v>28226050</v>
      </c>
      <c r="B820" s="1">
        <v>0</v>
      </c>
      <c r="C820" s="5">
        <v>0</v>
      </c>
    </row>
    <row r="821" spans="1:3" x14ac:dyDescent="0.25">
      <c r="A821">
        <v>28226055</v>
      </c>
      <c r="B821" s="1">
        <v>0</v>
      </c>
      <c r="C821" s="5">
        <v>0</v>
      </c>
    </row>
    <row r="822" spans="1:3" x14ac:dyDescent="0.25">
      <c r="A822">
        <v>28226175</v>
      </c>
      <c r="B822" s="1">
        <v>0</v>
      </c>
      <c r="C822" s="5">
        <v>0</v>
      </c>
    </row>
    <row r="823" spans="1:3" x14ac:dyDescent="0.25">
      <c r="A823">
        <v>28226180</v>
      </c>
      <c r="B823" s="1">
        <v>0</v>
      </c>
      <c r="C823" s="5">
        <v>0</v>
      </c>
    </row>
    <row r="824" spans="1:3" x14ac:dyDescent="0.25">
      <c r="A824">
        <v>28226185</v>
      </c>
      <c r="B824" s="1">
        <v>0</v>
      </c>
      <c r="C824" s="5">
        <v>0</v>
      </c>
    </row>
    <row r="825" spans="1:3" x14ac:dyDescent="0.25">
      <c r="A825">
        <v>28226190</v>
      </c>
      <c r="B825" s="1">
        <v>0</v>
      </c>
      <c r="C825" s="5">
        <v>0</v>
      </c>
    </row>
    <row r="826" spans="1:3" x14ac:dyDescent="0.25">
      <c r="A826">
        <v>28226195</v>
      </c>
      <c r="B826" s="1">
        <v>0</v>
      </c>
      <c r="C826" s="5">
        <v>0</v>
      </c>
    </row>
    <row r="827" spans="1:3" x14ac:dyDescent="0.25">
      <c r="A827">
        <v>28226200</v>
      </c>
      <c r="B827" s="1">
        <v>0</v>
      </c>
      <c r="C827" s="5">
        <v>0</v>
      </c>
    </row>
    <row r="828" spans="1:3" x14ac:dyDescent="0.25">
      <c r="A828">
        <v>28226205</v>
      </c>
      <c r="B828" s="1">
        <v>0</v>
      </c>
      <c r="C828" s="5">
        <v>0</v>
      </c>
    </row>
    <row r="829" spans="1:3" x14ac:dyDescent="0.25">
      <c r="A829">
        <v>28226210</v>
      </c>
      <c r="B829" s="1">
        <v>0</v>
      </c>
      <c r="C829" s="5">
        <v>0</v>
      </c>
    </row>
    <row r="830" spans="1:3" x14ac:dyDescent="0.25">
      <c r="A830">
        <v>28226235</v>
      </c>
      <c r="B830" s="1">
        <v>0</v>
      </c>
      <c r="C830" s="5">
        <v>0</v>
      </c>
    </row>
    <row r="831" spans="1:3" x14ac:dyDescent="0.25">
      <c r="A831">
        <v>28226240</v>
      </c>
      <c r="B831" s="1">
        <v>0</v>
      </c>
      <c r="C831" s="5">
        <v>0</v>
      </c>
    </row>
    <row r="832" spans="1:3" x14ac:dyDescent="0.25">
      <c r="A832">
        <v>28226245</v>
      </c>
      <c r="B832" s="1">
        <v>0</v>
      </c>
      <c r="C832" s="5">
        <v>0</v>
      </c>
    </row>
    <row r="833" spans="1:3" x14ac:dyDescent="0.25">
      <c r="A833">
        <v>28226250</v>
      </c>
      <c r="B833" s="1">
        <v>0</v>
      </c>
      <c r="C833" s="5">
        <v>0</v>
      </c>
    </row>
    <row r="834" spans="1:3" x14ac:dyDescent="0.25">
      <c r="A834">
        <v>28226255</v>
      </c>
      <c r="B834" s="1">
        <v>0</v>
      </c>
      <c r="C834" s="5">
        <v>0</v>
      </c>
    </row>
    <row r="835" spans="1:3" x14ac:dyDescent="0.25">
      <c r="A835">
        <v>28226260</v>
      </c>
      <c r="B835" s="1">
        <v>0</v>
      </c>
      <c r="C835" s="5">
        <v>0</v>
      </c>
    </row>
    <row r="836" spans="1:3" x14ac:dyDescent="0.25">
      <c r="A836">
        <v>28226265</v>
      </c>
      <c r="B836" s="1">
        <v>0</v>
      </c>
      <c r="C836" s="5">
        <v>0</v>
      </c>
    </row>
    <row r="837" spans="1:3" x14ac:dyDescent="0.25">
      <c r="A837">
        <v>28226270</v>
      </c>
      <c r="B837" s="1">
        <v>0</v>
      </c>
      <c r="C837" s="5">
        <v>0</v>
      </c>
    </row>
    <row r="838" spans="1:3" x14ac:dyDescent="0.25">
      <c r="A838">
        <v>28226275</v>
      </c>
      <c r="B838" s="1">
        <v>0</v>
      </c>
      <c r="C838" s="5">
        <v>0</v>
      </c>
    </row>
    <row r="839" spans="1:3" x14ac:dyDescent="0.25">
      <c r="A839">
        <v>28226280</v>
      </c>
      <c r="B839" s="1">
        <v>1</v>
      </c>
      <c r="C839" s="5">
        <v>0</v>
      </c>
    </row>
    <row r="840" spans="1:3" x14ac:dyDescent="0.25">
      <c r="A840">
        <v>28226285</v>
      </c>
      <c r="B840" s="1">
        <v>1</v>
      </c>
      <c r="C840" s="5">
        <v>0</v>
      </c>
    </row>
    <row r="841" spans="1:3" x14ac:dyDescent="0.25">
      <c r="A841">
        <v>28226290</v>
      </c>
      <c r="B841" s="1">
        <v>1</v>
      </c>
      <c r="C841" s="5">
        <v>0</v>
      </c>
    </row>
    <row r="842" spans="1:3" x14ac:dyDescent="0.25">
      <c r="A842">
        <v>28226295</v>
      </c>
      <c r="B842" s="1">
        <v>1</v>
      </c>
      <c r="C842" s="5">
        <v>13799</v>
      </c>
    </row>
    <row r="843" spans="1:3" x14ac:dyDescent="0.25">
      <c r="A843">
        <v>28226300</v>
      </c>
      <c r="B843" s="1">
        <v>0</v>
      </c>
      <c r="C843" s="5">
        <v>0</v>
      </c>
    </row>
    <row r="844" spans="1:3" x14ac:dyDescent="0.25">
      <c r="A844">
        <v>28226305</v>
      </c>
      <c r="B844" s="1">
        <v>0.6</v>
      </c>
      <c r="C844" s="5">
        <v>0</v>
      </c>
    </row>
    <row r="845" spans="1:3" x14ac:dyDescent="0.25">
      <c r="A845">
        <v>28226310</v>
      </c>
      <c r="B845" s="1">
        <v>0</v>
      </c>
      <c r="C845" s="5">
        <v>0</v>
      </c>
    </row>
    <row r="846" spans="1:3" x14ac:dyDescent="0.25">
      <c r="A846">
        <v>28226320</v>
      </c>
      <c r="B846" s="2">
        <v>0.54530000000000001</v>
      </c>
      <c r="C846" s="5">
        <v>3321</v>
      </c>
    </row>
    <row r="847" spans="1:3" x14ac:dyDescent="0.25">
      <c r="A847">
        <v>28226325</v>
      </c>
      <c r="B847" s="1">
        <v>0</v>
      </c>
      <c r="C847" s="5">
        <v>0</v>
      </c>
    </row>
    <row r="848" spans="1:3" x14ac:dyDescent="0.25">
      <c r="A848">
        <v>28226330</v>
      </c>
      <c r="B848" s="1">
        <v>0</v>
      </c>
      <c r="C848" s="5">
        <v>0</v>
      </c>
    </row>
    <row r="849" spans="1:3" x14ac:dyDescent="0.25">
      <c r="A849">
        <v>28226335</v>
      </c>
      <c r="B849" s="1">
        <v>0</v>
      </c>
      <c r="C849" s="5">
        <v>0</v>
      </c>
    </row>
    <row r="850" spans="1:3" x14ac:dyDescent="0.25">
      <c r="A850">
        <v>28226340</v>
      </c>
      <c r="B850" s="1">
        <v>0</v>
      </c>
      <c r="C850" s="5">
        <v>0</v>
      </c>
    </row>
    <row r="851" spans="1:3" x14ac:dyDescent="0.25">
      <c r="A851">
        <v>28226345</v>
      </c>
      <c r="B851" s="2">
        <v>0.27950000000000003</v>
      </c>
      <c r="C851" s="5">
        <v>0</v>
      </c>
    </row>
    <row r="852" spans="1:3" x14ac:dyDescent="0.25">
      <c r="A852">
        <v>28226350</v>
      </c>
      <c r="B852" s="1">
        <v>0</v>
      </c>
      <c r="C852" s="5">
        <v>0</v>
      </c>
    </row>
    <row r="853" spans="1:3" x14ac:dyDescent="0.25">
      <c r="A853" t="s">
        <v>134</v>
      </c>
      <c r="B853" s="1">
        <v>0</v>
      </c>
      <c r="C853" s="5">
        <v>0</v>
      </c>
    </row>
    <row r="854" spans="1:3" x14ac:dyDescent="0.25">
      <c r="A854" t="s">
        <v>135</v>
      </c>
      <c r="B854" s="1">
        <v>1</v>
      </c>
      <c r="C854" s="5">
        <v>0</v>
      </c>
    </row>
    <row r="855" spans="1:3" x14ac:dyDescent="0.25">
      <c r="A855" t="s">
        <v>136</v>
      </c>
      <c r="B855" s="1">
        <v>1</v>
      </c>
      <c r="C855" s="5">
        <v>0</v>
      </c>
    </row>
    <row r="856" spans="1:3" x14ac:dyDescent="0.25">
      <c r="A856" t="s">
        <v>137</v>
      </c>
      <c r="B856" s="1">
        <v>0.4</v>
      </c>
      <c r="C856" s="5">
        <v>3103</v>
      </c>
    </row>
    <row r="857" spans="1:3" x14ac:dyDescent="0.25">
      <c r="A857" t="s">
        <v>138</v>
      </c>
      <c r="B857" s="1">
        <v>0.4</v>
      </c>
      <c r="C857" s="5">
        <v>5584</v>
      </c>
    </row>
    <row r="858" spans="1:3" x14ac:dyDescent="0.25">
      <c r="A858" t="s">
        <v>139</v>
      </c>
      <c r="B858" s="1">
        <v>0</v>
      </c>
      <c r="C858" s="5">
        <v>0</v>
      </c>
    </row>
    <row r="859" spans="1:3" x14ac:dyDescent="0.25">
      <c r="A859" t="s">
        <v>140</v>
      </c>
      <c r="B859" s="1">
        <v>0</v>
      </c>
      <c r="C859" s="5">
        <v>0</v>
      </c>
    </row>
    <row r="860" spans="1:3" x14ac:dyDescent="0.25">
      <c r="A860" t="s">
        <v>141</v>
      </c>
      <c r="B860" s="1">
        <v>0.6</v>
      </c>
      <c r="C860" s="5">
        <v>0</v>
      </c>
    </row>
    <row r="861" spans="1:3" x14ac:dyDescent="0.25">
      <c r="A861" t="s">
        <v>142</v>
      </c>
      <c r="B861" s="2">
        <v>0.496</v>
      </c>
      <c r="C861" s="5">
        <v>18007</v>
      </c>
    </row>
    <row r="862" spans="1:3" x14ac:dyDescent="0.25">
      <c r="A862" t="s">
        <v>143</v>
      </c>
      <c r="B862" s="1">
        <v>0</v>
      </c>
      <c r="C862" s="5">
        <v>0</v>
      </c>
    </row>
    <row r="863" spans="1:3" x14ac:dyDescent="0.25">
      <c r="A863" t="s">
        <v>144</v>
      </c>
      <c r="B863" s="1">
        <v>0.9</v>
      </c>
      <c r="C863" s="5">
        <v>0</v>
      </c>
    </row>
    <row r="864" spans="1:3" x14ac:dyDescent="0.25">
      <c r="A864" t="s">
        <v>145</v>
      </c>
      <c r="B864" s="1">
        <v>0.75</v>
      </c>
      <c r="C864" s="5">
        <v>4644</v>
      </c>
    </row>
    <row r="865" spans="1:3" x14ac:dyDescent="0.25">
      <c r="A865" t="s">
        <v>146</v>
      </c>
      <c r="B865" s="1">
        <v>0</v>
      </c>
      <c r="C865" s="5">
        <v>0</v>
      </c>
    </row>
    <row r="866" spans="1:3" x14ac:dyDescent="0.25">
      <c r="A866" t="s">
        <v>147</v>
      </c>
      <c r="B866" s="1">
        <v>0</v>
      </c>
      <c r="C866" s="5">
        <v>0</v>
      </c>
    </row>
    <row r="867" spans="1:3" x14ac:dyDescent="0.25">
      <c r="A867" t="s">
        <v>148</v>
      </c>
      <c r="B867" s="1">
        <v>0</v>
      </c>
      <c r="C867" s="5">
        <v>0</v>
      </c>
    </row>
    <row r="868" spans="1:3" x14ac:dyDescent="0.25">
      <c r="A868" t="s">
        <v>149</v>
      </c>
      <c r="B868" s="1">
        <v>0</v>
      </c>
      <c r="C868" s="5">
        <v>0</v>
      </c>
    </row>
    <row r="869" spans="1:3" x14ac:dyDescent="0.25">
      <c r="A869" t="s">
        <v>150</v>
      </c>
      <c r="B869" s="1">
        <v>0</v>
      </c>
      <c r="C869" s="5">
        <v>0</v>
      </c>
    </row>
    <row r="870" spans="1:3" x14ac:dyDescent="0.25">
      <c r="A870" t="s">
        <v>151</v>
      </c>
      <c r="B870" s="1">
        <v>0</v>
      </c>
      <c r="C870" s="5">
        <v>0</v>
      </c>
    </row>
    <row r="871" spans="1:3" x14ac:dyDescent="0.25">
      <c r="A871" t="s">
        <v>152</v>
      </c>
      <c r="B871" s="1">
        <v>0</v>
      </c>
      <c r="C871" s="5">
        <v>0</v>
      </c>
    </row>
    <row r="872" spans="1:3" x14ac:dyDescent="0.25">
      <c r="A872" t="s">
        <v>153</v>
      </c>
      <c r="B872" s="1">
        <v>0</v>
      </c>
      <c r="C872" s="5">
        <v>0</v>
      </c>
    </row>
    <row r="873" spans="1:3" x14ac:dyDescent="0.25">
      <c r="A873" t="s">
        <v>154</v>
      </c>
      <c r="B873" s="1">
        <v>0</v>
      </c>
      <c r="C873" s="5">
        <v>0</v>
      </c>
    </row>
    <row r="874" spans="1:3" x14ac:dyDescent="0.25">
      <c r="A874" t="s">
        <v>155</v>
      </c>
      <c r="B874" s="1">
        <v>0</v>
      </c>
      <c r="C874" s="5">
        <v>0</v>
      </c>
    </row>
    <row r="875" spans="1:3" x14ac:dyDescent="0.25">
      <c r="A875" t="s">
        <v>156</v>
      </c>
      <c r="B875" s="1">
        <v>0</v>
      </c>
      <c r="C875" s="5">
        <v>0</v>
      </c>
    </row>
    <row r="876" spans="1:3" x14ac:dyDescent="0.25">
      <c r="A876" t="s">
        <v>157</v>
      </c>
      <c r="B876" s="1">
        <v>0</v>
      </c>
      <c r="C876" s="5">
        <v>0</v>
      </c>
    </row>
    <row r="877" spans="1:3" x14ac:dyDescent="0.25">
      <c r="A877" t="s">
        <v>158</v>
      </c>
      <c r="B877" s="1">
        <v>0</v>
      </c>
      <c r="C877" s="5">
        <v>0</v>
      </c>
    </row>
    <row r="878" spans="1:3" x14ac:dyDescent="0.25">
      <c r="A878" t="s">
        <v>159</v>
      </c>
      <c r="B878" s="1">
        <v>0</v>
      </c>
      <c r="C878" s="5">
        <v>0</v>
      </c>
    </row>
    <row r="879" spans="1:3" x14ac:dyDescent="0.25">
      <c r="A879" t="s">
        <v>160</v>
      </c>
      <c r="B879" s="1">
        <v>0</v>
      </c>
      <c r="C879" s="5">
        <v>0</v>
      </c>
    </row>
    <row r="880" spans="1:3" x14ac:dyDescent="0.25">
      <c r="A880" t="s">
        <v>161</v>
      </c>
      <c r="B880" s="1">
        <v>0</v>
      </c>
      <c r="C880" s="5">
        <v>0</v>
      </c>
    </row>
    <row r="881" spans="1:3" x14ac:dyDescent="0.25">
      <c r="A881" t="s">
        <v>162</v>
      </c>
      <c r="B881" s="1">
        <v>0</v>
      </c>
      <c r="C881" s="5">
        <v>0</v>
      </c>
    </row>
    <row r="882" spans="1:3" x14ac:dyDescent="0.25">
      <c r="A882" t="s">
        <v>163</v>
      </c>
      <c r="B882" s="1">
        <v>0</v>
      </c>
      <c r="C88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4"/>
  <sheetViews>
    <sheetView tabSelected="1" topLeftCell="A99" zoomScale="70" zoomScaleNormal="70" workbookViewId="0">
      <selection activeCell="Q144" sqref="Q144"/>
    </sheetView>
  </sheetViews>
  <sheetFormatPr defaultRowHeight="15" x14ac:dyDescent="0.25"/>
  <cols>
    <col min="1" max="1" width="46.85546875" customWidth="1"/>
    <col min="2" max="2" width="13.42578125" style="7" customWidth="1"/>
    <col min="3" max="3" width="44.28515625" bestFit="1" customWidth="1"/>
    <col min="4" max="4" width="13" style="21" bestFit="1" customWidth="1"/>
    <col min="5" max="5" width="14.85546875" style="21" bestFit="1" customWidth="1"/>
    <col min="6" max="6" width="66" bestFit="1" customWidth="1"/>
    <col min="7" max="7" width="14.7109375" bestFit="1" customWidth="1"/>
    <col min="8" max="8" width="14" bestFit="1" customWidth="1"/>
    <col min="9" max="9" width="54.28515625" bestFit="1" customWidth="1"/>
    <col min="10" max="10" width="19.42578125" bestFit="1" customWidth="1"/>
    <col min="11" max="11" width="12.7109375" bestFit="1" customWidth="1"/>
    <col min="14" max="14" width="9.140625" style="22"/>
    <col min="16" max="16" width="9.140625" style="31"/>
    <col min="17" max="17" width="9.140625" style="23"/>
  </cols>
  <sheetData>
    <row r="1" spans="1:17" ht="46.5" x14ac:dyDescent="0.7">
      <c r="A1" s="20" t="s">
        <v>171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7" ht="60" x14ac:dyDescent="0.25">
      <c r="A2" t="s">
        <v>0</v>
      </c>
      <c r="B2" s="7" t="s">
        <v>1</v>
      </c>
      <c r="C2" t="s">
        <v>2</v>
      </c>
      <c r="D2" s="21" t="s">
        <v>3</v>
      </c>
      <c r="E2" s="21" t="s">
        <v>4</v>
      </c>
      <c r="F2" t="s">
        <v>5</v>
      </c>
      <c r="G2" s="3" t="s">
        <v>170</v>
      </c>
      <c r="H2" t="s">
        <v>164</v>
      </c>
      <c r="I2" s="7" t="s">
        <v>169</v>
      </c>
      <c r="J2" t="s">
        <v>168</v>
      </c>
      <c r="K2" t="s">
        <v>167</v>
      </c>
      <c r="M2" t="s">
        <v>247</v>
      </c>
      <c r="N2" s="22" t="s">
        <v>248</v>
      </c>
      <c r="P2" s="31" t="s">
        <v>253</v>
      </c>
      <c r="Q2" s="24" t="s">
        <v>254</v>
      </c>
    </row>
    <row r="3" spans="1:17" x14ac:dyDescent="0.25">
      <c r="A3" t="s">
        <v>172</v>
      </c>
      <c r="B3" s="7">
        <v>242242512</v>
      </c>
      <c r="C3" t="s">
        <v>174</v>
      </c>
      <c r="D3" s="21">
        <v>42009.333333333336</v>
      </c>
      <c r="E3" s="21">
        <v>42236.666666666664</v>
      </c>
      <c r="F3" t="s">
        <v>15</v>
      </c>
      <c r="G3" s="5">
        <v>31483</v>
      </c>
      <c r="H3" s="4">
        <f>VLOOKUP(B3,'%complete'!A:B,2,FALSE)</f>
        <v>0.8</v>
      </c>
      <c r="K3" s="6">
        <f>VLOOKUP(B3,'%complete'!A:C,3,FALSE)</f>
        <v>3434</v>
      </c>
    </row>
    <row r="4" spans="1:17" x14ac:dyDescent="0.25">
      <c r="A4" t="s">
        <v>172</v>
      </c>
      <c r="B4" s="7">
        <v>242242512</v>
      </c>
      <c r="C4" t="s">
        <v>174</v>
      </c>
      <c r="D4" s="21">
        <v>42009.333333333336</v>
      </c>
      <c r="E4" s="21">
        <v>42236.666666666664</v>
      </c>
      <c r="F4" t="s">
        <v>173</v>
      </c>
      <c r="G4" s="5">
        <v>2857</v>
      </c>
      <c r="H4" s="4">
        <f>VLOOKUP(B4,'%complete'!A:B,2,FALSE)</f>
        <v>0.8</v>
      </c>
      <c r="K4" s="6"/>
    </row>
    <row r="5" spans="1:17" x14ac:dyDescent="0.25">
      <c r="G5" s="5"/>
      <c r="H5" s="4"/>
      <c r="K5" s="6"/>
    </row>
    <row r="6" spans="1:17" x14ac:dyDescent="0.25">
      <c r="A6" t="s">
        <v>172</v>
      </c>
      <c r="B6" s="7">
        <v>242242517</v>
      </c>
      <c r="C6" t="s">
        <v>175</v>
      </c>
      <c r="D6" s="21">
        <v>42095.333333333336</v>
      </c>
      <c r="E6" s="21">
        <v>42268.666666666664</v>
      </c>
      <c r="F6" t="s">
        <v>15</v>
      </c>
      <c r="G6" s="5">
        <v>30000</v>
      </c>
      <c r="H6" s="4">
        <f>VLOOKUP(B6,'%complete'!A:B,2,FALSE)</f>
        <v>0</v>
      </c>
      <c r="K6" s="6">
        <f>VLOOKUP(B6,'%complete'!A:C,3,FALSE)</f>
        <v>0</v>
      </c>
    </row>
    <row r="7" spans="1:17" x14ac:dyDescent="0.25">
      <c r="G7" s="5"/>
      <c r="H7" s="4"/>
      <c r="K7" s="6"/>
    </row>
    <row r="8" spans="1:17" x14ac:dyDescent="0.25">
      <c r="A8" t="s">
        <v>172</v>
      </c>
      <c r="B8" s="7">
        <v>242242525</v>
      </c>
      <c r="C8" t="s">
        <v>176</v>
      </c>
      <c r="D8" s="21">
        <v>42115.333333333336</v>
      </c>
      <c r="E8" s="21">
        <v>42268.666666666664</v>
      </c>
      <c r="F8" t="s">
        <v>11</v>
      </c>
      <c r="G8">
        <v>0.6</v>
      </c>
      <c r="H8" s="4">
        <f>VLOOKUP(B8,'%complete'!A:B,2,FALSE)</f>
        <v>0.5</v>
      </c>
      <c r="K8" s="6">
        <f>VLOOKUP(B8,'%complete'!A:C,3,FALSE)</f>
        <v>0</v>
      </c>
      <c r="M8">
        <v>3.1032000000000002</v>
      </c>
      <c r="N8" s="22">
        <f>G8*(1-H8)*M8</f>
        <v>0.93096000000000001</v>
      </c>
    </row>
    <row r="9" spans="1:17" x14ac:dyDescent="0.25">
      <c r="A9" t="s">
        <v>172</v>
      </c>
      <c r="B9" s="7">
        <v>242242525</v>
      </c>
      <c r="C9" t="s">
        <v>176</v>
      </c>
      <c r="D9" s="21">
        <v>42115.333333333336</v>
      </c>
      <c r="E9" s="21">
        <v>42268.666666666664</v>
      </c>
      <c r="F9" t="s">
        <v>7</v>
      </c>
      <c r="G9">
        <v>1</v>
      </c>
      <c r="H9" s="4">
        <f>VLOOKUP(B9,'%complete'!A:B,2,FALSE)</f>
        <v>0.5</v>
      </c>
      <c r="K9" s="6">
        <f>VLOOKUP(B9,'%complete'!A:C,3,FALSE)</f>
        <v>0</v>
      </c>
      <c r="M9">
        <v>1.9532</v>
      </c>
      <c r="N9" s="22">
        <f t="shared" ref="N9:N72" si="0">G9*(1-H9)*M9</f>
        <v>0.97660000000000002</v>
      </c>
    </row>
    <row r="10" spans="1:17" x14ac:dyDescent="0.25">
      <c r="H10" s="4"/>
      <c r="K10" s="6"/>
      <c r="N10" s="22">
        <f t="shared" si="0"/>
        <v>0</v>
      </c>
    </row>
    <row r="11" spans="1:17" x14ac:dyDescent="0.25">
      <c r="A11" t="s">
        <v>172</v>
      </c>
      <c r="B11" s="7">
        <v>242242530</v>
      </c>
      <c r="C11" t="s">
        <v>177</v>
      </c>
      <c r="D11" s="21">
        <v>42095.333333333336</v>
      </c>
      <c r="E11" s="21">
        <v>42170.666666666664</v>
      </c>
      <c r="F11" t="s">
        <v>9</v>
      </c>
      <c r="G11">
        <v>6.6</v>
      </c>
      <c r="H11" s="4">
        <f>VLOOKUP(B11,'%complete'!A:B,2,FALSE)</f>
        <v>0.82</v>
      </c>
      <c r="K11" s="6">
        <f>VLOOKUP(B11,'%complete'!A:C,3,FALSE)</f>
        <v>9676</v>
      </c>
      <c r="M11">
        <v>1.9396</v>
      </c>
      <c r="N11" s="22">
        <f t="shared" si="0"/>
        <v>2.3042448000000002</v>
      </c>
    </row>
    <row r="12" spans="1:17" x14ac:dyDescent="0.25">
      <c r="A12" t="s">
        <v>172</v>
      </c>
      <c r="B12" s="7">
        <v>242242530</v>
      </c>
      <c r="C12" t="s">
        <v>177</v>
      </c>
      <c r="D12" s="21">
        <v>42095.333333333336</v>
      </c>
      <c r="E12" s="21">
        <v>42170.666666666664</v>
      </c>
      <c r="F12" t="s">
        <v>10</v>
      </c>
      <c r="G12">
        <v>3.3</v>
      </c>
      <c r="H12" s="4">
        <f>VLOOKUP(B12,'%complete'!A:B,2,FALSE)</f>
        <v>0.82</v>
      </c>
      <c r="K12" s="6"/>
      <c r="M12">
        <v>0.85</v>
      </c>
      <c r="N12" s="22">
        <f t="shared" si="0"/>
        <v>0.50490000000000002</v>
      </c>
    </row>
    <row r="13" spans="1:17" x14ac:dyDescent="0.25">
      <c r="H13" s="4"/>
      <c r="K13" s="6"/>
      <c r="N13" s="22">
        <f t="shared" si="0"/>
        <v>0</v>
      </c>
    </row>
    <row r="14" spans="1:17" x14ac:dyDescent="0.25">
      <c r="A14" t="s">
        <v>172</v>
      </c>
      <c r="B14" s="8">
        <v>242242550</v>
      </c>
      <c r="C14" s="9" t="s">
        <v>178</v>
      </c>
      <c r="D14" s="21">
        <v>42027.333333333336</v>
      </c>
      <c r="E14" s="21">
        <v>42170.666666666664</v>
      </c>
      <c r="F14" t="s">
        <v>7</v>
      </c>
      <c r="G14">
        <v>4.2</v>
      </c>
      <c r="H14" s="4">
        <f>VLOOKUP(B14,'%complete'!A:B,2,FALSE)</f>
        <v>0.88100000000000001</v>
      </c>
      <c r="K14" s="6">
        <f>VLOOKUP(B14,'%complete'!A:C,3,FALSE)</f>
        <v>2412</v>
      </c>
      <c r="M14">
        <v>1.9532</v>
      </c>
      <c r="N14" s="22">
        <f t="shared" si="0"/>
        <v>0.97620936000000003</v>
      </c>
      <c r="P14" s="32">
        <f>G14*(1-H14)</f>
        <v>0.49980000000000002</v>
      </c>
    </row>
    <row r="15" spans="1:17" x14ac:dyDescent="0.25">
      <c r="B15" s="8"/>
      <c r="C15" s="9"/>
      <c r="H15" s="4"/>
      <c r="I15" t="s">
        <v>224</v>
      </c>
      <c r="J15">
        <v>11.8</v>
      </c>
      <c r="N15" s="22">
        <f t="shared" si="0"/>
        <v>0</v>
      </c>
      <c r="P15" s="32"/>
    </row>
    <row r="16" spans="1:17" x14ac:dyDescent="0.25">
      <c r="B16" s="8"/>
      <c r="C16" s="9"/>
      <c r="H16" s="4"/>
      <c r="N16" s="22">
        <f t="shared" si="0"/>
        <v>0</v>
      </c>
      <c r="P16" s="32"/>
    </row>
    <row r="17" spans="1:17" x14ac:dyDescent="0.25">
      <c r="A17" t="s">
        <v>172</v>
      </c>
      <c r="B17" s="8">
        <v>242242555</v>
      </c>
      <c r="C17" s="9" t="s">
        <v>179</v>
      </c>
      <c r="D17" s="21">
        <v>42149.333333333336</v>
      </c>
      <c r="E17" s="21">
        <v>42171.666666666664</v>
      </c>
      <c r="F17" t="s">
        <v>10</v>
      </c>
      <c r="G17">
        <v>0.5</v>
      </c>
      <c r="H17" s="4">
        <f>VLOOKUP(B17,'%complete'!A:B,2,FALSE)</f>
        <v>0.5</v>
      </c>
      <c r="K17" s="6">
        <f>VLOOKUP(B17,'%complete'!A:C,3,FALSE)</f>
        <v>1454</v>
      </c>
      <c r="M17">
        <v>0.85</v>
      </c>
      <c r="N17" s="22">
        <f t="shared" si="0"/>
        <v>0.21249999999999999</v>
      </c>
      <c r="P17" s="32">
        <f t="shared" ref="P15:P78" si="1">G17*(1-H17)</f>
        <v>0.25</v>
      </c>
    </row>
    <row r="18" spans="1:17" x14ac:dyDescent="0.25">
      <c r="A18" t="s">
        <v>172</v>
      </c>
      <c r="B18" s="8">
        <v>242242555</v>
      </c>
      <c r="C18" s="9" t="s">
        <v>179</v>
      </c>
      <c r="D18" s="21">
        <v>42149.333333333336</v>
      </c>
      <c r="E18" s="21">
        <v>42171.666666666664</v>
      </c>
      <c r="F18" t="s">
        <v>11</v>
      </c>
      <c r="G18">
        <v>0.8</v>
      </c>
      <c r="H18" s="4">
        <f>VLOOKUP(B18,'%complete'!A:B,2,FALSE)</f>
        <v>0.5</v>
      </c>
      <c r="K18" s="6"/>
      <c r="M18">
        <v>3.1032000000000002</v>
      </c>
      <c r="N18" s="22">
        <f t="shared" si="0"/>
        <v>1.2412800000000002</v>
      </c>
      <c r="P18" s="32">
        <f t="shared" si="1"/>
        <v>0.4</v>
      </c>
    </row>
    <row r="19" spans="1:17" x14ac:dyDescent="0.25">
      <c r="B19" s="8"/>
      <c r="C19" s="9"/>
      <c r="H19" s="4"/>
      <c r="K19" s="6"/>
      <c r="N19" s="22">
        <f t="shared" si="0"/>
        <v>0</v>
      </c>
      <c r="P19" s="32"/>
    </row>
    <row r="20" spans="1:17" x14ac:dyDescent="0.25">
      <c r="A20" t="s">
        <v>172</v>
      </c>
      <c r="B20" s="8">
        <v>242242570</v>
      </c>
      <c r="C20" s="9" t="s">
        <v>180</v>
      </c>
      <c r="D20" s="21">
        <v>42172.333333333336</v>
      </c>
      <c r="E20" s="21">
        <v>42174.666666666664</v>
      </c>
      <c r="F20" t="s">
        <v>7</v>
      </c>
      <c r="G20">
        <v>1.5</v>
      </c>
      <c r="H20" s="4">
        <f>VLOOKUP(B20,'%complete'!A:B,2,FALSE)</f>
        <v>0</v>
      </c>
      <c r="K20" s="6">
        <f>VLOOKUP(B20,'%complete'!A:C,3,FALSE)</f>
        <v>0</v>
      </c>
      <c r="M20">
        <v>1.9532</v>
      </c>
      <c r="N20" s="22">
        <f t="shared" si="0"/>
        <v>2.9298000000000002</v>
      </c>
      <c r="P20" s="32">
        <f t="shared" si="1"/>
        <v>1.5</v>
      </c>
    </row>
    <row r="21" spans="1:17" x14ac:dyDescent="0.25">
      <c r="B21" s="8"/>
      <c r="C21" s="9"/>
      <c r="H21" s="4"/>
      <c r="K21" s="6"/>
      <c r="N21" s="22">
        <f t="shared" si="0"/>
        <v>0</v>
      </c>
      <c r="P21" s="32"/>
    </row>
    <row r="22" spans="1:17" x14ac:dyDescent="0.25">
      <c r="A22" t="s">
        <v>172</v>
      </c>
      <c r="B22" s="8">
        <v>242242575</v>
      </c>
      <c r="C22" s="9" t="s">
        <v>181</v>
      </c>
      <c r="D22" s="21">
        <v>42177.333333333336</v>
      </c>
      <c r="E22" s="21">
        <v>42181.666666666664</v>
      </c>
      <c r="F22" t="s">
        <v>7</v>
      </c>
      <c r="G22">
        <v>1</v>
      </c>
      <c r="H22" s="4">
        <f>VLOOKUP(B22,'%complete'!A:B,2,FALSE)</f>
        <v>0</v>
      </c>
      <c r="K22" s="6">
        <f>VLOOKUP(B22,'%complete'!A:C,3,FALSE)</f>
        <v>0</v>
      </c>
      <c r="M22">
        <v>1.9532</v>
      </c>
      <c r="N22" s="22">
        <f t="shared" si="0"/>
        <v>1.9532</v>
      </c>
      <c r="P22" s="32">
        <f t="shared" si="1"/>
        <v>1</v>
      </c>
    </row>
    <row r="23" spans="1:17" x14ac:dyDescent="0.25">
      <c r="H23" s="4"/>
      <c r="K23" s="6"/>
      <c r="N23" s="22">
        <f t="shared" si="0"/>
        <v>0</v>
      </c>
      <c r="Q23" s="25">
        <f>SUM(P14:P22)</f>
        <v>3.6497999999999999</v>
      </c>
    </row>
    <row r="24" spans="1:17" x14ac:dyDescent="0.25">
      <c r="A24" t="s">
        <v>172</v>
      </c>
      <c r="B24" s="10">
        <v>242242590</v>
      </c>
      <c r="C24" s="11" t="s">
        <v>182</v>
      </c>
      <c r="D24" s="21">
        <v>42027.333333333336</v>
      </c>
      <c r="E24" s="21">
        <v>42173.666666666664</v>
      </c>
      <c r="F24" t="s">
        <v>7</v>
      </c>
      <c r="G24">
        <v>4</v>
      </c>
      <c r="H24" s="4">
        <f>VLOOKUP(B24,'%complete'!A:B,2,FALSE)</f>
        <v>0.91800000000000004</v>
      </c>
      <c r="K24" s="6">
        <f>VLOOKUP(B24,'%complete'!A:C,3,FALSE)</f>
        <v>0</v>
      </c>
      <c r="M24">
        <v>1.9532</v>
      </c>
      <c r="N24" s="22">
        <f t="shared" si="0"/>
        <v>0.64064959999999971</v>
      </c>
      <c r="P24" s="33">
        <f t="shared" si="1"/>
        <v>0.32799999999999985</v>
      </c>
    </row>
    <row r="25" spans="1:17" x14ac:dyDescent="0.25">
      <c r="B25" s="10"/>
      <c r="C25" s="11"/>
      <c r="H25" s="4"/>
      <c r="I25" t="s">
        <v>225</v>
      </c>
      <c r="J25">
        <v>8.1999999999999993</v>
      </c>
      <c r="N25" s="22">
        <f t="shared" si="0"/>
        <v>0</v>
      </c>
      <c r="P25" s="33"/>
    </row>
    <row r="26" spans="1:17" x14ac:dyDescent="0.25">
      <c r="B26" s="10"/>
      <c r="C26" s="11"/>
      <c r="H26" s="4"/>
      <c r="N26" s="22">
        <f t="shared" si="0"/>
        <v>0</v>
      </c>
      <c r="P26" s="33"/>
    </row>
    <row r="27" spans="1:17" x14ac:dyDescent="0.25">
      <c r="A27" t="s">
        <v>172</v>
      </c>
      <c r="B27" s="10">
        <v>242242595</v>
      </c>
      <c r="C27" s="11" t="s">
        <v>183</v>
      </c>
      <c r="D27" s="21">
        <v>42177.333333333336</v>
      </c>
      <c r="E27" s="21">
        <v>42199.666666666664</v>
      </c>
      <c r="F27" t="s">
        <v>7</v>
      </c>
      <c r="G27">
        <v>4.2</v>
      </c>
      <c r="H27" s="4">
        <f>VLOOKUP(B27,'%complete'!A:B,2,FALSE)</f>
        <v>0</v>
      </c>
      <c r="K27" s="6">
        <f>VLOOKUP(B27,'%complete'!A:C,3,FALSE)</f>
        <v>0</v>
      </c>
      <c r="M27">
        <v>1.9532</v>
      </c>
      <c r="N27" s="22">
        <f t="shared" si="0"/>
        <v>8.2034400000000005</v>
      </c>
      <c r="P27" s="33">
        <f t="shared" si="1"/>
        <v>4.2</v>
      </c>
    </row>
    <row r="28" spans="1:17" x14ac:dyDescent="0.25">
      <c r="B28" s="10"/>
      <c r="C28" s="11"/>
      <c r="H28" s="4"/>
      <c r="I28" t="s">
        <v>226</v>
      </c>
      <c r="J28">
        <v>23.5</v>
      </c>
      <c r="N28" s="22">
        <f t="shared" si="0"/>
        <v>0</v>
      </c>
      <c r="P28" s="33"/>
    </row>
    <row r="29" spans="1:17" x14ac:dyDescent="0.25">
      <c r="B29" s="10"/>
      <c r="C29" s="11"/>
      <c r="H29" s="4"/>
      <c r="I29" t="s">
        <v>227</v>
      </c>
      <c r="J29">
        <v>17.600000000000001</v>
      </c>
      <c r="N29" s="22">
        <f t="shared" si="0"/>
        <v>0</v>
      </c>
      <c r="P29" s="33"/>
    </row>
    <row r="30" spans="1:17" x14ac:dyDescent="0.25">
      <c r="B30" s="10"/>
      <c r="C30" s="11"/>
      <c r="H30" s="4"/>
      <c r="I30" t="s">
        <v>228</v>
      </c>
      <c r="J30">
        <v>17.600000000000001</v>
      </c>
      <c r="N30" s="22">
        <f t="shared" si="0"/>
        <v>0</v>
      </c>
      <c r="P30" s="33"/>
    </row>
    <row r="31" spans="1:17" x14ac:dyDescent="0.25">
      <c r="B31" s="10"/>
      <c r="C31" s="11"/>
      <c r="H31" s="4"/>
      <c r="I31" t="s">
        <v>229</v>
      </c>
      <c r="J31">
        <v>17.600000000000001</v>
      </c>
      <c r="N31" s="22">
        <f t="shared" si="0"/>
        <v>0</v>
      </c>
      <c r="P31" s="33"/>
    </row>
    <row r="32" spans="1:17" x14ac:dyDescent="0.25">
      <c r="B32" s="10"/>
      <c r="C32" s="11"/>
      <c r="H32" s="4"/>
      <c r="I32" t="s">
        <v>230</v>
      </c>
      <c r="J32">
        <v>11.8</v>
      </c>
      <c r="N32" s="22">
        <f t="shared" si="0"/>
        <v>0</v>
      </c>
      <c r="P32" s="33"/>
    </row>
    <row r="33" spans="1:17" x14ac:dyDescent="0.25">
      <c r="B33" s="10"/>
      <c r="C33" s="11"/>
      <c r="H33" s="4"/>
      <c r="I33" t="s">
        <v>224</v>
      </c>
      <c r="J33">
        <v>11.8</v>
      </c>
      <c r="N33" s="22">
        <f t="shared" si="0"/>
        <v>0</v>
      </c>
      <c r="P33" s="33"/>
    </row>
    <row r="34" spans="1:17" x14ac:dyDescent="0.25">
      <c r="B34" s="10"/>
      <c r="C34" s="11"/>
      <c r="H34" s="4"/>
      <c r="N34" s="22">
        <f t="shared" si="0"/>
        <v>0</v>
      </c>
      <c r="P34" s="33"/>
    </row>
    <row r="35" spans="1:17" x14ac:dyDescent="0.25">
      <c r="A35" t="s">
        <v>172</v>
      </c>
      <c r="B35" s="10">
        <v>242242600</v>
      </c>
      <c r="C35" s="11" t="s">
        <v>184</v>
      </c>
      <c r="D35" s="21">
        <v>42200.333333333336</v>
      </c>
      <c r="E35" s="21">
        <v>42213.666666666664</v>
      </c>
      <c r="F35" t="s">
        <v>10</v>
      </c>
      <c r="G35">
        <v>0.5</v>
      </c>
      <c r="H35" s="4">
        <f>VLOOKUP(B35,'%complete'!A:B,2,FALSE)</f>
        <v>0</v>
      </c>
      <c r="K35" s="6">
        <f>VLOOKUP(B35,'%complete'!A:C,3,FALSE)</f>
        <v>0</v>
      </c>
      <c r="M35">
        <v>0.85</v>
      </c>
      <c r="N35" s="22">
        <f t="shared" si="0"/>
        <v>0.42499999999999999</v>
      </c>
      <c r="P35" s="33">
        <f t="shared" si="1"/>
        <v>0.5</v>
      </c>
    </row>
    <row r="36" spans="1:17" x14ac:dyDescent="0.25">
      <c r="A36" t="s">
        <v>172</v>
      </c>
      <c r="B36" s="10">
        <v>242242600</v>
      </c>
      <c r="C36" s="11" t="s">
        <v>184</v>
      </c>
      <c r="D36" s="21">
        <v>42200.333333333336</v>
      </c>
      <c r="E36" s="21">
        <v>42213.666666666664</v>
      </c>
      <c r="F36" t="s">
        <v>11</v>
      </c>
      <c r="G36">
        <v>0.8</v>
      </c>
      <c r="H36" s="4">
        <f>VLOOKUP(B36,'%complete'!A:B,2,FALSE)</f>
        <v>0</v>
      </c>
      <c r="K36" s="6">
        <f>VLOOKUP(B36,'%complete'!A:C,3,FALSE)</f>
        <v>0</v>
      </c>
      <c r="M36">
        <v>3.1032000000000002</v>
      </c>
      <c r="N36" s="22">
        <f t="shared" si="0"/>
        <v>2.4825600000000003</v>
      </c>
      <c r="P36" s="33">
        <f t="shared" si="1"/>
        <v>0.8</v>
      </c>
    </row>
    <row r="37" spans="1:17" x14ac:dyDescent="0.25">
      <c r="B37" s="10"/>
      <c r="C37" s="11"/>
      <c r="H37" s="4"/>
      <c r="K37" s="6"/>
      <c r="N37" s="22">
        <f t="shared" si="0"/>
        <v>0</v>
      </c>
      <c r="P37" s="33"/>
    </row>
    <row r="38" spans="1:17" x14ac:dyDescent="0.25">
      <c r="A38" t="s">
        <v>172</v>
      </c>
      <c r="B38" s="10">
        <v>242242605</v>
      </c>
      <c r="C38" s="11" t="s">
        <v>185</v>
      </c>
      <c r="D38" s="21">
        <v>42214.333333333336</v>
      </c>
      <c r="E38" s="21">
        <v>42216.666666666664</v>
      </c>
      <c r="F38" t="s">
        <v>7</v>
      </c>
      <c r="G38">
        <v>0.6</v>
      </c>
      <c r="H38" s="4">
        <f>VLOOKUP(B38,'%complete'!A:B,2,FALSE)</f>
        <v>0</v>
      </c>
      <c r="K38" s="6">
        <f>VLOOKUP(B38,'%complete'!A:C,3,FALSE)</f>
        <v>0</v>
      </c>
      <c r="M38">
        <v>1.9532</v>
      </c>
      <c r="N38" s="22">
        <f t="shared" si="0"/>
        <v>1.1719200000000001</v>
      </c>
      <c r="P38" s="33">
        <f t="shared" si="1"/>
        <v>0.6</v>
      </c>
    </row>
    <row r="39" spans="1:17" x14ac:dyDescent="0.25">
      <c r="A39" t="s">
        <v>172</v>
      </c>
      <c r="B39" s="10">
        <v>242242605</v>
      </c>
      <c r="C39" s="11" t="s">
        <v>185</v>
      </c>
      <c r="D39" s="21">
        <v>42214.333333333336</v>
      </c>
      <c r="E39" s="21">
        <v>42216.666666666664</v>
      </c>
      <c r="F39" t="s">
        <v>13</v>
      </c>
      <c r="G39">
        <v>0.6</v>
      </c>
      <c r="H39" s="4">
        <f>VLOOKUP(B39,'%complete'!A:B,2,FALSE)</f>
        <v>0</v>
      </c>
      <c r="K39" s="6">
        <f>VLOOKUP(B39,'%complete'!A:C,3,FALSE)</f>
        <v>0</v>
      </c>
      <c r="M39">
        <v>3.0819999999999999</v>
      </c>
      <c r="N39" s="22">
        <f t="shared" si="0"/>
        <v>1.8491999999999997</v>
      </c>
      <c r="P39" s="33">
        <f t="shared" si="1"/>
        <v>0.6</v>
      </c>
    </row>
    <row r="40" spans="1:17" x14ac:dyDescent="0.25">
      <c r="B40" s="10"/>
      <c r="C40" s="11"/>
      <c r="H40" s="4"/>
      <c r="K40" s="6"/>
      <c r="N40" s="22">
        <f t="shared" si="0"/>
        <v>0</v>
      </c>
      <c r="P40" s="33"/>
    </row>
    <row r="41" spans="1:17" x14ac:dyDescent="0.25">
      <c r="A41" t="s">
        <v>172</v>
      </c>
      <c r="B41" s="10">
        <v>242242615</v>
      </c>
      <c r="C41" s="11" t="s">
        <v>186</v>
      </c>
      <c r="D41" s="21">
        <v>42219.333333333336</v>
      </c>
      <c r="E41" s="21">
        <v>42223.666666666664</v>
      </c>
      <c r="F41" t="s">
        <v>7</v>
      </c>
      <c r="G41">
        <v>1.5</v>
      </c>
      <c r="H41" s="4">
        <f>VLOOKUP(B41,'%complete'!A:B,2,FALSE)</f>
        <v>0</v>
      </c>
      <c r="K41" s="6">
        <f>VLOOKUP(B41,'%complete'!A:C,3,FALSE)</f>
        <v>0</v>
      </c>
      <c r="M41">
        <v>1.9532</v>
      </c>
      <c r="N41" s="22">
        <f t="shared" si="0"/>
        <v>2.9298000000000002</v>
      </c>
      <c r="P41" s="33">
        <f t="shared" si="1"/>
        <v>1.5</v>
      </c>
    </row>
    <row r="42" spans="1:17" x14ac:dyDescent="0.25">
      <c r="B42" s="10"/>
      <c r="C42" s="11"/>
      <c r="H42" s="4"/>
      <c r="K42" s="6"/>
      <c r="N42" s="22">
        <f t="shared" si="0"/>
        <v>0</v>
      </c>
      <c r="P42" s="33"/>
    </row>
    <row r="43" spans="1:17" x14ac:dyDescent="0.25">
      <c r="A43" t="s">
        <v>172</v>
      </c>
      <c r="B43" s="10">
        <v>242242620</v>
      </c>
      <c r="C43" s="11" t="s">
        <v>187</v>
      </c>
      <c r="D43" s="21">
        <v>42226.333333333336</v>
      </c>
      <c r="E43" s="21">
        <v>42230.666666666664</v>
      </c>
      <c r="F43" t="s">
        <v>7</v>
      </c>
      <c r="G43">
        <v>1</v>
      </c>
      <c r="H43" s="4">
        <f>VLOOKUP(B43,'%complete'!A:B,2,FALSE)</f>
        <v>0</v>
      </c>
      <c r="K43" s="6">
        <f>VLOOKUP(B43,'%complete'!A:C,3,FALSE)</f>
        <v>0</v>
      </c>
      <c r="M43">
        <v>1.9532</v>
      </c>
      <c r="N43" s="22">
        <f t="shared" si="0"/>
        <v>1.9532</v>
      </c>
      <c r="P43" s="33">
        <f t="shared" si="1"/>
        <v>1</v>
      </c>
    </row>
    <row r="44" spans="1:17" x14ac:dyDescent="0.25">
      <c r="H44" s="4"/>
      <c r="K44" s="6"/>
      <c r="N44" s="22">
        <f t="shared" si="0"/>
        <v>0</v>
      </c>
      <c r="Q44" s="26">
        <f>SUM(P24:P43)</f>
        <v>9.5279999999999987</v>
      </c>
    </row>
    <row r="45" spans="1:17" x14ac:dyDescent="0.25">
      <c r="A45" t="s">
        <v>172</v>
      </c>
      <c r="B45" s="12">
        <v>242242635</v>
      </c>
      <c r="C45" s="13" t="s">
        <v>188</v>
      </c>
      <c r="D45" s="21">
        <v>42054.333333333336</v>
      </c>
      <c r="E45" s="21">
        <v>42181.666666666664</v>
      </c>
      <c r="F45" t="s">
        <v>7</v>
      </c>
      <c r="G45">
        <v>4</v>
      </c>
      <c r="H45" s="4">
        <f>VLOOKUP(B45,'%complete'!A:B,2,FALSE)</f>
        <v>0.85699999999999998</v>
      </c>
      <c r="K45" s="6">
        <f>VLOOKUP(B45,'%complete'!A:C,3,FALSE)</f>
        <v>477</v>
      </c>
      <c r="M45">
        <v>1.9532</v>
      </c>
      <c r="N45" s="22">
        <f t="shared" si="0"/>
        <v>1.1172304000000002</v>
      </c>
      <c r="P45" s="34">
        <f t="shared" si="1"/>
        <v>0.57200000000000006</v>
      </c>
    </row>
    <row r="46" spans="1:17" x14ac:dyDescent="0.25">
      <c r="B46" s="12"/>
      <c r="C46" s="13"/>
      <c r="H46" s="4"/>
      <c r="I46" t="s">
        <v>231</v>
      </c>
      <c r="J46">
        <v>2</v>
      </c>
      <c r="N46" s="22">
        <f t="shared" si="0"/>
        <v>0</v>
      </c>
      <c r="P46" s="34"/>
    </row>
    <row r="47" spans="1:17" x14ac:dyDescent="0.25">
      <c r="B47" s="12"/>
      <c r="C47" s="13"/>
      <c r="H47" s="4"/>
      <c r="I47" t="s">
        <v>232</v>
      </c>
      <c r="J47">
        <v>4.0999999999999996</v>
      </c>
      <c r="N47" s="22">
        <f t="shared" si="0"/>
        <v>0</v>
      </c>
      <c r="P47" s="34"/>
    </row>
    <row r="48" spans="1:17" x14ac:dyDescent="0.25">
      <c r="B48" s="12"/>
      <c r="C48" s="13"/>
      <c r="H48" s="4"/>
      <c r="I48" t="s">
        <v>225</v>
      </c>
      <c r="J48">
        <v>8.1999999999999993</v>
      </c>
      <c r="N48" s="22">
        <f t="shared" si="0"/>
        <v>0</v>
      </c>
      <c r="P48" s="34"/>
    </row>
    <row r="49" spans="1:16" x14ac:dyDescent="0.25">
      <c r="B49" s="12"/>
      <c r="C49" s="13"/>
      <c r="H49" s="4"/>
      <c r="N49" s="22">
        <f t="shared" si="0"/>
        <v>0</v>
      </c>
      <c r="P49" s="34"/>
    </row>
    <row r="50" spans="1:16" x14ac:dyDescent="0.25">
      <c r="A50" t="s">
        <v>172</v>
      </c>
      <c r="B50" s="12">
        <v>242242640</v>
      </c>
      <c r="C50" s="13" t="s">
        <v>189</v>
      </c>
      <c r="D50" s="21">
        <v>42226.333333333336</v>
      </c>
      <c r="E50" s="21">
        <v>42247.666666666664</v>
      </c>
      <c r="F50" t="s">
        <v>7</v>
      </c>
      <c r="G50">
        <v>4.2</v>
      </c>
      <c r="H50" s="4">
        <f>VLOOKUP(B50,'%complete'!A:B,2,FALSE)</f>
        <v>0</v>
      </c>
      <c r="K50" s="6">
        <f>VLOOKUP(B50,'%complete'!A:C,3,FALSE)</f>
        <v>0</v>
      </c>
      <c r="M50">
        <v>1.9532</v>
      </c>
      <c r="N50" s="22">
        <f t="shared" si="0"/>
        <v>8.2034400000000005</v>
      </c>
      <c r="P50" s="34">
        <f t="shared" si="1"/>
        <v>4.2</v>
      </c>
    </row>
    <row r="51" spans="1:16" x14ac:dyDescent="0.25">
      <c r="B51" s="12"/>
      <c r="C51" s="13"/>
      <c r="H51" s="4"/>
      <c r="I51" t="s">
        <v>226</v>
      </c>
      <c r="J51">
        <v>23.5</v>
      </c>
      <c r="N51" s="22">
        <f t="shared" si="0"/>
        <v>0</v>
      </c>
      <c r="P51" s="34"/>
    </row>
    <row r="52" spans="1:16" x14ac:dyDescent="0.25">
      <c r="B52" s="12"/>
      <c r="C52" s="13"/>
      <c r="H52" s="4"/>
      <c r="I52" t="s">
        <v>227</v>
      </c>
      <c r="J52">
        <v>17.600000000000001</v>
      </c>
      <c r="N52" s="22">
        <f t="shared" si="0"/>
        <v>0</v>
      </c>
      <c r="P52" s="34"/>
    </row>
    <row r="53" spans="1:16" x14ac:dyDescent="0.25">
      <c r="B53" s="12"/>
      <c r="C53" s="13"/>
      <c r="H53" s="4"/>
      <c r="I53" t="s">
        <v>228</v>
      </c>
      <c r="J53">
        <v>17.600000000000001</v>
      </c>
      <c r="N53" s="22">
        <f t="shared" si="0"/>
        <v>0</v>
      </c>
      <c r="P53" s="34"/>
    </row>
    <row r="54" spans="1:16" x14ac:dyDescent="0.25">
      <c r="B54" s="12"/>
      <c r="C54" s="13"/>
      <c r="H54" s="4"/>
      <c r="I54" t="s">
        <v>229</v>
      </c>
      <c r="J54">
        <v>17.600000000000001</v>
      </c>
      <c r="N54" s="22">
        <f t="shared" si="0"/>
        <v>0</v>
      </c>
      <c r="P54" s="34"/>
    </row>
    <row r="55" spans="1:16" x14ac:dyDescent="0.25">
      <c r="B55" s="12"/>
      <c r="C55" s="13"/>
      <c r="H55" s="4"/>
      <c r="I55" t="s">
        <v>230</v>
      </c>
      <c r="J55">
        <v>11.8</v>
      </c>
      <c r="N55" s="22">
        <f t="shared" si="0"/>
        <v>0</v>
      </c>
      <c r="P55" s="34"/>
    </row>
    <row r="56" spans="1:16" x14ac:dyDescent="0.25">
      <c r="B56" s="12"/>
      <c r="C56" s="13"/>
      <c r="H56" s="4"/>
      <c r="I56" t="s">
        <v>224</v>
      </c>
      <c r="J56">
        <v>11.8</v>
      </c>
      <c r="N56" s="22">
        <f t="shared" si="0"/>
        <v>0</v>
      </c>
      <c r="P56" s="34"/>
    </row>
    <row r="57" spans="1:16" x14ac:dyDescent="0.25">
      <c r="B57" s="12"/>
      <c r="C57" s="13"/>
      <c r="H57" s="4"/>
      <c r="N57" s="22">
        <f t="shared" si="0"/>
        <v>0</v>
      </c>
      <c r="P57" s="34"/>
    </row>
    <row r="58" spans="1:16" x14ac:dyDescent="0.25">
      <c r="A58" t="s">
        <v>172</v>
      </c>
      <c r="B58" s="12">
        <v>242242645</v>
      </c>
      <c r="C58" s="13" t="s">
        <v>190</v>
      </c>
      <c r="D58" s="21">
        <v>42248.333333333336</v>
      </c>
      <c r="E58" s="21">
        <v>42255.666666666664</v>
      </c>
      <c r="F58" t="s">
        <v>10</v>
      </c>
      <c r="G58">
        <v>0.5</v>
      </c>
      <c r="H58" s="4">
        <f>VLOOKUP(B58,'%complete'!A:B,2,FALSE)</f>
        <v>0</v>
      </c>
      <c r="K58" s="6">
        <f>VLOOKUP(B58,'%complete'!A:C,3,FALSE)</f>
        <v>0</v>
      </c>
      <c r="M58">
        <v>0.85</v>
      </c>
      <c r="N58" s="22">
        <f t="shared" si="0"/>
        <v>0.42499999999999999</v>
      </c>
      <c r="P58" s="34">
        <f t="shared" si="1"/>
        <v>0.5</v>
      </c>
    </row>
    <row r="59" spans="1:16" x14ac:dyDescent="0.25">
      <c r="A59" t="s">
        <v>172</v>
      </c>
      <c r="B59" s="12">
        <v>242242645</v>
      </c>
      <c r="C59" s="13" t="s">
        <v>190</v>
      </c>
      <c r="D59" s="21">
        <v>42248.333333333336</v>
      </c>
      <c r="E59" s="21">
        <v>42255.666666666664</v>
      </c>
      <c r="F59" t="s">
        <v>11</v>
      </c>
      <c r="G59">
        <v>0.8</v>
      </c>
      <c r="H59" s="4">
        <f>VLOOKUP(B59,'%complete'!A:B,2,FALSE)</f>
        <v>0</v>
      </c>
      <c r="K59" s="6">
        <f>VLOOKUP(B59,'%complete'!A:C,3,FALSE)</f>
        <v>0</v>
      </c>
      <c r="M59">
        <v>3.1032000000000002</v>
      </c>
      <c r="N59" s="22">
        <f t="shared" si="0"/>
        <v>2.4825600000000003</v>
      </c>
      <c r="P59" s="34">
        <f t="shared" si="1"/>
        <v>0.8</v>
      </c>
    </row>
    <row r="60" spans="1:16" x14ac:dyDescent="0.25">
      <c r="B60" s="12"/>
      <c r="C60" s="13"/>
      <c r="H60" s="4"/>
      <c r="K60" s="6"/>
      <c r="N60" s="22">
        <f t="shared" si="0"/>
        <v>0</v>
      </c>
      <c r="P60" s="34"/>
    </row>
    <row r="61" spans="1:16" x14ac:dyDescent="0.25">
      <c r="A61" t="s">
        <v>172</v>
      </c>
      <c r="B61" s="12">
        <v>242242650</v>
      </c>
      <c r="C61" s="13" t="s">
        <v>191</v>
      </c>
      <c r="D61" s="21">
        <v>42256.333333333336</v>
      </c>
      <c r="E61" s="21">
        <v>42257.666666666664</v>
      </c>
      <c r="F61" t="s">
        <v>7</v>
      </c>
      <c r="G61">
        <v>0.6</v>
      </c>
      <c r="H61" s="4">
        <f>VLOOKUP(B61,'%complete'!A:B,2,FALSE)</f>
        <v>0</v>
      </c>
      <c r="K61" s="6">
        <f>VLOOKUP(B61,'%complete'!A:C,3,FALSE)</f>
        <v>0</v>
      </c>
      <c r="M61">
        <v>1.9532</v>
      </c>
      <c r="N61" s="22">
        <f t="shared" si="0"/>
        <v>1.1719200000000001</v>
      </c>
      <c r="P61" s="34">
        <f t="shared" si="1"/>
        <v>0.6</v>
      </c>
    </row>
    <row r="62" spans="1:16" x14ac:dyDescent="0.25">
      <c r="A62" t="s">
        <v>172</v>
      </c>
      <c r="B62" s="12">
        <v>242242650</v>
      </c>
      <c r="C62" s="13" t="s">
        <v>191</v>
      </c>
      <c r="D62" s="21">
        <v>42256.333333333336</v>
      </c>
      <c r="E62" s="21">
        <v>42257.666666666664</v>
      </c>
      <c r="F62" t="s">
        <v>13</v>
      </c>
      <c r="G62">
        <v>0.6</v>
      </c>
      <c r="H62" s="4">
        <f>VLOOKUP(B62,'%complete'!A:B,2,FALSE)</f>
        <v>0</v>
      </c>
      <c r="K62" s="6">
        <f>VLOOKUP(B62,'%complete'!A:C,3,FALSE)</f>
        <v>0</v>
      </c>
      <c r="M62">
        <v>3.0819999999999999</v>
      </c>
      <c r="N62" s="22">
        <f t="shared" si="0"/>
        <v>1.8491999999999997</v>
      </c>
      <c r="P62" s="34">
        <f t="shared" si="1"/>
        <v>0.6</v>
      </c>
    </row>
    <row r="63" spans="1:16" x14ac:dyDescent="0.25">
      <c r="B63" s="12"/>
      <c r="C63" s="13"/>
      <c r="H63" s="4"/>
      <c r="K63" s="6"/>
      <c r="N63" s="22">
        <f t="shared" si="0"/>
        <v>0</v>
      </c>
      <c r="P63" s="34"/>
    </row>
    <row r="64" spans="1:16" x14ac:dyDescent="0.25">
      <c r="A64" t="s">
        <v>172</v>
      </c>
      <c r="B64" s="12">
        <v>242242660</v>
      </c>
      <c r="C64" s="13" t="s">
        <v>192</v>
      </c>
      <c r="D64" s="21">
        <v>42258.333333333336</v>
      </c>
      <c r="E64" s="21">
        <v>42263.666666666664</v>
      </c>
      <c r="F64" t="s">
        <v>7</v>
      </c>
      <c r="G64">
        <v>1.5</v>
      </c>
      <c r="H64" s="4">
        <f>VLOOKUP(B64,'%complete'!A:B,2,FALSE)</f>
        <v>0</v>
      </c>
      <c r="K64" s="6">
        <f>VLOOKUP(B64,'%complete'!A:C,3,FALSE)</f>
        <v>0</v>
      </c>
      <c r="M64">
        <v>1.9532</v>
      </c>
      <c r="N64" s="22">
        <f t="shared" si="0"/>
        <v>2.9298000000000002</v>
      </c>
      <c r="P64" s="34">
        <f t="shared" si="1"/>
        <v>1.5</v>
      </c>
    </row>
    <row r="65" spans="1:17" x14ac:dyDescent="0.25">
      <c r="B65" s="12"/>
      <c r="C65" s="13"/>
      <c r="H65" s="4"/>
      <c r="K65" s="6"/>
      <c r="N65" s="22">
        <f t="shared" si="0"/>
        <v>0</v>
      </c>
      <c r="P65" s="34"/>
    </row>
    <row r="66" spans="1:17" x14ac:dyDescent="0.25">
      <c r="A66" t="s">
        <v>172</v>
      </c>
      <c r="B66" s="12">
        <v>242242665</v>
      </c>
      <c r="C66" s="13" t="s">
        <v>193</v>
      </c>
      <c r="D66" s="21">
        <v>42264.333333333336</v>
      </c>
      <c r="E66" s="21">
        <v>42269.666666666664</v>
      </c>
      <c r="F66" t="s">
        <v>7</v>
      </c>
      <c r="G66">
        <v>1</v>
      </c>
      <c r="H66" s="4">
        <f>VLOOKUP(B66,'%complete'!A:B,2,FALSE)</f>
        <v>0</v>
      </c>
      <c r="K66" s="6">
        <f>VLOOKUP(B66,'%complete'!A:C,3,FALSE)</f>
        <v>0</v>
      </c>
      <c r="M66">
        <v>1.9532</v>
      </c>
      <c r="N66" s="22">
        <f t="shared" si="0"/>
        <v>1.9532</v>
      </c>
      <c r="P66" s="34">
        <f t="shared" si="1"/>
        <v>1</v>
      </c>
    </row>
    <row r="67" spans="1:17" x14ac:dyDescent="0.25">
      <c r="H67" s="4"/>
      <c r="K67" s="6"/>
      <c r="N67" s="22">
        <f t="shared" si="0"/>
        <v>0</v>
      </c>
      <c r="Q67" s="27">
        <f>SUM(P45:P66)</f>
        <v>9.7719999999999985</v>
      </c>
    </row>
    <row r="68" spans="1:17" x14ac:dyDescent="0.25">
      <c r="A68" t="s">
        <v>172</v>
      </c>
      <c r="B68" s="14">
        <v>242242680</v>
      </c>
      <c r="C68" s="15" t="s">
        <v>194</v>
      </c>
      <c r="D68" s="21">
        <v>42058.333333333336</v>
      </c>
      <c r="E68" s="21">
        <v>42193.666666666664</v>
      </c>
      <c r="F68" t="s">
        <v>7</v>
      </c>
      <c r="G68">
        <v>4</v>
      </c>
      <c r="H68" s="4">
        <f>VLOOKUP(B68,'%complete'!A:B,2,FALSE)</f>
        <v>0.877</v>
      </c>
      <c r="K68" s="6">
        <f>VLOOKUP(B68,'%complete'!A:C,3,FALSE)</f>
        <v>3195</v>
      </c>
      <c r="M68">
        <v>1.9532</v>
      </c>
      <c r="N68" s="22">
        <f t="shared" si="0"/>
        <v>0.96097440000000001</v>
      </c>
      <c r="P68" s="35">
        <f t="shared" si="1"/>
        <v>0.49199999999999999</v>
      </c>
    </row>
    <row r="69" spans="1:17" x14ac:dyDescent="0.25">
      <c r="B69" s="14"/>
      <c r="C69" s="15"/>
      <c r="H69" s="4"/>
      <c r="I69" t="s">
        <v>232</v>
      </c>
      <c r="J69">
        <v>4.0999999999999996</v>
      </c>
      <c r="N69" s="22">
        <f t="shared" si="0"/>
        <v>0</v>
      </c>
      <c r="P69" s="35"/>
    </row>
    <row r="70" spans="1:17" x14ac:dyDescent="0.25">
      <c r="B70" s="14"/>
      <c r="C70" s="15"/>
      <c r="H70" s="4"/>
      <c r="I70" t="s">
        <v>225</v>
      </c>
      <c r="J70">
        <v>8.1999999999999993</v>
      </c>
      <c r="N70" s="22">
        <f t="shared" si="0"/>
        <v>0</v>
      </c>
      <c r="P70" s="35"/>
    </row>
    <row r="71" spans="1:17" x14ac:dyDescent="0.25">
      <c r="B71" s="14"/>
      <c r="C71" s="15"/>
      <c r="H71" s="4"/>
      <c r="N71" s="22">
        <f t="shared" si="0"/>
        <v>0</v>
      </c>
      <c r="P71" s="35"/>
    </row>
    <row r="72" spans="1:17" x14ac:dyDescent="0.25">
      <c r="A72" t="s">
        <v>172</v>
      </c>
      <c r="B72" s="14">
        <v>242242685</v>
      </c>
      <c r="C72" s="15" t="s">
        <v>195</v>
      </c>
      <c r="D72" s="21">
        <v>42264.333333333336</v>
      </c>
      <c r="E72" s="21">
        <v>42284.666666666664</v>
      </c>
      <c r="F72" t="s">
        <v>7</v>
      </c>
      <c r="G72">
        <v>4.2</v>
      </c>
      <c r="H72" s="4">
        <f>VLOOKUP(B72,'%complete'!A:B,2,FALSE)</f>
        <v>0</v>
      </c>
      <c r="K72" s="6">
        <f>VLOOKUP(B72,'%complete'!A:C,3,FALSE)</f>
        <v>0</v>
      </c>
      <c r="M72">
        <v>1.9532</v>
      </c>
      <c r="N72" s="22">
        <f t="shared" si="0"/>
        <v>8.2034400000000005</v>
      </c>
      <c r="P72" s="35">
        <f t="shared" si="1"/>
        <v>4.2</v>
      </c>
    </row>
    <row r="73" spans="1:17" x14ac:dyDescent="0.25">
      <c r="B73" s="14"/>
      <c r="C73" s="15"/>
      <c r="H73" s="4"/>
      <c r="I73" t="s">
        <v>226</v>
      </c>
      <c r="J73">
        <v>23.5</v>
      </c>
      <c r="N73" s="22">
        <f t="shared" ref="N73:N136" si="2">G73*(1-H73)*M73</f>
        <v>0</v>
      </c>
      <c r="P73" s="35"/>
    </row>
    <row r="74" spans="1:17" x14ac:dyDescent="0.25">
      <c r="B74" s="14"/>
      <c r="C74" s="15"/>
      <c r="H74" s="4"/>
      <c r="I74" t="s">
        <v>227</v>
      </c>
      <c r="J74">
        <v>17.600000000000001</v>
      </c>
      <c r="N74" s="22">
        <f t="shared" si="2"/>
        <v>0</v>
      </c>
      <c r="P74" s="35"/>
    </row>
    <row r="75" spans="1:17" x14ac:dyDescent="0.25">
      <c r="B75" s="14"/>
      <c r="C75" s="15"/>
      <c r="H75" s="4"/>
      <c r="I75" t="s">
        <v>228</v>
      </c>
      <c r="J75">
        <v>17.600000000000001</v>
      </c>
      <c r="N75" s="22">
        <f t="shared" si="2"/>
        <v>0</v>
      </c>
      <c r="P75" s="35"/>
    </row>
    <row r="76" spans="1:17" x14ac:dyDescent="0.25">
      <c r="B76" s="14"/>
      <c r="C76" s="15"/>
      <c r="H76" s="4"/>
      <c r="I76" t="s">
        <v>229</v>
      </c>
      <c r="J76">
        <v>17.600000000000001</v>
      </c>
      <c r="N76" s="22">
        <f t="shared" si="2"/>
        <v>0</v>
      </c>
      <c r="P76" s="35"/>
    </row>
    <row r="77" spans="1:17" x14ac:dyDescent="0.25">
      <c r="B77" s="14"/>
      <c r="C77" s="15"/>
      <c r="H77" s="4"/>
      <c r="I77" t="s">
        <v>230</v>
      </c>
      <c r="J77">
        <v>11.8</v>
      </c>
      <c r="N77" s="22">
        <f t="shared" si="2"/>
        <v>0</v>
      </c>
      <c r="P77" s="35"/>
    </row>
    <row r="78" spans="1:17" x14ac:dyDescent="0.25">
      <c r="B78" s="14"/>
      <c r="C78" s="15"/>
      <c r="H78" s="4"/>
      <c r="I78" t="s">
        <v>224</v>
      </c>
      <c r="J78">
        <v>11.8</v>
      </c>
      <c r="N78" s="22">
        <f t="shared" si="2"/>
        <v>0</v>
      </c>
      <c r="P78" s="35"/>
    </row>
    <row r="79" spans="1:17" x14ac:dyDescent="0.25">
      <c r="B79" s="14"/>
      <c r="C79" s="15"/>
      <c r="H79" s="4"/>
      <c r="N79" s="22">
        <f t="shared" si="2"/>
        <v>0</v>
      </c>
      <c r="P79" s="35"/>
    </row>
    <row r="80" spans="1:17" x14ac:dyDescent="0.25">
      <c r="A80" t="s">
        <v>172</v>
      </c>
      <c r="B80" s="14">
        <v>242242690</v>
      </c>
      <c r="C80" s="15" t="s">
        <v>196</v>
      </c>
      <c r="D80" s="21">
        <v>42285.333333333336</v>
      </c>
      <c r="E80" s="21">
        <v>42291.666666666664</v>
      </c>
      <c r="F80" t="s">
        <v>10</v>
      </c>
      <c r="G80">
        <v>0.5</v>
      </c>
      <c r="H80" s="4">
        <f>VLOOKUP(B80,'%complete'!A:B,2,FALSE)</f>
        <v>0</v>
      </c>
      <c r="K80" s="6">
        <f>VLOOKUP(B80,'%complete'!A:C,3,FALSE)</f>
        <v>0</v>
      </c>
      <c r="M80">
        <v>0.85</v>
      </c>
      <c r="N80" s="22">
        <f t="shared" si="2"/>
        <v>0.42499999999999999</v>
      </c>
      <c r="P80" s="35">
        <f t="shared" ref="P79:P142" si="3">G80*(1-H80)</f>
        <v>0.5</v>
      </c>
    </row>
    <row r="81" spans="1:17" x14ac:dyDescent="0.25">
      <c r="A81" t="s">
        <v>172</v>
      </c>
      <c r="B81" s="14">
        <v>242242690</v>
      </c>
      <c r="C81" s="15" t="s">
        <v>196</v>
      </c>
      <c r="D81" s="21">
        <v>42285.333333333336</v>
      </c>
      <c r="E81" s="21">
        <v>42291.666666666664</v>
      </c>
      <c r="F81" t="s">
        <v>11</v>
      </c>
      <c r="G81">
        <v>0.8</v>
      </c>
      <c r="H81" s="4">
        <f>VLOOKUP(B81,'%complete'!A:B,2,FALSE)</f>
        <v>0</v>
      </c>
      <c r="K81" s="6">
        <f>VLOOKUP(B81,'%complete'!A:C,3,FALSE)</f>
        <v>0</v>
      </c>
      <c r="M81">
        <v>3.1032000000000002</v>
      </c>
      <c r="N81" s="22">
        <f t="shared" si="2"/>
        <v>2.4825600000000003</v>
      </c>
      <c r="P81" s="35">
        <f t="shared" si="3"/>
        <v>0.8</v>
      </c>
    </row>
    <row r="82" spans="1:17" x14ac:dyDescent="0.25">
      <c r="B82" s="14"/>
      <c r="C82" s="15"/>
      <c r="H82" s="4"/>
      <c r="K82" s="6"/>
      <c r="N82" s="22">
        <f t="shared" si="2"/>
        <v>0</v>
      </c>
      <c r="P82" s="35"/>
    </row>
    <row r="83" spans="1:17" x14ac:dyDescent="0.25">
      <c r="A83" t="s">
        <v>172</v>
      </c>
      <c r="B83" s="14">
        <v>242242695</v>
      </c>
      <c r="C83" s="15" t="s">
        <v>197</v>
      </c>
      <c r="D83" s="21">
        <v>42292.333333333336</v>
      </c>
      <c r="E83" s="21">
        <v>42293.666666666664</v>
      </c>
      <c r="F83" t="s">
        <v>7</v>
      </c>
      <c r="G83">
        <v>0.6</v>
      </c>
      <c r="H83" s="4">
        <f>VLOOKUP(B83,'%complete'!A:B,2,FALSE)</f>
        <v>0</v>
      </c>
      <c r="K83" s="6">
        <f>VLOOKUP(B83,'%complete'!A:C,3,FALSE)</f>
        <v>0</v>
      </c>
      <c r="M83">
        <v>1.9532</v>
      </c>
      <c r="N83" s="22">
        <f t="shared" si="2"/>
        <v>1.1719200000000001</v>
      </c>
      <c r="P83" s="35">
        <f t="shared" si="3"/>
        <v>0.6</v>
      </c>
    </row>
    <row r="84" spans="1:17" x14ac:dyDescent="0.25">
      <c r="A84" t="s">
        <v>172</v>
      </c>
      <c r="B84" s="14">
        <v>242242695</v>
      </c>
      <c r="C84" s="15" t="s">
        <v>197</v>
      </c>
      <c r="D84" s="21">
        <v>42292.333333333336</v>
      </c>
      <c r="E84" s="21">
        <v>42293.666666666664</v>
      </c>
      <c r="F84" t="s">
        <v>13</v>
      </c>
      <c r="G84">
        <v>0.6</v>
      </c>
      <c r="H84" s="4">
        <f>VLOOKUP(B84,'%complete'!A:B,2,FALSE)</f>
        <v>0</v>
      </c>
      <c r="K84" s="6">
        <f>VLOOKUP(B84,'%complete'!A:C,3,FALSE)</f>
        <v>0</v>
      </c>
      <c r="M84">
        <v>3.0819999999999999</v>
      </c>
      <c r="N84" s="22">
        <f t="shared" si="2"/>
        <v>1.8491999999999997</v>
      </c>
      <c r="P84" s="35">
        <f t="shared" si="3"/>
        <v>0.6</v>
      </c>
    </row>
    <row r="85" spans="1:17" x14ac:dyDescent="0.25">
      <c r="B85" s="14"/>
      <c r="C85" s="15"/>
      <c r="H85" s="4"/>
      <c r="K85" s="6"/>
      <c r="N85" s="22">
        <f t="shared" si="2"/>
        <v>0</v>
      </c>
      <c r="P85" s="35"/>
    </row>
    <row r="86" spans="1:17" x14ac:dyDescent="0.25">
      <c r="A86" t="s">
        <v>172</v>
      </c>
      <c r="B86" s="14">
        <v>242242705</v>
      </c>
      <c r="C86" s="15" t="s">
        <v>198</v>
      </c>
      <c r="D86" s="21">
        <v>42296.333333333336</v>
      </c>
      <c r="E86" s="21">
        <v>42299.666666666664</v>
      </c>
      <c r="F86" t="s">
        <v>7</v>
      </c>
      <c r="G86">
        <v>1.5</v>
      </c>
      <c r="H86" s="4">
        <f>VLOOKUP(B86,'%complete'!A:B,2,FALSE)</f>
        <v>0</v>
      </c>
      <c r="K86" s="6">
        <f>VLOOKUP(B86,'%complete'!A:C,3,FALSE)</f>
        <v>0</v>
      </c>
      <c r="M86">
        <v>1.9532</v>
      </c>
      <c r="N86" s="22">
        <f t="shared" si="2"/>
        <v>2.9298000000000002</v>
      </c>
      <c r="P86" s="35">
        <f t="shared" si="3"/>
        <v>1.5</v>
      </c>
    </row>
    <row r="87" spans="1:17" x14ac:dyDescent="0.25">
      <c r="B87" s="14"/>
      <c r="C87" s="15"/>
      <c r="H87" s="4"/>
      <c r="K87" s="6"/>
      <c r="N87" s="22">
        <f t="shared" si="2"/>
        <v>0</v>
      </c>
      <c r="P87" s="35"/>
    </row>
    <row r="88" spans="1:17" x14ac:dyDescent="0.25">
      <c r="A88" t="s">
        <v>172</v>
      </c>
      <c r="B88" s="14">
        <v>242242710</v>
      </c>
      <c r="C88" s="15" t="s">
        <v>199</v>
      </c>
      <c r="D88" s="21">
        <v>42300.333333333336</v>
      </c>
      <c r="E88" s="21">
        <v>42306.666666666664</v>
      </c>
      <c r="F88" t="s">
        <v>7</v>
      </c>
      <c r="G88">
        <v>1</v>
      </c>
      <c r="H88" s="4">
        <f>VLOOKUP(B88,'%complete'!A:B,2,FALSE)</f>
        <v>0</v>
      </c>
      <c r="K88" s="6">
        <f>VLOOKUP(B88,'%complete'!A:C,3,FALSE)</f>
        <v>0</v>
      </c>
      <c r="M88">
        <v>1.9532</v>
      </c>
      <c r="N88" s="22">
        <f t="shared" si="2"/>
        <v>1.9532</v>
      </c>
      <c r="P88" s="35">
        <f t="shared" si="3"/>
        <v>1</v>
      </c>
    </row>
    <row r="89" spans="1:17" x14ac:dyDescent="0.25">
      <c r="H89" s="4"/>
      <c r="K89" s="6"/>
      <c r="N89" s="22">
        <f t="shared" si="2"/>
        <v>0</v>
      </c>
      <c r="Q89" s="28">
        <f>SUM(P68:P88)</f>
        <v>9.6920000000000002</v>
      </c>
    </row>
    <row r="90" spans="1:17" x14ac:dyDescent="0.25">
      <c r="A90" t="s">
        <v>172</v>
      </c>
      <c r="B90" s="18">
        <v>242242725</v>
      </c>
      <c r="C90" s="19" t="s">
        <v>200</v>
      </c>
      <c r="D90" s="21">
        <v>42051.333333333336</v>
      </c>
      <c r="E90" s="21">
        <v>42228.666666666664</v>
      </c>
      <c r="F90" t="s">
        <v>7</v>
      </c>
      <c r="G90">
        <v>4</v>
      </c>
      <c r="H90" s="4">
        <f>VLOOKUP(B90,'%complete'!A:B,2,FALSE)</f>
        <v>0.55000000000000004</v>
      </c>
      <c r="K90" s="6">
        <f>VLOOKUP(B90,'%complete'!A:C,3,FALSE)</f>
        <v>3820</v>
      </c>
      <c r="M90">
        <v>1.9532</v>
      </c>
      <c r="N90" s="22">
        <f t="shared" si="2"/>
        <v>3.5157599999999998</v>
      </c>
      <c r="P90" s="36">
        <f t="shared" si="3"/>
        <v>1.7999999999999998</v>
      </c>
    </row>
    <row r="91" spans="1:17" x14ac:dyDescent="0.25">
      <c r="B91" s="18"/>
      <c r="C91" s="19"/>
      <c r="H91" s="4"/>
      <c r="I91" t="s">
        <v>233</v>
      </c>
      <c r="J91">
        <v>8.1999999999999993</v>
      </c>
      <c r="N91" s="22">
        <f t="shared" si="2"/>
        <v>0</v>
      </c>
      <c r="P91" s="36"/>
    </row>
    <row r="92" spans="1:17" x14ac:dyDescent="0.25">
      <c r="B92" s="18"/>
      <c r="C92" s="19"/>
      <c r="H92" s="4"/>
      <c r="I92" t="s">
        <v>234</v>
      </c>
      <c r="J92">
        <v>4.0999999999999996</v>
      </c>
      <c r="N92" s="22">
        <f t="shared" si="2"/>
        <v>0</v>
      </c>
      <c r="P92" s="36"/>
    </row>
    <row r="93" spans="1:17" x14ac:dyDescent="0.25">
      <c r="B93" s="18"/>
      <c r="C93" s="19"/>
      <c r="H93" s="4"/>
      <c r="I93" t="s">
        <v>235</v>
      </c>
      <c r="J93">
        <v>12.2</v>
      </c>
      <c r="N93" s="22">
        <f t="shared" si="2"/>
        <v>0</v>
      </c>
      <c r="P93" s="36"/>
    </row>
    <row r="94" spans="1:17" x14ac:dyDescent="0.25">
      <c r="B94" s="18"/>
      <c r="C94" s="19"/>
      <c r="H94" s="4"/>
      <c r="I94" t="s">
        <v>236</v>
      </c>
      <c r="J94">
        <v>4.0999999999999996</v>
      </c>
      <c r="N94" s="22">
        <f t="shared" si="2"/>
        <v>0</v>
      </c>
      <c r="P94" s="36"/>
    </row>
    <row r="95" spans="1:17" x14ac:dyDescent="0.25">
      <c r="B95" s="18"/>
      <c r="C95" s="19"/>
      <c r="H95" s="4"/>
      <c r="I95" t="s">
        <v>237</v>
      </c>
      <c r="J95">
        <v>4.0999999999999996</v>
      </c>
      <c r="N95" s="22">
        <f t="shared" si="2"/>
        <v>0</v>
      </c>
      <c r="P95" s="36"/>
    </row>
    <row r="96" spans="1:17" x14ac:dyDescent="0.25">
      <c r="B96" s="18"/>
      <c r="C96" s="19"/>
      <c r="H96" s="4"/>
      <c r="I96" t="s">
        <v>232</v>
      </c>
      <c r="J96">
        <v>4.0999999999999996</v>
      </c>
      <c r="N96" s="22">
        <f t="shared" si="2"/>
        <v>0</v>
      </c>
      <c r="P96" s="36"/>
    </row>
    <row r="97" spans="1:16" x14ac:dyDescent="0.25">
      <c r="B97" s="18"/>
      <c r="C97" s="19"/>
      <c r="H97" s="4"/>
      <c r="I97" t="s">
        <v>225</v>
      </c>
      <c r="J97">
        <v>8.1999999999999993</v>
      </c>
      <c r="N97" s="22">
        <f t="shared" si="2"/>
        <v>0</v>
      </c>
      <c r="P97" s="36"/>
    </row>
    <row r="98" spans="1:16" x14ac:dyDescent="0.25">
      <c r="B98" s="18"/>
      <c r="C98" s="19"/>
      <c r="H98" s="4"/>
      <c r="N98" s="22">
        <f t="shared" si="2"/>
        <v>0</v>
      </c>
      <c r="P98" s="36"/>
    </row>
    <row r="99" spans="1:16" x14ac:dyDescent="0.25">
      <c r="A99" t="s">
        <v>172</v>
      </c>
      <c r="B99" s="18">
        <v>242242730</v>
      </c>
      <c r="C99" s="19" t="s">
        <v>201</v>
      </c>
      <c r="D99" s="21">
        <v>42300.333333333336</v>
      </c>
      <c r="E99" s="21">
        <v>42321.666666666664</v>
      </c>
      <c r="F99" t="s">
        <v>7</v>
      </c>
      <c r="G99">
        <v>4.2</v>
      </c>
      <c r="H99" s="4">
        <f>VLOOKUP(B99,'%complete'!A:B,2,FALSE)</f>
        <v>0</v>
      </c>
      <c r="K99" s="6">
        <f>VLOOKUP(B99,'%complete'!A:C,3,FALSE)</f>
        <v>0</v>
      </c>
      <c r="M99">
        <v>1.9532</v>
      </c>
      <c r="N99" s="22">
        <f t="shared" si="2"/>
        <v>8.2034400000000005</v>
      </c>
      <c r="P99" s="36">
        <f t="shared" si="3"/>
        <v>4.2</v>
      </c>
    </row>
    <row r="100" spans="1:16" x14ac:dyDescent="0.25">
      <c r="B100" s="18"/>
      <c r="C100" s="19"/>
      <c r="H100" s="4"/>
      <c r="I100" t="s">
        <v>226</v>
      </c>
      <c r="J100">
        <v>23.5</v>
      </c>
      <c r="N100" s="22">
        <f t="shared" si="2"/>
        <v>0</v>
      </c>
      <c r="P100" s="36"/>
    </row>
    <row r="101" spans="1:16" x14ac:dyDescent="0.25">
      <c r="B101" s="18"/>
      <c r="C101" s="19"/>
      <c r="H101" s="4"/>
      <c r="I101" t="s">
        <v>227</v>
      </c>
      <c r="J101">
        <v>17.600000000000001</v>
      </c>
      <c r="N101" s="22">
        <f t="shared" si="2"/>
        <v>0</v>
      </c>
      <c r="P101" s="36"/>
    </row>
    <row r="102" spans="1:16" x14ac:dyDescent="0.25">
      <c r="B102" s="18"/>
      <c r="C102" s="19"/>
      <c r="H102" s="4"/>
      <c r="I102" t="s">
        <v>228</v>
      </c>
      <c r="J102">
        <v>17.600000000000001</v>
      </c>
      <c r="N102" s="22">
        <f t="shared" si="2"/>
        <v>0</v>
      </c>
      <c r="P102" s="36"/>
    </row>
    <row r="103" spans="1:16" x14ac:dyDescent="0.25">
      <c r="B103" s="18"/>
      <c r="C103" s="19"/>
      <c r="H103" s="4"/>
      <c r="I103" t="s">
        <v>229</v>
      </c>
      <c r="J103">
        <v>17.600000000000001</v>
      </c>
      <c r="N103" s="22">
        <f t="shared" si="2"/>
        <v>0</v>
      </c>
      <c r="P103" s="36"/>
    </row>
    <row r="104" spans="1:16" x14ac:dyDescent="0.25">
      <c r="B104" s="18"/>
      <c r="C104" s="19"/>
      <c r="H104" s="4"/>
      <c r="I104" t="s">
        <v>230</v>
      </c>
      <c r="J104">
        <v>11.8</v>
      </c>
      <c r="N104" s="22">
        <f t="shared" si="2"/>
        <v>0</v>
      </c>
      <c r="P104" s="36"/>
    </row>
    <row r="105" spans="1:16" x14ac:dyDescent="0.25">
      <c r="B105" s="18"/>
      <c r="C105" s="19"/>
      <c r="H105" s="4"/>
      <c r="I105" t="s">
        <v>224</v>
      </c>
      <c r="J105">
        <v>11.8</v>
      </c>
      <c r="N105" s="22">
        <f t="shared" si="2"/>
        <v>0</v>
      </c>
      <c r="P105" s="36"/>
    </row>
    <row r="106" spans="1:16" x14ac:dyDescent="0.25">
      <c r="B106" s="18"/>
      <c r="C106" s="19"/>
      <c r="H106" s="4"/>
      <c r="N106" s="22">
        <f t="shared" si="2"/>
        <v>0</v>
      </c>
      <c r="P106" s="36"/>
    </row>
    <row r="107" spans="1:16" x14ac:dyDescent="0.25">
      <c r="A107" t="s">
        <v>172</v>
      </c>
      <c r="B107" s="18">
        <v>242242735</v>
      </c>
      <c r="C107" s="19" t="s">
        <v>202</v>
      </c>
      <c r="D107" s="21">
        <v>42324.333333333336</v>
      </c>
      <c r="E107" s="21">
        <v>42328.666666666664</v>
      </c>
      <c r="F107" t="s">
        <v>10</v>
      </c>
      <c r="G107">
        <v>0.5</v>
      </c>
      <c r="H107" s="4">
        <f>VLOOKUP(B107,'%complete'!A:B,2,FALSE)</f>
        <v>0</v>
      </c>
      <c r="K107" s="6">
        <f>VLOOKUP(B107,'%complete'!A:C,3,FALSE)</f>
        <v>0</v>
      </c>
      <c r="M107">
        <v>0.85</v>
      </c>
      <c r="N107" s="22">
        <f t="shared" si="2"/>
        <v>0.42499999999999999</v>
      </c>
      <c r="P107" s="36">
        <f t="shared" si="3"/>
        <v>0.5</v>
      </c>
    </row>
    <row r="108" spans="1:16" x14ac:dyDescent="0.25">
      <c r="A108" t="s">
        <v>172</v>
      </c>
      <c r="B108" s="18">
        <v>242242735</v>
      </c>
      <c r="C108" s="19" t="s">
        <v>202</v>
      </c>
      <c r="D108" s="21">
        <v>42324.333333333336</v>
      </c>
      <c r="E108" s="21">
        <v>42328.666666666664</v>
      </c>
      <c r="F108" t="s">
        <v>11</v>
      </c>
      <c r="G108">
        <v>0.8</v>
      </c>
      <c r="H108" s="4">
        <f>VLOOKUP(B108,'%complete'!A:B,2,FALSE)</f>
        <v>0</v>
      </c>
      <c r="K108" s="6">
        <f>VLOOKUP(B108,'%complete'!A:C,3,FALSE)</f>
        <v>0</v>
      </c>
      <c r="M108">
        <v>3.1032000000000002</v>
      </c>
      <c r="N108" s="22">
        <f t="shared" si="2"/>
        <v>2.4825600000000003</v>
      </c>
      <c r="P108" s="36">
        <f t="shared" si="3"/>
        <v>0.8</v>
      </c>
    </row>
    <row r="109" spans="1:16" x14ac:dyDescent="0.25">
      <c r="B109" s="18"/>
      <c r="C109" s="19"/>
      <c r="H109" s="4"/>
      <c r="K109" s="6"/>
      <c r="N109" s="22">
        <f t="shared" si="2"/>
        <v>0</v>
      </c>
      <c r="P109" s="36"/>
    </row>
    <row r="110" spans="1:16" x14ac:dyDescent="0.25">
      <c r="A110" t="s">
        <v>172</v>
      </c>
      <c r="B110" s="18">
        <v>242242740</v>
      </c>
      <c r="C110" s="19" t="s">
        <v>203</v>
      </c>
      <c r="D110" s="21">
        <v>42331.333333333336</v>
      </c>
      <c r="E110" s="21">
        <v>42332.666666666664</v>
      </c>
      <c r="F110" t="s">
        <v>7</v>
      </c>
      <c r="G110">
        <v>0.6</v>
      </c>
      <c r="H110" s="4">
        <f>VLOOKUP(B110,'%complete'!A:B,2,FALSE)</f>
        <v>0</v>
      </c>
      <c r="K110" s="6">
        <f>VLOOKUP(B110,'%complete'!A:C,3,FALSE)</f>
        <v>0</v>
      </c>
      <c r="M110">
        <v>1.9532</v>
      </c>
      <c r="N110" s="22">
        <f t="shared" si="2"/>
        <v>1.1719200000000001</v>
      </c>
      <c r="P110" s="36">
        <f t="shared" si="3"/>
        <v>0.6</v>
      </c>
    </row>
    <row r="111" spans="1:16" x14ac:dyDescent="0.25">
      <c r="A111" t="s">
        <v>172</v>
      </c>
      <c r="B111" s="18">
        <v>242242740</v>
      </c>
      <c r="C111" s="19" t="s">
        <v>203</v>
      </c>
      <c r="D111" s="21">
        <v>42331.333333333336</v>
      </c>
      <c r="E111" s="21">
        <v>42332.666666666664</v>
      </c>
      <c r="F111" t="s">
        <v>13</v>
      </c>
      <c r="G111">
        <v>0.6</v>
      </c>
      <c r="H111" s="4">
        <f>VLOOKUP(B111,'%complete'!A:B,2,FALSE)</f>
        <v>0</v>
      </c>
      <c r="K111" s="6">
        <f>VLOOKUP(B111,'%complete'!A:C,3,FALSE)</f>
        <v>0</v>
      </c>
      <c r="M111">
        <v>3.0819999999999999</v>
      </c>
      <c r="N111" s="22">
        <f t="shared" si="2"/>
        <v>1.8491999999999997</v>
      </c>
      <c r="P111" s="36">
        <f t="shared" si="3"/>
        <v>0.6</v>
      </c>
    </row>
    <row r="112" spans="1:16" x14ac:dyDescent="0.25">
      <c r="B112" s="18"/>
      <c r="C112" s="19"/>
      <c r="H112" s="4"/>
      <c r="K112" s="6"/>
      <c r="N112" s="22">
        <f t="shared" si="2"/>
        <v>0</v>
      </c>
      <c r="P112" s="36"/>
    </row>
    <row r="113" spans="1:17" x14ac:dyDescent="0.25">
      <c r="A113" t="s">
        <v>172</v>
      </c>
      <c r="B113" s="18">
        <v>242242750</v>
      </c>
      <c r="C113" s="19" t="s">
        <v>204</v>
      </c>
      <c r="D113" s="21">
        <v>42333.333333333336</v>
      </c>
      <c r="E113" s="21">
        <v>42340.666666666664</v>
      </c>
      <c r="F113" t="s">
        <v>7</v>
      </c>
      <c r="G113">
        <v>1.5</v>
      </c>
      <c r="H113" s="4">
        <f>VLOOKUP(B113,'%complete'!A:B,2,FALSE)</f>
        <v>0</v>
      </c>
      <c r="K113" s="6">
        <f>VLOOKUP(B113,'%complete'!A:C,3,FALSE)</f>
        <v>0</v>
      </c>
      <c r="M113">
        <v>1.9532</v>
      </c>
      <c r="N113" s="22">
        <f t="shared" si="2"/>
        <v>2.9298000000000002</v>
      </c>
      <c r="P113" s="36">
        <f t="shared" si="3"/>
        <v>1.5</v>
      </c>
    </row>
    <row r="114" spans="1:17" x14ac:dyDescent="0.25">
      <c r="B114" s="18"/>
      <c r="C114" s="19"/>
      <c r="H114" s="4"/>
      <c r="K114" s="6"/>
      <c r="N114" s="22">
        <f t="shared" si="2"/>
        <v>0</v>
      </c>
      <c r="P114" s="36"/>
    </row>
    <row r="115" spans="1:17" x14ac:dyDescent="0.25">
      <c r="A115" t="s">
        <v>172</v>
      </c>
      <c r="B115" s="18">
        <v>242242755</v>
      </c>
      <c r="C115" s="19" t="s">
        <v>205</v>
      </c>
      <c r="D115" s="21">
        <v>42341.333333333336</v>
      </c>
      <c r="E115" s="21">
        <v>42347.666666666664</v>
      </c>
      <c r="F115" t="s">
        <v>7</v>
      </c>
      <c r="G115">
        <v>1</v>
      </c>
      <c r="H115" s="4">
        <f>VLOOKUP(B115,'%complete'!A:B,2,FALSE)</f>
        <v>0</v>
      </c>
      <c r="K115" s="6">
        <f>VLOOKUP(B115,'%complete'!A:C,3,FALSE)</f>
        <v>0</v>
      </c>
      <c r="M115">
        <v>1.9532</v>
      </c>
      <c r="N115" s="22">
        <f t="shared" si="2"/>
        <v>1.9532</v>
      </c>
      <c r="P115" s="36">
        <f t="shared" si="3"/>
        <v>1</v>
      </c>
    </row>
    <row r="116" spans="1:17" x14ac:dyDescent="0.25">
      <c r="H116" s="4"/>
      <c r="K116" s="6"/>
      <c r="N116" s="22">
        <f t="shared" si="2"/>
        <v>0</v>
      </c>
      <c r="Q116" s="29">
        <f>SUM(P90:P115)</f>
        <v>11</v>
      </c>
    </row>
    <row r="117" spans="1:17" x14ac:dyDescent="0.25">
      <c r="A117" t="s">
        <v>172</v>
      </c>
      <c r="B117" s="16">
        <v>242242770</v>
      </c>
      <c r="C117" s="17" t="s">
        <v>206</v>
      </c>
      <c r="D117" s="21">
        <v>42051.333333333336</v>
      </c>
      <c r="E117" s="21">
        <v>42264.666666666664</v>
      </c>
      <c r="F117" t="s">
        <v>7</v>
      </c>
      <c r="G117">
        <v>4</v>
      </c>
      <c r="H117" s="4">
        <f>VLOOKUP(B117,'%complete'!A:B,2,FALSE)</f>
        <v>0.46800000000000003</v>
      </c>
      <c r="K117" s="6">
        <f>VLOOKUP(B117,'%complete'!A:C,3,FALSE)</f>
        <v>3180</v>
      </c>
      <c r="M117">
        <v>1.9532</v>
      </c>
      <c r="N117" s="22">
        <f t="shared" si="2"/>
        <v>4.1564095999999999</v>
      </c>
      <c r="P117" s="37">
        <f t="shared" si="3"/>
        <v>2.1280000000000001</v>
      </c>
    </row>
    <row r="118" spans="1:17" x14ac:dyDescent="0.25">
      <c r="B118" s="16"/>
      <c r="C118" s="17"/>
      <c r="H118" s="4"/>
      <c r="I118" t="s">
        <v>238</v>
      </c>
      <c r="J118">
        <v>8.1999999999999993</v>
      </c>
      <c r="N118" s="22">
        <f t="shared" si="2"/>
        <v>0</v>
      </c>
      <c r="P118" s="37"/>
    </row>
    <row r="119" spans="1:17" x14ac:dyDescent="0.25">
      <c r="B119" s="16"/>
      <c r="C119" s="17"/>
      <c r="H119" s="4"/>
      <c r="I119" t="s">
        <v>233</v>
      </c>
      <c r="J119">
        <v>8.1999999999999993</v>
      </c>
      <c r="N119" s="22">
        <f t="shared" si="2"/>
        <v>0</v>
      </c>
      <c r="P119" s="37"/>
    </row>
    <row r="120" spans="1:17" x14ac:dyDescent="0.25">
      <c r="B120" s="16"/>
      <c r="C120" s="17"/>
      <c r="H120" s="4"/>
      <c r="I120" t="s">
        <v>234</v>
      </c>
      <c r="J120">
        <v>4.0999999999999996</v>
      </c>
      <c r="N120" s="22">
        <f t="shared" si="2"/>
        <v>0</v>
      </c>
      <c r="P120" s="37"/>
    </row>
    <row r="121" spans="1:17" x14ac:dyDescent="0.25">
      <c r="B121" s="16"/>
      <c r="C121" s="17"/>
      <c r="H121" s="4"/>
      <c r="I121" t="s">
        <v>235</v>
      </c>
      <c r="J121">
        <v>12.2</v>
      </c>
      <c r="N121" s="22">
        <f t="shared" si="2"/>
        <v>0</v>
      </c>
      <c r="P121" s="37"/>
    </row>
    <row r="122" spans="1:17" x14ac:dyDescent="0.25">
      <c r="B122" s="16"/>
      <c r="C122" s="17"/>
      <c r="H122" s="4"/>
      <c r="I122" t="s">
        <v>236</v>
      </c>
      <c r="J122">
        <v>4.0999999999999996</v>
      </c>
      <c r="N122" s="22">
        <f t="shared" si="2"/>
        <v>0</v>
      </c>
      <c r="P122" s="37"/>
    </row>
    <row r="123" spans="1:17" x14ac:dyDescent="0.25">
      <c r="B123" s="16"/>
      <c r="C123" s="17"/>
      <c r="H123" s="4"/>
      <c r="I123" t="s">
        <v>237</v>
      </c>
      <c r="J123">
        <v>4.0999999999999996</v>
      </c>
      <c r="N123" s="22">
        <f t="shared" si="2"/>
        <v>0</v>
      </c>
      <c r="P123" s="37"/>
    </row>
    <row r="124" spans="1:17" x14ac:dyDescent="0.25">
      <c r="B124" s="16"/>
      <c r="C124" s="17"/>
      <c r="H124" s="4"/>
      <c r="I124" t="s">
        <v>232</v>
      </c>
      <c r="J124">
        <v>4.0999999999999996</v>
      </c>
      <c r="N124" s="22">
        <f t="shared" si="2"/>
        <v>0</v>
      </c>
      <c r="P124" s="37"/>
    </row>
    <row r="125" spans="1:17" x14ac:dyDescent="0.25">
      <c r="B125" s="16"/>
      <c r="C125" s="17"/>
      <c r="H125" s="4"/>
      <c r="I125" t="s">
        <v>225</v>
      </c>
      <c r="J125">
        <v>8.1999999999999993</v>
      </c>
      <c r="N125" s="22">
        <f t="shared" si="2"/>
        <v>0</v>
      </c>
      <c r="P125" s="37"/>
    </row>
    <row r="126" spans="1:17" x14ac:dyDescent="0.25">
      <c r="B126" s="16"/>
      <c r="C126" s="17"/>
      <c r="H126" s="4"/>
      <c r="N126" s="22">
        <f t="shared" si="2"/>
        <v>0</v>
      </c>
      <c r="P126" s="37"/>
    </row>
    <row r="127" spans="1:17" x14ac:dyDescent="0.25">
      <c r="A127" t="s">
        <v>172</v>
      </c>
      <c r="B127" s="16">
        <v>242242775</v>
      </c>
      <c r="C127" s="17" t="s">
        <v>207</v>
      </c>
      <c r="D127" s="21">
        <v>42341.333333333336</v>
      </c>
      <c r="E127" s="21">
        <v>42373.666666666664</v>
      </c>
      <c r="F127" t="s">
        <v>7</v>
      </c>
      <c r="G127">
        <v>4.2</v>
      </c>
      <c r="H127" s="4">
        <f>VLOOKUP(B127,'%complete'!A:B,2,FALSE)</f>
        <v>0</v>
      </c>
      <c r="K127" s="6">
        <f>VLOOKUP(B127,'%complete'!A:C,3,FALSE)</f>
        <v>0</v>
      </c>
      <c r="M127">
        <v>1.9532</v>
      </c>
      <c r="N127" s="22">
        <f t="shared" si="2"/>
        <v>8.2034400000000005</v>
      </c>
      <c r="P127" s="37">
        <f t="shared" si="3"/>
        <v>4.2</v>
      </c>
    </row>
    <row r="128" spans="1:17" x14ac:dyDescent="0.25">
      <c r="B128" s="16"/>
      <c r="C128" s="17"/>
      <c r="H128" s="4"/>
      <c r="I128" t="s">
        <v>226</v>
      </c>
      <c r="J128">
        <v>23.5</v>
      </c>
      <c r="N128" s="22">
        <f t="shared" si="2"/>
        <v>0</v>
      </c>
      <c r="P128" s="37"/>
    </row>
    <row r="129" spans="1:17" x14ac:dyDescent="0.25">
      <c r="B129" s="16"/>
      <c r="C129" s="17"/>
      <c r="H129" s="4"/>
      <c r="I129" t="s">
        <v>227</v>
      </c>
      <c r="J129">
        <v>17.600000000000001</v>
      </c>
      <c r="N129" s="22">
        <f t="shared" si="2"/>
        <v>0</v>
      </c>
      <c r="P129" s="37"/>
    </row>
    <row r="130" spans="1:17" x14ac:dyDescent="0.25">
      <c r="B130" s="16"/>
      <c r="C130" s="17"/>
      <c r="H130" s="4"/>
      <c r="I130" t="s">
        <v>228</v>
      </c>
      <c r="J130">
        <v>17.600000000000001</v>
      </c>
      <c r="N130" s="22">
        <f t="shared" si="2"/>
        <v>0</v>
      </c>
      <c r="P130" s="37"/>
    </row>
    <row r="131" spans="1:17" x14ac:dyDescent="0.25">
      <c r="B131" s="16"/>
      <c r="C131" s="17"/>
      <c r="H131" s="4"/>
      <c r="I131" t="s">
        <v>229</v>
      </c>
      <c r="J131">
        <v>17.600000000000001</v>
      </c>
      <c r="N131" s="22">
        <f t="shared" si="2"/>
        <v>0</v>
      </c>
      <c r="P131" s="37"/>
    </row>
    <row r="132" spans="1:17" x14ac:dyDescent="0.25">
      <c r="B132" s="16"/>
      <c r="C132" s="17"/>
      <c r="H132" s="4"/>
      <c r="I132" t="s">
        <v>230</v>
      </c>
      <c r="J132">
        <v>11.8</v>
      </c>
      <c r="N132" s="22">
        <f t="shared" si="2"/>
        <v>0</v>
      </c>
      <c r="P132" s="37"/>
    </row>
    <row r="133" spans="1:17" x14ac:dyDescent="0.25">
      <c r="B133" s="16"/>
      <c r="C133" s="17"/>
      <c r="H133" s="4"/>
      <c r="I133" t="s">
        <v>224</v>
      </c>
      <c r="J133">
        <v>11.8</v>
      </c>
      <c r="N133" s="22">
        <f t="shared" si="2"/>
        <v>0</v>
      </c>
      <c r="P133" s="37"/>
    </row>
    <row r="134" spans="1:17" x14ac:dyDescent="0.25">
      <c r="B134" s="16"/>
      <c r="C134" s="17"/>
      <c r="H134" s="4"/>
      <c r="N134" s="22">
        <f t="shared" si="2"/>
        <v>0</v>
      </c>
      <c r="P134" s="37"/>
    </row>
    <row r="135" spans="1:17" x14ac:dyDescent="0.25">
      <c r="A135" t="s">
        <v>172</v>
      </c>
      <c r="B135" s="16">
        <v>242242780</v>
      </c>
      <c r="C135" s="17" t="s">
        <v>208</v>
      </c>
      <c r="D135" s="21">
        <v>42374.333333333336</v>
      </c>
      <c r="E135" s="21">
        <v>42380.666666666664</v>
      </c>
      <c r="F135" t="s">
        <v>10</v>
      </c>
      <c r="G135">
        <v>0.5</v>
      </c>
      <c r="H135" s="4">
        <f>VLOOKUP(B135,'%complete'!A:B,2,FALSE)</f>
        <v>0</v>
      </c>
      <c r="K135" s="6">
        <f>VLOOKUP(B135,'%complete'!A:C,3,FALSE)</f>
        <v>0</v>
      </c>
      <c r="M135">
        <v>0.85</v>
      </c>
      <c r="N135" s="22">
        <f t="shared" si="2"/>
        <v>0.42499999999999999</v>
      </c>
      <c r="P135" s="37">
        <f t="shared" si="3"/>
        <v>0.5</v>
      </c>
    </row>
    <row r="136" spans="1:17" x14ac:dyDescent="0.25">
      <c r="A136" t="s">
        <v>172</v>
      </c>
      <c r="B136" s="16">
        <v>242242780</v>
      </c>
      <c r="C136" s="17" t="s">
        <v>208</v>
      </c>
      <c r="D136" s="21">
        <v>42374.333333333336</v>
      </c>
      <c r="E136" s="21">
        <v>42380.666666666664</v>
      </c>
      <c r="F136" t="s">
        <v>11</v>
      </c>
      <c r="G136">
        <v>0.8</v>
      </c>
      <c r="H136" s="4">
        <f>VLOOKUP(B136,'%complete'!A:B,2,FALSE)</f>
        <v>0</v>
      </c>
      <c r="K136" s="6">
        <f>VLOOKUP(B136,'%complete'!A:C,3,FALSE)</f>
        <v>0</v>
      </c>
      <c r="M136">
        <v>3.1032000000000002</v>
      </c>
      <c r="N136" s="22">
        <f t="shared" si="2"/>
        <v>2.4825600000000003</v>
      </c>
      <c r="P136" s="37">
        <f t="shared" si="3"/>
        <v>0.8</v>
      </c>
    </row>
    <row r="137" spans="1:17" x14ac:dyDescent="0.25">
      <c r="B137" s="16"/>
      <c r="C137" s="17"/>
      <c r="H137" s="4"/>
      <c r="K137" s="6"/>
      <c r="N137" s="22">
        <f t="shared" ref="N137:N178" si="4">G137*(1-H137)*M137</f>
        <v>0</v>
      </c>
      <c r="P137" s="37"/>
    </row>
    <row r="138" spans="1:17" x14ac:dyDescent="0.25">
      <c r="A138" t="s">
        <v>172</v>
      </c>
      <c r="B138" s="16">
        <v>242242785</v>
      </c>
      <c r="C138" s="17" t="s">
        <v>209</v>
      </c>
      <c r="D138" s="21">
        <v>42381.333333333336</v>
      </c>
      <c r="E138" s="21">
        <v>42382.666666666664</v>
      </c>
      <c r="F138" t="s">
        <v>7</v>
      </c>
      <c r="G138">
        <v>0.6</v>
      </c>
      <c r="H138" s="4">
        <f>VLOOKUP(B138,'%complete'!A:B,2,FALSE)</f>
        <v>0</v>
      </c>
      <c r="K138" s="6">
        <f>VLOOKUP(B138,'%complete'!A:C,3,FALSE)</f>
        <v>0</v>
      </c>
      <c r="M138">
        <v>1.9532</v>
      </c>
      <c r="N138" s="22">
        <f t="shared" si="4"/>
        <v>1.1719200000000001</v>
      </c>
      <c r="P138" s="37">
        <f t="shared" si="3"/>
        <v>0.6</v>
      </c>
    </row>
    <row r="139" spans="1:17" x14ac:dyDescent="0.25">
      <c r="A139" t="s">
        <v>172</v>
      </c>
      <c r="B139" s="16">
        <v>242242785</v>
      </c>
      <c r="C139" s="17" t="s">
        <v>209</v>
      </c>
      <c r="D139" s="21">
        <v>42381.333333333336</v>
      </c>
      <c r="E139" s="21">
        <v>42382.666666666664</v>
      </c>
      <c r="F139" t="s">
        <v>13</v>
      </c>
      <c r="G139">
        <v>0.6</v>
      </c>
      <c r="H139" s="4">
        <f>VLOOKUP(B139,'%complete'!A:B,2,FALSE)</f>
        <v>0</v>
      </c>
      <c r="K139" s="6">
        <f>VLOOKUP(B139,'%complete'!A:C,3,FALSE)</f>
        <v>0</v>
      </c>
      <c r="M139">
        <v>3.0819999999999999</v>
      </c>
      <c r="N139" s="22">
        <f t="shared" si="4"/>
        <v>1.8491999999999997</v>
      </c>
      <c r="P139" s="37">
        <f t="shared" si="3"/>
        <v>0.6</v>
      </c>
    </row>
    <row r="140" spans="1:17" x14ac:dyDescent="0.25">
      <c r="B140" s="16"/>
      <c r="C140" s="17"/>
      <c r="H140" s="4"/>
      <c r="K140" s="6"/>
      <c r="N140" s="22">
        <f t="shared" si="4"/>
        <v>0</v>
      </c>
      <c r="P140" s="37"/>
    </row>
    <row r="141" spans="1:17" x14ac:dyDescent="0.25">
      <c r="A141" t="s">
        <v>172</v>
      </c>
      <c r="B141" s="16">
        <v>242242795</v>
      </c>
      <c r="C141" s="17" t="s">
        <v>210</v>
      </c>
      <c r="D141" s="21">
        <v>42383.333333333336</v>
      </c>
      <c r="E141" s="21">
        <v>42389.666666666664</v>
      </c>
      <c r="F141" t="s">
        <v>7</v>
      </c>
      <c r="G141">
        <v>1.5</v>
      </c>
      <c r="H141" s="4">
        <f>VLOOKUP(B141,'%complete'!A:B,2,FALSE)</f>
        <v>0</v>
      </c>
      <c r="K141" s="6">
        <f>VLOOKUP(B141,'%complete'!A:C,3,FALSE)</f>
        <v>0</v>
      </c>
      <c r="M141">
        <v>1.9532</v>
      </c>
      <c r="N141" s="22">
        <f t="shared" si="4"/>
        <v>2.9298000000000002</v>
      </c>
      <c r="P141" s="37">
        <f t="shared" si="3"/>
        <v>1.5</v>
      </c>
    </row>
    <row r="142" spans="1:17" x14ac:dyDescent="0.25">
      <c r="B142" s="16"/>
      <c r="C142" s="17"/>
      <c r="H142" s="4"/>
      <c r="K142" s="6"/>
      <c r="N142" s="22">
        <f t="shared" si="4"/>
        <v>0</v>
      </c>
      <c r="P142" s="37"/>
    </row>
    <row r="143" spans="1:17" x14ac:dyDescent="0.25">
      <c r="A143" t="s">
        <v>172</v>
      </c>
      <c r="B143" s="16">
        <v>242242800</v>
      </c>
      <c r="C143" s="17" t="s">
        <v>211</v>
      </c>
      <c r="D143" s="21">
        <v>42390.333333333336</v>
      </c>
      <c r="E143" s="21">
        <v>42396.666666666664</v>
      </c>
      <c r="F143" t="s">
        <v>7</v>
      </c>
      <c r="G143">
        <v>1</v>
      </c>
      <c r="H143" s="4">
        <f>VLOOKUP(B143,'%complete'!A:B,2,FALSE)</f>
        <v>0</v>
      </c>
      <c r="K143" s="6">
        <f>VLOOKUP(B143,'%complete'!A:C,3,FALSE)</f>
        <v>0</v>
      </c>
      <c r="M143">
        <v>1.9532</v>
      </c>
      <c r="N143" s="22">
        <f t="shared" si="4"/>
        <v>1.9532</v>
      </c>
      <c r="P143" s="37">
        <f t="shared" ref="P143:P145" si="5">G143*(1-H143)</f>
        <v>1</v>
      </c>
    </row>
    <row r="144" spans="1:17" x14ac:dyDescent="0.25">
      <c r="B144" s="16"/>
      <c r="C144" s="17"/>
      <c r="H144" s="4"/>
      <c r="K144" s="6"/>
      <c r="N144" s="22">
        <f t="shared" si="4"/>
        <v>0</v>
      </c>
      <c r="Q144" s="30">
        <f>SUM(P117:P143)</f>
        <v>11.327999999999999</v>
      </c>
    </row>
    <row r="145" spans="1:14" x14ac:dyDescent="0.25">
      <c r="A145" t="s">
        <v>172</v>
      </c>
      <c r="B145" s="16">
        <v>242242805</v>
      </c>
      <c r="C145" s="17" t="s">
        <v>212</v>
      </c>
      <c r="D145" s="21">
        <v>42229.333333333336</v>
      </c>
      <c r="E145" s="21">
        <v>42332.666666666664</v>
      </c>
      <c r="F145" t="s">
        <v>12</v>
      </c>
      <c r="G145" s="5">
        <v>350</v>
      </c>
      <c r="H145" s="4">
        <f>VLOOKUP(B145,'%complete'!A:B,2,FALSE)</f>
        <v>0</v>
      </c>
      <c r="K145" s="6">
        <f>VLOOKUP(B145,'%complete'!A:C,3,FALSE)</f>
        <v>0</v>
      </c>
      <c r="N145" s="22">
        <f t="shared" si="4"/>
        <v>0</v>
      </c>
    </row>
    <row r="146" spans="1:14" x14ac:dyDescent="0.25">
      <c r="G146" s="5"/>
      <c r="H146" s="4"/>
      <c r="K146" s="6"/>
      <c r="N146" s="22">
        <f t="shared" si="4"/>
        <v>0</v>
      </c>
    </row>
    <row r="147" spans="1:14" x14ac:dyDescent="0.25">
      <c r="A147" t="s">
        <v>165</v>
      </c>
      <c r="B147" s="7">
        <v>24267120</v>
      </c>
      <c r="C147" t="s">
        <v>246</v>
      </c>
      <c r="D147" s="21">
        <v>42160.333333333336</v>
      </c>
      <c r="E147" s="21">
        <v>42186.666666666664</v>
      </c>
      <c r="F147" t="s">
        <v>14</v>
      </c>
      <c r="G147">
        <v>3</v>
      </c>
      <c r="H147" s="4">
        <f>VLOOKUP(B147,'%complete'!A:B,2,FALSE)</f>
        <v>0</v>
      </c>
      <c r="K147" s="6">
        <f>VLOOKUP(B147,'%complete'!A:C,3,FALSE)</f>
        <v>0</v>
      </c>
      <c r="M147">
        <v>2.1175999999999999</v>
      </c>
      <c r="N147" s="22">
        <f t="shared" si="4"/>
        <v>6.3528000000000002</v>
      </c>
    </row>
    <row r="148" spans="1:14" x14ac:dyDescent="0.25">
      <c r="A148" t="s">
        <v>165</v>
      </c>
      <c r="B148" s="7">
        <v>24267120</v>
      </c>
      <c r="C148" t="s">
        <v>246</v>
      </c>
      <c r="D148" s="21">
        <v>42160.333333333336</v>
      </c>
      <c r="E148" s="21">
        <v>42186.666666666664</v>
      </c>
      <c r="F148" t="s">
        <v>7</v>
      </c>
      <c r="G148">
        <v>6</v>
      </c>
      <c r="H148" s="4">
        <f>VLOOKUP(B148,'%complete'!A:B,2,FALSE)</f>
        <v>0</v>
      </c>
      <c r="K148" s="6">
        <f>VLOOKUP(B148,'%complete'!A:C,3,FALSE)</f>
        <v>0</v>
      </c>
      <c r="M148">
        <v>1.9532</v>
      </c>
      <c r="N148" s="22">
        <f t="shared" si="4"/>
        <v>11.719200000000001</v>
      </c>
    </row>
    <row r="149" spans="1:14" x14ac:dyDescent="0.25">
      <c r="H149" s="4"/>
      <c r="I149" t="s">
        <v>239</v>
      </c>
      <c r="J149">
        <v>29.1</v>
      </c>
      <c r="N149" s="22">
        <f t="shared" si="4"/>
        <v>0</v>
      </c>
    </row>
    <row r="150" spans="1:14" x14ac:dyDescent="0.25">
      <c r="H150" s="4"/>
      <c r="I150" t="s">
        <v>240</v>
      </c>
      <c r="J150">
        <v>29.1</v>
      </c>
      <c r="N150" s="22">
        <f t="shared" si="4"/>
        <v>0</v>
      </c>
    </row>
    <row r="151" spans="1:14" x14ac:dyDescent="0.25">
      <c r="H151" s="4"/>
      <c r="I151" t="s">
        <v>241</v>
      </c>
      <c r="J151">
        <v>29.1</v>
      </c>
      <c r="N151" s="22">
        <f t="shared" si="4"/>
        <v>0</v>
      </c>
    </row>
    <row r="152" spans="1:14" x14ac:dyDescent="0.25">
      <c r="H152" s="4"/>
      <c r="I152" t="s">
        <v>242</v>
      </c>
      <c r="J152">
        <v>6.3</v>
      </c>
      <c r="N152" s="22">
        <f t="shared" si="4"/>
        <v>0</v>
      </c>
    </row>
    <row r="153" spans="1:14" x14ac:dyDescent="0.25">
      <c r="H153" s="4"/>
      <c r="I153" t="s">
        <v>243</v>
      </c>
      <c r="J153">
        <v>6.3</v>
      </c>
      <c r="N153" s="22">
        <f t="shared" si="4"/>
        <v>0</v>
      </c>
    </row>
    <row r="154" spans="1:14" x14ac:dyDescent="0.25">
      <c r="H154" s="4"/>
      <c r="N154" s="22">
        <f t="shared" si="4"/>
        <v>0</v>
      </c>
    </row>
    <row r="155" spans="1:14" x14ac:dyDescent="0.25">
      <c r="A155" t="s">
        <v>165</v>
      </c>
      <c r="B155" s="7">
        <v>24267175</v>
      </c>
      <c r="C155" t="s">
        <v>213</v>
      </c>
      <c r="D155" s="21">
        <v>42220.333333333336</v>
      </c>
      <c r="E155" s="21">
        <v>42230.666666666664</v>
      </c>
      <c r="F155" t="s">
        <v>13</v>
      </c>
      <c r="G155">
        <v>1</v>
      </c>
      <c r="H155" s="4">
        <f>VLOOKUP(B155,'%complete'!A:B,2,FALSE)</f>
        <v>0</v>
      </c>
      <c r="K155" s="6">
        <f>VLOOKUP(B155,'%complete'!A:C,3,FALSE)</f>
        <v>0</v>
      </c>
      <c r="M155">
        <v>3.0819999999999999</v>
      </c>
      <c r="N155" s="22">
        <f t="shared" si="4"/>
        <v>3.0819999999999999</v>
      </c>
    </row>
    <row r="156" spans="1:14" x14ac:dyDescent="0.25">
      <c r="A156" t="s">
        <v>165</v>
      </c>
      <c r="B156" s="7">
        <v>24267175</v>
      </c>
      <c r="C156" t="s">
        <v>213</v>
      </c>
      <c r="D156" s="21">
        <v>42220.333333333336</v>
      </c>
      <c r="E156" s="21">
        <v>42230.666666666664</v>
      </c>
      <c r="F156" t="s">
        <v>14</v>
      </c>
      <c r="G156">
        <v>2</v>
      </c>
      <c r="H156" s="4">
        <f>VLOOKUP(B156,'%complete'!A:B,2,FALSE)</f>
        <v>0</v>
      </c>
      <c r="K156" s="6">
        <f>VLOOKUP(B156,'%complete'!A:C,3,FALSE)</f>
        <v>0</v>
      </c>
      <c r="M156">
        <v>2.1175999999999999</v>
      </c>
      <c r="N156" s="22">
        <f t="shared" si="4"/>
        <v>4.2351999999999999</v>
      </c>
    </row>
    <row r="157" spans="1:14" x14ac:dyDescent="0.25">
      <c r="H157" s="4"/>
      <c r="K157" s="6"/>
      <c r="N157" s="22">
        <f t="shared" si="4"/>
        <v>0</v>
      </c>
    </row>
    <row r="158" spans="1:14" x14ac:dyDescent="0.25">
      <c r="A158" t="s">
        <v>165</v>
      </c>
      <c r="B158" s="7">
        <v>24267180</v>
      </c>
      <c r="C158" t="s">
        <v>214</v>
      </c>
      <c r="D158" s="21">
        <v>42233.333333333336</v>
      </c>
      <c r="E158" s="21">
        <v>42293.666666666664</v>
      </c>
      <c r="F158" t="s">
        <v>15</v>
      </c>
      <c r="G158" s="5">
        <v>4015</v>
      </c>
      <c r="H158" s="4">
        <f>VLOOKUP(B158,'%complete'!A:B,2,FALSE)</f>
        <v>0</v>
      </c>
      <c r="K158" s="6">
        <f>VLOOKUP(B158,'%complete'!A:C,3,FALSE)</f>
        <v>0</v>
      </c>
      <c r="N158" s="22">
        <f t="shared" si="4"/>
        <v>0</v>
      </c>
    </row>
    <row r="159" spans="1:14" x14ac:dyDescent="0.25">
      <c r="G159" s="5"/>
      <c r="H159" s="4"/>
      <c r="K159" s="6"/>
      <c r="N159" s="22">
        <f t="shared" si="4"/>
        <v>0</v>
      </c>
    </row>
    <row r="160" spans="1:14" x14ac:dyDescent="0.25">
      <c r="A160" t="s">
        <v>165</v>
      </c>
      <c r="B160" s="7">
        <v>24267190</v>
      </c>
      <c r="C160" t="s">
        <v>215</v>
      </c>
      <c r="D160" s="21">
        <v>42233.333333333336</v>
      </c>
      <c r="E160" s="21">
        <v>42251.666666666664</v>
      </c>
      <c r="F160" t="s">
        <v>13</v>
      </c>
      <c r="G160">
        <v>1</v>
      </c>
      <c r="H160" s="4">
        <f>VLOOKUP(B160,'%complete'!A:B,2,FALSE)</f>
        <v>0</v>
      </c>
      <c r="K160" s="6">
        <f>VLOOKUP(B160,'%complete'!A:C,3,FALSE)</f>
        <v>0</v>
      </c>
      <c r="M160">
        <v>3.0819999999999999</v>
      </c>
      <c r="N160" s="22">
        <f t="shared" si="4"/>
        <v>3.0819999999999999</v>
      </c>
    </row>
    <row r="161" spans="1:14" x14ac:dyDescent="0.25">
      <c r="A161" t="s">
        <v>165</v>
      </c>
      <c r="B161" s="7">
        <v>24267190</v>
      </c>
      <c r="C161" t="s">
        <v>215</v>
      </c>
      <c r="D161" s="21">
        <v>42233.333333333336</v>
      </c>
      <c r="E161" s="21">
        <v>42251.666666666664</v>
      </c>
      <c r="F161" t="s">
        <v>14</v>
      </c>
      <c r="G161">
        <v>3</v>
      </c>
      <c r="H161" s="4">
        <f>VLOOKUP(B161,'%complete'!A:B,2,FALSE)</f>
        <v>0</v>
      </c>
      <c r="K161" s="6">
        <f>VLOOKUP(B161,'%complete'!A:C,3,FALSE)</f>
        <v>0</v>
      </c>
      <c r="M161">
        <v>2.1175999999999999</v>
      </c>
      <c r="N161" s="22">
        <f t="shared" si="4"/>
        <v>6.3528000000000002</v>
      </c>
    </row>
    <row r="162" spans="1:14" x14ac:dyDescent="0.25">
      <c r="H162" s="4"/>
      <c r="K162" s="6"/>
      <c r="N162" s="22">
        <f t="shared" si="4"/>
        <v>0</v>
      </c>
    </row>
    <row r="163" spans="1:14" x14ac:dyDescent="0.25">
      <c r="A163" t="s">
        <v>165</v>
      </c>
      <c r="B163" s="7">
        <v>24267195</v>
      </c>
      <c r="C163" t="s">
        <v>216</v>
      </c>
      <c r="D163" s="21">
        <v>42255.333333333336</v>
      </c>
      <c r="E163" s="21">
        <v>42313.666666666664</v>
      </c>
      <c r="F163" t="s">
        <v>217</v>
      </c>
      <c r="G163" s="5">
        <v>1832</v>
      </c>
      <c r="H163" s="4">
        <f>VLOOKUP(B163,'%complete'!A:B,2,FALSE)</f>
        <v>0</v>
      </c>
      <c r="K163" s="6">
        <f>VLOOKUP(B163,'%complete'!A:C,3,FALSE)</f>
        <v>0</v>
      </c>
      <c r="N163" s="22">
        <f t="shared" si="4"/>
        <v>0</v>
      </c>
    </row>
    <row r="164" spans="1:14" x14ac:dyDescent="0.25">
      <c r="G164" s="5"/>
      <c r="H164" s="4"/>
      <c r="K164" s="6"/>
      <c r="N164" s="22">
        <f t="shared" si="4"/>
        <v>0</v>
      </c>
    </row>
    <row r="165" spans="1:14" x14ac:dyDescent="0.25">
      <c r="A165" t="s">
        <v>165</v>
      </c>
      <c r="B165" s="7">
        <v>24267215</v>
      </c>
      <c r="C165" t="s">
        <v>218</v>
      </c>
      <c r="D165" s="21">
        <v>42408.333333333336</v>
      </c>
      <c r="E165" s="21">
        <v>42419.666666666664</v>
      </c>
      <c r="F165" t="s">
        <v>7</v>
      </c>
      <c r="G165">
        <v>8</v>
      </c>
      <c r="H165" s="4">
        <f>VLOOKUP(B165,'%complete'!A:B,2,FALSE)</f>
        <v>0</v>
      </c>
      <c r="K165" s="6">
        <f>VLOOKUP(B165,'%complete'!A:C,3,FALSE)</f>
        <v>0</v>
      </c>
      <c r="M165">
        <v>1.9532</v>
      </c>
      <c r="N165" s="22">
        <f t="shared" si="4"/>
        <v>15.6256</v>
      </c>
    </row>
    <row r="166" spans="1:14" x14ac:dyDescent="0.25">
      <c r="H166" s="4"/>
      <c r="K166" s="6"/>
      <c r="N166" s="22">
        <f t="shared" si="4"/>
        <v>0</v>
      </c>
    </row>
    <row r="167" spans="1:14" x14ac:dyDescent="0.25">
      <c r="A167" t="s">
        <v>219</v>
      </c>
      <c r="B167" s="7" t="s">
        <v>144</v>
      </c>
      <c r="C167" t="s">
        <v>220</v>
      </c>
      <c r="D167" s="21">
        <v>42009.333333333336</v>
      </c>
      <c r="E167" s="21">
        <v>42174.666666666664</v>
      </c>
      <c r="F167" t="s">
        <v>11</v>
      </c>
      <c r="G167">
        <v>5</v>
      </c>
      <c r="H167" s="4">
        <f>VLOOKUP(B167,'%complete'!A:B,2,FALSE)</f>
        <v>0.9</v>
      </c>
      <c r="K167" s="6">
        <f>VLOOKUP(B167,'%complete'!A:C,3,FALSE)</f>
        <v>0</v>
      </c>
      <c r="M167">
        <v>3.1032000000000002</v>
      </c>
      <c r="N167" s="22">
        <f t="shared" si="4"/>
        <v>1.5515999999999996</v>
      </c>
    </row>
    <row r="168" spans="1:14" x14ac:dyDescent="0.25">
      <c r="A168" t="s">
        <v>219</v>
      </c>
      <c r="B168" s="7" t="s">
        <v>144</v>
      </c>
      <c r="C168" t="s">
        <v>220</v>
      </c>
      <c r="D168" s="21">
        <v>42009.333333333336</v>
      </c>
      <c r="E168" s="21">
        <v>42174.666666666664</v>
      </c>
      <c r="F168" t="s">
        <v>10</v>
      </c>
      <c r="G168">
        <v>3.6</v>
      </c>
      <c r="H168" s="4">
        <f>VLOOKUP(B168,'%complete'!A:B,2,FALSE)</f>
        <v>0.9</v>
      </c>
      <c r="K168" s="6">
        <f>VLOOKUP(B168,'%complete'!A:C,3,FALSE)</f>
        <v>0</v>
      </c>
      <c r="M168">
        <v>0.85</v>
      </c>
      <c r="N168" s="22">
        <f t="shared" si="4"/>
        <v>0.30599999999999994</v>
      </c>
    </row>
    <row r="169" spans="1:14" x14ac:dyDescent="0.25">
      <c r="H169" s="4"/>
      <c r="I169" t="s">
        <v>244</v>
      </c>
      <c r="J169">
        <v>10</v>
      </c>
      <c r="N169" s="22">
        <f t="shared" si="4"/>
        <v>0</v>
      </c>
    </row>
    <row r="170" spans="1:14" x14ac:dyDescent="0.25">
      <c r="H170" s="4"/>
      <c r="N170" s="22">
        <f t="shared" si="4"/>
        <v>0</v>
      </c>
    </row>
    <row r="171" spans="1:14" x14ac:dyDescent="0.25">
      <c r="A171" t="s">
        <v>219</v>
      </c>
      <c r="B171" s="7" t="s">
        <v>145</v>
      </c>
      <c r="C171" t="s">
        <v>221</v>
      </c>
      <c r="D171" s="21">
        <v>42115.333333333336</v>
      </c>
      <c r="E171" s="21">
        <v>42184.666666666664</v>
      </c>
      <c r="F171" t="s">
        <v>11</v>
      </c>
      <c r="G171">
        <v>5</v>
      </c>
      <c r="H171" s="4">
        <f>VLOOKUP(B171,'%complete'!A:B,2,FALSE)</f>
        <v>0.75</v>
      </c>
      <c r="K171" s="6">
        <f>VLOOKUP(B171,'%complete'!A:C,3,FALSE)</f>
        <v>4644</v>
      </c>
      <c r="M171">
        <v>3.1032000000000002</v>
      </c>
      <c r="N171" s="22">
        <f t="shared" si="4"/>
        <v>3.8790000000000004</v>
      </c>
    </row>
    <row r="172" spans="1:14" x14ac:dyDescent="0.25">
      <c r="A172" t="s">
        <v>219</v>
      </c>
      <c r="B172" s="7" t="s">
        <v>145</v>
      </c>
      <c r="C172" t="s">
        <v>221</v>
      </c>
      <c r="D172" s="21">
        <v>42115.333333333336</v>
      </c>
      <c r="E172" s="21">
        <v>42184.666666666664</v>
      </c>
      <c r="F172" t="s">
        <v>10</v>
      </c>
      <c r="G172">
        <v>3.6</v>
      </c>
      <c r="H172" s="4">
        <f>VLOOKUP(B172,'%complete'!A:B,2,FALSE)</f>
        <v>0.75</v>
      </c>
      <c r="K172" s="6"/>
      <c r="M172">
        <v>0.85</v>
      </c>
      <c r="N172" s="22">
        <f t="shared" si="4"/>
        <v>0.76500000000000001</v>
      </c>
    </row>
    <row r="173" spans="1:14" x14ac:dyDescent="0.25">
      <c r="H173" s="4"/>
      <c r="I173" t="s">
        <v>245</v>
      </c>
      <c r="J173">
        <v>25</v>
      </c>
      <c r="N173" s="22">
        <f t="shared" si="4"/>
        <v>0</v>
      </c>
    </row>
    <row r="174" spans="1:14" x14ac:dyDescent="0.25">
      <c r="H174" s="4"/>
      <c r="N174" s="22">
        <f t="shared" si="4"/>
        <v>0</v>
      </c>
    </row>
    <row r="175" spans="1:14" x14ac:dyDescent="0.25">
      <c r="A175" t="s">
        <v>219</v>
      </c>
      <c r="B175" s="7" t="s">
        <v>148</v>
      </c>
      <c r="C175" t="s">
        <v>222</v>
      </c>
      <c r="D175" s="21">
        <v>42422.333333333336</v>
      </c>
      <c r="E175" s="21">
        <v>42424.666666666664</v>
      </c>
      <c r="F175" t="s">
        <v>7</v>
      </c>
      <c r="G175">
        <v>1.8</v>
      </c>
      <c r="H175" s="4">
        <f>VLOOKUP(B175,'%complete'!A:B,2,FALSE)</f>
        <v>0</v>
      </c>
      <c r="K175" s="6">
        <f>VLOOKUP(B175,'%complete'!A:C,3,FALSE)</f>
        <v>0</v>
      </c>
      <c r="M175">
        <v>1.9532</v>
      </c>
      <c r="N175" s="22">
        <f t="shared" si="4"/>
        <v>3.5157600000000002</v>
      </c>
    </row>
    <row r="176" spans="1:14" x14ac:dyDescent="0.25">
      <c r="H176" s="4"/>
      <c r="K176" s="6"/>
      <c r="N176" s="22">
        <f t="shared" si="4"/>
        <v>0</v>
      </c>
    </row>
    <row r="177" spans="1:15" x14ac:dyDescent="0.25">
      <c r="A177" t="s">
        <v>219</v>
      </c>
      <c r="B177" s="7" t="s">
        <v>149</v>
      </c>
      <c r="C177" t="s">
        <v>223</v>
      </c>
      <c r="D177" s="21">
        <v>42424.333333333336</v>
      </c>
      <c r="E177" s="21">
        <v>42431.666666666664</v>
      </c>
      <c r="F177" t="s">
        <v>7</v>
      </c>
      <c r="G177">
        <v>2.4</v>
      </c>
      <c r="H177" s="4">
        <f>VLOOKUP(B177,'%complete'!A:B,2,FALSE)</f>
        <v>0</v>
      </c>
      <c r="K177" s="6">
        <f>VLOOKUP(B177,'%complete'!A:C,3,FALSE)</f>
        <v>0</v>
      </c>
      <c r="M177">
        <v>1.9532</v>
      </c>
      <c r="N177" s="22">
        <f t="shared" si="4"/>
        <v>4.6876800000000003</v>
      </c>
    </row>
    <row r="178" spans="1:15" x14ac:dyDescent="0.25">
      <c r="A178" t="s">
        <v>219</v>
      </c>
      <c r="B178" s="7" t="s">
        <v>149</v>
      </c>
      <c r="C178" t="s">
        <v>223</v>
      </c>
      <c r="D178" s="21">
        <v>42424.333333333336</v>
      </c>
      <c r="E178" s="21">
        <v>42431.666666666664</v>
      </c>
      <c r="F178" t="s">
        <v>11</v>
      </c>
      <c r="G178">
        <v>1.2</v>
      </c>
      <c r="H178" s="4">
        <f>VLOOKUP(B178,'%complete'!A:B,2,FALSE)</f>
        <v>0</v>
      </c>
      <c r="K178" s="6">
        <f>VLOOKUP(B178,'%complete'!A:C,3,FALSE)</f>
        <v>0</v>
      </c>
      <c r="M178">
        <v>3.1032000000000002</v>
      </c>
      <c r="N178" s="22">
        <f t="shared" si="4"/>
        <v>3.72384</v>
      </c>
    </row>
    <row r="181" spans="1:15" x14ac:dyDescent="0.25">
      <c r="N181" s="22">
        <f>SUM(N3:N178)</f>
        <v>186.37479815999995</v>
      </c>
      <c r="O181" t="s">
        <v>249</v>
      </c>
    </row>
    <row r="182" spans="1:15" x14ac:dyDescent="0.25">
      <c r="N182" s="22">
        <f>SUM(N3:N145)</f>
        <v>117.49631815999999</v>
      </c>
      <c r="O182" t="s">
        <v>250</v>
      </c>
    </row>
    <row r="183" spans="1:15" x14ac:dyDescent="0.25">
      <c r="N183" s="22">
        <f>SUM(N147:N165)</f>
        <v>50.449600000000004</v>
      </c>
      <c r="O183" t="s">
        <v>252</v>
      </c>
    </row>
    <row r="184" spans="1:15" x14ac:dyDescent="0.25">
      <c r="N184" s="22">
        <f>SUM(N167:N178)</f>
        <v>18.428879999999999</v>
      </c>
      <c r="O184" t="s">
        <v>251</v>
      </c>
    </row>
  </sheetData>
  <mergeCells count="1">
    <mergeCell ref="A1:K1"/>
  </mergeCells>
  <printOptions gridLines="1"/>
  <pageMargins left="0.7" right="0.7" top="0.75" bottom="0.75" header="0.3" footer="0.3"/>
  <pageSetup paperSize="17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%complete</vt:lpstr>
      <vt:lpstr>Sheet3</vt:lpstr>
      <vt:lpstr>Sheet3!Print_Titles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gyoung</cp:lastModifiedBy>
  <cp:lastPrinted>2015-06-18T14:45:34Z</cp:lastPrinted>
  <dcterms:created xsi:type="dcterms:W3CDTF">2015-06-05T16:36:39Z</dcterms:created>
  <dcterms:modified xsi:type="dcterms:W3CDTF">2015-06-23T21:45:03Z</dcterms:modified>
</cp:coreProperties>
</file>