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75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6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<sst xmlns="http://schemas.openxmlformats.org/spreadsheetml/2006/main" count="20" uniqueCount="12">
  <si>
    <t>Wavelength</t>
  </si>
  <si>
    <t>Calibration</t>
  </si>
  <si>
    <t>Point 2</t>
  </si>
  <si>
    <t>Point 3</t>
  </si>
  <si>
    <t>Reflectance</t>
  </si>
  <si>
    <t>A</t>
  </si>
  <si>
    <t>B</t>
  </si>
  <si>
    <t>A/B</t>
  </si>
  <si>
    <t>Test Mirror</t>
  </si>
  <si>
    <t>A = reflected</t>
  </si>
  <si>
    <t>B = incident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</si>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</sst>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0F0"/>
        <bgColor indexed="64"/>
      </patternFill>
    </fill>
    <fill>
      <patternFill patternType="solid">
        <fgColor rgb="FFADF6A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47625">
              <a:noFill/>
            </a:ln>
          </c:spPr>
          <c:xVal>
            <c:numRef>
              <c:f>Sheet1!$A$26:$A$46</c:f>
              <c:numCache>
                <c:formatCode>General</c:formatCode>
                <c:ptCount val="21"/>
                <c:pt idx="0">
                  <c:v>400.0</c:v>
                </c:pt>
                <c:pt idx="1">
                  <c:v>410.0</c:v>
                </c:pt>
                <c:pt idx="2">
                  <c:v>420.0</c:v>
                </c:pt>
                <c:pt idx="3">
                  <c:v>430.0</c:v>
                </c:pt>
                <c:pt idx="4">
                  <c:v>440.0</c:v>
                </c:pt>
                <c:pt idx="5">
                  <c:v>450.0</c:v>
                </c:pt>
                <c:pt idx="6">
                  <c:v>460.0</c:v>
                </c:pt>
                <c:pt idx="7">
                  <c:v>470.0</c:v>
                </c:pt>
                <c:pt idx="8">
                  <c:v>480.0</c:v>
                </c:pt>
                <c:pt idx="9">
                  <c:v>490.0</c:v>
                </c:pt>
                <c:pt idx="10">
                  <c:v>500.0</c:v>
                </c:pt>
                <c:pt idx="11">
                  <c:v>510.0</c:v>
                </c:pt>
                <c:pt idx="12">
                  <c:v>520.0</c:v>
                </c:pt>
                <c:pt idx="13">
                  <c:v>530.0</c:v>
                </c:pt>
                <c:pt idx="14">
                  <c:v>540.0</c:v>
                </c:pt>
                <c:pt idx="15">
                  <c:v>550.0</c:v>
                </c:pt>
                <c:pt idx="16">
                  <c:v>560.0</c:v>
                </c:pt>
                <c:pt idx="17">
                  <c:v>570.0</c:v>
                </c:pt>
                <c:pt idx="18">
                  <c:v>580.0</c:v>
                </c:pt>
                <c:pt idx="19">
                  <c:v>590.0</c:v>
                </c:pt>
                <c:pt idx="20">
                  <c:v>600.0</c:v>
                </c:pt>
              </c:numCache>
            </c:numRef>
          </c:xVal>
          <c:yVal>
            <c:numRef>
              <c:f>Sheet1!$B$26:$B$46</c:f>
              <c:numCache>
                <c:formatCode>General</c:formatCode>
                <c:ptCount val="21"/>
                <c:pt idx="0">
                  <c:v>0.1388</c:v>
                </c:pt>
                <c:pt idx="1">
                  <c:v>0.1769</c:v>
                </c:pt>
                <c:pt idx="2">
                  <c:v>0.2084</c:v>
                </c:pt>
                <c:pt idx="3">
                  <c:v>0.214</c:v>
                </c:pt>
                <c:pt idx="4">
                  <c:v>0.2314</c:v>
                </c:pt>
                <c:pt idx="5">
                  <c:v>0.264</c:v>
                </c:pt>
                <c:pt idx="6">
                  <c:v>0.346</c:v>
                </c:pt>
                <c:pt idx="7">
                  <c:v>0.404</c:v>
                </c:pt>
                <c:pt idx="8">
                  <c:v>0.437</c:v>
                </c:pt>
                <c:pt idx="9">
                  <c:v>0.454</c:v>
                </c:pt>
                <c:pt idx="10">
                  <c:v>0.474</c:v>
                </c:pt>
                <c:pt idx="11">
                  <c:v>0.502</c:v>
                </c:pt>
                <c:pt idx="12">
                  <c:v>0.533</c:v>
                </c:pt>
                <c:pt idx="13">
                  <c:v>0.557</c:v>
                </c:pt>
                <c:pt idx="14">
                  <c:v>0.611</c:v>
                </c:pt>
                <c:pt idx="15">
                  <c:v>0.726</c:v>
                </c:pt>
                <c:pt idx="16">
                  <c:v>0.714</c:v>
                </c:pt>
                <c:pt idx="17">
                  <c:v>0.67</c:v>
                </c:pt>
                <c:pt idx="18">
                  <c:v>0.808</c:v>
                </c:pt>
                <c:pt idx="19">
                  <c:v>0.857</c:v>
                </c:pt>
                <c:pt idx="20">
                  <c:v>0.816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47625">
              <a:noFill/>
            </a:ln>
          </c:spPr>
          <c:xVal>
            <c:numRef>
              <c:f>Sheet1!$A$26:$A$46</c:f>
              <c:numCache>
                <c:formatCode>General</c:formatCode>
                <c:ptCount val="21"/>
                <c:pt idx="0">
                  <c:v>400.0</c:v>
                </c:pt>
                <c:pt idx="1">
                  <c:v>410.0</c:v>
                </c:pt>
                <c:pt idx="2">
                  <c:v>420.0</c:v>
                </c:pt>
                <c:pt idx="3">
                  <c:v>430.0</c:v>
                </c:pt>
                <c:pt idx="4">
                  <c:v>440.0</c:v>
                </c:pt>
                <c:pt idx="5">
                  <c:v>450.0</c:v>
                </c:pt>
                <c:pt idx="6">
                  <c:v>460.0</c:v>
                </c:pt>
                <c:pt idx="7">
                  <c:v>470.0</c:v>
                </c:pt>
                <c:pt idx="8">
                  <c:v>480.0</c:v>
                </c:pt>
                <c:pt idx="9">
                  <c:v>490.0</c:v>
                </c:pt>
                <c:pt idx="10">
                  <c:v>500.0</c:v>
                </c:pt>
                <c:pt idx="11">
                  <c:v>510.0</c:v>
                </c:pt>
                <c:pt idx="12">
                  <c:v>520.0</c:v>
                </c:pt>
                <c:pt idx="13">
                  <c:v>530.0</c:v>
                </c:pt>
                <c:pt idx="14">
                  <c:v>540.0</c:v>
                </c:pt>
                <c:pt idx="15">
                  <c:v>550.0</c:v>
                </c:pt>
                <c:pt idx="16">
                  <c:v>560.0</c:v>
                </c:pt>
                <c:pt idx="17">
                  <c:v>570.0</c:v>
                </c:pt>
                <c:pt idx="18">
                  <c:v>580.0</c:v>
                </c:pt>
                <c:pt idx="19">
                  <c:v>590.0</c:v>
                </c:pt>
                <c:pt idx="20">
                  <c:v>600.0</c:v>
                </c:pt>
              </c:numCache>
            </c:numRef>
          </c:xVal>
          <c:yVal>
            <c:numRef>
              <c:f>Sheet1!$C$26:$C$46</c:f>
              <c:numCache>
                <c:formatCode>General</c:formatCode>
                <c:ptCount val="21"/>
                <c:pt idx="0">
                  <c:v>0.1609</c:v>
                </c:pt>
                <c:pt idx="1">
                  <c:v>0.1965</c:v>
                </c:pt>
                <c:pt idx="2">
                  <c:v>0.2187</c:v>
                </c:pt>
                <c:pt idx="3">
                  <c:v>0.27</c:v>
                </c:pt>
                <c:pt idx="4">
                  <c:v>0.309</c:v>
                </c:pt>
                <c:pt idx="5">
                  <c:v>0.34</c:v>
                </c:pt>
                <c:pt idx="6">
                  <c:v>0.394</c:v>
                </c:pt>
                <c:pt idx="7">
                  <c:v>0.402</c:v>
                </c:pt>
                <c:pt idx="8">
                  <c:v>0.427</c:v>
                </c:pt>
                <c:pt idx="9">
                  <c:v>0.477</c:v>
                </c:pt>
                <c:pt idx="10">
                  <c:v>0.529</c:v>
                </c:pt>
                <c:pt idx="11">
                  <c:v>0.571</c:v>
                </c:pt>
                <c:pt idx="12">
                  <c:v>0.612</c:v>
                </c:pt>
                <c:pt idx="13">
                  <c:v>0.648</c:v>
                </c:pt>
                <c:pt idx="14">
                  <c:v>0.728</c:v>
                </c:pt>
                <c:pt idx="15">
                  <c:v>0.889</c:v>
                </c:pt>
                <c:pt idx="16">
                  <c:v>0.844</c:v>
                </c:pt>
                <c:pt idx="17">
                  <c:v>0.78</c:v>
                </c:pt>
                <c:pt idx="18">
                  <c:v>1.008</c:v>
                </c:pt>
                <c:pt idx="19">
                  <c:v>1.073</c:v>
                </c:pt>
                <c:pt idx="20">
                  <c:v>0.955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84872"/>
        <c:axId val="-2112488040"/>
      </c:scatterChart>
      <c:valAx>
        <c:axId val="-2112484872"/>
        <c:scaling>
          <c:orientation val="minMax"/>
          <c:min val="37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2488040"/>
        <c:crosses val="autoZero"/>
        <c:crossBetween val="midCat"/>
      </c:valAx>
      <c:valAx>
        <c:axId val="-211248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8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364066</xdr:colOff>
      <xdr:row>53</xdr:row>
      <xdr:rowOff>160867</xdr:rowOff>
    </xdr:from>
    <xdr:to>
      <xdr:col>12</xdr:col>
      <xdr:colOff>745066</xdr:colOff>
      <xdr:row>88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abSelected="1" showRuler="0" zoomScale="75" zoomScaleNormal="75" zoomScalePageLayoutView="75" workbookViewId="0">
      <selection activeCell="J2" sqref="J2:L2"/>
    </sheetView>
  </sheetViews>
  <sheetFormatPr baseColWidth="10" defaultRowHeight="15" x14ac:dyDescent="0"/>
  <cols>
    <col min="18" max="18" width="13.83203125" style="1" bestFit="1" customWidth="1"/>
  </cols>
  <sheetData>
    <row r="2" spans="1:18">
      <c r="A2" s="3" t="s">
        <v>1</v>
      </c>
      <c r="B2" s="3"/>
      <c r="C2" s="3"/>
      <c r="F2" s="3" t="s">
        <v>8</v>
      </c>
      <c r="G2" s="3"/>
      <c r="H2" s="3"/>
      <c r="J2" s="3" t="s">
        <v>2</v>
      </c>
      <c r="K2" s="3"/>
      <c r="L2" s="3"/>
      <c r="N2" s="3" t="s">
        <v>3</v>
      </c>
      <c r="O2" s="3"/>
      <c r="P2" s="3"/>
    </row>
    <row r="4" spans="1:18">
      <c r="A4" s="2" t="s">
        <v>0</v>
      </c>
      <c r="B4" s="2" t="s">
        <v>5</v>
      </c>
      <c r="C4" s="2" t="s">
        <v>6</v>
      </c>
      <c r="D4" s="2" t="s">
        <v>7</v>
      </c>
      <c r="F4" s="2" t="s">
        <v>5</v>
      </c>
      <c r="G4" s="2" t="s">
        <v>6</v>
      </c>
      <c r="H4" s="2" t="s">
        <v>4</v>
      </c>
      <c r="J4" s="2" t="s">
        <v>5</v>
      </c>
      <c r="K4" s="2" t="s">
        <v>6</v>
      </c>
      <c r="L4" s="2" t="s">
        <v>4</v>
      </c>
      <c r="N4" s="2" t="s">
        <v>5</v>
      </c>
      <c r="O4" s="2" t="s">
        <v>6</v>
      </c>
      <c r="P4" s="2" t="s">
        <v>4</v>
      </c>
      <c r="R4" s="1" t="s">
        <v>9</v>
      </c>
    </row>
    <row r="5" spans="1:18">
      <c r="R5" s="1" t="s">
        <v>10</v>
      </c>
    </row>
    <row r="6" spans="1:18">
      <c r="A6" s="4">
        <v>200</v>
      </c>
    </row>
    <row r="7" spans="1:18">
      <c r="A7" s="4">
        <v>210</v>
      </c>
    </row>
    <row r="8" spans="1:18">
      <c r="A8" s="4">
        <v>220</v>
      </c>
    </row>
    <row r="9" spans="1:18">
      <c r="A9" s="4">
        <v>230</v>
      </c>
    </row>
    <row r="10" spans="1:18">
      <c r="A10" s="4">
        <v>240</v>
      </c>
    </row>
    <row r="11" spans="1:18">
      <c r="A11" s="4">
        <v>250</v>
      </c>
    </row>
    <row r="12" spans="1:18">
      <c r="A12" s="4">
        <v>260</v>
      </c>
    </row>
    <row r="13" spans="1:18">
      <c r="A13" s="4">
        <v>270</v>
      </c>
    </row>
    <row r="14" spans="1:18">
      <c r="A14" s="4">
        <v>280</v>
      </c>
    </row>
    <row r="15" spans="1:18">
      <c r="A15" s="4">
        <v>290</v>
      </c>
    </row>
    <row r="16" spans="1:18">
      <c r="A16" s="4">
        <v>300</v>
      </c>
    </row>
    <row r="17" spans="1:8">
      <c r="A17" s="4">
        <v>310</v>
      </c>
    </row>
    <row r="18" spans="1:8">
      <c r="A18" s="4">
        <v>320</v>
      </c>
    </row>
    <row r="19" spans="1:8">
      <c r="A19" s="4">
        <v>330</v>
      </c>
    </row>
    <row r="20" spans="1:8">
      <c r="A20" s="4">
        <v>340</v>
      </c>
    </row>
    <row r="21" spans="1:8">
      <c r="A21" s="4">
        <v>350</v>
      </c>
    </row>
    <row r="22" spans="1:8">
      <c r="A22" s="4">
        <v>360</v>
      </c>
    </row>
    <row r="23" spans="1:8">
      <c r="A23" s="4">
        <v>370</v>
      </c>
    </row>
    <row r="24" spans="1:8">
      <c r="A24" s="4">
        <v>380</v>
      </c>
    </row>
    <row r="25" spans="1:8">
      <c r="A25" s="4">
        <v>390</v>
      </c>
    </row>
    <row r="26" spans="1:8">
      <c r="A26" s="5">
        <v>400</v>
      </c>
      <c r="B26">
        <v>0.13880000000000001</v>
      </c>
      <c r="C26">
        <v>0.16089999999999999</v>
      </c>
      <c r="D26">
        <f>B26/C26</f>
        <v>0.862647607209447</v>
      </c>
      <c r="F26">
        <v>138</v>
      </c>
      <c r="G26">
        <v>141</v>
      </c>
      <c r="H26">
        <f>G26/F26*D26</f>
        <v>0.88140081606182641</v>
      </c>
    </row>
    <row r="27" spans="1:8">
      <c r="A27" s="5">
        <v>410</v>
      </c>
      <c r="B27">
        <v>0.1769</v>
      </c>
      <c r="C27">
        <v>0.19650000000000001</v>
      </c>
      <c r="D27">
        <f>B27/C27</f>
        <v>0.90025445292620865</v>
      </c>
      <c r="F27">
        <v>177</v>
      </c>
      <c r="G27">
        <v>175</v>
      </c>
      <c r="H27">
        <f t="shared" ref="H27:H46" si="0">G27/F27*D27</f>
        <v>0.89008208622647744</v>
      </c>
    </row>
    <row r="28" spans="1:8">
      <c r="A28" s="5">
        <v>420</v>
      </c>
      <c r="B28">
        <v>0.2084</v>
      </c>
      <c r="C28">
        <v>0.21870000000000001</v>
      </c>
      <c r="D28">
        <f>B28/C28</f>
        <v>0.95290352080475538</v>
      </c>
      <c r="F28">
        <v>208</v>
      </c>
      <c r="G28">
        <v>197</v>
      </c>
      <c r="H28">
        <f t="shared" si="0"/>
        <v>0.90250958460834996</v>
      </c>
    </row>
    <row r="29" spans="1:8">
      <c r="A29" s="5">
        <v>430</v>
      </c>
      <c r="B29">
        <v>0.214</v>
      </c>
      <c r="C29">
        <v>0.27</v>
      </c>
      <c r="D29">
        <f>B29/C29</f>
        <v>0.79259259259259252</v>
      </c>
      <c r="F29">
        <v>213</v>
      </c>
      <c r="G29">
        <v>245</v>
      </c>
      <c r="H29">
        <f t="shared" si="0"/>
        <v>0.91166753608068152</v>
      </c>
    </row>
    <row r="30" spans="1:8">
      <c r="A30" s="5">
        <v>440</v>
      </c>
      <c r="B30">
        <v>0.23139999999999999</v>
      </c>
      <c r="C30">
        <v>0.309</v>
      </c>
      <c r="D30">
        <f>B30/C30</f>
        <v>0.74886731391585759</v>
      </c>
      <c r="F30">
        <v>231</v>
      </c>
      <c r="G30">
        <v>283</v>
      </c>
      <c r="H30">
        <f t="shared" si="0"/>
        <v>0.91744350579302025</v>
      </c>
    </row>
    <row r="31" spans="1:8">
      <c r="A31" s="5">
        <v>450</v>
      </c>
      <c r="B31">
        <v>0.26400000000000001</v>
      </c>
      <c r="C31">
        <v>0.34</v>
      </c>
      <c r="D31">
        <f>B31/C31</f>
        <v>0.77647058823529413</v>
      </c>
      <c r="F31">
        <v>264</v>
      </c>
      <c r="G31">
        <v>313</v>
      </c>
      <c r="H31">
        <f t="shared" si="0"/>
        <v>0.9205882352941176</v>
      </c>
    </row>
    <row r="32" spans="1:8">
      <c r="A32" s="5">
        <v>460</v>
      </c>
      <c r="B32">
        <v>0.34599999999999997</v>
      </c>
      <c r="C32">
        <v>0.39400000000000002</v>
      </c>
      <c r="D32">
        <f>B32/C32</f>
        <v>0.87817258883248717</v>
      </c>
      <c r="F32">
        <v>346</v>
      </c>
      <c r="G32">
        <v>363</v>
      </c>
      <c r="H32">
        <f t="shared" si="0"/>
        <v>0.92131979695431443</v>
      </c>
    </row>
    <row r="33" spans="1:8">
      <c r="A33" s="5">
        <v>470</v>
      </c>
      <c r="B33">
        <v>0.40400000000000003</v>
      </c>
      <c r="C33">
        <v>0.40200000000000002</v>
      </c>
      <c r="D33">
        <f>B33/C33</f>
        <v>1.0049751243781095</v>
      </c>
      <c r="F33">
        <v>404</v>
      </c>
      <c r="G33">
        <v>371</v>
      </c>
      <c r="H33">
        <f t="shared" si="0"/>
        <v>0.92288557213930356</v>
      </c>
    </row>
    <row r="34" spans="1:8">
      <c r="A34" s="5">
        <v>480</v>
      </c>
      <c r="B34">
        <v>0.437</v>
      </c>
      <c r="C34">
        <v>0.42699999999999999</v>
      </c>
      <c r="D34">
        <f>B34/C34</f>
        <v>1.0234192037470726</v>
      </c>
      <c r="F34">
        <v>437</v>
      </c>
      <c r="G34">
        <v>395</v>
      </c>
      <c r="H34">
        <f t="shared" si="0"/>
        <v>0.92505854800936771</v>
      </c>
    </row>
    <row r="35" spans="1:8">
      <c r="A35" s="5">
        <v>490</v>
      </c>
      <c r="B35">
        <v>0.45400000000000001</v>
      </c>
      <c r="C35">
        <v>0.47699999999999998</v>
      </c>
      <c r="D35">
        <f>B35/C35</f>
        <v>0.95178197064989523</v>
      </c>
      <c r="F35">
        <v>454</v>
      </c>
      <c r="G35">
        <v>442</v>
      </c>
      <c r="H35">
        <f t="shared" si="0"/>
        <v>0.92662473794549272</v>
      </c>
    </row>
    <row r="36" spans="1:8">
      <c r="A36" s="5">
        <v>500</v>
      </c>
      <c r="B36">
        <v>0.47399999999999998</v>
      </c>
      <c r="C36">
        <v>0.52900000000000003</v>
      </c>
      <c r="D36">
        <f>B36/C36</f>
        <v>0.89603024574669177</v>
      </c>
      <c r="F36">
        <v>473</v>
      </c>
      <c r="G36">
        <v>491</v>
      </c>
      <c r="H36">
        <f t="shared" si="0"/>
        <v>0.9301286483332466</v>
      </c>
    </row>
    <row r="37" spans="1:8">
      <c r="A37" s="5">
        <v>510</v>
      </c>
      <c r="B37">
        <v>0.502</v>
      </c>
      <c r="C37">
        <v>0.57099999999999995</v>
      </c>
      <c r="D37">
        <f>B37/C37</f>
        <v>0.87915936952714546</v>
      </c>
      <c r="F37">
        <v>503</v>
      </c>
      <c r="G37">
        <v>530</v>
      </c>
      <c r="H37">
        <f t="shared" si="0"/>
        <v>0.92635082673834401</v>
      </c>
    </row>
    <row r="38" spans="1:8">
      <c r="A38" s="5">
        <v>520</v>
      </c>
      <c r="B38">
        <v>0.53300000000000003</v>
      </c>
      <c r="C38">
        <v>0.61199999999999999</v>
      </c>
      <c r="D38">
        <f>B38/C38</f>
        <v>0.87091503267973858</v>
      </c>
      <c r="F38">
        <v>533</v>
      </c>
      <c r="G38">
        <v>569</v>
      </c>
      <c r="H38">
        <f t="shared" si="0"/>
        <v>0.92973856209150318</v>
      </c>
    </row>
    <row r="39" spans="1:8">
      <c r="A39" s="5">
        <v>530</v>
      </c>
      <c r="B39">
        <v>0.55700000000000005</v>
      </c>
      <c r="C39">
        <v>0.64800000000000002</v>
      </c>
      <c r="D39">
        <f>B39/C39</f>
        <v>0.85956790123456794</v>
      </c>
      <c r="F39">
        <v>556</v>
      </c>
      <c r="G39">
        <v>601</v>
      </c>
      <c r="H39">
        <f t="shared" si="0"/>
        <v>0.9291372457589484</v>
      </c>
    </row>
    <row r="40" spans="1:8">
      <c r="A40" s="5">
        <v>540</v>
      </c>
      <c r="B40">
        <v>0.61099999999999999</v>
      </c>
      <c r="C40">
        <v>0.72799999999999998</v>
      </c>
      <c r="D40">
        <f>B40/C40</f>
        <v>0.8392857142857143</v>
      </c>
      <c r="F40">
        <v>612</v>
      </c>
      <c r="G40">
        <v>675</v>
      </c>
      <c r="H40">
        <f t="shared" si="0"/>
        <v>0.92568277310924374</v>
      </c>
    </row>
    <row r="41" spans="1:8">
      <c r="A41" s="5">
        <v>550</v>
      </c>
      <c r="B41">
        <v>0.72599999999999998</v>
      </c>
      <c r="C41">
        <v>0.88900000000000001</v>
      </c>
      <c r="D41">
        <f>B41/C41</f>
        <v>0.81664791901012368</v>
      </c>
      <c r="F41">
        <v>726</v>
      </c>
      <c r="G41">
        <v>824</v>
      </c>
      <c r="H41">
        <f t="shared" si="0"/>
        <v>0.92688413948256454</v>
      </c>
    </row>
    <row r="42" spans="1:8">
      <c r="A42" s="5">
        <v>560</v>
      </c>
      <c r="B42">
        <v>0.71399999999999997</v>
      </c>
      <c r="C42">
        <v>0.84399999999999997</v>
      </c>
      <c r="D42">
        <f>B42/C42</f>
        <v>0.84597156398104267</v>
      </c>
      <c r="F42">
        <v>715</v>
      </c>
      <c r="G42">
        <v>780</v>
      </c>
      <c r="H42">
        <f t="shared" si="0"/>
        <v>0.92287806979750098</v>
      </c>
    </row>
    <row r="43" spans="1:8">
      <c r="A43" s="5">
        <v>570</v>
      </c>
      <c r="B43">
        <v>0.67</v>
      </c>
      <c r="C43">
        <v>0.78</v>
      </c>
      <c r="D43">
        <f>B43/C43</f>
        <v>0.85897435897435903</v>
      </c>
      <c r="F43">
        <v>670</v>
      </c>
      <c r="G43">
        <v>720</v>
      </c>
      <c r="H43">
        <f t="shared" si="0"/>
        <v>0.92307692307692313</v>
      </c>
    </row>
    <row r="44" spans="1:8">
      <c r="A44" s="5">
        <v>580</v>
      </c>
      <c r="B44">
        <v>0.80800000000000005</v>
      </c>
      <c r="C44">
        <v>1.008</v>
      </c>
      <c r="D44">
        <f>B44/C44</f>
        <v>0.80158730158730163</v>
      </c>
      <c r="F44">
        <v>809</v>
      </c>
      <c r="G44">
        <v>931</v>
      </c>
      <c r="H44">
        <f t="shared" si="0"/>
        <v>0.92246944101085027</v>
      </c>
    </row>
    <row r="45" spans="1:8">
      <c r="A45" s="5">
        <v>590</v>
      </c>
      <c r="B45">
        <v>0.85699999999999998</v>
      </c>
      <c r="C45">
        <v>1.073</v>
      </c>
      <c r="D45">
        <f>B45/C45</f>
        <v>0.79869524697110905</v>
      </c>
      <c r="F45">
        <v>856</v>
      </c>
      <c r="G45">
        <v>987</v>
      </c>
      <c r="H45">
        <f t="shared" si="0"/>
        <v>0.92092547752393061</v>
      </c>
    </row>
    <row r="46" spans="1:8">
      <c r="A46" s="5">
        <v>600</v>
      </c>
      <c r="B46">
        <v>0.81599999999999995</v>
      </c>
      <c r="C46">
        <v>0.95499999999999996</v>
      </c>
      <c r="D46">
        <f>B46/C46</f>
        <v>0.85445026178010475</v>
      </c>
      <c r="F46">
        <v>817</v>
      </c>
      <c r="G46">
        <v>876</v>
      </c>
      <c r="H46">
        <f t="shared" si="0"/>
        <v>0.91615474824892507</v>
      </c>
    </row>
    <row r="47" spans="1:8">
      <c r="G47" t="s">
        <v>11</v>
      </c>
    </row>
  </sheetData>
  <mergeCells count="4">
    <mergeCell ref="A2:C2"/>
    <mergeCell ref="F2:H2"/>
    <mergeCell ref="J2:L2"/>
    <mergeCell ref="N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2014-07-08T12:46:13Z</dcterms:created>
  <dcterms:modified xsi:type="dcterms:W3CDTF">2014-07-08T18:38:06Z</dcterms:modified>
</cp:coreProperties>
</file>