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\Documents\Work\JLab\"/>
    </mc:Choice>
  </mc:AlternateContent>
  <xr:revisionPtr revIDLastSave="0" documentId="13_ncr:40009_{675975EE-7CEF-4713-8412-5E4A0079DC5C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H2" i="1"/>
  <c r="I2" i="1" s="1"/>
  <c r="J2" i="1" s="1"/>
  <c r="K2" i="1" s="1"/>
</calcChain>
</file>

<file path=xl/sharedStrings.xml><?xml version="1.0" encoding="utf-8"?>
<sst xmlns="http://schemas.openxmlformats.org/spreadsheetml/2006/main" count="11" uniqueCount="11">
  <si>
    <t>#Pions</t>
  </si>
  <si>
    <t>Pion Target #</t>
  </si>
  <si>
    <t>Charge (mC)</t>
  </si>
  <si>
    <t>Beam Current (uA)</t>
  </si>
  <si>
    <t>Time Estimate (hours)</t>
  </si>
  <si>
    <r>
      <t xml:space="preserve">A quick calculation of the time (beam on target) estimate for a setting. To use, simply analyse a run (100k is fine) and enter the number of pions and charge from the analysis in the </t>
    </r>
    <r>
      <rPr>
        <sz val="11"/>
        <color rgb="FFFF0000"/>
        <rFont val="Calibri"/>
        <family val="2"/>
        <scheme val="minor"/>
      </rPr>
      <t xml:space="preserve">red boxes. </t>
    </r>
    <r>
      <rPr>
        <sz val="11"/>
        <rFont val="Calibri"/>
        <family val="2"/>
        <scheme val="minor"/>
      </rPr>
      <t xml:space="preserve">Then, simply put the beam current and the target goal for the setting in the </t>
    </r>
    <r>
      <rPr>
        <sz val="11"/>
        <color theme="5" tint="0.39997558519241921"/>
        <rFont val="Calibri"/>
        <family val="2"/>
        <scheme val="minor"/>
      </rPr>
      <t>orange boxes</t>
    </r>
    <r>
      <rPr>
        <sz val="1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The calculator will then spit out a time estimate (in hours) in the </t>
    </r>
    <r>
      <rPr>
        <sz val="11"/>
        <color theme="9" tint="0.39997558519241921"/>
        <rFont val="Calibri"/>
        <family val="2"/>
        <scheme val="minor"/>
      </rPr>
      <t>green box</t>
    </r>
    <r>
      <rPr>
        <sz val="11"/>
        <color theme="1"/>
        <rFont val="Calibri"/>
        <family val="2"/>
        <scheme val="minor"/>
      </rPr>
      <t>.</t>
    </r>
  </si>
  <si>
    <t>Pions per uC</t>
  </si>
  <si>
    <t>uC to goal</t>
  </si>
  <si>
    <t>Beam on Target time(s)</t>
  </si>
  <si>
    <t>Beam on Target time (hours)</t>
  </si>
  <si>
    <t>These columns are just a breakdown of how the number in E2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</si>
</sst>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0" borderId="0" xfId="0" applyAlignment="1">
      <alignment horizontal="center" wrapText="1"/>
    </xf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2" sqref="D2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2.42578125" bestFit="1" customWidth="1"/>
    <col min="4" max="4" width="17.7109375" bestFit="1" customWidth="1"/>
    <col min="5" max="5" width="20.7109375" bestFit="1" customWidth="1"/>
    <col min="8" max="8" width="12" bestFit="1" customWidth="1"/>
    <col min="9" max="9" width="9.7109375" bestFit="1" customWidth="1"/>
    <col min="10" max="10" width="22" bestFit="1" customWidth="1"/>
    <col min="11" max="11" width="26.7109375" bestFit="1" customWidth="1"/>
  </cols>
  <sheetData>
    <row r="1" spans="1:11" x14ac:dyDescent="0.25">
      <c r="A1" s="1" t="s">
        <v>0</v>
      </c>
      <c r="B1" s="1" t="s">
        <v>2</v>
      </c>
      <c r="C1" s="8" t="s">
        <v>1</v>
      </c>
      <c r="D1" s="2" t="s">
        <v>3</v>
      </c>
      <c r="E1" s="9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3"/>
      <c r="B2" s="3"/>
      <c r="C2" s="4"/>
      <c r="D2" s="5"/>
      <c r="E2" s="6" t="e">
        <f>(($C$2)/($A$2/($B$2*1000))/$D$2)/(60*60)</f>
        <v>#DIV/0!</v>
      </c>
      <c r="H2" t="e">
        <f>$A$2/($B$2*1000)</f>
        <v>#DIV/0!</v>
      </c>
      <c r="I2" t="e">
        <f>$C$2/$H$2</f>
        <v>#DIV/0!</v>
      </c>
      <c r="J2" t="e">
        <f>$I$2/$D$2</f>
        <v>#DIV/0!</v>
      </c>
      <c r="K2" t="e">
        <f>$J$2/(60*60)</f>
        <v>#DIV/0!</v>
      </c>
    </row>
    <row r="4" spans="1:11" ht="15" customHeight="1" x14ac:dyDescent="0.25">
      <c r="A4" s="7" t="s">
        <v>5</v>
      </c>
      <c r="B4" s="7"/>
      <c r="C4" s="7"/>
      <c r="D4" s="7"/>
      <c r="E4" s="7"/>
      <c r="H4" s="7" t="s">
        <v>10</v>
      </c>
      <c r="I4" s="7"/>
      <c r="J4" s="7"/>
      <c r="K4" s="7"/>
    </row>
    <row r="5" spans="1:11" x14ac:dyDescent="0.25">
      <c r="A5" s="7"/>
      <c r="B5" s="7"/>
      <c r="C5" s="7"/>
      <c r="D5" s="7"/>
      <c r="E5" s="7"/>
      <c r="H5" s="7"/>
      <c r="I5" s="7"/>
      <c r="J5" s="7"/>
      <c r="K5" s="7"/>
    </row>
    <row r="6" spans="1:11" x14ac:dyDescent="0.25">
      <c r="A6" s="7"/>
      <c r="B6" s="7"/>
      <c r="C6" s="7"/>
      <c r="D6" s="7"/>
      <c r="E6" s="7"/>
      <c r="H6" s="7"/>
      <c r="I6" s="7"/>
      <c r="J6" s="7"/>
      <c r="K6" s="7"/>
    </row>
    <row r="7" spans="1:11" x14ac:dyDescent="0.25">
      <c r="A7" s="7"/>
      <c r="B7" s="7"/>
      <c r="C7" s="7"/>
      <c r="D7" s="7"/>
      <c r="E7" s="7"/>
      <c r="H7" s="7"/>
      <c r="I7" s="7"/>
      <c r="J7" s="7"/>
      <c r="K7" s="7"/>
    </row>
    <row r="8" spans="1:11" x14ac:dyDescent="0.25">
      <c r="A8" s="7"/>
      <c r="B8" s="7"/>
      <c r="C8" s="7"/>
      <c r="D8" s="7"/>
      <c r="E8" s="7"/>
      <c r="H8" s="7"/>
      <c r="I8" s="7"/>
      <c r="J8" s="7"/>
      <c r="K8" s="7"/>
    </row>
    <row r="9" spans="1:11" x14ac:dyDescent="0.25">
      <c r="A9" s="7"/>
      <c r="B9" s="7"/>
      <c r="C9" s="7"/>
      <c r="D9" s="7"/>
      <c r="E9" s="7"/>
      <c r="H9" s="7"/>
      <c r="I9" s="7"/>
      <c r="J9" s="7"/>
      <c r="K9" s="7"/>
    </row>
  </sheetData>
  <mergeCells count="2">
    <mergeCell ref="A4:E9"/>
    <mergeCell ref="H4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Kay</dc:creator>
  <cp:lastModifiedBy>Stephen Kay</cp:lastModifiedBy>
  <dcterms:created xsi:type="dcterms:W3CDTF">2022-08-20T16:03:26Z</dcterms:created>
  <dcterms:modified xsi:type="dcterms:W3CDTF">2022-08-20T16:14:55Z</dcterms:modified>
</cp:coreProperties>
</file>