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9" i="1"/>
  <c r="I28"/>
  <c r="I27"/>
  <c r="I26"/>
  <c r="I25"/>
  <c r="I24"/>
  <c r="I23"/>
  <c r="I22"/>
  <c r="I21"/>
  <c r="I20"/>
  <c r="I19"/>
  <c r="I18"/>
  <c r="I17"/>
  <c r="I16"/>
  <c r="I15"/>
  <c r="I14"/>
  <c r="I13"/>
  <c r="I12"/>
  <c r="I11"/>
</calcChain>
</file>

<file path=xl/sharedStrings.xml><?xml version="1.0" encoding="utf-8"?>
<sst xmlns="http://schemas.openxmlformats.org/spreadsheetml/2006/main" count="63" uniqueCount="61">
  <si>
    <r>
      <t xml:space="preserve">Camera FOV Calibration Test Helper使用说明:
</t>
    </r>
    <r>
      <rPr>
        <sz val="11"/>
        <color rgb="FFFF0000"/>
        <rFont val="宋体"/>
        <family val="3"/>
        <charset val="134"/>
        <scheme val="minor"/>
      </rPr>
      <t xml:space="preserve">1.下表中只有红色区域（H列）是可以编辑的。
2.为保证FOV可以pass,需要保证“Sensor Resolution Size的宽高比”与“最大拍照尺寸的宽高比”保持一致。
</t>
    </r>
    <r>
      <rPr>
        <sz val="11"/>
        <rFont val="宋体"/>
        <family val="3"/>
        <charset val="134"/>
        <scheme val="minor"/>
      </rPr>
      <t xml:space="preserve">  例如sensor hi545,
  Sensor Resolution Size的宽是2592，高是1944，宽高比是4：3
  所以最大拍照尺寸要是4：3的，通过此尺寸计算出I列（绿色区域）的值才能通过所有的尺寸degree测试。</t>
    </r>
    <r>
      <rPr>
        <sz val="11"/>
        <color rgb="FFFF0000"/>
        <rFont val="宋体"/>
        <family val="3"/>
        <charset val="134"/>
        <scheme val="minor"/>
      </rPr>
      <t xml:space="preserve">
3.H列填写的是进行Camera FOV Calibration测试时，最大拍照尺寸测试可以pass的精确degree,精确到小数点后1位即可。
4.I列（绿色区域）得出的值最后填入SprdCamera3Setting.cpp文件的sensor_fov_tab结构体对应的focal_lengths元素位置。</t>
    </r>
    <r>
      <rPr>
        <sz val="11"/>
        <color theme="1"/>
        <rFont val="宋体"/>
        <family val="2"/>
        <charset val="134"/>
        <scheme val="minor"/>
      </rPr>
      <t xml:space="preserve">
以下是手动计算的过程（下面</t>
    </r>
    <r>
      <rPr>
        <sz val="11"/>
        <color theme="1"/>
        <rFont val="宋体"/>
        <family val="3"/>
        <charset val="134"/>
        <scheme val="minor"/>
      </rPr>
      <t>I列结果的计算过程</t>
    </r>
    <r>
      <rPr>
        <sz val="11"/>
        <color theme="1"/>
        <rFont val="宋体"/>
        <family val="2"/>
        <charset val="134"/>
        <scheme val="minor"/>
      </rPr>
      <t xml:space="preserve">）：
1,查芯片技术手册中每pixcel的物理尺寸，例如ov2680是1.75um×1.75um
2,查芯片技术手册sensor全尺寸输出的大小。例如ov2680,1600*1200
3,“pixcel物理尺寸长宽 * sensor全尺寸输出大小”计算数据填入SprdCamera3Setting.cpp文件的sensor_fov_tab结构体对应的physical_size数组，例如ov2680,
(1.75x1600)/1000=2.80mm, (1.75x1200)/1000=2.10mm
    {"ov2680_mipi_raw", {2.80f, 2.10f},  lf},//l可以先随机写入一个值，可以写入2.80
4,使用CtsVerifier.apk工具，根据测试规则，评估出Displayed FOV是多少度即可pass该case.记录此度数为a.（此度数，请与“全尺寸输出时的宽高比不大于拍照尺寸宽高比”的度数接近，horizCropFactor为1.0；相反的情况请看参照注意事项，例如ov2680,请忽略352*288和176*144）
5,根据以下公式计算出l，l = horizCropFactor*w/(2*tan(a/2))，例如ov2680,即2.80/(2*tan(a/2)),计算出的结果填入SprdCamera3Setting.cpp文件的sensor_fov_tab结构体对应的focal_lengths位置。
即，{"ov2680_mipi_raw", {2.80f, 2.10f}, 3.75f},
注意事项：此步骤的公式中，horizCropFactor，
当全尺寸输出时的宽高比不大于拍照尺寸宽高比时，horizCropFactor为1.0；
当全尺寸输出时的宽高比大于拍照尺寸宽高比时，horizCropFactor为“拍照尺寸宽高比/全尺寸输出宽高比”；
例如ov2680全尺寸输出是1600*1200（宽高比约为1.333），当测试拍照尺寸是352*288（宽高比约为1.222）,此时horizCropFactor为1.222/1.333，约为0.9167，而此时的度数a与步骤4记录的度数有差异。
6，修改完成后，重新编译libcamera，测试FOV，如果很小的差异，可以微调l的值满足需要。
</t>
    </r>
    <phoneticPr fontId="1" type="noConversion"/>
  </si>
  <si>
    <t>No.</t>
    <phoneticPr fontId="1" type="noConversion"/>
  </si>
  <si>
    <t>Sensor ID</t>
    <phoneticPr fontId="1" type="noConversion"/>
  </si>
  <si>
    <t>pixel size(um)</t>
    <phoneticPr fontId="1" type="noConversion"/>
  </si>
  <si>
    <t>Resolution Size</t>
    <phoneticPr fontId="1" type="noConversion"/>
  </si>
  <si>
    <t>Max image transfer rate</t>
    <phoneticPr fontId="1" type="noConversion"/>
  </si>
  <si>
    <t>NEEDINFO
实际测量出来需要的度数/2</t>
    <phoneticPr fontId="1" type="noConversion"/>
  </si>
  <si>
    <t>FOV horizontal degree</t>
    <phoneticPr fontId="1" type="noConversion"/>
  </si>
  <si>
    <t>data refs.</t>
    <phoneticPr fontId="1" type="noConversion"/>
  </si>
  <si>
    <t>Horizontal</t>
    <phoneticPr fontId="1" type="noConversion"/>
  </si>
  <si>
    <t>Vertical</t>
    <phoneticPr fontId="1" type="noConversion"/>
  </si>
  <si>
    <t>gc2145</t>
  </si>
  <si>
    <t>gc2355</t>
  </si>
  <si>
    <t>UXGA :30fps@168MHz,DCLK
720p :30fps@96MHz,DCLK</t>
    <phoneticPr fontId="1" type="noConversion"/>
  </si>
  <si>
    <t>GC2355+CSP+DataSheet+release+V1.0_20141024.pdf</t>
  </si>
  <si>
    <t>gc2755</t>
  </si>
  <si>
    <t>1080p: 30fps@168MHz,DCLK</t>
    <phoneticPr fontId="1" type="noConversion"/>
  </si>
  <si>
    <t>GC2755 CSP Datasheet V1.0</t>
    <phoneticPr fontId="1" type="noConversion"/>
  </si>
  <si>
    <t>gc0308</t>
  </si>
  <si>
    <t>gc0310</t>
  </si>
  <si>
    <t>gc0329</t>
  </si>
  <si>
    <t>s5k4h5yc</t>
    <phoneticPr fontId="1" type="noConversion"/>
  </si>
  <si>
    <t>Capture:8M - 4:3 30fps
FHD Video:1920*1088 - 16:9 30fps
HD Video:1280*720 - 16:9 60fps</t>
    <phoneticPr fontId="1" type="noConversion"/>
  </si>
  <si>
    <t>S5K4H5YC_REV0.02_Preliminary.pdf</t>
    <phoneticPr fontId="1" type="noConversion"/>
  </si>
  <si>
    <t>s5k4e1ga</t>
  </si>
  <si>
    <t>full(RAW8 at CCP2):15fps
full:30fps
FHD(1920*1080,Crop):60fps
HD(1280*720,Crop &amp; binning,RAW10 at CSI-2):30fps
HD(1280*720,Crop &amp; Subsampling,RAW10 at CSI-2):60fps</t>
    <phoneticPr fontId="1" type="noConversion"/>
  </si>
  <si>
    <t>SEC_S5K4E1GA_EVT3.pdf</t>
  </si>
  <si>
    <t>sp0a20</t>
  </si>
  <si>
    <t>VGA Mode:30fps</t>
    <phoneticPr fontId="1" type="noConversion"/>
  </si>
  <si>
    <t>SP0A20_1.2.pdf</t>
  </si>
  <si>
    <t>sp2508</t>
  </si>
  <si>
    <t>(1600x1200):30fps@UXGA Mode
(1600x900):30fps@1600HD+ Mode
(1280x960):30fps@SXGA Mode
(1280x720):60fps@720P Mode
(800x600):60fps@SVGA Mode</t>
    <phoneticPr fontId="1" type="noConversion"/>
  </si>
  <si>
    <t>SP2508 Spec Commercial 1.3 - TSV.pdf</t>
  </si>
  <si>
    <t>sp2529</t>
  </si>
  <si>
    <t>UXGA Mode:15fps
720p Mode:30fps
SVGA Mode:30fps</t>
    <phoneticPr fontId="1" type="noConversion"/>
  </si>
  <si>
    <t>SP2529 spec_FAE 1.3 - TSV.pdf</t>
  </si>
  <si>
    <t>sp5409</t>
  </si>
  <si>
    <t>2592 x 1944 :24fps@
1920 x 1080 :30fps@
1296 x 972 :30fps@
1280 x 720 :30fps@</t>
    <phoneticPr fontId="1" type="noConversion"/>
  </si>
  <si>
    <t>SP5409 spec_commercial 1.3 - TSV.pdf</t>
  </si>
  <si>
    <t>hi253</t>
  </si>
  <si>
    <t>hi258</t>
  </si>
  <si>
    <t>UXGA:@15fps
SVGA:@30fps</t>
    <phoneticPr fontId="1" type="noConversion"/>
  </si>
  <si>
    <t>HI258_YACD5E1SBDBC  - DataSheet (Ver 0.3).pdf</t>
    <phoneticPr fontId="1" type="noConversion"/>
  </si>
  <si>
    <t>hi545</t>
    <phoneticPr fontId="1" type="noConversion"/>
  </si>
  <si>
    <t>QSXGA:30fps
FHD 1080P(Scaling):30fps
HD 720P(Binning):60fps
QVGA:120fps</t>
    <phoneticPr fontId="1" type="noConversion"/>
  </si>
  <si>
    <t>[Hi-545] YACF4F1C9SCC-Datasheet (Ver 0.6) .pdf</t>
  </si>
  <si>
    <t>ov2680</t>
  </si>
  <si>
    <t>30fps</t>
    <phoneticPr fontId="1" type="noConversion"/>
  </si>
  <si>
    <t>OV2680_CSP5_DS_1.01_Spreadtrum.pdf</t>
  </si>
  <si>
    <t>ov2685</t>
  </si>
  <si>
    <t>ov5640</t>
  </si>
  <si>
    <t>QSXGA(2592*1944):15fps
1080p:30fps
1280*960:45fps
720p:60fps
VGA(640*480):90fps
QVGA(320*240):120fps</t>
    <phoneticPr fontId="1" type="noConversion"/>
  </si>
  <si>
    <t>OV5640_CSP3_DS_2.1_Thundersoft.pdf</t>
  </si>
  <si>
    <t>ov5648</t>
  </si>
  <si>
    <t>QSXGA(2592*1944):15fps
1080p:30fps
1280*960:45fps
720p:60fps
VGA(640*480):90fps</t>
    <phoneticPr fontId="1" type="noConversion"/>
  </si>
  <si>
    <t>OV5648_CSP3_DS_2.15_Spreadtrum.pdf</t>
  </si>
  <si>
    <t>ov5670</t>
  </si>
  <si>
    <t>gc2385_mipi_raw</t>
    <phoneticPr fontId="1" type="noConversion"/>
  </si>
  <si>
    <t>gc030a_mipi_raw</t>
  </si>
  <si>
    <t>1.406f</t>
    <phoneticPr fontId="1" type="noConversion"/>
  </si>
  <si>
    <t>2.973f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</si>
</sst>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_ 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176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176" fontId="0" fillId="3" borderId="9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6" fillId="5" borderId="2" xfId="0" applyFont="1" applyFill="1" applyBorder="1" applyAlignment="1">
      <alignment horizontal="center" vertical="center"/>
    </xf>
    <xf numFmtId="176" fontId="0" fillId="4" borderId="2" xfId="0" applyNumberForma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6" borderId="2" xfId="0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12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609600</xdr:colOff>
      <xdr:row>0</xdr:row>
      <xdr:rowOff>142875</xdr:rowOff>
    </xdr:from>
    <xdr:ext cx="184731" cy="264560"/>
    <xdr:sp macro="" textlink="">
      <xdr:nvSpPr>
        <xdr:cNvPr id="2" name="TextBox 1"/>
        <xdr:cNvSpPr txBox="1"/>
      </xdr:nvSpPr>
      <xdr:spPr>
        <a:xfrm>
          <a:off x="1295400" y="142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30fps@VGA%20Mode" TargetMode="External"/><Relationship Id="rId1" Type="http://schemas.openxmlformats.org/officeDocument/2006/relationships/hyperlink" Target="mailto:15fps@UXGA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topLeftCell="A28" workbookViewId="0">
      <selection activeCell="I35" sqref="I35"/>
    </sheetView>
  </sheetViews>
  <sheetFormatPr defaultRowHeight="13.5"/>
  <cols>
    <col min="2" max="2" width="15.75" customWidth="1"/>
    <col min="3" max="3" width="17.25" customWidth="1"/>
    <col min="4" max="4" width="13.625" customWidth="1"/>
    <col min="5" max="5" width="14.75" customWidth="1"/>
    <col min="6" max="6" width="14.875" customWidth="1"/>
    <col min="7" max="7" width="32.875" customWidth="1"/>
    <col min="8" max="8" width="13.125" customWidth="1"/>
    <col min="9" max="9" width="27" customWidth="1"/>
    <col min="10" max="10" width="17.7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ht="293.25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27.75" customHeight="1" thickBot="1">
      <c r="A9" s="4" t="s">
        <v>1</v>
      </c>
      <c r="B9" s="5" t="s">
        <v>2</v>
      </c>
      <c r="C9" s="6" t="s">
        <v>3</v>
      </c>
      <c r="D9" s="6"/>
      <c r="E9" s="6" t="s">
        <v>4</v>
      </c>
      <c r="F9" s="6"/>
      <c r="G9" s="7" t="s">
        <v>5</v>
      </c>
      <c r="H9" s="8" t="s">
        <v>6</v>
      </c>
      <c r="I9" s="9" t="s">
        <v>7</v>
      </c>
      <c r="J9" s="10" t="s">
        <v>8</v>
      </c>
    </row>
    <row r="10" spans="1:10" ht="33.75" customHeight="1">
      <c r="A10" s="4"/>
      <c r="B10" s="11"/>
      <c r="C10" s="12" t="s">
        <v>9</v>
      </c>
      <c r="D10" s="12" t="s">
        <v>10</v>
      </c>
      <c r="E10" s="12" t="s">
        <v>9</v>
      </c>
      <c r="F10" s="12" t="s">
        <v>10</v>
      </c>
      <c r="G10" s="13"/>
      <c r="H10" s="14"/>
      <c r="I10" s="15"/>
      <c r="J10" s="16"/>
    </row>
    <row r="11" spans="1:10">
      <c r="A11" s="17">
        <v>1</v>
      </c>
      <c r="B11" s="18" t="s">
        <v>11</v>
      </c>
      <c r="C11" s="18"/>
      <c r="D11" s="18"/>
      <c r="E11" s="18"/>
      <c r="F11" s="18"/>
      <c r="G11" s="19"/>
      <c r="H11" s="20">
        <v>56.2</v>
      </c>
      <c r="I11" s="21">
        <f t="shared" ref="I11:I24" si="0">(E11*C11/1000)/(2*TAN(H11/2*PI()/180))</f>
        <v>0</v>
      </c>
      <c r="J11" s="22"/>
    </row>
    <row r="12" spans="1:10" ht="67.5">
      <c r="A12" s="23">
        <v>2</v>
      </c>
      <c r="B12" s="18" t="s">
        <v>12</v>
      </c>
      <c r="C12" s="18">
        <v>1.75</v>
      </c>
      <c r="D12" s="18">
        <v>1.75</v>
      </c>
      <c r="E12" s="18">
        <v>1600</v>
      </c>
      <c r="F12" s="18">
        <v>1200</v>
      </c>
      <c r="G12" s="24" t="s">
        <v>13</v>
      </c>
      <c r="H12" s="20">
        <v>56.2</v>
      </c>
      <c r="I12" s="21">
        <f>(E12*C12/1000)/(2*TAN(H12/2*PI()/180))</f>
        <v>2.6219670069202543</v>
      </c>
      <c r="J12" s="22" t="s">
        <v>14</v>
      </c>
    </row>
    <row r="13" spans="1:10">
      <c r="A13" s="23">
        <v>3</v>
      </c>
      <c r="B13" s="18" t="s">
        <v>15</v>
      </c>
      <c r="C13" s="18">
        <v>1.6</v>
      </c>
      <c r="D13" s="18">
        <v>1.6</v>
      </c>
      <c r="E13" s="18">
        <v>1920</v>
      </c>
      <c r="F13" s="18">
        <v>1088</v>
      </c>
      <c r="G13" s="19" t="s">
        <v>16</v>
      </c>
      <c r="H13" s="20">
        <v>56.2</v>
      </c>
      <c r="I13" s="21">
        <f t="shared" si="0"/>
        <v>2.8766723733067932</v>
      </c>
      <c r="J13" s="22" t="s">
        <v>17</v>
      </c>
    </row>
    <row r="14" spans="1:10">
      <c r="A14" s="23">
        <v>4</v>
      </c>
      <c r="B14" s="18" t="s">
        <v>18</v>
      </c>
      <c r="C14" s="18"/>
      <c r="D14" s="18"/>
      <c r="E14" s="18"/>
      <c r="F14" s="18"/>
      <c r="G14" s="19"/>
      <c r="H14" s="20">
        <v>56.2</v>
      </c>
      <c r="I14" s="21">
        <f t="shared" si="0"/>
        <v>0</v>
      </c>
      <c r="J14" s="22"/>
    </row>
    <row r="15" spans="1:10">
      <c r="A15" s="23">
        <v>5</v>
      </c>
      <c r="B15" s="18" t="s">
        <v>19</v>
      </c>
      <c r="C15" s="18"/>
      <c r="D15" s="18"/>
      <c r="E15" s="18"/>
      <c r="F15" s="18"/>
      <c r="G15" s="19"/>
      <c r="H15" s="20">
        <v>56.2</v>
      </c>
      <c r="I15" s="21">
        <f t="shared" si="0"/>
        <v>0</v>
      </c>
      <c r="J15" s="22"/>
    </row>
    <row r="16" spans="1:10">
      <c r="A16" s="23">
        <v>6</v>
      </c>
      <c r="B16" s="18" t="s">
        <v>20</v>
      </c>
      <c r="C16" s="18"/>
      <c r="D16" s="18"/>
      <c r="E16" s="18"/>
      <c r="F16" s="18"/>
      <c r="G16" s="19"/>
      <c r="H16" s="20">
        <v>56.2</v>
      </c>
      <c r="I16" s="21">
        <f t="shared" si="0"/>
        <v>0</v>
      </c>
      <c r="J16" s="22"/>
    </row>
    <row r="17" spans="1:10" ht="112.5">
      <c r="A17" s="23">
        <v>7</v>
      </c>
      <c r="B17" s="18" t="s">
        <v>21</v>
      </c>
      <c r="C17" s="18">
        <v>1.1200000000000001</v>
      </c>
      <c r="D17" s="18">
        <v>1.1200000000000001</v>
      </c>
      <c r="E17" s="18">
        <v>3264</v>
      </c>
      <c r="F17" s="18">
        <v>2448</v>
      </c>
      <c r="G17" s="24" t="s">
        <v>22</v>
      </c>
      <c r="H17" s="20">
        <v>56.2</v>
      </c>
      <c r="I17" s="21">
        <f t="shared" si="0"/>
        <v>3.4232401242350843</v>
      </c>
      <c r="J17" s="22" t="s">
        <v>23</v>
      </c>
    </row>
    <row r="18" spans="1:10" ht="155.25" customHeight="1">
      <c r="A18" s="23">
        <v>8</v>
      </c>
      <c r="B18" s="18" t="s">
        <v>24</v>
      </c>
      <c r="C18" s="18">
        <v>1.4</v>
      </c>
      <c r="D18" s="18">
        <v>1.4</v>
      </c>
      <c r="E18" s="18">
        <v>2592</v>
      </c>
      <c r="F18" s="18">
        <v>1944</v>
      </c>
      <c r="G18" s="24" t="s">
        <v>25</v>
      </c>
      <c r="H18" s="20">
        <v>56.2</v>
      </c>
      <c r="I18" s="21">
        <f t="shared" si="0"/>
        <v>3.398069240968649</v>
      </c>
      <c r="J18" s="22" t="s">
        <v>26</v>
      </c>
    </row>
    <row r="19" spans="1:10" ht="22.5">
      <c r="A19" s="23">
        <v>9</v>
      </c>
      <c r="B19" s="18" t="s">
        <v>27</v>
      </c>
      <c r="C19" s="18">
        <v>2.2000000000000002</v>
      </c>
      <c r="D19" s="18">
        <v>2.2000000000000002</v>
      </c>
      <c r="E19" s="18">
        <v>640</v>
      </c>
      <c r="F19" s="18">
        <v>480</v>
      </c>
      <c r="G19" s="24" t="s">
        <v>28</v>
      </c>
      <c r="H19" s="20">
        <v>52.7</v>
      </c>
      <c r="I19" s="21">
        <f t="shared" si="0"/>
        <v>1.4213117859969222</v>
      </c>
      <c r="J19" s="22" t="s">
        <v>29</v>
      </c>
    </row>
    <row r="20" spans="1:10" ht="168.75">
      <c r="A20" s="23">
        <v>10</v>
      </c>
      <c r="B20" s="18" t="s">
        <v>30</v>
      </c>
      <c r="C20" s="18">
        <v>1.75</v>
      </c>
      <c r="D20" s="18">
        <v>1.75</v>
      </c>
      <c r="E20" s="18">
        <v>1600</v>
      </c>
      <c r="F20" s="18">
        <v>1200</v>
      </c>
      <c r="G20" s="24" t="s">
        <v>31</v>
      </c>
      <c r="H20" s="20">
        <v>56.6</v>
      </c>
      <c r="I20" s="21">
        <f t="shared" si="0"/>
        <v>2.6000821606392672</v>
      </c>
      <c r="J20" s="22" t="s">
        <v>32</v>
      </c>
    </row>
    <row r="21" spans="1:10" ht="67.5">
      <c r="A21" s="23">
        <v>11</v>
      </c>
      <c r="B21" s="18" t="s">
        <v>33</v>
      </c>
      <c r="C21" s="18">
        <v>1.75</v>
      </c>
      <c r="D21" s="18">
        <v>1.75</v>
      </c>
      <c r="E21" s="18">
        <v>1600</v>
      </c>
      <c r="F21" s="18">
        <v>1200</v>
      </c>
      <c r="G21" s="24" t="s">
        <v>34</v>
      </c>
      <c r="H21" s="20">
        <v>56.2</v>
      </c>
      <c r="I21" s="21">
        <f t="shared" si="0"/>
        <v>2.6219670069202543</v>
      </c>
      <c r="J21" s="22" t="s">
        <v>35</v>
      </c>
    </row>
    <row r="22" spans="1:10" ht="90">
      <c r="A22" s="23">
        <v>12</v>
      </c>
      <c r="B22" s="18" t="s">
        <v>36</v>
      </c>
      <c r="C22" s="18">
        <v>1.4</v>
      </c>
      <c r="D22" s="18">
        <v>1.4</v>
      </c>
      <c r="E22" s="18">
        <v>2592</v>
      </c>
      <c r="F22" s="18">
        <v>1944</v>
      </c>
      <c r="G22" s="24" t="s">
        <v>37</v>
      </c>
      <c r="H22" s="20">
        <v>56.2</v>
      </c>
      <c r="I22" s="21">
        <f t="shared" si="0"/>
        <v>3.398069240968649</v>
      </c>
      <c r="J22" s="22" t="s">
        <v>38</v>
      </c>
    </row>
    <row r="23" spans="1:10">
      <c r="A23" s="23">
        <v>13</v>
      </c>
      <c r="B23" s="18" t="s">
        <v>39</v>
      </c>
      <c r="C23" s="18"/>
      <c r="D23" s="18"/>
      <c r="E23" s="18"/>
      <c r="F23" s="18"/>
      <c r="G23" s="24"/>
      <c r="H23" s="20">
        <v>56.2</v>
      </c>
      <c r="I23" s="21">
        <f t="shared" si="0"/>
        <v>0</v>
      </c>
      <c r="J23" s="22"/>
    </row>
    <row r="24" spans="1:10" ht="22.5">
      <c r="A24" s="23">
        <v>14</v>
      </c>
      <c r="B24" s="18" t="s">
        <v>40</v>
      </c>
      <c r="C24" s="18">
        <v>1.75</v>
      </c>
      <c r="D24" s="18">
        <v>1.75</v>
      </c>
      <c r="E24" s="18">
        <v>1600</v>
      </c>
      <c r="F24" s="18">
        <v>1200</v>
      </c>
      <c r="G24" s="24" t="s">
        <v>41</v>
      </c>
      <c r="H24" s="20">
        <v>56.2</v>
      </c>
      <c r="I24" s="21">
        <f t="shared" si="0"/>
        <v>2.6219670069202543</v>
      </c>
      <c r="J24" s="22" t="s">
        <v>42</v>
      </c>
    </row>
    <row r="25" spans="1:10" ht="90">
      <c r="A25" s="23">
        <v>15</v>
      </c>
      <c r="B25" s="18" t="s">
        <v>43</v>
      </c>
      <c r="C25" s="18">
        <v>1.4</v>
      </c>
      <c r="D25" s="18">
        <v>1.4</v>
      </c>
      <c r="E25" s="18">
        <v>2592</v>
      </c>
      <c r="F25" s="18">
        <v>1944</v>
      </c>
      <c r="G25" s="24" t="s">
        <v>44</v>
      </c>
      <c r="H25" s="20">
        <v>56.2</v>
      </c>
      <c r="I25" s="21">
        <f>(E25*C25/1000)/(2*TAN(H25/2*PI()/180))</f>
        <v>3.398069240968649</v>
      </c>
      <c r="J25" s="22" t="s">
        <v>45</v>
      </c>
    </row>
    <row r="26" spans="1:10">
      <c r="A26" s="23">
        <v>16</v>
      </c>
      <c r="B26" s="18" t="s">
        <v>46</v>
      </c>
      <c r="C26" s="18">
        <v>1.75</v>
      </c>
      <c r="D26" s="18">
        <v>1.75</v>
      </c>
      <c r="E26" s="18">
        <v>1600</v>
      </c>
      <c r="F26" s="18">
        <v>1200</v>
      </c>
      <c r="G26" s="24" t="s">
        <v>47</v>
      </c>
      <c r="H26" s="20">
        <v>56.2</v>
      </c>
      <c r="I26" s="21">
        <f t="shared" ref="I26:I29" si="1">(E26*C26/1000)/(2*TAN(H26/2*PI()/180))</f>
        <v>2.6219670069202543</v>
      </c>
      <c r="J26" s="22" t="s">
        <v>48</v>
      </c>
    </row>
    <row r="27" spans="1:10">
      <c r="A27" s="23">
        <v>17</v>
      </c>
      <c r="B27" s="18" t="s">
        <v>49</v>
      </c>
      <c r="C27" s="18"/>
      <c r="D27" s="18"/>
      <c r="E27" s="18"/>
      <c r="F27" s="18"/>
      <c r="G27" s="24"/>
      <c r="H27" s="20">
        <v>56.2</v>
      </c>
      <c r="I27" s="21">
        <f t="shared" si="1"/>
        <v>0</v>
      </c>
      <c r="J27" s="22"/>
    </row>
    <row r="28" spans="1:10" ht="112.5">
      <c r="A28" s="23">
        <v>18</v>
      </c>
      <c r="B28" s="18" t="s">
        <v>50</v>
      </c>
      <c r="C28" s="18">
        <v>1.4</v>
      </c>
      <c r="D28" s="18">
        <v>1.4</v>
      </c>
      <c r="E28" s="18">
        <v>2592</v>
      </c>
      <c r="F28" s="18">
        <v>1944</v>
      </c>
      <c r="G28" s="24" t="s">
        <v>51</v>
      </c>
      <c r="H28" s="20">
        <v>56.2</v>
      </c>
      <c r="I28" s="21">
        <f t="shared" si="1"/>
        <v>3.398069240968649</v>
      </c>
      <c r="J28" s="22" t="s">
        <v>52</v>
      </c>
    </row>
    <row r="29" spans="1:10" ht="90">
      <c r="A29" s="23">
        <v>19</v>
      </c>
      <c r="B29" s="18" t="s">
        <v>53</v>
      </c>
      <c r="C29" s="18">
        <v>1.4</v>
      </c>
      <c r="D29" s="18">
        <v>1.4</v>
      </c>
      <c r="E29" s="18">
        <v>2592</v>
      </c>
      <c r="F29" s="18">
        <v>1944</v>
      </c>
      <c r="G29" s="24" t="s">
        <v>54</v>
      </c>
      <c r="H29" s="20">
        <v>56.2</v>
      </c>
      <c r="I29" s="21">
        <f t="shared" si="1"/>
        <v>3.398069240968649</v>
      </c>
      <c r="J29" s="22" t="s">
        <v>55</v>
      </c>
    </row>
    <row r="30" spans="1:10">
      <c r="A30" s="23">
        <v>20</v>
      </c>
      <c r="B30" s="25" t="s">
        <v>56</v>
      </c>
      <c r="C30" s="25"/>
      <c r="D30" s="25"/>
      <c r="E30" s="25"/>
      <c r="F30" s="25"/>
      <c r="G30" s="26"/>
      <c r="H30" s="20">
        <v>56.2</v>
      </c>
      <c r="I30" s="21"/>
      <c r="J30" s="27"/>
    </row>
    <row r="31" spans="1:10">
      <c r="A31" s="23">
        <v>21</v>
      </c>
      <c r="B31" s="25" t="s">
        <v>57</v>
      </c>
      <c r="C31" s="25">
        <v>1.65</v>
      </c>
      <c r="D31" s="25">
        <v>1.65</v>
      </c>
      <c r="E31" s="25">
        <v>1600</v>
      </c>
      <c r="F31" s="25">
        <v>1200</v>
      </c>
      <c r="G31" s="26"/>
      <c r="H31" s="20"/>
      <c r="I31" s="21" t="s">
        <v>60</v>
      </c>
      <c r="J31" s="27"/>
    </row>
    <row r="32" spans="1:10">
      <c r="A32" s="23">
        <v>22</v>
      </c>
      <c r="B32" s="25" t="s">
        <v>58</v>
      </c>
      <c r="C32" s="25">
        <v>2.25</v>
      </c>
      <c r="D32" s="25">
        <v>2.25</v>
      </c>
      <c r="E32" s="25">
        <v>648</v>
      </c>
      <c r="F32" s="25">
        <v>488</v>
      </c>
      <c r="G32" s="26"/>
      <c r="H32" s="20"/>
      <c r="I32" s="21" t="s">
        <v>59</v>
      </c>
      <c r="J32" s="27"/>
    </row>
  </sheetData>
  <protectedRanges>
    <protectedRange sqref="H1:H32" name="区域1"/>
  </protectedRanges>
  <mergeCells count="9">
    <mergeCell ref="A1:J8"/>
    <mergeCell ref="A9:A10"/>
    <mergeCell ref="B9:B10"/>
    <mergeCell ref="C9:D9"/>
    <mergeCell ref="E9:F9"/>
    <mergeCell ref="G9:G10"/>
    <mergeCell ref="H9:H10"/>
    <mergeCell ref="I9:I10"/>
    <mergeCell ref="J9:J10"/>
  </mergeCells>
  <phoneticPr fontId="1" type="noConversion"/>
  <dataValidations count="2">
    <dataValidation type="decimal" allowBlank="1" showInputMessage="1" showErrorMessage="1" errorTitle="数据错误" error="请输入30.0~90.0之间的任意小数，精确到小数点后1位即可。" sqref="H20:H21">
      <formula1>30</formula1>
      <formula2>90</formula2>
    </dataValidation>
    <dataValidation type="decimal" errorStyle="warning" allowBlank="1" showInputMessage="1" showErrorMessage="1" errorTitle="数据错误" error="请输入30.0~90.0之间的任意小数，精确到小数点后1位即可。" sqref="H1:H19 H22:H32">
      <formula1>30</formula1>
      <formula2>90</formula2>
    </dataValidation>
  </dataValidations>
  <hyperlinks>
    <hyperlink ref="G24" r:id="rId1" display="15fps@UXGA"/>
    <hyperlink ref="G19" r:id="rId2" display="30fps@VGA Mode"/>
  </hyperlinks>
  <pageMargins left="0.7" right="0.7" top="0.75" bottom="0.75" header="0.3" footer="0.3"/>
  <pageSetup paperSize="9" orientation="portrait" horizontalDpi="200" verticalDpi="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2018-03-02T07:34:57Z</dcterms:modified>
</cp:coreProperties>
</file>