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er\OneDrive\Documentos\Desktop\"/>
    </mc:Choice>
  </mc:AlternateContent>
  <bookViews>
    <workbookView xWindow="0" yWindow="0" windowWidth="23040" windowHeight="9264" firstSheet="2" activeTab="2"/>
  </bookViews>
  <sheets>
    <sheet name="Date" sheetId="1" state="hidden" r:id="rId1"/>
    <sheet name="Plan2" sheetId="2" state="hidden" r:id="rId2"/>
    <sheet name="Dashboard" sheetId="3" r:id="rId3"/>
    <sheet name="Caixinha" sheetId="4" state="hidden" r:id="rId4"/>
  </sheets>
  <definedNames>
    <definedName name="SegmentaçãodeDados_Mês">#N/A</definedName>
  </definedNames>
  <calcPr calcId="152511"/>
  <pivotCaches>
    <pivotCache cacheId="2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4" l="1"/>
  <c r="B13" i="4"/>
  <c r="B12" i="4"/>
  <c r="B11" i="4"/>
  <c r="B10" i="4"/>
  <c r="B9" i="4"/>
  <c r="B8" i="4"/>
  <c r="B7" i="4"/>
  <c r="C14" i="4"/>
  <c r="C13" i="4"/>
  <c r="C12" i="4"/>
  <c r="C11" i="4"/>
  <c r="C10" i="4"/>
  <c r="C9" i="4"/>
  <c r="C8" i="4"/>
  <c r="C7" i="4"/>
  <c r="C6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C2" i="4" l="1"/>
</calcChain>
</file>

<file path=xl/sharedStrings.xml><?xml version="1.0" encoding="utf-8"?>
<sst xmlns="http://schemas.openxmlformats.org/spreadsheetml/2006/main" count="219" uniqueCount="72">
  <si>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</si>
  <si>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</si>
  <si>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</si>
  <si>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</si>
  <si>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</si>
  <si>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</si>
  <si>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</si>
  <si>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</si>
  <si>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</si>
  <si>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</si>
  <si>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</si>
  <si>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</si>
  <si>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</si>
  <si>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</si>
  <si>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</si>
  <si>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</si>
  <si>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</si>
  <si>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</si>
  <si>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</si>
  <si>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</si>
  <si>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</si>
  <si>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</si>
  <si>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</si>
  <si>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</si>
  <si>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</si>
  <si>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</si>
  <si>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</si>
  <si>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</si>
  <si>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</si>
  <si>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</si>
  <si>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</si>
  <si>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</si>
  <si>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</si>
  <si>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</si>
  <si>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</si>
  <si>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</si>
  <si>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</si>
  <si>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</si>
  <si>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</si>
  <si>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</si>
  <si>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</si>
  <si>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</si>
  <si>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</si>
  <si>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</si>
  <si>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</si>
  <si>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</si>
  <si>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</si>
  <si>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</si>
  <si>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</si>
  <si>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</si>
  <si>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</si>
  <si>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</si>
  <si>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</si>
  <si>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</si>
  <si>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</si>
  <si>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</si>
  <si>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</si>
  <si>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</si>
  <si>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</si>
  <si>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</si>
  <si>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</si>
  <si>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</si>
  <si>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</si>
  <si>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</si>
  <si>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</si>
  <si>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</si>
  <si>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Mês</t>
  </si>
  <si>
    <t>Data de Lançamento</t>
  </si>
  <si>
    <t>Depósito reservado</t>
  </si>
  <si>
    <t>19/02/1900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</si>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</sst>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9CC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 applyAlignment="1">
      <alignment horizontal="center" wrapText="1"/>
    </xf>
    <xf numFmtId="14" fontId="0" fillId="0" borderId="0" xfId="1" applyNumberFormat="1" applyFont="1" applyAlignment="1">
      <alignment horizontal="center" wrapText="1"/>
    </xf>
    <xf numFmtId="165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3" fillId="3" borderId="0" xfId="0" applyFont="1" applyFill="1"/>
    <xf numFmtId="0" fontId="0" fillId="4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0" fillId="5" borderId="0" xfId="0" applyFill="1"/>
    <xf numFmtId="0" fontId="0" fillId="0" borderId="0" xfId="0" applyAlignment="1">
      <alignment vertical="top"/>
    </xf>
    <xf numFmtId="14" fontId="0" fillId="0" borderId="0" xfId="0" applyNumberFormat="1" applyAlignment="1">
      <alignment horizontal="left" vertical="center"/>
    </xf>
    <xf numFmtId="44" fontId="0" fillId="0" borderId="0" xfId="1" applyFont="1"/>
    <xf numFmtId="14" fontId="0" fillId="0" borderId="0" xfId="1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2" fillId="2" borderId="0" xfId="2"/>
    <xf numFmtId="165" fontId="0" fillId="0" borderId="0" xfId="1" applyNumberFormat="1" applyFont="1"/>
  </cellXfs>
  <cellStyles count="3">
    <cellStyle name="Ênfase2" xfId="2" builtinId="33"/>
    <cellStyle name="Moeda" xfId="1" builtinId="4"/>
    <cellStyle name="Normal" xfId="0" builtinId="0"/>
  </cellStyles>
  <dxfs count="16">
    <dxf>
      <numFmt numFmtId="165" formatCode="&quot;R$&quot;\ #,##0.00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left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0" tint="-4.9989318521683403E-2"/>
      </font>
      <fill>
        <patternFill>
          <bgColor theme="4" tint="-0.499984740745262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\ #,##0.0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Light2 2" pivot="0" table="0" count="10">
      <tableStyleElement type="wholeTable" dxfId="6"/>
      <tableStyleElement type="headerRow" dxfId="5"/>
    </tableStyle>
  </tableStyles>
  <colors>
    <mruColors>
      <color rgb="FF99CCFF"/>
      <color rgb="FF3366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theme="0" tint="-4.9989318521683403E-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 DIO.xlsx]Plan2!Tabela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959437677787517E-2"/>
          <c:y val="0.2478017585931255"/>
          <c:w val="0.91053334633033323"/>
          <c:h val="0.52286422830239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Plan2!$A$4:$A$20</c:f>
              <c:strCache>
                <c:ptCount val="16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Investimentos</c:v>
                </c:pt>
                <c:pt idx="6">
                  <c:v>Lazer</c:v>
                </c:pt>
                <c:pt idx="7">
                  <c:v>Pet Care</c:v>
                </c:pt>
                <c:pt idx="8">
                  <c:v>Presentes</c:v>
                </c:pt>
                <c:pt idx="9">
                  <c:v>Renda Fixa</c:v>
                </c:pt>
                <c:pt idx="10">
                  <c:v>Saúde</c:v>
                </c:pt>
                <c:pt idx="11">
                  <c:v>Serviços</c:v>
                </c:pt>
                <c:pt idx="12">
                  <c:v>Transporte</c:v>
                </c:pt>
                <c:pt idx="13">
                  <c:v>Utilidades Domésticas</c:v>
                </c:pt>
                <c:pt idx="14">
                  <c:v>Vestuário</c:v>
                </c:pt>
                <c:pt idx="15">
                  <c:v>Viagem</c:v>
                </c:pt>
              </c:strCache>
            </c:strRef>
          </c:cat>
          <c:val>
            <c:numRef>
              <c:f>Plan2!$B$4:$B$20</c:f>
              <c:numCache>
                <c:formatCode>"R$"\ #,##0.00</c:formatCode>
                <c:ptCount val="16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800</c:v>
                </c:pt>
                <c:pt idx="6">
                  <c:v>120</c:v>
                </c:pt>
                <c:pt idx="7">
                  <c:v>200</c:v>
                </c:pt>
                <c:pt idx="8">
                  <c:v>180</c:v>
                </c:pt>
                <c:pt idx="9">
                  <c:v>5000</c:v>
                </c:pt>
                <c:pt idx="10">
                  <c:v>250</c:v>
                </c:pt>
                <c:pt idx="11">
                  <c:v>150</c:v>
                </c:pt>
                <c:pt idx="12">
                  <c:v>300</c:v>
                </c:pt>
                <c:pt idx="13">
                  <c:v>450</c:v>
                </c:pt>
                <c:pt idx="14">
                  <c:v>600</c:v>
                </c:pt>
                <c:pt idx="15">
                  <c:v>750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40167424"/>
        <c:axId val="-1440178304"/>
      </c:barChart>
      <c:catAx>
        <c:axId val="-14401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40178304"/>
        <c:crosses val="autoZero"/>
        <c:auto val="1"/>
        <c:lblAlgn val="ctr"/>
        <c:lblOffset val="100"/>
        <c:noMultiLvlLbl val="0"/>
      </c:catAx>
      <c:valAx>
        <c:axId val="-144017830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-14401674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 DIO.xlsx]Plan2!Tabela dinâmica4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2833356767904011E-3"/>
          <c:y val="0.13063063063063063"/>
          <c:w val="0.93919276757072034"/>
          <c:h val="0.78739519046605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Plan2!$F$4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Plan2!$E$5:$E$7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Plan2!$F$5:$F$7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00983472"/>
        <c:axId val="-1400991088"/>
      </c:barChart>
      <c:catAx>
        <c:axId val="-140098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00991088"/>
        <c:crosses val="autoZero"/>
        <c:auto val="1"/>
        <c:lblAlgn val="ctr"/>
        <c:lblOffset val="100"/>
        <c:noMultiLvlLbl val="0"/>
      </c:catAx>
      <c:valAx>
        <c:axId val="-140099108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-140098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val>
            <c:numRef>
              <c:f>Caixinha!$C$3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076481136"/>
        <c:axId val="-1076492560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gradFill flip="none" rotWithShape="1">
                <a:gsLst>
                  <a:gs pos="0">
                    <a:schemeClr val="accent1">
                      <a:shade val="30000"/>
                      <a:satMod val="115000"/>
                    </a:schemeClr>
                  </a:gs>
                  <a:gs pos="50000">
                    <a:schemeClr val="accent1">
                      <a:shade val="67500"/>
                      <a:satMod val="115000"/>
                    </a:schemeClr>
                  </a:gs>
                  <a:gs pos="100000">
                    <a:schemeClr val="accent1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Caixinha!$C$2</c:f>
              <c:numCache>
                <c:formatCode>"R$"\ #,##0.00</c:formatCode>
                <c:ptCount val="1"/>
                <c:pt idx="0">
                  <c:v>3665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42664016"/>
        <c:axId val="-1440163072"/>
      </c:barChart>
      <c:catAx>
        <c:axId val="-1076481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076492560"/>
        <c:crosses val="autoZero"/>
        <c:auto val="1"/>
        <c:lblAlgn val="ctr"/>
        <c:lblOffset val="100"/>
        <c:noMultiLvlLbl val="0"/>
      </c:catAx>
      <c:valAx>
        <c:axId val="-107649256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-1076481136"/>
        <c:crosses val="autoZero"/>
        <c:crossBetween val="between"/>
      </c:valAx>
      <c:valAx>
        <c:axId val="-1440163072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-1442664016"/>
        <c:crosses val="max"/>
        <c:crossBetween val="between"/>
      </c:valAx>
      <c:catAx>
        <c:axId val="-1442664016"/>
        <c:scaling>
          <c:orientation val="minMax"/>
        </c:scaling>
        <c:delete val="1"/>
        <c:axPos val="b"/>
        <c:majorTickMark val="out"/>
        <c:minorTickMark val="none"/>
        <c:tickLblPos val="nextTo"/>
        <c:crossAx val="-14401630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hyperlink" Target="#Date!A1"/><Relationship Id="rId10" Type="http://schemas.openxmlformats.org/officeDocument/2006/relationships/chart" Target="../charts/chart3.xml"/><Relationship Id="rId4" Type="http://schemas.openxmlformats.org/officeDocument/2006/relationships/image" Target="../media/image2.png"/><Relationship Id="rId9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392974</xdr:colOff>
      <xdr:row>24</xdr:row>
      <xdr:rowOff>28604</xdr:rowOff>
    </xdr:from>
    <xdr:to>
      <xdr:col>13</xdr:col>
      <xdr:colOff>591094</xdr:colOff>
      <xdr:row>42</xdr:row>
      <xdr:rowOff>14155</xdr:rowOff>
    </xdr:to>
    <xdr:grpSp>
      <xdr:nvGrpSpPr>
        <xdr:cNvPr id="31" name="Grupo 30"/>
        <xdr:cNvGrpSpPr/>
      </xdr:nvGrpSpPr>
      <xdr:grpSpPr>
        <a:xfrm>
          <a:off x="1345474" y="4372004"/>
          <a:ext cx="7513320" cy="3243101"/>
          <a:chOff x="1345474" y="4331663"/>
          <a:chExt cx="7459532" cy="3212845"/>
        </a:xfrm>
      </xdr:grpSpPr>
      <xdr:grpSp>
        <xdr:nvGrpSpPr>
          <xdr:cNvPr id="15" name="Grupo 14"/>
          <xdr:cNvGrpSpPr/>
        </xdr:nvGrpSpPr>
        <xdr:grpSpPr>
          <a:xfrm>
            <a:off x="1345474" y="4410831"/>
            <a:ext cx="7459532" cy="3133677"/>
            <a:chOff x="1432560" y="3710940"/>
            <a:chExt cx="7513320" cy="3200400"/>
          </a:xfrm>
        </xdr:grpSpPr>
        <xdr:grpSp>
          <xdr:nvGrpSpPr>
            <xdr:cNvPr id="10" name="Grupo 9"/>
            <xdr:cNvGrpSpPr/>
          </xdr:nvGrpSpPr>
          <xdr:grpSpPr>
            <a:xfrm>
              <a:off x="1432560" y="3733800"/>
              <a:ext cx="7513320" cy="3177540"/>
              <a:chOff x="1432560" y="3733800"/>
              <a:chExt cx="7513320" cy="3177540"/>
            </a:xfrm>
          </xdr:grpSpPr>
          <xdr:sp macro="" textlink="">
            <xdr:nvSpPr>
              <xdr:cNvPr id="6" name="Retângulo de cantos arredondados 5"/>
              <xdr:cNvSpPr/>
            </xdr:nvSpPr>
            <xdr:spPr>
              <a:xfrm>
                <a:off x="1440180" y="3749040"/>
                <a:ext cx="7498080" cy="316230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4">
                  <a:shade val="50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9" name="Arredondar Retângulo no Mesmo Canto Lateral 8"/>
              <xdr:cNvSpPr/>
            </xdr:nvSpPr>
            <xdr:spPr>
              <a:xfrm>
                <a:off x="1432560" y="3733800"/>
                <a:ext cx="7513320" cy="70104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ln>
                <a:noFill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2" name="Gráfico 1"/>
            <xdr:cNvGraphicFramePr>
              <a:graphicFrameLocks/>
            </xdr:cNvGraphicFramePr>
          </xdr:nvGraphicFramePr>
          <xdr:xfrm>
            <a:off x="1714500" y="3710940"/>
            <a:ext cx="6911341" cy="31775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4" name="CaixaDeTexto 13"/>
            <xdr:cNvSpPr txBox="1"/>
          </xdr:nvSpPr>
          <xdr:spPr>
            <a:xfrm>
              <a:off x="4213860" y="3810000"/>
              <a:ext cx="1661160" cy="5410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>
                  <a:latin typeface="Arial Black" panose="020B0A04020102020204" pitchFamily="34" charset="0"/>
                </a:rPr>
                <a:t>GASTOS</a:t>
              </a:r>
            </a:p>
          </xdr:txBody>
        </xdr:sp>
      </xdr:grpSp>
      <xdr:pic>
        <xdr:nvPicPr>
          <xdr:cNvPr id="17" name="Imagem 1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15557" y="4331663"/>
            <a:ext cx="858903" cy="84780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392974</xdr:colOff>
      <xdr:row>6</xdr:row>
      <xdr:rowOff>121923</xdr:rowOff>
    </xdr:from>
    <xdr:to>
      <xdr:col>9</xdr:col>
      <xdr:colOff>385354</xdr:colOff>
      <xdr:row>23</xdr:row>
      <xdr:rowOff>167643</xdr:rowOff>
    </xdr:to>
    <xdr:grpSp>
      <xdr:nvGrpSpPr>
        <xdr:cNvPr id="41" name="Grupo 40"/>
        <xdr:cNvGrpSpPr/>
      </xdr:nvGrpSpPr>
      <xdr:grpSpPr>
        <a:xfrm>
          <a:off x="1345474" y="1207773"/>
          <a:ext cx="4869180" cy="3122295"/>
          <a:chOff x="1345474" y="1207773"/>
          <a:chExt cx="4869180" cy="3122295"/>
        </a:xfrm>
      </xdr:grpSpPr>
      <xdr:grpSp>
        <xdr:nvGrpSpPr>
          <xdr:cNvPr id="13" name="Grupo 12"/>
          <xdr:cNvGrpSpPr/>
        </xdr:nvGrpSpPr>
        <xdr:grpSpPr>
          <a:xfrm>
            <a:off x="1345474" y="1207773"/>
            <a:ext cx="4869180" cy="3122295"/>
            <a:chOff x="2042160" y="464820"/>
            <a:chExt cx="4869180" cy="3154680"/>
          </a:xfrm>
        </xdr:grpSpPr>
        <xdr:grpSp>
          <xdr:nvGrpSpPr>
            <xdr:cNvPr id="8" name="Grupo 7"/>
            <xdr:cNvGrpSpPr/>
          </xdr:nvGrpSpPr>
          <xdr:grpSpPr>
            <a:xfrm>
              <a:off x="2042160" y="464820"/>
              <a:ext cx="4869180" cy="3154680"/>
              <a:chOff x="2042160" y="464820"/>
              <a:chExt cx="4869180" cy="3154680"/>
            </a:xfrm>
            <a:solidFill>
              <a:schemeClr val="bg1"/>
            </a:solidFill>
          </xdr:grpSpPr>
          <xdr:sp macro="" textlink="">
            <xdr:nvSpPr>
              <xdr:cNvPr id="5" name="Retângulo de cantos arredondados 4"/>
              <xdr:cNvSpPr/>
            </xdr:nvSpPr>
            <xdr:spPr>
              <a:xfrm>
                <a:off x="2049780" y="480060"/>
                <a:ext cx="4853940" cy="3139440"/>
              </a:xfrm>
              <a:prstGeom prst="round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4">
                  <a:shade val="50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7" name="Arredondar Retângulo no Mesmo Canto Lateral 6"/>
              <xdr:cNvSpPr/>
            </xdr:nvSpPr>
            <xdr:spPr>
              <a:xfrm>
                <a:off x="2042160" y="464820"/>
                <a:ext cx="4869180" cy="70104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bg1">
                  <a:lumMod val="65000"/>
                </a:schemeClr>
              </a:solidFill>
              <a:ln>
                <a:noFill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4" name="Gráfico 3"/>
            <xdr:cNvGraphicFramePr>
              <a:graphicFrameLocks/>
            </xdr:cNvGraphicFramePr>
          </xdr:nvGraphicFramePr>
          <xdr:xfrm>
            <a:off x="2705100" y="1158240"/>
            <a:ext cx="3413760" cy="2362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11" name="CaixaDeTexto 10"/>
            <xdr:cNvSpPr txBox="1"/>
          </xdr:nvSpPr>
          <xdr:spPr>
            <a:xfrm>
              <a:off x="3611880" y="518160"/>
              <a:ext cx="1760220" cy="5181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800">
                  <a:latin typeface="Arial Black" panose="020B0A04020102020204" pitchFamily="34" charset="0"/>
                </a:rPr>
                <a:t>Entrada</a:t>
              </a:r>
            </a:p>
          </xdr:txBody>
        </xdr:sp>
      </xdr:grpSp>
      <xdr:pic>
        <xdr:nvPicPr>
          <xdr:cNvPr id="18" name="Imagem 17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38936" y="1242090"/>
            <a:ext cx="654423" cy="66253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933824</xdr:colOff>
      <xdr:row>19</xdr:row>
      <xdr:rowOff>136152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85850"/>
              <a:ext cx="933824" cy="24888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415387</xdr:colOff>
      <xdr:row>0</xdr:row>
      <xdr:rowOff>144332</xdr:rowOff>
    </xdr:from>
    <xdr:to>
      <xdr:col>13</xdr:col>
      <xdr:colOff>321235</xdr:colOff>
      <xdr:row>4</xdr:row>
      <xdr:rowOff>112059</xdr:rowOff>
    </xdr:to>
    <xdr:grpSp>
      <xdr:nvGrpSpPr>
        <xdr:cNvPr id="34" name="Grupo 33"/>
        <xdr:cNvGrpSpPr/>
      </xdr:nvGrpSpPr>
      <xdr:grpSpPr>
        <a:xfrm>
          <a:off x="1367887" y="144332"/>
          <a:ext cx="7221048" cy="691627"/>
          <a:chOff x="1370818" y="144332"/>
          <a:chExt cx="7221048" cy="694558"/>
        </a:xfrm>
      </xdr:grpSpPr>
      <xdr:grpSp>
        <xdr:nvGrpSpPr>
          <xdr:cNvPr id="33" name="Grupo 32"/>
          <xdr:cNvGrpSpPr/>
        </xdr:nvGrpSpPr>
        <xdr:grpSpPr>
          <a:xfrm>
            <a:off x="1370818" y="144332"/>
            <a:ext cx="7221048" cy="675136"/>
            <a:chOff x="1370818" y="144332"/>
            <a:chExt cx="7221048" cy="675136"/>
          </a:xfrm>
        </xdr:grpSpPr>
        <xdr:sp macro="" textlink="">
          <xdr:nvSpPr>
            <xdr:cNvPr id="20" name="Retângulo de cantos arredondados 19"/>
            <xdr:cNvSpPr/>
          </xdr:nvSpPr>
          <xdr:spPr>
            <a:xfrm>
              <a:off x="1370818" y="144332"/>
              <a:ext cx="7221048" cy="672147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1" name="Retângulo de cantos arredondados 20"/>
            <xdr:cNvSpPr/>
          </xdr:nvSpPr>
          <xdr:spPr>
            <a:xfrm>
              <a:off x="1433571" y="147321"/>
              <a:ext cx="669341" cy="672147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50000"/>
              </a:schemeClr>
            </a:solidFill>
            <a:ln>
              <a:noFill/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22" name="CaixaDeTexto 21"/>
          <xdr:cNvSpPr txBox="1"/>
        </xdr:nvSpPr>
        <xdr:spPr>
          <a:xfrm>
            <a:off x="2150726" y="149412"/>
            <a:ext cx="1253564" cy="4405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i="1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Jefferson</a:t>
            </a:r>
            <a:endParaRPr lang="pt-BR" sz="2000" i="1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3" name="CaixaDeTexto 22"/>
          <xdr:cNvSpPr txBox="1"/>
        </xdr:nvSpPr>
        <xdr:spPr>
          <a:xfrm>
            <a:off x="2150726" y="485933"/>
            <a:ext cx="1407459" cy="3529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i="1">
                <a:solidFill>
                  <a:schemeClr val="bg1">
                    <a:lumMod val="65000"/>
                  </a:schemeClr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Controle</a:t>
            </a:r>
            <a:r>
              <a:rPr lang="pt-BR" sz="1100" i="1" baseline="0">
                <a:solidFill>
                  <a:schemeClr val="bg1">
                    <a:lumMod val="65000"/>
                  </a:schemeClr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Financeiro</a:t>
            </a:r>
            <a:endParaRPr lang="pt-BR" sz="1100" i="1">
              <a:solidFill>
                <a:schemeClr val="bg1">
                  <a:lumMod val="65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pSp>
        <xdr:nvGrpSpPr>
          <xdr:cNvPr id="28" name="Grupo 27">
            <a:hlinkClick xmlns:r="http://schemas.openxmlformats.org/officeDocument/2006/relationships" r:id="rId5"/>
          </xdr:cNvPr>
          <xdr:cNvGrpSpPr/>
        </xdr:nvGrpSpPr>
        <xdr:grpSpPr>
          <a:xfrm>
            <a:off x="4792325" y="363415"/>
            <a:ext cx="3478306" cy="271355"/>
            <a:chOff x="4811059" y="358588"/>
            <a:chExt cx="3496235" cy="268941"/>
          </a:xfrm>
        </xdr:grpSpPr>
        <xdr:sp macro="" textlink="">
          <xdr:nvSpPr>
            <xdr:cNvPr id="24" name="Retângulo de cantos arredondados 23"/>
            <xdr:cNvSpPr/>
          </xdr:nvSpPr>
          <xdr:spPr>
            <a:xfrm>
              <a:off x="4882798" y="358588"/>
              <a:ext cx="3424496" cy="239059"/>
            </a:xfrm>
            <a:prstGeom prst="roundRect">
              <a:avLst>
                <a:gd name="adj" fmla="val 18426"/>
              </a:avLst>
            </a:prstGeom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chemeClr val="bg1">
                    <a:lumMod val="65000"/>
                  </a:schemeClr>
                </a:solidFill>
              </a:endParaRPr>
            </a:p>
          </xdr:txBody>
        </xdr:sp>
        <xdr:sp macro="" textlink="">
          <xdr:nvSpPr>
            <xdr:cNvPr id="25" name="CaixaDeTexto 24"/>
            <xdr:cNvSpPr txBox="1"/>
          </xdr:nvSpPr>
          <xdr:spPr>
            <a:xfrm>
              <a:off x="4811059" y="358588"/>
              <a:ext cx="1225176" cy="2689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/>
                <a:t>Pesquisar dados...</a:t>
              </a:r>
            </a:p>
          </xdr:txBody>
        </xdr:sp>
        <xdr:pic>
          <xdr:nvPicPr>
            <xdr:cNvPr id="26" name="Imagem 25"/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rot="15324346" flipH="1">
              <a:off x="8083869" y="389600"/>
              <a:ext cx="179736" cy="229221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4</xdr:row>
      <xdr:rowOff>0</xdr:rowOff>
    </xdr:to>
    <xdr:sp macro="" textlink="">
      <xdr:nvSpPr>
        <xdr:cNvPr id="29" name="Fluxograma: Processo alternativo 28"/>
        <xdr:cNvSpPr/>
      </xdr:nvSpPr>
      <xdr:spPr>
        <a:xfrm>
          <a:off x="0" y="179294"/>
          <a:ext cx="956235" cy="537882"/>
        </a:xfrm>
        <a:prstGeom prst="flowChartAlternate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Control</a:t>
          </a:r>
          <a:r>
            <a:rPr lang="pt-BR" sz="1100" baseline="0"/>
            <a:t> App</a:t>
          </a:r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168088</xdr:rowOff>
    </xdr:from>
    <xdr:to>
      <xdr:col>0</xdr:col>
      <xdr:colOff>861834</xdr:colOff>
      <xdr:row>4</xdr:row>
      <xdr:rowOff>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9796"/>
          <a:ext cx="861834" cy="377035"/>
        </a:xfrm>
        <a:prstGeom prst="rect">
          <a:avLst/>
        </a:prstGeom>
      </xdr:spPr>
    </xdr:pic>
    <xdr:clientData/>
  </xdr:twoCellAnchor>
  <xdr:twoCellAnchor>
    <xdr:from>
      <xdr:col>10</xdr:col>
      <xdr:colOff>64770</xdr:colOff>
      <xdr:row>6</xdr:row>
      <xdr:rowOff>135255</xdr:rowOff>
    </xdr:from>
    <xdr:to>
      <xdr:col>18</xdr:col>
      <xdr:colOff>57150</xdr:colOff>
      <xdr:row>24</xdr:row>
      <xdr:rowOff>0</xdr:rowOff>
    </xdr:to>
    <xdr:grpSp>
      <xdr:nvGrpSpPr>
        <xdr:cNvPr id="35" name="Grupo 34"/>
        <xdr:cNvGrpSpPr/>
      </xdr:nvGrpSpPr>
      <xdr:grpSpPr>
        <a:xfrm>
          <a:off x="6503670" y="1221105"/>
          <a:ext cx="4869180" cy="3122295"/>
          <a:chOff x="2042160" y="464820"/>
          <a:chExt cx="4869180" cy="3154680"/>
        </a:xfrm>
      </xdr:grpSpPr>
      <xdr:grpSp>
        <xdr:nvGrpSpPr>
          <xdr:cNvPr id="36" name="Grupo 35"/>
          <xdr:cNvGrpSpPr/>
        </xdr:nvGrpSpPr>
        <xdr:grpSpPr>
          <a:xfrm>
            <a:off x="2042160" y="464820"/>
            <a:ext cx="4869180" cy="3154680"/>
            <a:chOff x="2042160" y="464820"/>
            <a:chExt cx="4869180" cy="3154680"/>
          </a:xfrm>
          <a:solidFill>
            <a:schemeClr val="bg1"/>
          </a:solidFill>
        </xdr:grpSpPr>
        <xdr:sp macro="" textlink="">
          <xdr:nvSpPr>
            <xdr:cNvPr id="39" name="Retângulo de cantos arredondados 38"/>
            <xdr:cNvSpPr/>
          </xdr:nvSpPr>
          <xdr:spPr>
            <a:xfrm>
              <a:off x="2049780" y="480060"/>
              <a:ext cx="4853940" cy="3139440"/>
            </a:xfrm>
            <a:prstGeom prst="roundRect">
              <a:avLst/>
            </a:prstGeom>
            <a:grpFill/>
            <a:ln>
              <a:noFill/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0" name="Arredondar Retângulo no Mesmo Canto Lateral 39"/>
            <xdr:cNvSpPr/>
          </xdr:nvSpPr>
          <xdr:spPr>
            <a:xfrm>
              <a:off x="2042160" y="464820"/>
              <a:ext cx="4869180" cy="70104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bg1">
                <a:lumMod val="65000"/>
              </a:schemeClr>
            </a:solidFill>
            <a:ln>
              <a:noFill/>
            </a:ln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38" name="CaixaDeTexto 37"/>
          <xdr:cNvSpPr txBox="1"/>
        </xdr:nvSpPr>
        <xdr:spPr>
          <a:xfrm>
            <a:off x="3611880" y="518160"/>
            <a:ext cx="2632710" cy="5181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800">
                <a:latin typeface="Arial Black" panose="020B0A04020102020204" pitchFamily="34" charset="0"/>
              </a:rPr>
              <a:t>Economias</a:t>
            </a:r>
          </a:p>
        </xdr:txBody>
      </xdr:sp>
    </xdr:grpSp>
    <xdr:clientData/>
  </xdr:twoCellAnchor>
  <xdr:twoCellAnchor>
    <xdr:from>
      <xdr:col>11</xdr:col>
      <xdr:colOff>0</xdr:colOff>
      <xdr:row>6</xdr:row>
      <xdr:rowOff>104775</xdr:rowOff>
    </xdr:from>
    <xdr:to>
      <xdr:col>12</xdr:col>
      <xdr:colOff>44823</xdr:colOff>
      <xdr:row>10</xdr:row>
      <xdr:rowOff>43411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1190625"/>
          <a:ext cx="654423" cy="662536"/>
        </a:xfrm>
        <a:prstGeom prst="rect">
          <a:avLst/>
        </a:prstGeom>
        <a:effectLst>
          <a:outerShdw blurRad="50800" dist="50800" dir="5400000" algn="ctr" rotWithShape="0">
            <a:schemeClr val="accent1"/>
          </a:outerShdw>
        </a:effectLst>
      </xdr:spPr>
    </xdr:pic>
    <xdr:clientData/>
  </xdr:twoCellAnchor>
  <xdr:twoCellAnchor>
    <xdr:from>
      <xdr:col>10</xdr:col>
      <xdr:colOff>64770</xdr:colOff>
      <xdr:row>6</xdr:row>
      <xdr:rowOff>135255</xdr:rowOff>
    </xdr:from>
    <xdr:to>
      <xdr:col>17</xdr:col>
      <xdr:colOff>205447</xdr:colOff>
      <xdr:row>24</xdr:row>
      <xdr:rowOff>72243</xdr:rowOff>
    </xdr:to>
    <xdr:graphicFrame macro="">
      <xdr:nvGraphicFramePr>
        <xdr:cNvPr id="43" name="Gráfico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erson Tavares da Rocha" refreshedDate="45670.927717708335" createdVersion="5" refreshedVersion="5" minRefreshableVersion="3" recordCount="36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0-16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14">
      <sharedItems count="2">
        <s v="ENTRADA"/>
        <s v="SAÍDA"/>
      </sharedItems>
    </cacheField>
    <cacheField name="Categoria" numFmtId="14">
      <sharedItems count="18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</sharedItems>
    </cacheField>
    <cacheField name="Descrição" numFmtId="14">
      <sharedItems/>
    </cacheField>
    <cacheField name="Valor" numFmtId="165">
      <sharedItems containsSemiMixedTypes="0" containsString="0" containsNumber="1" containsInteger="1" minValue="80" maxValue="5000"/>
    </cacheField>
    <cacheField name="Operação Bancária" numFmtId="14">
      <sharedItems/>
    </cacheField>
    <cacheField name="Status" numFmtId="14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2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E4:F7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h="1" x="1"/>
        <item h="1"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2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3:B20" firstHeaderRow="1" firstDataRow="1" firstDataCol="1"/>
  <pivotFields count="8">
    <pivotField numFmtId="14" showAll="0"/>
    <pivotField numFmtId="1" showAll="0" defaultSubtotal="0">
      <items count="3">
        <item x="0"/>
        <item h="1" x="1"/>
        <item h="1" x="2"/>
      </items>
    </pivotField>
    <pivotField showAll="0"/>
    <pivotField axis="axisRow" showAl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 t="grand">
      <x/>
    </i>
  </rowItems>
  <colItems count="1">
    <i/>
  </colItems>
  <dataFields count="1">
    <dataField name="Soma de Valor" fld="5" baseField="2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3"/>
    <pivotTable tabId="2" name="Tabela dinâmica4"/>
  </pivotTables>
  <data>
    <tabular pivotCacheId="1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Light2 2" rowHeight="234950"/>
</slicers>
</file>

<file path=xl/tables/table1.xml><?xml version="1.0" encoding="utf-8"?>
<table xmlns="http://schemas.openxmlformats.org/spreadsheetml/2006/main" id="1" name="Tabela1" displayName="Tabela1" ref="A1:H37" totalsRowShown="0" dataDxfId="13">
  <autoFilter ref="A1:H37"/>
  <tableColumns count="8">
    <tableColumn id="1" name="Data" dataDxfId="9"/>
    <tableColumn id="8" name="Mês" dataDxfId="7">
      <calculatedColumnFormula>MONTH(Tabela1[[#This Row],[Data]])</calculatedColumnFormula>
    </tableColumn>
    <tableColumn id="2" name="Tipo" dataDxfId="8"/>
    <tableColumn id="3" name="Categoria" dataDxfId="15"/>
    <tableColumn id="4" name="Descrição" dataDxfId="12"/>
    <tableColumn id="5" name="Valor" dataDxfId="10" dataCellStyle="Moeda"/>
    <tableColumn id="6" name="Operação Bancária" dataDxfId="11"/>
    <tableColumn id="7" name="Status" dataDxfId="1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4:C6" totalsRowCount="1" dataDxfId="4">
  <autoFilter ref="B4:B6"/>
  <tableColumns count="2">
    <tableColumn id="1" name="Data de Lançamento" totalsRowLabel="19/02/1900" dataDxfId="1" totalsRowDxfId="3" dataCellStyle="Moeda"/>
    <tableColumn id="2" name="Depósito reservado" totalsRowFunction="custom" dataDxfId="0" totalsRowDxfId="2" dataCellStyle="Moeda">
      <totalsRowFormula>RANDBETWEEN(10,750)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H2" sqref="H2"/>
    </sheetView>
  </sheetViews>
  <sheetFormatPr defaultRowHeight="14.4" x14ac:dyDescent="0.3"/>
  <cols>
    <col min="1" max="1" width="10.5546875" bestFit="1" customWidth="1"/>
    <col min="2" max="2" width="10.5546875" style="9" customWidth="1"/>
    <col min="4" max="4" width="10.77734375" customWidth="1"/>
    <col min="5" max="5" width="10.88671875" customWidth="1"/>
    <col min="6" max="6" width="10.5546875" customWidth="1"/>
    <col min="7" max="7" width="19.109375" bestFit="1" customWidth="1"/>
  </cols>
  <sheetData>
    <row r="1" spans="1:8" x14ac:dyDescent="0.3">
      <c r="A1" t="s">
        <v>56</v>
      </c>
      <c r="B1" s="9" t="s">
        <v>66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</row>
    <row r="2" spans="1:8" ht="28.8" x14ac:dyDescent="0.3">
      <c r="A2" s="1">
        <v>45505</v>
      </c>
      <c r="B2" s="10">
        <f>MONTH(Tabela1[[#This Row],[Data]])</f>
        <v>8</v>
      </c>
      <c r="C2" s="1" t="s">
        <v>0</v>
      </c>
      <c r="D2" s="1" t="s">
        <v>1</v>
      </c>
      <c r="E2" s="1" t="s">
        <v>2</v>
      </c>
      <c r="F2" s="3">
        <v>5000</v>
      </c>
      <c r="G2" s="1" t="s">
        <v>3</v>
      </c>
      <c r="H2" s="1" t="s">
        <v>4</v>
      </c>
    </row>
    <row r="3" spans="1:8" ht="31.2" customHeight="1" x14ac:dyDescent="0.3">
      <c r="A3" s="1">
        <v>45505</v>
      </c>
      <c r="B3" s="10">
        <f>MONTH(Tabela1[[#This Row],[Data]])</f>
        <v>8</v>
      </c>
      <c r="C3" s="1" t="s">
        <v>5</v>
      </c>
      <c r="D3" s="1" t="s">
        <v>6</v>
      </c>
      <c r="E3" s="1" t="s">
        <v>7</v>
      </c>
      <c r="F3" s="3">
        <v>550</v>
      </c>
      <c r="G3" s="1" t="s">
        <v>8</v>
      </c>
      <c r="H3" s="1" t="s">
        <v>9</v>
      </c>
    </row>
    <row r="4" spans="1:8" ht="31.2" customHeight="1" x14ac:dyDescent="0.3">
      <c r="A4" s="1">
        <v>45507</v>
      </c>
      <c r="B4" s="10">
        <f>MONTH(Tabela1[[#This Row],[Data]])</f>
        <v>8</v>
      </c>
      <c r="C4" s="1" t="s">
        <v>5</v>
      </c>
      <c r="D4" s="1" t="s">
        <v>10</v>
      </c>
      <c r="E4" s="1" t="s">
        <v>11</v>
      </c>
      <c r="F4" s="3">
        <v>300</v>
      </c>
      <c r="G4" s="1" t="s">
        <v>12</v>
      </c>
      <c r="H4" s="1" t="s">
        <v>13</v>
      </c>
    </row>
    <row r="5" spans="1:8" ht="31.2" customHeight="1" x14ac:dyDescent="0.3">
      <c r="A5" s="1">
        <v>45509</v>
      </c>
      <c r="B5" s="10">
        <f>MONTH(Tabela1[[#This Row],[Data]])</f>
        <v>8</v>
      </c>
      <c r="C5" s="1" t="s">
        <v>5</v>
      </c>
      <c r="D5" s="1" t="s">
        <v>14</v>
      </c>
      <c r="E5" s="1" t="s">
        <v>15</v>
      </c>
      <c r="F5" s="3">
        <v>120</v>
      </c>
      <c r="G5" s="1" t="s">
        <v>12</v>
      </c>
      <c r="H5" s="1" t="s">
        <v>13</v>
      </c>
    </row>
    <row r="6" spans="1:8" ht="31.2" customHeight="1" x14ac:dyDescent="0.3">
      <c r="A6" s="1">
        <v>45511</v>
      </c>
      <c r="B6" s="10">
        <f>MONTH(Tabela1[[#This Row],[Data]])</f>
        <v>8</v>
      </c>
      <c r="C6" s="1" t="s">
        <v>5</v>
      </c>
      <c r="D6" s="1" t="s">
        <v>16</v>
      </c>
      <c r="E6" s="1" t="s">
        <v>17</v>
      </c>
      <c r="F6" s="3">
        <v>250</v>
      </c>
      <c r="G6" s="1" t="s">
        <v>3</v>
      </c>
      <c r="H6" s="1" t="s">
        <v>13</v>
      </c>
    </row>
    <row r="7" spans="1:8" ht="31.2" customHeight="1" x14ac:dyDescent="0.3">
      <c r="A7" s="1">
        <v>45514</v>
      </c>
      <c r="B7" s="10">
        <f>MONTH(Tabela1[[#This Row],[Data]])</f>
        <v>8</v>
      </c>
      <c r="C7" s="1" t="s">
        <v>5</v>
      </c>
      <c r="D7" s="1" t="s">
        <v>18</v>
      </c>
      <c r="E7" s="1" t="s">
        <v>19</v>
      </c>
      <c r="F7" s="3">
        <v>400</v>
      </c>
      <c r="G7" s="1" t="s">
        <v>8</v>
      </c>
      <c r="H7" s="1" t="s">
        <v>9</v>
      </c>
    </row>
    <row r="8" spans="1:8" ht="31.2" customHeight="1" x14ac:dyDescent="0.3">
      <c r="A8" s="1">
        <v>45516</v>
      </c>
      <c r="B8" s="10">
        <f>MONTH(Tabela1[[#This Row],[Data]])</f>
        <v>8</v>
      </c>
      <c r="C8" s="1" t="s">
        <v>5</v>
      </c>
      <c r="D8" s="1" t="s">
        <v>20</v>
      </c>
      <c r="E8" s="1" t="s">
        <v>21</v>
      </c>
      <c r="F8" s="3">
        <v>600</v>
      </c>
      <c r="G8" s="1" t="s">
        <v>12</v>
      </c>
      <c r="H8" s="1" t="s">
        <v>9</v>
      </c>
    </row>
    <row r="9" spans="1:8" ht="31.2" customHeight="1" x14ac:dyDescent="0.3">
      <c r="A9" s="1">
        <v>45519</v>
      </c>
      <c r="B9" s="10">
        <f>MONTH(Tabela1[[#This Row],[Data]])</f>
        <v>8</v>
      </c>
      <c r="C9" s="1" t="s">
        <v>0</v>
      </c>
      <c r="D9" s="1" t="s">
        <v>22</v>
      </c>
      <c r="E9" s="1" t="s">
        <v>23</v>
      </c>
      <c r="F9" s="3">
        <v>800</v>
      </c>
      <c r="G9" s="1" t="s">
        <v>3</v>
      </c>
      <c r="H9" s="1" t="s">
        <v>4</v>
      </c>
    </row>
    <row r="10" spans="1:8" ht="31.2" customHeight="1" x14ac:dyDescent="0.3">
      <c r="A10" s="1">
        <v>45519</v>
      </c>
      <c r="B10" s="10">
        <f>MONTH(Tabela1[[#This Row],[Data]])</f>
        <v>8</v>
      </c>
      <c r="C10" s="1" t="s">
        <v>5</v>
      </c>
      <c r="D10" s="1" t="s">
        <v>24</v>
      </c>
      <c r="E10" s="1" t="s">
        <v>25</v>
      </c>
      <c r="F10" s="3">
        <v>150</v>
      </c>
      <c r="G10" s="1" t="s">
        <v>3</v>
      </c>
      <c r="H10" s="1" t="s">
        <v>13</v>
      </c>
    </row>
    <row r="11" spans="1:8" ht="31.2" customHeight="1" x14ac:dyDescent="0.3">
      <c r="A11" s="1">
        <v>45522</v>
      </c>
      <c r="B11" s="10">
        <f>MONTH(Tabela1[[#This Row],[Data]])</f>
        <v>8</v>
      </c>
      <c r="C11" s="1" t="s">
        <v>5</v>
      </c>
      <c r="D11" s="1" t="s">
        <v>26</v>
      </c>
      <c r="E11" s="1" t="s">
        <v>27</v>
      </c>
      <c r="F11" s="3">
        <v>1200</v>
      </c>
      <c r="G11" s="1" t="s">
        <v>12</v>
      </c>
      <c r="H11" s="1" t="s">
        <v>9</v>
      </c>
    </row>
    <row r="12" spans="1:8" ht="31.2" customHeight="1" x14ac:dyDescent="0.3">
      <c r="A12" s="1">
        <v>45524</v>
      </c>
      <c r="B12" s="10">
        <f>MONTH(Tabela1[[#This Row],[Data]])</f>
        <v>8</v>
      </c>
      <c r="C12" s="1" t="s">
        <v>5</v>
      </c>
      <c r="D12" s="1" t="s">
        <v>28</v>
      </c>
      <c r="E12" s="1" t="s">
        <v>29</v>
      </c>
      <c r="F12" s="3">
        <v>450</v>
      </c>
      <c r="G12" s="1" t="s">
        <v>8</v>
      </c>
      <c r="H12" s="1" t="s">
        <v>13</v>
      </c>
    </row>
    <row r="13" spans="1:8" ht="31.2" customHeight="1" x14ac:dyDescent="0.3">
      <c r="A13" s="1">
        <v>45526</v>
      </c>
      <c r="B13" s="10">
        <f>MONTH(Tabela1[[#This Row],[Data]])</f>
        <v>8</v>
      </c>
      <c r="C13" s="1" t="s">
        <v>5</v>
      </c>
      <c r="D13" s="1" t="s">
        <v>30</v>
      </c>
      <c r="E13" s="1" t="s">
        <v>31</v>
      </c>
      <c r="F13" s="3">
        <v>180</v>
      </c>
      <c r="G13" s="1" t="s">
        <v>3</v>
      </c>
      <c r="H13" s="1" t="s">
        <v>9</v>
      </c>
    </row>
    <row r="14" spans="1:8" ht="31.2" customHeight="1" x14ac:dyDescent="0.3">
      <c r="A14" s="1">
        <v>45528</v>
      </c>
      <c r="B14" s="10">
        <f>MONTH(Tabela1[[#This Row],[Data]])</f>
        <v>8</v>
      </c>
      <c r="C14" s="1" t="s">
        <v>5</v>
      </c>
      <c r="D14" s="1" t="s">
        <v>32</v>
      </c>
      <c r="E14" s="1" t="s">
        <v>33</v>
      </c>
      <c r="F14" s="3">
        <v>80</v>
      </c>
      <c r="G14" s="1" t="s">
        <v>8</v>
      </c>
      <c r="H14" s="1" t="s">
        <v>13</v>
      </c>
    </row>
    <row r="15" spans="1:8" ht="31.2" customHeight="1" x14ac:dyDescent="0.3">
      <c r="A15" s="1">
        <v>45532</v>
      </c>
      <c r="B15" s="10">
        <f>MONTH(Tabela1[[#This Row],[Data]])</f>
        <v>8</v>
      </c>
      <c r="C15" s="1" t="s">
        <v>5</v>
      </c>
      <c r="D15" s="1" t="s">
        <v>34</v>
      </c>
      <c r="E15" s="1" t="s">
        <v>35</v>
      </c>
      <c r="F15" s="3">
        <v>200</v>
      </c>
      <c r="G15" s="1" t="s">
        <v>8</v>
      </c>
      <c r="H15" s="1" t="s">
        <v>13</v>
      </c>
    </row>
    <row r="16" spans="1:8" ht="31.2" customHeight="1" x14ac:dyDescent="0.3">
      <c r="A16" s="1">
        <v>45534</v>
      </c>
      <c r="B16" s="10">
        <f>MONTH(Tabela1[[#This Row],[Data]])</f>
        <v>8</v>
      </c>
      <c r="C16" s="1" t="s">
        <v>5</v>
      </c>
      <c r="D16" s="1" t="s">
        <v>36</v>
      </c>
      <c r="E16" s="1" t="s">
        <v>37</v>
      </c>
      <c r="F16" s="3">
        <v>750</v>
      </c>
      <c r="G16" s="1" t="s">
        <v>3</v>
      </c>
      <c r="H16" s="1" t="s">
        <v>9</v>
      </c>
    </row>
    <row r="17" spans="1:8" ht="31.2" customHeight="1" x14ac:dyDescent="0.3">
      <c r="A17" s="1">
        <v>45535</v>
      </c>
      <c r="B17" s="10">
        <f>MONTH(Tabela1[[#This Row],[Data]])</f>
        <v>8</v>
      </c>
      <c r="C17" s="1" t="s">
        <v>5</v>
      </c>
      <c r="D17" s="1" t="s">
        <v>38</v>
      </c>
      <c r="E17" s="1" t="s">
        <v>39</v>
      </c>
      <c r="F17" s="3">
        <v>350</v>
      </c>
      <c r="G17" s="1" t="s">
        <v>12</v>
      </c>
      <c r="H17" s="1" t="s">
        <v>13</v>
      </c>
    </row>
    <row r="18" spans="1:8" ht="31.2" customHeight="1" x14ac:dyDescent="0.3">
      <c r="A18" s="1">
        <v>45536</v>
      </c>
      <c r="B18" s="10">
        <f>MONTH(Tabela1[[#This Row],[Data]])</f>
        <v>9</v>
      </c>
      <c r="C18" s="1" t="s">
        <v>0</v>
      </c>
      <c r="D18" s="1" t="s">
        <v>1</v>
      </c>
      <c r="E18" s="1" t="s">
        <v>2</v>
      </c>
      <c r="F18" s="3">
        <v>5000</v>
      </c>
      <c r="G18" s="1" t="s">
        <v>3</v>
      </c>
      <c r="H18" s="1" t="s">
        <v>4</v>
      </c>
    </row>
    <row r="19" spans="1:8" ht="31.2" customHeight="1" x14ac:dyDescent="0.3">
      <c r="A19" s="1">
        <v>45537</v>
      </c>
      <c r="B19" s="10">
        <f>MONTH(Tabela1[[#This Row],[Data]])</f>
        <v>9</v>
      </c>
      <c r="C19" s="1" t="s">
        <v>5</v>
      </c>
      <c r="D19" s="1" t="s">
        <v>6</v>
      </c>
      <c r="E19" s="2" t="s">
        <v>7</v>
      </c>
      <c r="F19" s="3">
        <v>450</v>
      </c>
      <c r="G19" s="1" t="s">
        <v>8</v>
      </c>
      <c r="H19" s="1" t="s">
        <v>9</v>
      </c>
    </row>
    <row r="20" spans="1:8" ht="31.2" customHeight="1" x14ac:dyDescent="0.3">
      <c r="A20" s="1">
        <v>45540</v>
      </c>
      <c r="B20" s="10">
        <f>MONTH(Tabela1[[#This Row],[Data]])</f>
        <v>9</v>
      </c>
      <c r="C20" s="1" t="s">
        <v>5</v>
      </c>
      <c r="D20" s="1" t="s">
        <v>10</v>
      </c>
      <c r="E20" s="2" t="s">
        <v>11</v>
      </c>
      <c r="F20" s="3">
        <v>300</v>
      </c>
      <c r="G20" s="1" t="s">
        <v>8</v>
      </c>
      <c r="H20" s="1" t="s">
        <v>13</v>
      </c>
    </row>
    <row r="21" spans="1:8" ht="31.2" customHeight="1" x14ac:dyDescent="0.3">
      <c r="A21" s="1">
        <v>45543</v>
      </c>
      <c r="B21" s="10">
        <f>MONTH(Tabela1[[#This Row],[Data]])</f>
        <v>9</v>
      </c>
      <c r="C21" s="1" t="s">
        <v>5</v>
      </c>
      <c r="D21" s="1" t="s">
        <v>14</v>
      </c>
      <c r="E21" s="2" t="s">
        <v>40</v>
      </c>
      <c r="F21" s="3">
        <v>200</v>
      </c>
      <c r="G21" s="1" t="s">
        <v>3</v>
      </c>
      <c r="H21" s="1" t="s">
        <v>13</v>
      </c>
    </row>
    <row r="22" spans="1:8" ht="31.2" customHeight="1" x14ac:dyDescent="0.3">
      <c r="A22" s="1">
        <v>45546</v>
      </c>
      <c r="B22" s="10">
        <f>MONTH(Tabela1[[#This Row],[Data]])</f>
        <v>9</v>
      </c>
      <c r="C22" s="1" t="s">
        <v>5</v>
      </c>
      <c r="D22" s="1" t="s">
        <v>16</v>
      </c>
      <c r="E22" s="2" t="s">
        <v>41</v>
      </c>
      <c r="F22" s="3">
        <v>600</v>
      </c>
      <c r="G22" s="1" t="s">
        <v>8</v>
      </c>
      <c r="H22" s="1" t="s">
        <v>9</v>
      </c>
    </row>
    <row r="23" spans="1:8" ht="31.2" customHeight="1" x14ac:dyDescent="0.3">
      <c r="A23" s="1">
        <v>45549</v>
      </c>
      <c r="B23" s="10">
        <f>MONTH(Tabela1[[#This Row],[Data]])</f>
        <v>9</v>
      </c>
      <c r="C23" s="1" t="s">
        <v>5</v>
      </c>
      <c r="D23" s="1" t="s">
        <v>18</v>
      </c>
      <c r="E23" s="2" t="s">
        <v>19</v>
      </c>
      <c r="F23" s="3">
        <v>350</v>
      </c>
      <c r="G23" s="1" t="s">
        <v>3</v>
      </c>
      <c r="H23" s="1" t="s">
        <v>13</v>
      </c>
    </row>
    <row r="24" spans="1:8" ht="31.2" customHeight="1" x14ac:dyDescent="0.3">
      <c r="A24" s="1">
        <v>45552</v>
      </c>
      <c r="B24" s="10">
        <f>MONTH(Tabela1[[#This Row],[Data]])</f>
        <v>9</v>
      </c>
      <c r="C24" s="1" t="s">
        <v>5</v>
      </c>
      <c r="D24" s="1" t="s">
        <v>20</v>
      </c>
      <c r="E24" s="2" t="s">
        <v>42</v>
      </c>
      <c r="F24" s="3">
        <v>500</v>
      </c>
      <c r="G24" s="1" t="s">
        <v>12</v>
      </c>
      <c r="H24" s="1" t="s">
        <v>9</v>
      </c>
    </row>
    <row r="25" spans="1:8" ht="31.2" customHeight="1" x14ac:dyDescent="0.3">
      <c r="A25" s="1">
        <v>45555</v>
      </c>
      <c r="B25" s="10">
        <f>MONTH(Tabela1[[#This Row],[Data]])</f>
        <v>9</v>
      </c>
      <c r="C25" s="1" t="s">
        <v>0</v>
      </c>
      <c r="D25" s="1" t="s">
        <v>43</v>
      </c>
      <c r="E25" s="1" t="s">
        <v>44</v>
      </c>
      <c r="F25" s="3">
        <v>1200</v>
      </c>
      <c r="G25" s="1" t="s">
        <v>3</v>
      </c>
      <c r="H25" s="1" t="s">
        <v>4</v>
      </c>
    </row>
    <row r="26" spans="1:8" ht="31.2" customHeight="1" x14ac:dyDescent="0.3">
      <c r="A26" s="1">
        <v>45555</v>
      </c>
      <c r="B26" s="10">
        <f>MONTH(Tabela1[[#This Row],[Data]])</f>
        <v>9</v>
      </c>
      <c r="C26" s="1" t="s">
        <v>5</v>
      </c>
      <c r="D26" s="1" t="s">
        <v>24</v>
      </c>
      <c r="E26" s="2" t="s">
        <v>45</v>
      </c>
      <c r="F26" s="3">
        <v>800</v>
      </c>
      <c r="G26" s="1" t="s">
        <v>3</v>
      </c>
      <c r="H26" s="1" t="s">
        <v>13</v>
      </c>
    </row>
    <row r="27" spans="1:8" ht="31.2" customHeight="1" x14ac:dyDescent="0.3">
      <c r="A27" s="1">
        <v>45558</v>
      </c>
      <c r="B27" s="10">
        <f>MONTH(Tabela1[[#This Row],[Data]])</f>
        <v>9</v>
      </c>
      <c r="C27" s="1" t="s">
        <v>5</v>
      </c>
      <c r="D27" s="1" t="s">
        <v>26</v>
      </c>
      <c r="E27" s="2" t="s">
        <v>46</v>
      </c>
      <c r="F27" s="3">
        <v>1500</v>
      </c>
      <c r="G27" s="1" t="s">
        <v>12</v>
      </c>
      <c r="H27" s="1" t="s">
        <v>9</v>
      </c>
    </row>
    <row r="28" spans="1:8" ht="31.2" customHeight="1" x14ac:dyDescent="0.3">
      <c r="A28" s="1">
        <v>45561</v>
      </c>
      <c r="B28" s="10">
        <f>MONTH(Tabela1[[#This Row],[Data]])</f>
        <v>9</v>
      </c>
      <c r="C28" s="1" t="s">
        <v>5</v>
      </c>
      <c r="D28" s="1" t="s">
        <v>47</v>
      </c>
      <c r="E28" s="2" t="s">
        <v>48</v>
      </c>
      <c r="F28" s="3">
        <v>250</v>
      </c>
      <c r="G28" s="1" t="s">
        <v>8</v>
      </c>
      <c r="H28" s="1" t="s">
        <v>13</v>
      </c>
    </row>
    <row r="29" spans="1:8" ht="31.2" customHeight="1" x14ac:dyDescent="0.3">
      <c r="A29" s="1">
        <v>45564</v>
      </c>
      <c r="B29" s="10">
        <f>MONTH(Tabela1[[#This Row],[Data]])</f>
        <v>9</v>
      </c>
      <c r="C29" s="1" t="s">
        <v>5</v>
      </c>
      <c r="D29" s="1" t="s">
        <v>30</v>
      </c>
      <c r="E29" s="2" t="s">
        <v>49</v>
      </c>
      <c r="F29" s="3">
        <v>400</v>
      </c>
      <c r="G29" s="1" t="s">
        <v>12</v>
      </c>
      <c r="H29" s="1" t="s">
        <v>9</v>
      </c>
    </row>
    <row r="30" spans="1:8" ht="31.2" customHeight="1" x14ac:dyDescent="0.3">
      <c r="A30" s="1">
        <v>45566</v>
      </c>
      <c r="B30" s="10">
        <f>MONTH(Tabela1[[#This Row],[Data]])</f>
        <v>10</v>
      </c>
      <c r="C30" s="1" t="s">
        <v>0</v>
      </c>
      <c r="D30" s="1" t="s">
        <v>1</v>
      </c>
      <c r="E30" s="1" t="s">
        <v>2</v>
      </c>
      <c r="F30" s="3">
        <v>5000</v>
      </c>
      <c r="G30" s="1" t="s">
        <v>3</v>
      </c>
      <c r="H30" s="1" t="s">
        <v>4</v>
      </c>
    </row>
    <row r="31" spans="1:8" ht="31.2" customHeight="1" x14ac:dyDescent="0.3">
      <c r="A31" s="1">
        <v>45566</v>
      </c>
      <c r="B31" s="10">
        <f>MONTH(Tabela1[[#This Row],[Data]])</f>
        <v>10</v>
      </c>
      <c r="C31" s="1" t="s">
        <v>5</v>
      </c>
      <c r="D31" s="1" t="s">
        <v>6</v>
      </c>
      <c r="E31" s="1" t="s">
        <v>7</v>
      </c>
      <c r="F31" s="3">
        <v>600</v>
      </c>
      <c r="G31" s="1" t="s">
        <v>8</v>
      </c>
      <c r="H31" s="1" t="s">
        <v>9</v>
      </c>
    </row>
    <row r="32" spans="1:8" ht="31.2" customHeight="1" x14ac:dyDescent="0.3">
      <c r="A32" s="1">
        <v>45568</v>
      </c>
      <c r="B32" s="10">
        <f>MONTH(Tabela1[[#This Row],[Data]])</f>
        <v>10</v>
      </c>
      <c r="C32" s="1" t="s">
        <v>5</v>
      </c>
      <c r="D32" s="1" t="s">
        <v>10</v>
      </c>
      <c r="E32" s="1" t="s">
        <v>50</v>
      </c>
      <c r="F32" s="3">
        <v>200</v>
      </c>
      <c r="G32" s="1" t="s">
        <v>12</v>
      </c>
      <c r="H32" s="1" t="s">
        <v>13</v>
      </c>
    </row>
    <row r="33" spans="1:8" ht="31.2" customHeight="1" x14ac:dyDescent="0.3">
      <c r="A33" s="1">
        <v>45570</v>
      </c>
      <c r="B33" s="10">
        <f>MONTH(Tabela1[[#This Row],[Data]])</f>
        <v>10</v>
      </c>
      <c r="C33" s="1" t="s">
        <v>5</v>
      </c>
      <c r="D33" s="1" t="s">
        <v>14</v>
      </c>
      <c r="E33" s="1" t="s">
        <v>51</v>
      </c>
      <c r="F33" s="3">
        <v>180</v>
      </c>
      <c r="G33" s="1" t="s">
        <v>3</v>
      </c>
      <c r="H33" s="1" t="s">
        <v>13</v>
      </c>
    </row>
    <row r="34" spans="1:8" ht="31.2" customHeight="1" x14ac:dyDescent="0.3">
      <c r="A34" s="1">
        <v>45573</v>
      </c>
      <c r="B34" s="10">
        <f>MONTH(Tabela1[[#This Row],[Data]])</f>
        <v>10</v>
      </c>
      <c r="C34" s="1" t="s">
        <v>5</v>
      </c>
      <c r="D34" s="1" t="s">
        <v>16</v>
      </c>
      <c r="E34" s="1" t="s">
        <v>52</v>
      </c>
      <c r="F34" s="3">
        <v>120</v>
      </c>
      <c r="G34" s="1" t="s">
        <v>8</v>
      </c>
      <c r="H34" s="1" t="s">
        <v>9</v>
      </c>
    </row>
    <row r="35" spans="1:8" ht="31.2" customHeight="1" x14ac:dyDescent="0.3">
      <c r="A35" s="1">
        <v>45575</v>
      </c>
      <c r="B35" s="10">
        <f>MONTH(Tabela1[[#This Row],[Data]])</f>
        <v>10</v>
      </c>
      <c r="C35" s="1" t="s">
        <v>5</v>
      </c>
      <c r="D35" s="1" t="s">
        <v>18</v>
      </c>
      <c r="E35" s="1" t="s">
        <v>53</v>
      </c>
      <c r="F35" s="3">
        <v>350</v>
      </c>
      <c r="G35" s="1" t="s">
        <v>12</v>
      </c>
      <c r="H35" s="1" t="s">
        <v>9</v>
      </c>
    </row>
    <row r="36" spans="1:8" ht="31.2" customHeight="1" x14ac:dyDescent="0.3">
      <c r="A36" s="1">
        <v>45578</v>
      </c>
      <c r="B36" s="10">
        <f>MONTH(Tabela1[[#This Row],[Data]])</f>
        <v>10</v>
      </c>
      <c r="C36" s="1" t="s">
        <v>5</v>
      </c>
      <c r="D36" s="1" t="s">
        <v>20</v>
      </c>
      <c r="E36" s="1" t="s">
        <v>54</v>
      </c>
      <c r="F36" s="3">
        <v>400</v>
      </c>
      <c r="G36" s="1" t="s">
        <v>3</v>
      </c>
      <c r="H36" s="1" t="s">
        <v>13</v>
      </c>
    </row>
    <row r="37" spans="1:8" ht="31.2" customHeight="1" x14ac:dyDescent="0.3">
      <c r="A37" s="1">
        <v>45580</v>
      </c>
      <c r="B37" s="10">
        <f>MONTH(Tabela1[[#This Row],[Data]])</f>
        <v>10</v>
      </c>
      <c r="C37" s="1" t="s">
        <v>5</v>
      </c>
      <c r="D37" s="1" t="s">
        <v>24</v>
      </c>
      <c r="E37" s="1" t="s">
        <v>55</v>
      </c>
      <c r="F37" s="3">
        <v>450</v>
      </c>
      <c r="G37" s="1" t="s">
        <v>8</v>
      </c>
      <c r="H37" s="1" t="s"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opLeftCell="A2" workbookViewId="0">
      <selection activeCell="H2" sqref="H2"/>
      <pivotSelection pane="bottomRight" showHeader="1" axis="axisRow" activeRow="6" previousRow="6" click="1" r:id="rId2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4.4" x14ac:dyDescent="0.3"/>
  <cols>
    <col min="1" max="1" width="19.21875" customWidth="1"/>
    <col min="2" max="2" width="13.33203125" customWidth="1"/>
    <col min="3" max="3" width="12.33203125" bestFit="1" customWidth="1"/>
    <col min="5" max="5" width="17.21875" customWidth="1"/>
    <col min="6" max="6" width="13.33203125" bestFit="1" customWidth="1"/>
  </cols>
  <sheetData>
    <row r="2" spans="1:6" x14ac:dyDescent="0.3">
      <c r="E2" s="4" t="s">
        <v>57</v>
      </c>
      <c r="F2" t="s">
        <v>0</v>
      </c>
    </row>
    <row r="3" spans="1:6" x14ac:dyDescent="0.3">
      <c r="A3" s="4" t="s">
        <v>63</v>
      </c>
      <c r="B3" t="s">
        <v>65</v>
      </c>
    </row>
    <row r="4" spans="1:6" x14ac:dyDescent="0.3">
      <c r="A4" s="5" t="s">
        <v>6</v>
      </c>
      <c r="B4" s="6">
        <v>550</v>
      </c>
      <c r="E4" s="4" t="s">
        <v>63</v>
      </c>
      <c r="F4" t="s">
        <v>65</v>
      </c>
    </row>
    <row r="5" spans="1:6" x14ac:dyDescent="0.3">
      <c r="A5" s="5" t="s">
        <v>32</v>
      </c>
      <c r="B5" s="6">
        <v>80</v>
      </c>
      <c r="E5" s="5" t="s">
        <v>22</v>
      </c>
      <c r="F5" s="6">
        <v>800</v>
      </c>
    </row>
    <row r="6" spans="1:6" x14ac:dyDescent="0.3">
      <c r="A6" s="5" t="s">
        <v>18</v>
      </c>
      <c r="B6" s="6">
        <v>400</v>
      </c>
      <c r="E6" s="5" t="s">
        <v>1</v>
      </c>
      <c r="F6" s="6">
        <v>5000</v>
      </c>
    </row>
    <row r="7" spans="1:6" x14ac:dyDescent="0.3">
      <c r="A7" s="5" t="s">
        <v>26</v>
      </c>
      <c r="B7" s="6">
        <v>1200</v>
      </c>
      <c r="E7" s="5" t="s">
        <v>64</v>
      </c>
      <c r="F7" s="6">
        <v>5800</v>
      </c>
    </row>
    <row r="8" spans="1:6" x14ac:dyDescent="0.3">
      <c r="A8" s="5" t="s">
        <v>38</v>
      </c>
      <c r="B8" s="6">
        <v>350</v>
      </c>
    </row>
    <row r="9" spans="1:6" x14ac:dyDescent="0.3">
      <c r="A9" s="5" t="s">
        <v>22</v>
      </c>
      <c r="B9" s="6">
        <v>800</v>
      </c>
    </row>
    <row r="10" spans="1:6" x14ac:dyDescent="0.3">
      <c r="A10" s="5" t="s">
        <v>14</v>
      </c>
      <c r="B10" s="6">
        <v>120</v>
      </c>
    </row>
    <row r="11" spans="1:6" x14ac:dyDescent="0.3">
      <c r="A11" s="5" t="s">
        <v>34</v>
      </c>
      <c r="B11" s="6">
        <v>200</v>
      </c>
    </row>
    <row r="12" spans="1:6" x14ac:dyDescent="0.3">
      <c r="A12" s="5" t="s">
        <v>30</v>
      </c>
      <c r="B12" s="6">
        <v>180</v>
      </c>
    </row>
    <row r="13" spans="1:6" x14ac:dyDescent="0.3">
      <c r="A13" s="5" t="s">
        <v>1</v>
      </c>
      <c r="B13" s="6">
        <v>5000</v>
      </c>
    </row>
    <row r="14" spans="1:6" x14ac:dyDescent="0.3">
      <c r="A14" s="5" t="s">
        <v>16</v>
      </c>
      <c r="B14" s="6">
        <v>250</v>
      </c>
    </row>
    <row r="15" spans="1:6" x14ac:dyDescent="0.3">
      <c r="A15" s="5" t="s">
        <v>24</v>
      </c>
      <c r="B15" s="6">
        <v>150</v>
      </c>
    </row>
    <row r="16" spans="1:6" x14ac:dyDescent="0.3">
      <c r="A16" s="5" t="s">
        <v>10</v>
      </c>
      <c r="B16" s="6">
        <v>300</v>
      </c>
    </row>
    <row r="17" spans="1:2" x14ac:dyDescent="0.3">
      <c r="A17" s="5" t="s">
        <v>28</v>
      </c>
      <c r="B17" s="6">
        <v>450</v>
      </c>
    </row>
    <row r="18" spans="1:2" x14ac:dyDescent="0.3">
      <c r="A18" s="5" t="s">
        <v>20</v>
      </c>
      <c r="B18" s="6">
        <v>600</v>
      </c>
    </row>
    <row r="19" spans="1:2" x14ac:dyDescent="0.3">
      <c r="A19" s="5" t="s">
        <v>36</v>
      </c>
      <c r="B19" s="6">
        <v>750</v>
      </c>
    </row>
    <row r="20" spans="1:2" x14ac:dyDescent="0.3">
      <c r="A20" s="5" t="s">
        <v>64</v>
      </c>
      <c r="B20" s="6">
        <v>11380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showRowColHeaders="0" tabSelected="1" zoomScale="80" zoomScaleNormal="80" workbookViewId="0">
      <selection activeCell="X32" sqref="X32"/>
    </sheetView>
  </sheetViews>
  <sheetFormatPr defaultRowHeight="14.4" x14ac:dyDescent="0.3"/>
  <cols>
    <col min="1" max="1" width="13.88671875" style="7" customWidth="1"/>
    <col min="2" max="21" width="8.88671875" style="8" customWidth="1"/>
  </cols>
  <sheetData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zoomScale="130" zoomScaleNormal="130" workbookViewId="0">
      <selection activeCell="H2" sqref="H2"/>
    </sheetView>
  </sheetViews>
  <sheetFormatPr defaultRowHeight="14.4" x14ac:dyDescent="0.3"/>
  <cols>
    <col min="2" max="2" width="20.21875" customWidth="1"/>
    <col min="3" max="3" width="19.109375" customWidth="1"/>
    <col min="6" max="6" width="10.5546875" bestFit="1" customWidth="1"/>
  </cols>
  <sheetData>
    <row r="1" spans="2:3" s="11" customFormat="1" x14ac:dyDescent="0.3"/>
    <row r="2" spans="2:3" x14ac:dyDescent="0.3">
      <c r="B2" s="19" t="s">
        <v>70</v>
      </c>
      <c r="C2" s="20">
        <f ca="1">SUM(C5:C14)</f>
        <v>3665</v>
      </c>
    </row>
    <row r="3" spans="2:3" x14ac:dyDescent="0.3">
      <c r="B3" s="19" t="s">
        <v>71</v>
      </c>
      <c r="C3" s="14">
        <v>20000</v>
      </c>
    </row>
    <row r="4" spans="2:3" x14ac:dyDescent="0.3">
      <c r="B4" t="s">
        <v>67</v>
      </c>
      <c r="C4" t="s">
        <v>68</v>
      </c>
    </row>
    <row r="5" spans="2:3" s="12" customFormat="1" x14ac:dyDescent="0.3">
      <c r="B5" s="13">
        <v>44111</v>
      </c>
      <c r="C5" s="17">
        <v>50</v>
      </c>
    </row>
    <row r="6" spans="2:3" x14ac:dyDescent="0.3">
      <c r="B6" s="16" t="s">
        <v>69</v>
      </c>
      <c r="C6" s="18">
        <f ca="1">RANDBETWEEN(10,750)</f>
        <v>633</v>
      </c>
    </row>
    <row r="7" spans="2:3" x14ac:dyDescent="0.3">
      <c r="B7" s="15">
        <f ca="1">RANDBETWEEN(10,750)</f>
        <v>538</v>
      </c>
      <c r="C7" s="17">
        <f t="shared" ref="C7:C14" ca="1" si="0">RANDBETWEEN(10,750)</f>
        <v>453</v>
      </c>
    </row>
    <row r="8" spans="2:3" x14ac:dyDescent="0.3">
      <c r="B8" s="15">
        <f t="shared" ref="B8:B14" ca="1" si="1">RANDBETWEEN(10,750)</f>
        <v>342</v>
      </c>
      <c r="C8" s="17">
        <f t="shared" ca="1" si="0"/>
        <v>239</v>
      </c>
    </row>
    <row r="9" spans="2:3" x14ac:dyDescent="0.3">
      <c r="B9" s="15">
        <f t="shared" ca="1" si="1"/>
        <v>176</v>
      </c>
      <c r="C9" s="17">
        <f t="shared" ca="1" si="0"/>
        <v>463</v>
      </c>
    </row>
    <row r="10" spans="2:3" x14ac:dyDescent="0.3">
      <c r="B10" s="15">
        <f t="shared" ca="1" si="1"/>
        <v>427</v>
      </c>
      <c r="C10" s="17">
        <f t="shared" ca="1" si="0"/>
        <v>195</v>
      </c>
    </row>
    <row r="11" spans="2:3" x14ac:dyDescent="0.3">
      <c r="B11" s="15">
        <f t="shared" ca="1" si="1"/>
        <v>168</v>
      </c>
      <c r="C11" s="17">
        <f t="shared" ca="1" si="0"/>
        <v>571</v>
      </c>
    </row>
    <row r="12" spans="2:3" x14ac:dyDescent="0.3">
      <c r="B12" s="15">
        <f t="shared" ca="1" si="1"/>
        <v>409</v>
      </c>
      <c r="C12" s="17">
        <f t="shared" ca="1" si="0"/>
        <v>529</v>
      </c>
    </row>
    <row r="13" spans="2:3" x14ac:dyDescent="0.3">
      <c r="B13" s="15">
        <f t="shared" ca="1" si="1"/>
        <v>523</v>
      </c>
      <c r="C13" s="17">
        <f t="shared" ca="1" si="0"/>
        <v>37</v>
      </c>
    </row>
    <row r="14" spans="2:3" x14ac:dyDescent="0.3">
      <c r="B14" s="15">
        <f t="shared" ca="1" si="1"/>
        <v>677</v>
      </c>
      <c r="C14" s="17">
        <f t="shared" ca="1" si="0"/>
        <v>495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Date</vt:lpstr>
      <vt:lpstr>Plan2</vt:lpstr>
      <vt:lpstr>Dashboard</vt:lpstr>
      <vt:lpstr>Caixinha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Tavares da Rocha</dc:creator>
  <cp:lastModifiedBy>Jefferson Tavares da Rocha</cp:lastModifiedBy>
  <dcterms:created xsi:type="dcterms:W3CDTF">2025-01-13T21:34:54Z</dcterms:created>
  <dcterms:modified xsi:type="dcterms:W3CDTF">2025-01-14T06:59:39Z</dcterms:modified>
</cp:coreProperties>
</file>