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Y:\Pnl\MappingTable\"/>
    </mc:Choice>
  </mc:AlternateContent>
  <xr:revisionPtr revIDLastSave="0" documentId="13_ncr:1_{4D9DE6B5-4906-46E4-A9BB-8DC677AD8D9D}" xr6:coauthVersionLast="43" xr6:coauthVersionMax="43" xr10:uidLastSave="{00000000-0000-0000-0000-000000000000}"/>
  <bookViews>
    <workbookView xWindow="-120" yWindow="-120" windowWidth="29040" windowHeight="1503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Sheet1!$A$1:$E$1208</definedName>
    <definedName name="_xlnm._FilterDatabase" localSheetId="1" hidden="1">Sheet2!$A$2:$C$91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97" i="1" l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 l="1"/>
  <c r="B1368" i="1"/>
  <c r="B1367" i="1"/>
  <c r="B1366" i="1"/>
  <c r="B1365" i="1"/>
  <c r="B1364" i="1"/>
  <c r="B1363" i="1"/>
  <c r="B1362" i="1"/>
  <c r="B1341" i="1"/>
  <c r="B1340" i="1"/>
  <c r="B1339" i="1"/>
  <c r="B1338" i="1"/>
  <c r="B1337" i="1"/>
  <c r="B1336" i="1"/>
  <c r="B1335" i="1"/>
  <c r="B1334" i="1"/>
  <c r="B1355" i="1"/>
  <c r="B1356" i="1"/>
  <c r="B1357" i="1"/>
  <c r="B1358" i="1"/>
  <c r="B1359" i="1"/>
  <c r="B1360" i="1"/>
  <c r="B1361" i="1"/>
  <c r="B1354" i="1"/>
  <c r="B1353" i="1"/>
  <c r="B1352" i="1"/>
  <c r="B1347" i="1"/>
  <c r="B1348" i="1"/>
  <c r="B1349" i="1"/>
  <c r="B1350" i="1"/>
  <c r="B1351" i="1"/>
  <c r="B1346" i="1"/>
  <c r="B1343" i="1"/>
  <c r="B1344" i="1"/>
  <c r="B1345" i="1"/>
  <c r="B1342" i="1"/>
  <c r="B1327" i="1"/>
  <c r="B1328" i="1"/>
  <c r="B1329" i="1"/>
  <c r="B1330" i="1"/>
  <c r="B1331" i="1"/>
  <c r="B1332" i="1"/>
  <c r="B1333" i="1"/>
  <c r="B1326" i="1"/>
  <c r="B1317" i="1"/>
  <c r="B1318" i="1"/>
  <c r="B1319" i="1"/>
  <c r="B1320" i="1"/>
  <c r="B1321" i="1"/>
  <c r="B1322" i="1"/>
  <c r="B1323" i="1"/>
  <c r="B1324" i="1"/>
  <c r="B1325" i="1"/>
  <c r="B1316" i="1"/>
  <c r="B1305" i="1"/>
  <c r="B1306" i="1"/>
  <c r="B1307" i="1"/>
  <c r="B1308" i="1"/>
  <c r="B1309" i="1"/>
  <c r="B1310" i="1"/>
  <c r="B1311" i="1"/>
  <c r="B1312" i="1"/>
  <c r="B1313" i="1"/>
  <c r="B1314" i="1"/>
  <c r="B1315" i="1"/>
  <c r="B1304" i="1"/>
  <c r="B1301" i="1"/>
  <c r="B1302" i="1"/>
  <c r="B1303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46" i="1" l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42" i="1" l="1"/>
  <c r="B1241" i="1"/>
  <c r="B1240" i="1"/>
  <c r="B1239" i="1"/>
  <c r="B1238" i="1"/>
  <c r="B1237" i="1"/>
  <c r="B1103" i="1" l="1"/>
  <c r="B1102" i="1"/>
  <c r="B1101" i="1"/>
  <c r="B1100" i="1"/>
  <c r="B1091" i="1"/>
  <c r="B1090" i="1"/>
  <c r="B1089" i="1"/>
  <c r="B1088" i="1"/>
  <c r="B1244" i="1" l="1"/>
  <c r="B1243" i="1"/>
  <c r="B409" i="1" l="1"/>
  <c r="B408" i="1"/>
  <c r="B407" i="1"/>
  <c r="B406" i="1"/>
  <c r="B405" i="1"/>
  <c r="B404" i="1"/>
  <c r="B403" i="1"/>
  <c r="B402" i="1"/>
  <c r="B401" i="1"/>
  <c r="B400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1117" i="1" l="1"/>
  <c r="B1116" i="1"/>
  <c r="B1236" i="1" l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399" i="1" l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1125" i="1" l="1"/>
  <c r="B1124" i="1"/>
  <c r="B1123" i="1"/>
  <c r="B1122" i="1"/>
  <c r="B1121" i="1"/>
  <c r="B1120" i="1"/>
  <c r="B1173" i="1"/>
  <c r="B1172" i="1"/>
  <c r="B1171" i="1"/>
  <c r="B1170" i="1"/>
  <c r="B1169" i="1"/>
  <c r="B1168" i="1"/>
  <c r="B1167" i="1"/>
  <c r="B1166" i="1"/>
  <c r="B1157" i="1" l="1"/>
  <c r="B1156" i="1"/>
  <c r="B1149" i="1" l="1"/>
  <c r="B1148" i="1"/>
  <c r="B1147" i="1"/>
  <c r="B1146" i="1"/>
  <c r="B1145" i="1"/>
  <c r="B1144" i="1"/>
  <c r="B1143" i="1"/>
  <c r="B1142" i="1"/>
  <c r="B1141" i="1"/>
  <c r="B1140" i="1"/>
  <c r="B1115" i="1" l="1"/>
  <c r="B1114" i="1"/>
  <c r="B1155" i="1" l="1"/>
  <c r="B1154" i="1"/>
  <c r="B1153" i="1"/>
  <c r="B1152" i="1"/>
  <c r="B1151" i="1"/>
  <c r="B1150" i="1"/>
  <c r="B1139" i="1" l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19" i="1" l="1"/>
  <c r="B1118" i="1"/>
  <c r="B1113" i="1"/>
  <c r="B1112" i="1"/>
  <c r="B1111" i="1"/>
  <c r="B1110" i="1"/>
  <c r="B1109" i="1"/>
  <c r="B1108" i="1"/>
  <c r="B1107" i="1"/>
  <c r="B1106" i="1"/>
  <c r="B1105" i="1"/>
  <c r="B1104" i="1"/>
  <c r="B1099" i="1"/>
  <c r="B1098" i="1"/>
  <c r="B1097" i="1"/>
  <c r="B1096" i="1"/>
  <c r="B1095" i="1"/>
  <c r="B1094" i="1"/>
  <c r="B1093" i="1"/>
  <c r="B1092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 l="1"/>
  <c r="B1066" i="1"/>
  <c r="B1065" i="1"/>
  <c r="B1064" i="1"/>
  <c r="B1063" i="1"/>
  <c r="B1062" i="1"/>
  <c r="B1061" i="1" l="1"/>
  <c r="B1060" i="1"/>
  <c r="B1059" i="1" l="1"/>
  <c r="B1058" i="1"/>
  <c r="B1057" i="1"/>
  <c r="B1056" i="1"/>
  <c r="B1055" i="1" l="1"/>
  <c r="B1054" i="1"/>
  <c r="B879" i="1" l="1"/>
  <c r="B878" i="1"/>
  <c r="B1053" i="1" l="1"/>
  <c r="B1052" i="1"/>
  <c r="B1051" i="1"/>
  <c r="B1050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880" i="1"/>
  <c r="B877" i="1"/>
  <c r="B876" i="1"/>
  <c r="B875" i="1"/>
  <c r="B874" i="1"/>
  <c r="B865" i="1" l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 l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 l="1"/>
  <c r="B750" i="1"/>
  <c r="B749" i="1"/>
  <c r="B748" i="1"/>
  <c r="B746" i="1" l="1"/>
  <c r="B745" i="1"/>
  <c r="B744" i="1"/>
  <c r="B743" i="1"/>
  <c r="B742" i="1"/>
  <c r="B741" i="1"/>
  <c r="B736" i="1" l="1"/>
  <c r="B735" i="1"/>
  <c r="B246" i="1" l="1"/>
  <c r="B248" i="1" l="1"/>
  <c r="B213" i="1" l="1"/>
  <c r="B212" i="1"/>
  <c r="B285" i="1"/>
  <c r="B284" i="1"/>
  <c r="B711" i="1" l="1"/>
  <c r="B710" i="1"/>
  <c r="B425" i="1" l="1"/>
  <c r="B424" i="1"/>
  <c r="B423" i="1"/>
  <c r="B422" i="1"/>
  <c r="B421" i="1"/>
  <c r="B420" i="1"/>
  <c r="B419" i="1"/>
  <c r="B418" i="1"/>
  <c r="B429" i="1"/>
  <c r="B428" i="1"/>
  <c r="B427" i="1"/>
  <c r="B426" i="1"/>
  <c r="B417" i="1"/>
  <c r="B416" i="1"/>
  <c r="B415" i="1"/>
  <c r="B414" i="1"/>
  <c r="B413" i="1"/>
  <c r="B412" i="1"/>
  <c r="B250" i="1" l="1"/>
  <c r="B249" i="1"/>
  <c r="B247" i="1"/>
  <c r="B245" i="1"/>
  <c r="B244" i="1"/>
  <c r="B199" i="1" l="1"/>
  <c r="B198" i="1"/>
  <c r="B197" i="1"/>
  <c r="B196" i="1"/>
  <c r="B195" i="1"/>
  <c r="B194" i="1"/>
  <c r="B203" i="1" l="1"/>
  <c r="B202" i="1"/>
  <c r="B201" i="1"/>
  <c r="B200" i="1"/>
  <c r="B231" i="1" l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1" i="1"/>
  <c r="B210" i="1"/>
  <c r="B209" i="1"/>
  <c r="B208" i="1"/>
  <c r="B207" i="1"/>
  <c r="B206" i="1"/>
  <c r="B205" i="1"/>
  <c r="B204" i="1"/>
  <c r="B28" i="1" l="1"/>
  <c r="B27" i="1"/>
  <c r="B26" i="1"/>
  <c r="B25" i="1"/>
  <c r="B24" i="1"/>
  <c r="B23" i="1"/>
  <c r="B22" i="1"/>
  <c r="B21" i="1"/>
  <c r="B40" i="1"/>
  <c r="B39" i="1"/>
  <c r="B38" i="1"/>
  <c r="B37" i="1"/>
  <c r="B36" i="1"/>
  <c r="B35" i="1"/>
  <c r="B34" i="1"/>
  <c r="B33" i="1"/>
  <c r="B32" i="1"/>
  <c r="B31" i="1"/>
  <c r="B30" i="1"/>
  <c r="B29" i="1"/>
  <c r="B606" i="1" l="1"/>
  <c r="B605" i="1"/>
  <c r="B567" i="1"/>
  <c r="B566" i="1"/>
  <c r="B565" i="1"/>
  <c r="B564" i="1"/>
  <c r="B458" i="1"/>
  <c r="B457" i="1"/>
  <c r="B537" i="1"/>
  <c r="B536" i="1"/>
  <c r="B495" i="1"/>
  <c r="B494" i="1"/>
  <c r="B493" i="1"/>
  <c r="B492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319" i="1"/>
  <c r="B318" i="1"/>
  <c r="B313" i="1"/>
  <c r="B312" i="1"/>
  <c r="B305" i="1"/>
  <c r="B304" i="1"/>
  <c r="B297" i="1"/>
  <c r="B296" i="1"/>
  <c r="B289" i="1"/>
  <c r="B288" i="1"/>
  <c r="B271" i="1"/>
  <c r="B270" i="1"/>
  <c r="B317" i="1"/>
  <c r="B316" i="1"/>
  <c r="B311" i="1"/>
  <c r="B310" i="1"/>
  <c r="B303" i="1"/>
  <c r="B302" i="1"/>
  <c r="B295" i="1"/>
  <c r="B294" i="1"/>
  <c r="B287" i="1"/>
  <c r="B286" i="1"/>
  <c r="B269" i="1"/>
  <c r="B268" i="1"/>
  <c r="B275" i="1"/>
  <c r="B274" i="1"/>
  <c r="B444" i="1" l="1"/>
  <c r="B443" i="1"/>
  <c r="B442" i="1"/>
  <c r="B441" i="1"/>
  <c r="B440" i="1"/>
  <c r="B439" i="1"/>
  <c r="B96" i="1" l="1"/>
  <c r="B95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602" i="1" l="1"/>
  <c r="B601" i="1"/>
  <c r="B586" i="1"/>
  <c r="B585" i="1"/>
  <c r="B570" i="1"/>
  <c r="B569" i="1"/>
  <c r="B559" i="1"/>
  <c r="B558" i="1"/>
  <c r="B549" i="1"/>
  <c r="B548" i="1"/>
  <c r="B539" i="1"/>
  <c r="B538" i="1"/>
  <c r="B600" i="1"/>
  <c r="B599" i="1"/>
  <c r="B584" i="1"/>
  <c r="B583" i="1"/>
  <c r="B568" i="1"/>
  <c r="B573" i="1"/>
  <c r="B561" i="1"/>
  <c r="B560" i="1"/>
  <c r="B193" i="1"/>
  <c r="B192" i="1"/>
  <c r="B187" i="1"/>
  <c r="B186" i="1"/>
  <c r="B177" i="1"/>
  <c r="B176" i="1"/>
  <c r="B167" i="1"/>
  <c r="B166" i="1"/>
  <c r="B161" i="1"/>
  <c r="B160" i="1"/>
  <c r="B155" i="1"/>
  <c r="B154" i="1"/>
  <c r="B191" i="1"/>
  <c r="B190" i="1"/>
  <c r="B185" i="1"/>
  <c r="B184" i="1"/>
  <c r="B175" i="1"/>
  <c r="B174" i="1"/>
  <c r="B165" i="1"/>
  <c r="B164" i="1"/>
  <c r="B159" i="1"/>
  <c r="B158" i="1"/>
  <c r="B153" i="1"/>
  <c r="B152" i="1"/>
  <c r="B189" i="1"/>
  <c r="B188" i="1"/>
  <c r="B183" i="1"/>
  <c r="B182" i="1"/>
  <c r="B149" i="1"/>
  <c r="B148" i="1"/>
  <c r="B143" i="1"/>
  <c r="B142" i="1"/>
  <c r="B133" i="1"/>
  <c r="B132" i="1"/>
  <c r="B123" i="1"/>
  <c r="B122" i="1"/>
  <c r="B117" i="1"/>
  <c r="B116" i="1"/>
  <c r="B107" i="1"/>
  <c r="B106" i="1"/>
  <c r="B147" i="1"/>
  <c r="B146" i="1"/>
  <c r="B141" i="1"/>
  <c r="B140" i="1"/>
  <c r="B131" i="1"/>
  <c r="B130" i="1"/>
  <c r="B121" i="1"/>
  <c r="B120" i="1"/>
  <c r="B535" i="1"/>
  <c r="B534" i="1"/>
  <c r="B491" i="1"/>
  <c r="B490" i="1"/>
  <c r="B693" i="1" l="1"/>
  <c r="B692" i="1"/>
  <c r="B691" i="1"/>
  <c r="B690" i="1"/>
  <c r="B689" i="1"/>
  <c r="B688" i="1"/>
  <c r="B681" i="1"/>
  <c r="B680" i="1"/>
  <c r="B679" i="1"/>
  <c r="B678" i="1"/>
  <c r="B677" i="1"/>
  <c r="B676" i="1"/>
  <c r="B555" i="1"/>
  <c r="B553" i="1"/>
  <c r="B547" i="1"/>
  <c r="B546" i="1"/>
  <c r="B604" i="1"/>
  <c r="B603" i="1"/>
  <c r="B598" i="1"/>
  <c r="B597" i="1"/>
  <c r="B582" i="1"/>
  <c r="B581" i="1"/>
  <c r="B563" i="1"/>
  <c r="B562" i="1"/>
  <c r="B557" i="1"/>
  <c r="B556" i="1"/>
  <c r="B545" i="1"/>
  <c r="B544" i="1"/>
  <c r="B527" i="1"/>
  <c r="B526" i="1"/>
  <c r="B525" i="1"/>
  <c r="B524" i="1"/>
  <c r="B508" i="1"/>
  <c r="B507" i="1"/>
  <c r="B506" i="1"/>
  <c r="B505" i="1"/>
  <c r="B489" i="1"/>
  <c r="B488" i="1"/>
  <c r="B487" i="1"/>
  <c r="B486" i="1"/>
  <c r="B481" i="1"/>
  <c r="B480" i="1"/>
  <c r="B479" i="1"/>
  <c r="B478" i="1"/>
  <c r="B533" i="1"/>
  <c r="B532" i="1"/>
  <c r="B513" i="1"/>
  <c r="B512" i="1"/>
  <c r="B531" i="1"/>
  <c r="B530" i="1"/>
  <c r="B511" i="1"/>
  <c r="B510" i="1"/>
  <c r="B529" i="1"/>
  <c r="B528" i="1"/>
  <c r="B509" i="1"/>
  <c r="B456" i="1"/>
  <c r="B455" i="1"/>
  <c r="B454" i="1"/>
  <c r="B453" i="1"/>
  <c r="B452" i="1"/>
  <c r="B451" i="1"/>
  <c r="B173" i="1"/>
  <c r="B172" i="1"/>
  <c r="B163" i="1"/>
  <c r="B162" i="1"/>
  <c r="B157" i="1"/>
  <c r="B156" i="1"/>
  <c r="B151" i="1"/>
  <c r="B150" i="1"/>
  <c r="B115" i="1"/>
  <c r="B114" i="1"/>
  <c r="B105" i="1"/>
  <c r="B104" i="1"/>
  <c r="B145" i="1"/>
  <c r="B144" i="1"/>
  <c r="B139" i="1"/>
  <c r="B138" i="1"/>
  <c r="B129" i="1"/>
  <c r="B128" i="1"/>
  <c r="B119" i="1"/>
  <c r="B118" i="1"/>
  <c r="B113" i="1"/>
  <c r="B112" i="1"/>
  <c r="B103" i="1"/>
  <c r="B102" i="1"/>
  <c r="B636" i="1" l="1"/>
  <c r="B635" i="1"/>
  <c r="B632" i="1"/>
  <c r="B631" i="1"/>
  <c r="B628" i="1"/>
  <c r="B627" i="1"/>
  <c r="B624" i="1"/>
  <c r="B623" i="1"/>
  <c r="B620" i="1"/>
  <c r="B619" i="1"/>
  <c r="B616" i="1"/>
  <c r="B615" i="1"/>
  <c r="B612" i="1"/>
  <c r="B611" i="1"/>
  <c r="B608" i="1"/>
  <c r="B607" i="1"/>
  <c r="B609" i="1"/>
  <c r="B610" i="1"/>
  <c r="B613" i="1"/>
  <c r="B614" i="1"/>
  <c r="B617" i="1"/>
  <c r="B618" i="1"/>
  <c r="B621" i="1"/>
  <c r="B622" i="1"/>
  <c r="B625" i="1"/>
  <c r="B626" i="1"/>
  <c r="B629" i="1"/>
  <c r="B630" i="1"/>
  <c r="B633" i="1"/>
  <c r="B634" i="1"/>
  <c r="B637" i="1"/>
  <c r="B638" i="1"/>
  <c r="B181" i="1" l="1"/>
  <c r="B180" i="1"/>
  <c r="B171" i="1"/>
  <c r="B170" i="1"/>
  <c r="B179" i="1"/>
  <c r="B178" i="1"/>
  <c r="B169" i="1"/>
  <c r="B168" i="1"/>
  <c r="B137" i="1"/>
  <c r="B136" i="1"/>
  <c r="B127" i="1"/>
  <c r="B126" i="1"/>
  <c r="B111" i="1"/>
  <c r="B110" i="1"/>
  <c r="B101" i="1"/>
  <c r="B100" i="1"/>
  <c r="B135" i="1"/>
  <c r="B134" i="1"/>
  <c r="B125" i="1"/>
  <c r="B124" i="1"/>
  <c r="B109" i="1"/>
  <c r="B108" i="1"/>
  <c r="B99" i="1"/>
  <c r="B98" i="1"/>
  <c r="B523" i="1" l="1"/>
  <c r="B504" i="1"/>
  <c r="B503" i="1"/>
  <c r="B521" i="1"/>
  <c r="B520" i="1"/>
  <c r="B502" i="1"/>
  <c r="B501" i="1"/>
  <c r="B519" i="1"/>
  <c r="B518" i="1"/>
  <c r="B500" i="1"/>
  <c r="B522" i="1"/>
  <c r="B590" i="1"/>
  <c r="B589" i="1"/>
  <c r="B574" i="1"/>
  <c r="B554" i="1"/>
  <c r="B552" i="1"/>
  <c r="B543" i="1"/>
  <c r="B542" i="1"/>
  <c r="B588" i="1"/>
  <c r="B587" i="1"/>
  <c r="B572" i="1"/>
  <c r="B571" i="1"/>
  <c r="B551" i="1"/>
  <c r="B550" i="1"/>
  <c r="B541" i="1"/>
  <c r="B540" i="1"/>
  <c r="B595" i="1"/>
  <c r="B580" i="1"/>
  <c r="B579" i="1"/>
  <c r="B594" i="1"/>
  <c r="B593" i="1"/>
  <c r="B578" i="1"/>
  <c r="B577" i="1"/>
  <c r="B592" i="1"/>
  <c r="B591" i="1"/>
  <c r="B576" i="1"/>
  <c r="B575" i="1"/>
  <c r="B596" i="1"/>
  <c r="B450" i="1" l="1"/>
  <c r="B449" i="1"/>
  <c r="B448" i="1"/>
  <c r="B447" i="1"/>
  <c r="B446" i="1"/>
  <c r="B445" i="1"/>
  <c r="B438" i="1"/>
  <c r="B437" i="1"/>
  <c r="B436" i="1"/>
  <c r="B435" i="1"/>
  <c r="B434" i="1"/>
  <c r="B433" i="1"/>
  <c r="B474" i="1" l="1"/>
  <c r="B682" i="1" l="1"/>
  <c r="B281" i="1"/>
  <c r="B687" i="1"/>
  <c r="B686" i="1"/>
  <c r="B685" i="1"/>
  <c r="B684" i="1"/>
  <c r="B683" i="1"/>
  <c r="B675" i="1"/>
  <c r="B674" i="1"/>
  <c r="B673" i="1"/>
  <c r="B672" i="1"/>
  <c r="B671" i="1"/>
  <c r="B670" i="1"/>
  <c r="B258" i="1"/>
  <c r="B517" i="1"/>
  <c r="B516" i="1"/>
  <c r="B499" i="1"/>
  <c r="B498" i="1"/>
  <c r="B485" i="1"/>
  <c r="B484" i="1"/>
  <c r="B477" i="1"/>
  <c r="B476" i="1"/>
  <c r="B515" i="1"/>
  <c r="B514" i="1"/>
  <c r="B497" i="1"/>
  <c r="B496" i="1"/>
  <c r="B483" i="1"/>
  <c r="B482" i="1"/>
  <c r="B475" i="1"/>
  <c r="B315" i="1"/>
  <c r="B314" i="1"/>
  <c r="B309" i="1"/>
  <c r="B308" i="1"/>
  <c r="B301" i="1"/>
  <c r="B300" i="1"/>
  <c r="B293" i="1"/>
  <c r="B292" i="1"/>
  <c r="B283" i="1"/>
  <c r="B282" i="1"/>
  <c r="B279" i="1"/>
  <c r="B278" i="1"/>
  <c r="B267" i="1"/>
  <c r="B266" i="1"/>
  <c r="B263" i="1"/>
  <c r="B262" i="1"/>
  <c r="B307" i="1"/>
  <c r="B306" i="1"/>
  <c r="B299" i="1"/>
  <c r="B298" i="1"/>
  <c r="B291" i="1"/>
  <c r="B290" i="1"/>
  <c r="B280" i="1"/>
  <c r="B277" i="1"/>
  <c r="B276" i="1"/>
  <c r="B265" i="1"/>
  <c r="B264" i="1"/>
  <c r="B273" i="1"/>
  <c r="B272" i="1"/>
  <c r="B261" i="1"/>
  <c r="B260" i="1"/>
  <c r="B259" i="1"/>
</calcChain>
</file>

<file path=xl/sharedStrings.xml><?xml version="1.0" encoding="utf-8"?>
<sst xmlns="http://schemas.openxmlformats.org/spreadsheetml/2006/main" count="4580" uniqueCount="1569">
  <si>
    <t>Id807035.MFA</t>
    <phoneticPr fontId="2" type="noConversion"/>
  </si>
  <si>
    <t>Cn.Id807035.MFA_T0_M</t>
    <phoneticPr fontId="2" type="noConversion"/>
  </si>
  <si>
    <t>Id807035.CalArb</t>
    <phoneticPr fontId="2" type="noConversion"/>
  </si>
  <si>
    <t>CnCom.Id807046.TtTf_All_V5L1</t>
  </si>
  <si>
    <t>Id807035.MFA</t>
    <phoneticPr fontId="2" type="noConversion"/>
  </si>
  <si>
    <t>Cn.Id807035.MFA_T0_C</t>
    <phoneticPr fontId="2" type="noConversion"/>
  </si>
  <si>
    <t>Id807035.MFA</t>
    <phoneticPr fontId="2" type="noConversion"/>
  </si>
  <si>
    <t>Cn.Id807035.MFA_T0_B</t>
    <phoneticPr fontId="2" type="noConversion"/>
  </si>
  <si>
    <t>Id807035.MFA</t>
    <phoneticPr fontId="2" type="noConversion"/>
  </si>
  <si>
    <t>Cn.Id807035.MFA_T0_A</t>
    <phoneticPr fontId="2" type="noConversion"/>
  </si>
  <si>
    <t>Id807035.MFA_Oil_V6</t>
    <phoneticPr fontId="2" type="noConversion"/>
  </si>
  <si>
    <t>Id807012.MFA_Oil_V5N</t>
    <phoneticPr fontId="2" type="noConversion"/>
  </si>
  <si>
    <t>Id807012.MFA_Oil_V5</t>
    <phoneticPr fontId="2" type="noConversion"/>
  </si>
  <si>
    <t>Id807045.MFA_Oil_L1</t>
    <phoneticPr fontId="2" type="noConversion"/>
  </si>
  <si>
    <t>Id807045.MFA_Oil_L1_N</t>
    <phoneticPr fontId="2" type="noConversion"/>
  </si>
  <si>
    <t>Id807045.MFA_Oil_L1N</t>
    <phoneticPr fontId="2" type="noConversion"/>
  </si>
  <si>
    <t>Id807045.MFA_V5_L1_All</t>
    <phoneticPr fontId="2" type="noConversion"/>
  </si>
  <si>
    <t>-</t>
    <phoneticPr fontId="2" type="noConversion"/>
  </si>
  <si>
    <t>Id807045.MFA_V5_L1N_All</t>
    <phoneticPr fontId="2" type="noConversion"/>
  </si>
  <si>
    <t>Id807045_ChinaCme_V5L1</t>
    <phoneticPr fontId="2" type="noConversion"/>
  </si>
  <si>
    <t>Id807045_ChinaCme_V5L1N</t>
    <phoneticPr fontId="2" type="noConversion"/>
  </si>
  <si>
    <t>Id807045_WxNi_V7L1</t>
    <phoneticPr fontId="2" type="noConversion"/>
  </si>
  <si>
    <t>CnCom.Id807045.WxNi_V7L1</t>
  </si>
  <si>
    <t>Id807045_WxNi_V7L1N</t>
    <phoneticPr fontId="2" type="noConversion"/>
  </si>
  <si>
    <t>Id807046.TtTf_All_V8L1</t>
    <phoneticPr fontId="2" type="noConversion"/>
  </si>
  <si>
    <t>CnCom.Id807046.TtTf_All_V8L1</t>
  </si>
  <si>
    <t>Id807046.TtTf_All_V5L1</t>
    <phoneticPr fontId="2" type="noConversion"/>
  </si>
  <si>
    <t>Id807055.CnCal_V6L2N</t>
    <phoneticPr fontId="2" type="noConversion"/>
  </si>
  <si>
    <t>Id807055.CnCal_V6L2</t>
    <phoneticPr fontId="2" type="noConversion"/>
  </si>
  <si>
    <t>CnCom.Id807045.WxNi_V7L1N</t>
    <phoneticPr fontId="1" type="noConversion"/>
  </si>
  <si>
    <t>Id807045.SC_V5L1N</t>
    <phoneticPr fontId="1" type="noConversion"/>
  </si>
  <si>
    <t>Id807015.MFA_CnComV6</t>
    <phoneticPr fontId="1" type="noConversion"/>
  </si>
  <si>
    <t>WxNi_SQni@Prop5@Id807045_WxNi_V7L1N@58401@Long</t>
  </si>
  <si>
    <t>WxNi_SQni@Prop5@Id807045_WxNi_V7L1N@58401@Short</t>
  </si>
  <si>
    <t>WxNi_SQni@Prop5@Id807045_WxNi_V7L1N@58402@Long</t>
  </si>
  <si>
    <t>WxNi_SQni@Prop5@Id807045_WxNi_V7L1N@58402@Short</t>
  </si>
  <si>
    <t>WxNi_SQni@Prop5@Id807045_WxNi_V7L1N@58403@Long</t>
  </si>
  <si>
    <t>WxNi_SQni@Prop5@Id807045_WxNi_V7L1N@58403@Short</t>
  </si>
  <si>
    <t>WxNi_SQni@Prop5@Id807045_WxNi_V7L1N@58402@Long_Test</t>
  </si>
  <si>
    <t>WxNi_SQni@Prop5@Id807045_WxNi_V7L1N@58402@Short_Test</t>
  </si>
  <si>
    <t>WxNi_SQni@Prop5@Id807045_WxNi_V7L1N@58401@Long_Test</t>
  </si>
  <si>
    <t>WxNi_SQni@Prop5@Id807045_WxNi_V7L1N@58401@Short_Test</t>
  </si>
  <si>
    <t>WxNi_SQni@Prop5@Id807045_WxNi_V7L1@58401@Long</t>
  </si>
  <si>
    <t>WxNi_SQni@Prop5@Id807045_WxNi_V7L1@58401@Short</t>
  </si>
  <si>
    <t>WxNi_SQni@Prop5@Id807045_WxNi_V7L1@58402@Short</t>
  </si>
  <si>
    <t>WxNi_SQni@Prop5@Id807045_WxNi_V7L1@58402@Long</t>
  </si>
  <si>
    <t>WxNi_SQni@Prop5@Id807045_WxNi_V7L1@58402@Long_Test</t>
  </si>
  <si>
    <t>WxNi_SQni@Prop5@Id807045_WxNi_V7L1@58402@Short_Test</t>
  </si>
  <si>
    <t>WxNi_SQni@Prop5@Id807045_WxNi_V7L1@58403@Long</t>
  </si>
  <si>
    <t>WxNi_SQni@Prop5@Id807045_WxNi_V7L1@58403@Short</t>
  </si>
  <si>
    <t>WxNi_SQni@Prop5@Id807045_WxNi_V7L1@58401@Long_Test</t>
  </si>
  <si>
    <t>WxNi_SQni@Prop5@Id807045_WxNi_V7L1@58401@Short_Test</t>
  </si>
  <si>
    <t>WxNi_SQni@Prop5@Id807045_WxNi_V7L1N@58404@Long</t>
    <phoneticPr fontId="1" type="noConversion"/>
  </si>
  <si>
    <t>WxNi_SQni@Prop5@Id807045_WxNi_V7L1N@58404@Short</t>
    <phoneticPr fontId="1" type="noConversion"/>
  </si>
  <si>
    <t>WxNi_SQni@Prop5@Id807045_WxNi_V7L1N@58405@Long</t>
    <phoneticPr fontId="1" type="noConversion"/>
  </si>
  <si>
    <t>WxNi_SQni@Prop5@Id807045_WxNi_V7L1N@58405@Short</t>
    <phoneticPr fontId="1" type="noConversion"/>
  </si>
  <si>
    <t>WxNi_SQni@Prop5@Id807045_WxNi_V7L1@58404@Long</t>
    <phoneticPr fontId="1" type="noConversion"/>
  </si>
  <si>
    <t>WxNi_SQni@Prop5@Id807045_WxNi_V7L1@58404@Short</t>
    <phoneticPr fontId="1" type="noConversion"/>
  </si>
  <si>
    <t>WxNi_SQni@Prop5@Id807045_WxNi_V7L1@58405@Long</t>
    <phoneticPr fontId="1" type="noConversion"/>
  </si>
  <si>
    <t>WxNi_SQni@Prop5@Id807045_WxNi_V7L1@58405@Short</t>
    <phoneticPr fontId="1" type="noConversion"/>
  </si>
  <si>
    <t>PM</t>
  </si>
  <si>
    <t>TraderPort_PM</t>
  </si>
  <si>
    <t>Live</t>
  </si>
  <si>
    <t>TraderPort_Live</t>
  </si>
  <si>
    <t>Id807045.ScBz3_V5L1</t>
    <phoneticPr fontId="1" type="noConversion"/>
  </si>
  <si>
    <t>Id807045.ScBz3_V5L1N</t>
    <phoneticPr fontId="1" type="noConversion"/>
  </si>
  <si>
    <t>CnCom.Id807045.ScBz3_V5L1N</t>
    <phoneticPr fontId="1" type="noConversion"/>
  </si>
  <si>
    <t>Night</t>
    <phoneticPr fontId="1" type="noConversion"/>
  </si>
  <si>
    <t>Id807045.ScCl_V5L1</t>
    <phoneticPr fontId="1" type="noConversion"/>
  </si>
  <si>
    <t>CnCom.Id807045.ScCl3_V5L1</t>
    <phoneticPr fontId="1" type="noConversion"/>
  </si>
  <si>
    <t>Id807012.CnLmeAllL1N</t>
    <phoneticPr fontId="1" type="noConversion"/>
  </si>
  <si>
    <t>-</t>
    <phoneticPr fontId="1" type="noConversion"/>
  </si>
  <si>
    <t>N</t>
    <phoneticPr fontId="1" type="noConversion"/>
  </si>
  <si>
    <t>Id807045.BuFu3_V5L1</t>
    <phoneticPr fontId="1" type="noConversion"/>
  </si>
  <si>
    <t>CnCom.Id807045.BuFu3_V5L1</t>
    <phoneticPr fontId="1" type="noConversion"/>
  </si>
  <si>
    <t>CnCom.Id807035.CalArbAll2</t>
    <phoneticPr fontId="1" type="noConversion"/>
  </si>
  <si>
    <t>DLa@Prop@CnCom.Id807035.CalArbAll2@58601@Long</t>
  </si>
  <si>
    <t>DLa@Prop@CnCom.Id807035.CalArbAll2@58601@Short</t>
  </si>
  <si>
    <t>DLcs@Prop@CnCom.Id807035.CalArbAll2@58602@Long</t>
  </si>
  <si>
    <t>DLcs@Prop@CnCom.Id807035.CalArbAll2@58602@Short</t>
  </si>
  <si>
    <t>DLjd@Prop@CnCom.Id807035.CalArbAll2@58604@Long</t>
  </si>
  <si>
    <t>DLjd@Prop@CnCom.Id807035.CalArbAll2@58604@Short</t>
  </si>
  <si>
    <t>DLj@Prop@CnCom.Id807035.CalArbAll2@58606@Long</t>
  </si>
  <si>
    <t>DLj@Prop@CnCom.Id807035.CalArbAll2@58606@Short</t>
  </si>
  <si>
    <t>DLl@Prop@CnCom.Id807035.CalArbAll2@58608@Long</t>
  </si>
  <si>
    <t>DLl@Prop@CnCom.Id807035.CalArbAll2@58608@Short</t>
  </si>
  <si>
    <t>DLm@Prop@CnCom.Id807035.CalArbAll2@58610@Long</t>
  </si>
  <si>
    <t>DLm@Prop@CnCom.Id807035.CalArbAll2@58610@Short</t>
  </si>
  <si>
    <t>DLp@Prop@CnCom.Id807035.CalArbAll2@58612@Long</t>
  </si>
  <si>
    <t>DLp@Prop@CnCom.Id807035.CalArbAll2@58612@Short</t>
  </si>
  <si>
    <t>DLy@Prop@CnCom.Id807035.CalArbAll2@58614@Long</t>
  </si>
  <si>
    <t>DLy@Prop@CnCom.Id807035.CalArbAll2@58614@Short</t>
  </si>
  <si>
    <t>ZZMA@Prop@CnCom.Id807035.CalArbAll2@58619@Long</t>
  </si>
  <si>
    <t>ZZMA@Prop@CnCom.Id807035.CalArbAll2@58619@Short</t>
  </si>
  <si>
    <t>DLcs@Prop@CnCom.Id807035.CalArbAll2@58603@Long</t>
  </si>
  <si>
    <t>DLcs@Prop@CnCom.Id807035.CalArbAll2@58603@Short</t>
  </si>
  <si>
    <t>DLj@Prop@CnCom.Id807035.CalArbAll2@58607@Long</t>
  </si>
  <si>
    <t>DLj@Prop@CnCom.Id807035.CalArbAll2@58607@Short</t>
  </si>
  <si>
    <t>DLl@Prop@CnCom.Id807035.CalArbAll2@58609@Long</t>
  </si>
  <si>
    <t>DLl@Prop@CnCom.Id807035.CalArbAll2@58609@Short</t>
  </si>
  <si>
    <t>DLm@Prop@CnCom.Id807035.CalArbAll2@58611@Long</t>
  </si>
  <si>
    <t>DLm@Prop@CnCom.Id807035.CalArbAll2@58611@Short</t>
  </si>
  <si>
    <t>DLp@Prop@CnCom.Id807035.CalArbAll2@58613@Long</t>
  </si>
  <si>
    <t>DLp@Prop@CnCom.Id807035.CalArbAll2@58613@Short</t>
  </si>
  <si>
    <t>DLy@Prop@CnCom.Id807035.CalArbAll2@58615@Long</t>
  </si>
  <si>
    <t>DLy@Prop@CnCom.Id807035.CalArbAll2@58615@Short</t>
  </si>
  <si>
    <t>ZZMA@Prop@CnCom.Id807035.CalArbAll2@58620@Long</t>
  </si>
  <si>
    <t>ZZMA@Prop@CnCom.Id807035.CalArbAll2@58620@Short</t>
  </si>
  <si>
    <t>ZZRM@Prop@CnCom.Id807035.CalArbAll2@58622@Long</t>
  </si>
  <si>
    <t>ZZRM@Prop@CnCom.Id807035.CalArbAll2@58622@Short</t>
  </si>
  <si>
    <t>SQbu_BZ@Prop3@Id807045.BuFu3_V5L1@29801@Short</t>
  </si>
  <si>
    <t>SQbu_CL@Prop3@Id807045.BuFu3_V5L1@29804@Long</t>
  </si>
  <si>
    <t>SQbu_CL@Prop3@Id807045.BuFu3_V5L1@29804@Short</t>
  </si>
  <si>
    <t>SQfu_BZ@Prop3@Id807045.BuFu3_V5L1@29810@Long</t>
  </si>
  <si>
    <t>SQfu_BZ@Prop3@Id807045.BuFu3_V5L1@29810@Short</t>
  </si>
  <si>
    <t>SQfu_CL@Prop3@Id807045.BuFu3_V5L1@29813@Long</t>
  </si>
  <si>
    <t>SQfu_CL@Prop3@Id807045.BuFu3_V5L1@29813@Short</t>
  </si>
  <si>
    <t>SQbu_BZ@Prop3@Id807045.BuFu3_V5L1@29802@Long</t>
  </si>
  <si>
    <t>SQbu_BZ@Prop3@Id807045.BuFu3_V5L1@29802@Short</t>
  </si>
  <si>
    <t>SQbu_CL@Prop3@Id807045.BuFu3_V5L1@29805@Long</t>
  </si>
  <si>
    <t>SQbu_CL@Prop3@Id807045.BuFu3_V5L1@29805@Short</t>
  </si>
  <si>
    <t>SQfu_BZ@Prop3@Id807045.BuFu3_V5L1@29811@Long</t>
  </si>
  <si>
    <t>SQfu_BZ@Prop3@Id807045.BuFu3_V5L1@29811@Short</t>
  </si>
  <si>
    <t>SQfu_CL@Prop3@Id807045.BuFu3_V5L1@29814@Long</t>
  </si>
  <si>
    <t>SQfu_CL@Prop3@Id807045.BuFu3_V5L1@29814@Short</t>
  </si>
  <si>
    <t>SQsc_BZ@Prop2@Id807045.ScBz3_V5L1N@29501@Long</t>
  </si>
  <si>
    <t>SQsc_BZ@Prop2@Id807045.ScBz3_V5L1N@29501@Short</t>
  </si>
  <si>
    <t>SQsc_BZ@Prop2@Id807045.ScBz3_V5L1N@29502@Long</t>
  </si>
  <si>
    <t>SQsc_BZ@Prop2@Id807045.ScBz3_V5L1N@29502@Short</t>
  </si>
  <si>
    <t>SQsc_BZ@Prop2@Id807045.ScBz3_V5L1N@29503@Long</t>
  </si>
  <si>
    <t>SQsc_BZ@Prop2@Id807045.ScBz3_V5L1N@29503@Short</t>
  </si>
  <si>
    <t>SQsc_CL@Prop2@Id807045.ScCl_V5L1@29601@Long</t>
  </si>
  <si>
    <t>SQsc_CL@Prop2@Id807045.ScCl_V5L1@29601@Short</t>
  </si>
  <si>
    <t>SQsc_CL@Prop2@Id807045.ScCl_V5L1@29602@Long</t>
  </si>
  <si>
    <t>SQsc_CL@Prop2@Id807045.ScCl_V5L1@29602@Short</t>
  </si>
  <si>
    <t>SQsc_CL@Prop2@Id807045.ScCl_V5L1@29603@Long</t>
  </si>
  <si>
    <t>SQsc_CL@Prop2@Id807045.ScCl_V5L1@29603@Short</t>
  </si>
  <si>
    <t>SQbu_BZ@Prop3@Id807045.BuFu3_V5L1@29801@Long</t>
    <phoneticPr fontId="1" type="noConversion"/>
  </si>
  <si>
    <t>SQsc_BRN@Prop2@CnCom.Id807045.ScBrn3_V5L1@29901@Long</t>
  </si>
  <si>
    <t>SQsc_BRN@Prop2@CnCom.Id807045.ScBrn3_V5L1@29901@Short</t>
  </si>
  <si>
    <t>SQsc_BRN@Prop2@CnCom.Id807045.ScBrn3_V5L1@29902@Short</t>
  </si>
  <si>
    <t>SQsc_BRN@Prop2@CnCom.Id807045.ScBrn3_V5L1@29903@Long</t>
  </si>
  <si>
    <t>SQsc_BRN@Prop2@CnCom.Id807045.ScBrn3_V5L1@29903@Short</t>
  </si>
  <si>
    <t>SQsc_BRN@Prop2@CnCom.Id807045.ScBrn3_V5L1@29902@Long</t>
    <phoneticPr fontId="1" type="noConversion"/>
  </si>
  <si>
    <t>CnCom.Id807045.ScBrn3_V5L1</t>
  </si>
  <si>
    <t>SQsc_BRN@Prop2@CnCom.Id807045.ScBrn3_V5L1N@29901@Long</t>
  </si>
  <si>
    <t>SQsc_BRN@Prop2@CnCom.Id807045.ScBrn3_V5L1N@29902@Long</t>
  </si>
  <si>
    <t>SQsc_BRN@Prop2@CnCom.Id807045.ScBrn3_V5L1N@29902@Short</t>
  </si>
  <si>
    <t>SQsc_BRN@Prop2@CnCom.Id807045.ScBrn3_V5L1N@29903@Long</t>
  </si>
  <si>
    <t>SQsc_BRN@Prop2@CnCom.Id807045.ScBrn3_V5L1N@29903@Short</t>
  </si>
  <si>
    <t>CnCom.Id807045.ScBrn3_V5L1N</t>
    <phoneticPr fontId="1" type="noConversion"/>
  </si>
  <si>
    <t>SQbu_BZ@Prop3@Id807045.BuFu3_V5L1N@29801@Long</t>
  </si>
  <si>
    <t>SQbu_BZ@Prop3@Id807045.BuFu3_V5L1N@29801@Short</t>
  </si>
  <si>
    <t>SQbu_CL@Prop3@Id807045.BuFu3_V5L1N@29804@Long</t>
  </si>
  <si>
    <t>SQbu_CL@Prop3@Id807045.BuFu3_V5L1N@29804@Short</t>
  </si>
  <si>
    <t>SQfu_BZ@Prop3@Id807045.BuFu3_V5L1N@29810@Long</t>
  </si>
  <si>
    <t>SQfu_BZ@Prop3@Id807045.BuFu3_V5L1N@29810@Short</t>
  </si>
  <si>
    <t>SQfu_CL@Prop3@Id807045.BuFu3_V5L1N@29813@Long</t>
  </si>
  <si>
    <t>SQfu_CL@Prop3@Id807045.BuFu3_V5L1N@29813@Short</t>
  </si>
  <si>
    <t>SQbu_BZ@Prop3@Id807045.BuFu3_V5L1N@29802@Long</t>
  </si>
  <si>
    <t>SQbu_BZ@Prop3@Id807045.BuFu3_V5L1N@29802@Short</t>
  </si>
  <si>
    <t>SQbu_CL@Prop3@Id807045.BuFu3_V5L1N@29805@Long</t>
  </si>
  <si>
    <t>SQbu_CL@Prop3@Id807045.BuFu3_V5L1N@29805@Short</t>
  </si>
  <si>
    <t>SQfu_BZ@Prop3@Id807045.BuFu3_V5L1N@29811@Long</t>
  </si>
  <si>
    <t>SQfu_BZ@Prop3@Id807045.BuFu3_V5L1N@29811@Short</t>
  </si>
  <si>
    <t>SQfu_CL@Prop3@Id807045.BuFu3_V5L1N@29814@Long</t>
  </si>
  <si>
    <t>SQfu_CL@Prop3@Id807045.BuFu3_V5L1N@29814@Short</t>
  </si>
  <si>
    <t>SQfu_BZ@Prop3@Id807045.BuFu3_V5L1N@30110@Long</t>
  </si>
  <si>
    <t>SQfu_BZ@Prop3@Id807045.BuFu3_V5L1N@30110@Short</t>
  </si>
  <si>
    <t>SQfu_CL@Prop3@Id807045.BuFu3_V5L1N@30113@Long</t>
  </si>
  <si>
    <t>SQfu_CL@Prop3@Id807045.BuFu3_V5L1N@30113@Short</t>
  </si>
  <si>
    <t>SQfu_BZ@Prop3@Id807045.BuFu3_V5L1N@30111@Long</t>
  </si>
  <si>
    <t>SQfu_BZ@Prop3@Id807045.BuFu3_V5L1N@30111@Short</t>
  </si>
  <si>
    <t>SQfu_CL@Prop3@Id807045.BuFu3_V5L1N@30114@Long</t>
  </si>
  <si>
    <t>SQfu_CL@Prop3@Id807045.BuFu3_V5L1N@30114@Short</t>
  </si>
  <si>
    <t>SQfu_BZ@Prop3@Id807045.BuFu3_V5L1N@30112@Long</t>
  </si>
  <si>
    <t>SQfu_BZ@Prop3@Id807045.BuFu3_V5L1N@30112@Short</t>
  </si>
  <si>
    <t>SQfu_CL@Prop3@Id807045.BuFu3_V5L1N@30115@Long</t>
  </si>
  <si>
    <t>SQfu_CL@Prop3@Id807045.BuFu3_V5L1N@30115@Short</t>
  </si>
  <si>
    <t>Id807045.BuFu3_V5L1N</t>
    <phoneticPr fontId="1" type="noConversion"/>
  </si>
  <si>
    <t>CnCom.Id807045.BuFu3_V5L1N</t>
    <phoneticPr fontId="1" type="noConversion"/>
  </si>
  <si>
    <t>SQfu_BZ@Prop3@Id807045.BuFu3_V5L1@30110@Short</t>
  </si>
  <si>
    <t>SQfu_CL@Prop3@Id807045.BuFu3_V5L1@30113@Long</t>
  </si>
  <si>
    <t>SQfu_CL@Prop3@Id807045.BuFu3_V5L1@30113@Short</t>
  </si>
  <si>
    <t>SQfu_BZ@Prop3@Id807045.BuFu3_V5L1@30111@Long</t>
  </si>
  <si>
    <t>SQfu_BZ@Prop3@Id807045.BuFu3_V5L1@30111@Short</t>
  </si>
  <si>
    <t>SQfu_CL@Prop3@Id807045.BuFu3_V5L1@30114@Long</t>
  </si>
  <si>
    <t>SQfu_CL@Prop3@Id807045.BuFu3_V5L1@30114@Short</t>
  </si>
  <si>
    <t>SQfu_BZ@Prop3@Id807045.BuFu3_V5L1@30112@Long</t>
  </si>
  <si>
    <t>SQfu_BZ@Prop3@Id807045.BuFu3_V5L1@30112@Short</t>
  </si>
  <si>
    <t>SQfu_CL@Prop3@Id807045.BuFu3_V5L1@30115@Long</t>
  </si>
  <si>
    <t>SQfu_CL@Prop3@Id807045.BuFu3_V5L1@30115@Short</t>
  </si>
  <si>
    <t>SQsc_BRN@Prop2@CnCom.Id807045.ScBrn3_V5L1N@29901@Short</t>
    <phoneticPr fontId="1" type="noConversion"/>
  </si>
  <si>
    <t>-</t>
    <phoneticPr fontId="1" type="noConversion"/>
  </si>
  <si>
    <t>-</t>
    <phoneticPr fontId="1" type="noConversion"/>
  </si>
  <si>
    <t>SQfu_BZ@Prop3@CnCom.Id807012.BuFu3_V5L1N@30410@Long</t>
  </si>
  <si>
    <t>SQfu_CL@Prop3@CnCom.Id807012.BuFu3_V5L1N@30413@Long</t>
  </si>
  <si>
    <t>SQfu_CL@Prop3@CnCom.Id807012.BuFu3_V5L1N@30413@Short</t>
  </si>
  <si>
    <t>SQfu_BZ@Prop3@CnCom.Id807012.BuFu3_V5L1N@30411@Long</t>
  </si>
  <si>
    <t>SQfu_BZ@Prop3@CnCom.Id807012.BuFu3_V5L1N@30411@Short</t>
  </si>
  <si>
    <t>SQfu_CL@Prop3@CnCom.Id807012.BuFu3_V5L1N@30414@Long</t>
  </si>
  <si>
    <t>SQfu_CL@Prop3@CnCom.Id807012.BuFu3_V5L1N@30414@Short</t>
  </si>
  <si>
    <t>SQfu_BZ@Prop3@CnCom.Id807012.BuFu3_V5L1N@30410@Short</t>
    <phoneticPr fontId="1" type="noConversion"/>
  </si>
  <si>
    <t>CnCom.Id807012.BuFu3_V5L1N</t>
    <phoneticPr fontId="1" type="noConversion"/>
  </si>
  <si>
    <t>SQbu_BZ@Prop3@CnCom.Id807012.BuFu3_V5L1@30401@Long</t>
  </si>
  <si>
    <t>SQbu_BZ@Prop3@CnCom.Id807012.BuFu3_V5L1@30401@Short</t>
  </si>
  <si>
    <t>SQbu_CL@Prop3@CnCom.Id807012.BuFu3_V5L1@30404@Long</t>
  </si>
  <si>
    <t>SQbu_CL@Prop3@CnCom.Id807012.BuFu3_V5L1@30404@Short</t>
  </si>
  <si>
    <t>SQfu_BZ@Prop3@CnCom.Id807012.BuFu3_V5L1@30410@Long</t>
  </si>
  <si>
    <t>SQfu_BZ@Prop3@CnCom.Id807012.BuFu3_V5L1@30410@Short</t>
  </si>
  <si>
    <t>SQfu_CL@Prop3@CnCom.Id807012.BuFu3_V5L1@30413@Long</t>
  </si>
  <si>
    <t>SQfu_CL@Prop3@CnCom.Id807012.BuFu3_V5L1@30413@Short</t>
  </si>
  <si>
    <t>SQbu_BZ@Prop3@CnCom.Id807012.BuFu3_V5L1@30402@Long</t>
  </si>
  <si>
    <t>SQbu_BZ@Prop3@CnCom.Id807012.BuFu3_V5L1@30402@Short</t>
  </si>
  <si>
    <t>SQbu_CL@Prop3@CnCom.Id807012.BuFu3_V5L1@30405@Long</t>
  </si>
  <si>
    <t>SQbu_CL@Prop3@CnCom.Id807012.BuFu3_V5L1@30405@Short</t>
  </si>
  <si>
    <t>SQfu_BZ@Prop3@CnCom.Id807012.BuFu3_V5L1@30411@Long</t>
  </si>
  <si>
    <t>SQfu_BZ@Prop3@CnCom.Id807012.BuFu3_V5L1@30411@Short</t>
  </si>
  <si>
    <t>SQfu_CL@Prop3@CnCom.Id807012.BuFu3_V5L1@30414@Long</t>
  </si>
  <si>
    <t>SQfu_CL@Prop3@CnCom.Id807012.BuFu3_V5L1@30414@Short</t>
  </si>
  <si>
    <t>CnCom.Id807012.BuFu3_V5L1</t>
    <phoneticPr fontId="1" type="noConversion"/>
  </si>
  <si>
    <t>DLl_BRN@Prop3@Id807045.CnC2Oil_L1@30301@Long</t>
  </si>
  <si>
    <t>DLl_BZ@Prop3@Id807045.CnC2Oil_L1@30303@Long</t>
  </si>
  <si>
    <t>DLl_BZ@Prop3@Id807045.CnC2Oil_L1@30303@Short</t>
  </si>
  <si>
    <t>ZZFG_BRN@Prop3@Id807045.CnC2Oil_L1@30305@Long</t>
  </si>
  <si>
    <t>ZZFG_BRN@Prop3@Id807045.CnC2Oil_L1@30305@Short</t>
  </si>
  <si>
    <t>ZZFG_BZ@Prop3@Id807045.CnC2Oil_L1@30307@Long</t>
  </si>
  <si>
    <t>ZZFG_BZ@Prop3@Id807045.CnC2Oil_L1@30307@Short</t>
  </si>
  <si>
    <t>ZZFG_CL@Prop3@Id807045.CnC2Oil_L1@30309@Long</t>
  </si>
  <si>
    <t>ZZFG_CL@Prop3@Id807045.CnC2Oil_L1@30309@Short</t>
  </si>
  <si>
    <t>ZZTA_BRN@Prop3@Id807045.CnC2Oil_L1@30311@Long</t>
  </si>
  <si>
    <t>ZZTA_BRN@Prop3@Id807045.CnC2Oil_L1@30311@Short</t>
  </si>
  <si>
    <t>ZZTA_BZ@Prop3@Id807045.CnC2Oil_L1@30313@Long</t>
  </si>
  <si>
    <t>ZZTA_BZ@Prop3@Id807045.CnC2Oil_L1@30313@Short</t>
  </si>
  <si>
    <t>ZZTA_CL@Prop3@Id807045.CnC2Oil_L1@30315@Long</t>
  </si>
  <si>
    <t>ZZTA_CL@Prop3@Id807045.CnC2Oil_L1@30315@Short</t>
  </si>
  <si>
    <t>DLl_BRN@Prop3@Id807045.CnC2Oil_L1@30302@Long</t>
  </si>
  <si>
    <t>DLl_BRN@Prop3@Id807045.CnC2Oil_L1@30302@Short</t>
  </si>
  <si>
    <t>DLl_BZ@Prop3@Id807045.CnC2Oil_L1@30304@Long</t>
  </si>
  <si>
    <t>DLl_BZ@Prop3@Id807045.CnC2Oil_L1@30304@Short</t>
  </si>
  <si>
    <t>ZZFG_BRN@Prop3@Id807045.CnC2Oil_L1@30306@Long</t>
  </si>
  <si>
    <t>ZZFG_BRN@Prop3@Id807045.CnC2Oil_L1@30306@Short</t>
  </si>
  <si>
    <t>ZZFG_BZ@Prop3@Id807045.CnC2Oil_L1@30308@Long</t>
  </si>
  <si>
    <t>ZZFG_BZ@Prop3@Id807045.CnC2Oil_L1@30308@Short</t>
  </si>
  <si>
    <t>ZZFG_CL@Prop3@Id807045.CnC2Oil_L1@30310@Long</t>
  </si>
  <si>
    <t>ZZFG_CL@Prop3@Id807045.CnC2Oil_L1@30310@Short</t>
  </si>
  <si>
    <t>ZZTA_BRN@Prop3@Id807045.CnC2Oil_L1@30312@Long</t>
  </si>
  <si>
    <t>ZZTA_BRN@Prop3@Id807045.CnC2Oil_L1@30312@Short</t>
  </si>
  <si>
    <t>ZZTA_BZ@Prop3@Id807045.CnC2Oil_L1@30314@Long</t>
  </si>
  <si>
    <t>ZZTA_BZ@Prop3@Id807045.CnC2Oil_L1@30314@Short</t>
  </si>
  <si>
    <t>ZZTA_CL@Prop3@Id807045.CnC2Oil_L1@30316@Long</t>
  </si>
  <si>
    <t>ZZTA_CL@Prop3@Id807045.CnC2Oil_L1@30316@Short</t>
  </si>
  <si>
    <t>DLl_BRN@Prop3@Id807045.CnC2Oil_L1@30301@Short</t>
    <phoneticPr fontId="1" type="noConversion"/>
  </si>
  <si>
    <t>Id807045.CnC2Oil_L1</t>
  </si>
  <si>
    <t>CnCom.Id807045.CnC2Oil_L1</t>
    <phoneticPr fontId="1" type="noConversion"/>
  </si>
  <si>
    <t>ZZFG_BRN@Prop3@Id807045.CnC2Oil_L1N@30305@Long</t>
  </si>
  <si>
    <t>ZZFG_BRN@Prop3@Id807045.CnC2Oil_L1N@30305@Short</t>
  </si>
  <si>
    <t>ZZFG_BZ@Prop3@Id807045.CnC2Oil_L1N@30307@Long</t>
  </si>
  <si>
    <t>ZZFG_BZ@Prop3@Id807045.CnC2Oil_L1N@30307@Short</t>
  </si>
  <si>
    <t>ZZFG_CL@Prop3@Id807045.CnC2Oil_L1N@30309@Long</t>
  </si>
  <si>
    <t>ZZFG_CL@Prop3@Id807045.CnC2Oil_L1N@30309@Short</t>
  </si>
  <si>
    <t>ZZTA_BRN@Prop3@Id807045.CnC2Oil_L1N@30311@Long</t>
  </si>
  <si>
    <t>ZZTA_BRN@Prop3@Id807045.CnC2Oil_L1N@30311@Short</t>
  </si>
  <si>
    <t>ZZTA_BZ@Prop3@Id807045.CnC2Oil_L1N@30313@Long</t>
  </si>
  <si>
    <t>ZZTA_BZ@Prop3@Id807045.CnC2Oil_L1N@30313@Short</t>
  </si>
  <si>
    <t>ZZTA_CL@Prop3@Id807045.CnC2Oil_L1N@30315@Long</t>
  </si>
  <si>
    <t>ZZTA_CL@Prop3@Id807045.CnC2Oil_L1N@30315@Short</t>
  </si>
  <si>
    <t>ZZFG_BRN@Prop3@Id807045.CnC2Oil_L1N@30306@Long</t>
  </si>
  <si>
    <t>ZZFG_BRN@Prop3@Id807045.CnC2Oil_L1N@30306@Short</t>
  </si>
  <si>
    <t>ZZFG_BZ@Prop3@Id807045.CnC2Oil_L1N@30308@Long</t>
  </si>
  <si>
    <t>ZZFG_BZ@Prop3@Id807045.CnC2Oil_L1N@30308@Short</t>
  </si>
  <si>
    <t>ZZFG_CL@Prop3@Id807045.CnC2Oil_L1N@30310@Long</t>
  </si>
  <si>
    <t>ZZFG_CL@Prop3@Id807045.CnC2Oil_L1N@30310@Short</t>
  </si>
  <si>
    <t>ZZTA_BRN@Prop3@Id807045.CnC2Oil_L1N@30312@Long</t>
  </si>
  <si>
    <t>ZZTA_BRN@Prop3@Id807045.CnC2Oil_L1N@30312@Short</t>
  </si>
  <si>
    <t>ZZTA_BZ@Prop3@Id807045.CnC2Oil_L1N@30314@Long</t>
  </si>
  <si>
    <t>ZZTA_BZ@Prop3@Id807045.CnC2Oil_L1N@30314@Short</t>
  </si>
  <si>
    <t>ZZTA_CL@Prop3@Id807045.CnC2Oil_L1N@30316@Long</t>
  </si>
  <si>
    <t>ZZTA_CL@Prop3@Id807045.CnC2Oil_L1N@30316@Short</t>
  </si>
  <si>
    <t>Id807045.CnC2Oil_L1N</t>
    <phoneticPr fontId="1" type="noConversion"/>
  </si>
  <si>
    <t>CnCom.Id807045.CnC2Oil_L1N</t>
    <phoneticPr fontId="1" type="noConversion"/>
  </si>
  <si>
    <t>N</t>
    <phoneticPr fontId="1" type="noConversion"/>
  </si>
  <si>
    <t>ZZFG_BRN@192.168.1.11@47801</t>
    <phoneticPr fontId="1" type="noConversion"/>
  </si>
  <si>
    <t>ZZFG_BZ@192.168.1.11@47802</t>
    <phoneticPr fontId="1" type="noConversion"/>
  </si>
  <si>
    <t>ZZFG_CL@192.168.1.11@47803</t>
    <phoneticPr fontId="1" type="noConversion"/>
  </si>
  <si>
    <t>ZZFG_CL@192.168.1.11@47804</t>
    <phoneticPr fontId="1" type="noConversion"/>
  </si>
  <si>
    <t>ZZFG_CL@192.168.1.11@47805</t>
    <phoneticPr fontId="1" type="noConversion"/>
  </si>
  <si>
    <t>ZZFG_CL@192.168.1.11@47807</t>
    <phoneticPr fontId="1" type="noConversion"/>
  </si>
  <si>
    <t>ZZFG_CL@192.168.1.11@47809</t>
    <phoneticPr fontId="1" type="noConversion"/>
  </si>
  <si>
    <t>ZZFG_CL@192.168.1.11@47811</t>
    <phoneticPr fontId="1" type="noConversion"/>
  </si>
  <si>
    <t>ZZFG_CL@192.168.1.11@47806</t>
    <phoneticPr fontId="1" type="noConversion"/>
  </si>
  <si>
    <t>ZZFG_CL@192.168.1.11@47808</t>
    <phoneticPr fontId="1" type="noConversion"/>
  </si>
  <si>
    <t>ZZFG_CL@192.168.1.11@47810</t>
    <phoneticPr fontId="1" type="noConversion"/>
  </si>
  <si>
    <t>ZZFG_CL@192.168.1.11@47812</t>
    <phoneticPr fontId="1" type="noConversion"/>
  </si>
  <si>
    <t>WxNi_SQni@192.168.1.11@29101</t>
  </si>
  <si>
    <t>WxNi_SQni@192.168.1.11@29102</t>
  </si>
  <si>
    <t>WxNi_SQni@192.168.1.11@29103</t>
  </si>
  <si>
    <t>WxNi_SQni@192.168.1.11@29104</t>
  </si>
  <si>
    <t>WxNi_SQni@192.168.1.11@29105</t>
  </si>
  <si>
    <t>WxNi_SQni@192.168.1.11@29151</t>
  </si>
  <si>
    <t>WxNi_SQni@192.168.1.11@29152</t>
  </si>
  <si>
    <t>WxNi_SQni@192.168.1.11@29153</t>
  </si>
  <si>
    <t>WxNi_SQni@192.168.1.11@29154</t>
  </si>
  <si>
    <t>WxNi_SQni@192.168.1.11@29155</t>
  </si>
  <si>
    <t>CnCom.Id807035.CnOil_All</t>
    <phoneticPr fontId="2" type="noConversion"/>
  </si>
  <si>
    <t>SQsc_BRN@QiuShi1@CnCom.Id807045.ScBrn3_V5L1N@29901@Long</t>
  </si>
  <si>
    <t>SQsc_BRN@QiuShi1@CnCom.Id807045.ScBrn3_V5L1N@29901@Short</t>
  </si>
  <si>
    <t>SQsc_BRN@QiuShi1@CnCom.Id807045.ScBrn3_V5L1N@29902@Long</t>
  </si>
  <si>
    <t>SQsc_BRN@QiuShi1@CnCom.Id807045.ScBrn3_V5L1N@29902@Short</t>
  </si>
  <si>
    <t>SQsc_BRN@QiuShi1@CnCom.Id807045.ScBrn3_V5L1N@29903@Long</t>
  </si>
  <si>
    <t>SQsc_BRN@QiuShi1@CnCom.Id807045.ScBrn3_V5L1N@29903@Short</t>
  </si>
  <si>
    <t>SQsc_BZ@QiuShi1@Id807045.ScBz3_V5L1N@29501@Long</t>
  </si>
  <si>
    <t>SQsc_BZ@QiuShi1@Id807045.ScBz3_V5L1N@29501@Short</t>
  </si>
  <si>
    <t>SQsc_BZ@QiuShi1@Id807045.ScBz3_V5L1N@29502@Long</t>
  </si>
  <si>
    <t>SQsc_BZ@QiuShi1@Id807045.ScBz3_V5L1N@29502@Short</t>
  </si>
  <si>
    <t>SQsc_BZ@QiuShi1@Id807045.ScBz3_V5L1N@29503@Long</t>
  </si>
  <si>
    <t>SQsc_BZ@QiuShi1@Id807045.ScBz3_V5L1N@29503@Short</t>
  </si>
  <si>
    <t>SQsc_CL@QiuShi1@Id807045.ScCl_V5L1@29601@Long</t>
  </si>
  <si>
    <t>SQsc_CL@QiuShi1@Id807045.ScCl_V5L1@29601@Short</t>
  </si>
  <si>
    <t>SQsc_CL@QiuShi1@Id807045.ScCl_V5L1@29602@Long</t>
  </si>
  <si>
    <t>SQsc_CL@QiuShi1@Id807045.ScCl_V5L1@29602@Short</t>
  </si>
  <si>
    <t>SQsc_CL@QiuShi1@Id807045.ScCl_V5L1@29603@Long</t>
  </si>
  <si>
    <t>SQsc_CL@QiuShi1@Id807045.ScCl_V5L1@29603@Short</t>
  </si>
  <si>
    <t>SQbu_BZ@QiuShi1@CnCom.Id807012.BuFu3_V5L1@30401@Long</t>
  </si>
  <si>
    <t>SQbu_BZ@QiuShi1@CnCom.Id807012.BuFu3_V5L1@30401@Short</t>
  </si>
  <si>
    <t>SQbu_CL@QiuShi1@CnCom.Id807012.BuFu3_V5L1@30404@Long</t>
  </si>
  <si>
    <t>SQbu_CL@QiuShi1@CnCom.Id807012.BuFu3_V5L1@30404@Short</t>
  </si>
  <si>
    <t>SQfu_BZ@QiuShi1@CnCom.Id807012.BuFu3_V5L1@30410@Long</t>
  </si>
  <si>
    <t>SQfu_BZ@QiuShi1@CnCom.Id807012.BuFu3_V5L1@30410@Short</t>
  </si>
  <si>
    <t>SQfu_CL@QiuShi1@CnCom.Id807012.BuFu3_V5L1@30413@Long</t>
  </si>
  <si>
    <t>SQfu_CL@QiuShi1@CnCom.Id807012.BuFu3_V5L1@30413@Short</t>
  </si>
  <si>
    <t>SQbu_BZ@QiuShi1@CnCom.Id807012.BuFu3_V5L1@30402@Long</t>
  </si>
  <si>
    <t>SQbu_BZ@QiuShi1@CnCom.Id807012.BuFu3_V5L1@30402@Short</t>
  </si>
  <si>
    <t>SQbu_CL@QiuShi1@CnCom.Id807012.BuFu3_V5L1@30405@Long</t>
  </si>
  <si>
    <t>SQbu_CL@QiuShi1@CnCom.Id807012.BuFu3_V5L1@30405@Short</t>
  </si>
  <si>
    <t>SQfu_BZ@QiuShi1@CnCom.Id807012.BuFu3_V5L1@30411@Long</t>
  </si>
  <si>
    <t>SQfu_BZ@QiuShi1@CnCom.Id807012.BuFu3_V5L1@30411@Short</t>
  </si>
  <si>
    <t>SQfu_CL@QiuShi1@CnCom.Id807012.BuFu3_V5L1@30414@Long</t>
  </si>
  <si>
    <t>SQfu_CL@QiuShi1@CnCom.Id807012.BuFu3_V5L1@30414@Short</t>
  </si>
  <si>
    <t>SQfu_BZ@QiuShi1@CnCom.Id807012.BuFu3_V5L1N@30410@Long</t>
  </si>
  <si>
    <t>SQfu_BZ@QiuShi1@CnCom.Id807012.BuFu3_V5L1N@30410@Short</t>
  </si>
  <si>
    <t>SQfu_CL@QiuShi1@CnCom.Id807012.BuFu3_V5L1N@30413@Long</t>
  </si>
  <si>
    <t>SQfu_CL@QiuShi1@CnCom.Id807012.BuFu3_V5L1N@30413@Short</t>
  </si>
  <si>
    <t>SQfu_BZ@QiuShi1@CnCom.Id807012.BuFu3_V5L1N@30411@Long</t>
  </si>
  <si>
    <t>SQfu_BZ@QiuShi1@CnCom.Id807012.BuFu3_V5L1N@30411@Short</t>
  </si>
  <si>
    <t>SQfu_CL@QiuShi1@CnCom.Id807012.BuFu3_V5L1N@30414@Long</t>
  </si>
  <si>
    <t>SQfu_CL@QiuShi1@CnCom.Id807012.BuFu3_V5L1N@30414@Short</t>
  </si>
  <si>
    <t>SQfu_BZ@QiuShi1@Id807045.BuFu3_V5L1@30110@Short</t>
  </si>
  <si>
    <t>SQfu_CL@QiuShi1@Id807045.BuFu3_V5L1@30113@Long</t>
  </si>
  <si>
    <t>SQfu_CL@QiuShi1@Id807045.BuFu3_V5L1@30113@Short</t>
  </si>
  <si>
    <t>SQfu_BZ@QiuShi1@Id807045.BuFu3_V5L1@30111@Long</t>
  </si>
  <si>
    <t>SQfu_BZ@QiuShi1@Id807045.BuFu3_V5L1@30111@Short</t>
  </si>
  <si>
    <t>SQfu_CL@QiuShi1@Id807045.BuFu3_V5L1@30114@Long</t>
  </si>
  <si>
    <t>SQfu_CL@QiuShi1@Id807045.BuFu3_V5L1@30114@Short</t>
  </si>
  <si>
    <t>SQfu_BZ@QiuShi1@Id807045.BuFu3_V5L1@30112@Long</t>
  </si>
  <si>
    <t>SQfu_BZ@QiuShi1@Id807045.BuFu3_V5L1@30112@Short</t>
  </si>
  <si>
    <t>SQfu_CL@QiuShi1@Id807045.BuFu3_V5L1@30115@Long</t>
  </si>
  <si>
    <t>SQfu_CL@QiuShi1@Id807045.BuFu3_V5L1@30115@Short</t>
  </si>
  <si>
    <t>SQbu_BZ@QiuShi1@Id807045.BuFu3_V5L1@29801@Long</t>
  </si>
  <si>
    <t>SQbu_BZ@QiuShi1@Id807045.BuFu3_V5L1@29801@Short</t>
  </si>
  <si>
    <t>SQbu_BZ@QiuShi1@Id807045.BuFu3_V5L1@29802@Long</t>
  </si>
  <si>
    <t>SQbu_BZ@QiuShi1@Id807045.BuFu3_V5L1@29802@Short</t>
  </si>
  <si>
    <t>SQbu_CL@QiuShi1@Id807045.BuFu3_V5L1@29804@Long</t>
  </si>
  <si>
    <t>SQbu_CL@QiuShi1@Id807045.BuFu3_V5L1@29804@Short</t>
  </si>
  <si>
    <t>SQbu_CL@QiuShi1@Id807045.BuFu3_V5L1@29805@Long</t>
  </si>
  <si>
    <t>SQbu_CL@QiuShi1@Id807045.BuFu3_V5L1@29805@Short</t>
  </si>
  <si>
    <t>SQfu_BZ@QiuShi1@Id807045.BuFu3_V5L1@29810@Long</t>
  </si>
  <si>
    <t>SQfu_BZ@QiuShi1@Id807045.BuFu3_V5L1@29810@Short</t>
  </si>
  <si>
    <t>SQfu_BZ@QiuShi1@Id807045.BuFu3_V5L1@29811@Long</t>
  </si>
  <si>
    <t>SQfu_BZ@QiuShi1@Id807045.BuFu3_V5L1@29811@Short</t>
  </si>
  <si>
    <t>SQfu_CL@QiuShi1@Id807045.BuFu3_V5L1@29813@Long</t>
  </si>
  <si>
    <t>SQfu_CL@QiuShi1@Id807045.BuFu3_V5L1@29813@Short</t>
  </si>
  <si>
    <t>SQfu_CL@QiuShi1@Id807045.BuFu3_V5L1@29814@Long</t>
  </si>
  <si>
    <t>SQfu_CL@QiuShi1@Id807045.BuFu3_V5L1@29814@Short</t>
  </si>
  <si>
    <t>SQbu_BZ@QiuShi1@Id807045.BuFu3_V5L1N@29801@Long</t>
  </si>
  <si>
    <t>SQbu_BZ@QiuShi1@Id807045.BuFu3_V5L1N@29801@Short</t>
  </si>
  <si>
    <t>SQbu_CL@QiuShi1@Id807045.BuFu3_V5L1N@29804@Long</t>
  </si>
  <si>
    <t>SQbu_CL@QiuShi1@Id807045.BuFu3_V5L1N@29804@Short</t>
  </si>
  <si>
    <t>SQfu_BZ@QiuShi1@Id807045.BuFu3_V5L1N@29810@Long</t>
  </si>
  <si>
    <t>SQfu_BZ@QiuShi1@Id807045.BuFu3_V5L1N@29810@Short</t>
  </si>
  <si>
    <t>SQfu_CL@QiuShi1@Id807045.BuFu3_V5L1N@29813@Long</t>
  </si>
  <si>
    <t>SQfu_CL@QiuShi1@Id807045.BuFu3_V5L1N@29813@Short</t>
  </si>
  <si>
    <t>SQbu_BZ@QiuShi1@Id807045.BuFu3_V5L1N@29802@Long</t>
  </si>
  <si>
    <t>SQbu_BZ@QiuShi1@Id807045.BuFu3_V5L1N@29802@Short</t>
  </si>
  <si>
    <t>SQbu_SQsc@QiuShi1@Id807045.BuFu3_V5L1@29807@Long</t>
  </si>
  <si>
    <t>SQbu_SQsc@QiuShi1@Id807045.BuFu3_V5L1@29807@Short</t>
  </si>
  <si>
    <t>SQfu_SQsc@QiuShi1@Id807045.BuFu3_V5L1@29816@Long</t>
  </si>
  <si>
    <t>SQfu_SQsc@QiuShi1@Id807045.BuFu3_V5L1@29816@Short</t>
  </si>
  <si>
    <t>SQbu_SQsc@QiuShi1@CnCom.Id807012.BuFu3_V5L1@30407@Long</t>
  </si>
  <si>
    <t>SQbu_SQsc@QiuShi1@CnCom.Id807012.BuFu3_V5L1@30407@Short</t>
  </si>
  <si>
    <t>SQfu_SQsc@QiuShi1@CnCom.Id807012.BuFu3_V5L1@30416@Long</t>
  </si>
  <si>
    <t>SQfu_SQsc@QiuShi1@CnCom.Id807012.BuFu3_V5L1@30416@Short</t>
  </si>
  <si>
    <t>SQbu_SQsc@QiuShi1@CnCom.Id807012.BuFu3_V5L1@30408@Long</t>
  </si>
  <si>
    <t>SQbu_SQsc@QiuShi1@CnCom.Id807012.BuFu3_V5L1@30408@Short</t>
  </si>
  <si>
    <t>SQfu_SQsc@QiuShi1@CnCom.Id807012.BuFu3_V5L1@30417@Long</t>
  </si>
  <si>
    <t>SQfu_SQsc@QiuShi1@CnCom.Id807012.BuFu3_V5L1@30417@Short</t>
  </si>
  <si>
    <t>SQbu_BZ@QiuShi1@CnCom.Id807012.BuFu3_V5L1@30403@Long</t>
  </si>
  <si>
    <t>SQbu_BZ@QiuShi1@CnCom.Id807012.BuFu3_V5L1@30403@Short</t>
  </si>
  <si>
    <t>SQbu_CL@QiuShi1@CnCom.Id807012.BuFu3_V5L1@30406@Long</t>
  </si>
  <si>
    <t>SQbu_CL@QiuShi1@CnCom.Id807012.BuFu3_V5L1@30406@Short</t>
  </si>
  <si>
    <t>SQbu_SQsc@QiuShi1@CnCom.Id807012.BuFu3_V5L1@30409@Long</t>
  </si>
  <si>
    <t>SQbu_SQsc@QiuShi1@CnCom.Id807012.BuFu3_V5L1@30409@Short</t>
  </si>
  <si>
    <t>SQfu_BZ@QiuShi1@CnCom.Id807012.BuFu3_V5L1@30412@Long</t>
  </si>
  <si>
    <t>SQfu_BZ@QiuShi1@CnCom.Id807012.BuFu3_V5L1@30412@Short</t>
  </si>
  <si>
    <t>SQfu_CL@QiuShi1@CnCom.Id807012.BuFu3_V5L1@30415@Long</t>
  </si>
  <si>
    <t>SQfu_CL@QiuShi1@CnCom.Id807012.BuFu3_V5L1@30415@Short</t>
  </si>
  <si>
    <t>SQfu_SQsc@QiuShi1@CnCom.Id807012.BuFu3_V5L1@30418@Long</t>
  </si>
  <si>
    <t>SQfu_SQsc@QiuShi1@CnCom.Id807012.BuFu3_V5L1@30418@Short</t>
  </si>
  <si>
    <t>SQbu_BZ@QiuShi1@CnCom.Id807012.BuFu3_V5L1N@30401@Long</t>
  </si>
  <si>
    <t>SQbu_BZ@QiuShi1@CnCom.Id807012.BuFu3_V5L1N@30401@Short</t>
  </si>
  <si>
    <t>SQbu_CL@QiuShi1@CnCom.Id807012.BuFu3_V5L1N@30404@Long</t>
  </si>
  <si>
    <t>SQbu_CL@QiuShi1@CnCom.Id807012.BuFu3_V5L1N@30404@Short</t>
  </si>
  <si>
    <t>SQbu_SQsc@QiuShi1@CnCom.Id807012.BuFu3_V5L1N@30407@Long</t>
  </si>
  <si>
    <t>SQbu_SQsc@QiuShi1@CnCom.Id807012.BuFu3_V5L1N@30407@Short</t>
  </si>
  <si>
    <t>SQfu_SQsc@QiuShi1@CnCom.Id807012.BuFu3_V5L1N@30416@Long</t>
  </si>
  <si>
    <t>SQfu_SQsc@QiuShi1@CnCom.Id807012.BuFu3_V5L1N@30416@Short</t>
  </si>
  <si>
    <t>SQbu_BZ@QiuShi1@CnCom.Id807012.BuFu3_V5L1N@30402@Long</t>
  </si>
  <si>
    <t>SQbu_BZ@QiuShi1@CnCom.Id807012.BuFu3_V5L1N@30402@Short</t>
  </si>
  <si>
    <t>SQbu_CL@QiuShi1@CnCom.Id807012.BuFu3_V5L1N@30405@Long</t>
  </si>
  <si>
    <t>SQbu_CL@QiuShi1@CnCom.Id807012.BuFu3_V5L1N@30405@Short</t>
  </si>
  <si>
    <t>SQbu_SQsc@QiuShi1@CnCom.Id807012.BuFu3_V5L1N@30408@Long</t>
  </si>
  <si>
    <t>SQbu_SQsc@QiuShi1@CnCom.Id807012.BuFu3_V5L1N@30408@Short</t>
  </si>
  <si>
    <t>SQfu_SQsc@QiuShi1@CnCom.Id807012.BuFu3_V5L1N@30417@Long</t>
  </si>
  <si>
    <t>SQfu_SQsc@QiuShi1@CnCom.Id807012.BuFu3_V5L1N@30417@Short</t>
  </si>
  <si>
    <t>SQbu_BZ@QiuShi1@CnCom.Id807012.BuFu3_V5L1N@30403@Long</t>
  </si>
  <si>
    <t>SQbu_BZ@QiuShi1@CnCom.Id807012.BuFu3_V5L1N@30403@Short</t>
  </si>
  <si>
    <t>SQbu_CL@QiuShi1@CnCom.Id807012.BuFu3_V5L1N@30406@Long</t>
  </si>
  <si>
    <t>SQbu_CL@QiuShi1@CnCom.Id807012.BuFu3_V5L1N@30406@Short</t>
  </si>
  <si>
    <t>SQbu_SQsc@QiuShi1@CnCom.Id807012.BuFu3_V5L1N@30409@Long</t>
  </si>
  <si>
    <t>SQbu_SQsc@QiuShi1@CnCom.Id807012.BuFu3_V5L1N@30409@Short</t>
  </si>
  <si>
    <t>SQfu_BZ@QiuShi1@CnCom.Id807012.BuFu3_V5L1N@30412@Long</t>
  </si>
  <si>
    <t>SQfu_BZ@QiuShi1@CnCom.Id807012.BuFu3_V5L1N@30412@Short</t>
  </si>
  <si>
    <t>SQfu_CL@QiuShi1@CnCom.Id807012.BuFu3_V5L1N@30415@Long</t>
  </si>
  <si>
    <t>SQfu_CL@QiuShi1@CnCom.Id807012.BuFu3_V5L1N@30415@Short</t>
  </si>
  <si>
    <t>SQfu_SQsc@QiuShi1@CnCom.Id807012.BuFu3_V5L1N@30418@Long</t>
  </si>
  <si>
    <t>SQfu_SQsc@QiuShi1@CnCom.Id807012.BuFu3_V5L1N@30418@Short</t>
  </si>
  <si>
    <t>SQbu_SQsc@QiuShi1@Id807045.BuFu3_V5L1N@29807@Long</t>
  </si>
  <si>
    <t>SQbu_SQsc@QiuShi1@Id807045.BuFu3_V5L1N@29807@Short</t>
  </si>
  <si>
    <t>SQfu_SQsc@QiuShi1@Id807045.BuFu3_V5L1N@29816@Long</t>
  </si>
  <si>
    <t>SQfu_SQsc@QiuShi1@Id807045.BuFu3_V5L1N@29816@Short</t>
  </si>
  <si>
    <t>SQbu_SQsc@Prop3@Id807045.BuFu3_V5L1N@29808@Long</t>
  </si>
  <si>
    <t>SQbu_SQsc@Prop3@Id807045.BuFu3_V5L1N@29808@Short</t>
  </si>
  <si>
    <t>SQfu_SQsc@Prop3@Id807045.BuFu3_V5L1@29817@Long</t>
  </si>
  <si>
    <t>SQfu_SQsc@Prop3@Id807045.BuFu3_V5L1@29817@Short</t>
  </si>
  <si>
    <t>SQbu_BZ@Prop3@Id807045.BuFu3_V5L1@29803@Long</t>
  </si>
  <si>
    <t>SQbu_BZ@Prop3@Id807045.BuFu3_V5L1@29803@Short</t>
  </si>
  <si>
    <t>SQbu_CL@Prop3@Id807045.BuFu3_V5L1@29806@Long</t>
  </si>
  <si>
    <t>SQbu_CL@Prop3@Id807045.BuFu3_V5L1@29806@Short</t>
  </si>
  <si>
    <t>SQbu_SQsc@Prop3@Id807045.BuFu3_V5L1@29809@Long</t>
  </si>
  <si>
    <t>SQbu_SQsc@Prop3@Id807045.BuFu3_V5L1@29809@Short</t>
  </si>
  <si>
    <t>SQfu_BZ@Prop3@Id807045.BuFu3_V5L1@29812@Long</t>
  </si>
  <si>
    <t>SQfu_BZ@Prop3@Id807045.BuFu3_V5L1@29812@Short</t>
  </si>
  <si>
    <t>SQfu_CL@Prop3@Id807045.BuFu3_V5L1@29815@Long</t>
  </si>
  <si>
    <t>SQfu_CL@Prop3@Id807045.BuFu3_V5L1@29815@Short</t>
  </si>
  <si>
    <t>SQfu_SQsc@Prop3@Id807045.BuFu3_V5L1@29818@Long</t>
  </si>
  <si>
    <t>SQfu_SQsc@Prop3@Id807045.BuFu3_V5L1@29818@Short</t>
  </si>
  <si>
    <t>SQsc@QiuShi1@CnCom.Id807012.ScCalAll@30601@Short</t>
  </si>
  <si>
    <t>SQsc@QiuShi1@CnCom.Id807012.ScCalAll@30602@Long</t>
  </si>
  <si>
    <t>SQsc@QiuShi1@CnCom.Id807012.ScCalAll@30602@Short</t>
  </si>
  <si>
    <t>SQsc@QiuShi1@CnCom.Id807012.ScCalAll@30603@Long</t>
  </si>
  <si>
    <t>SQsc@QiuShi1@CnCom.Id807012.ScCalAll@30603@Short</t>
  </si>
  <si>
    <t>SQsc@QiuShi1@CnCom.Id807012.ScCalAll@30601@Long</t>
    <phoneticPr fontId="1" type="noConversion"/>
  </si>
  <si>
    <t>CnCom.Id807012.ScCalAll</t>
    <phoneticPr fontId="1" type="noConversion"/>
  </si>
  <si>
    <t>SQsc@QiuShi1@CnCom.Id807012.ScCalAllN@30601@Long</t>
  </si>
  <si>
    <t>SQsc@QiuShi1@CnCom.Id807012.ScCalAllN@30601@Short</t>
  </si>
  <si>
    <t>SQsc@QiuShi1@CnCom.Id807012.ScCalAllN@30602@Long</t>
  </si>
  <si>
    <t>SQsc@QiuShi1@CnCom.Id807012.ScCalAllN@30602@Short</t>
  </si>
  <si>
    <t>SQsc@QiuShi1@CnCom.Id807012.ScCalAllN@30603@Long</t>
  </si>
  <si>
    <t>SQsc@QiuShi1@CnCom.Id807012.ScCalAllN@30603@Short</t>
  </si>
  <si>
    <t>CnCom.Id807012.ScCalAllN</t>
    <phoneticPr fontId="1" type="noConversion"/>
  </si>
  <si>
    <t>TT_TF@Prop@CnBond.Id807036.TTTF@58901@Short</t>
  </si>
  <si>
    <t>TT_TF@Prop@CnBond.Id807036.TTTF@58901@Long</t>
    <phoneticPr fontId="1" type="noConversion"/>
  </si>
  <si>
    <t>CnBond.Id807036.TTTF</t>
  </si>
  <si>
    <t>CnBonds.Id807036.TTTF</t>
    <phoneticPr fontId="1" type="noConversion"/>
  </si>
  <si>
    <t>CnCom.Id007929_T2N_FuSc</t>
  </si>
  <si>
    <t>CnCom.Id007929.T2N_FuSc</t>
    <phoneticPr fontId="1" type="noConversion"/>
  </si>
  <si>
    <t>SQsc_BRN@QiuShi1@CnCom.Id807045.ScBrn3_V5L1@29901@Long</t>
  </si>
  <si>
    <t>SQsc_BRN@QiuShi1@CnCom.Id807045.ScBrn3_V5L1@29901@Short</t>
  </si>
  <si>
    <t>SQsc_BRN@QiuShi1@CnCom.Id807045.ScBrn3_V5L1@29902@Long</t>
  </si>
  <si>
    <t>SQsc_BRN@QiuShi1@CnCom.Id807045.ScBrn3_V5L1@29902@Short</t>
  </si>
  <si>
    <t>SQsc_BRN@QiuShi1@CnCom.Id807045.ScBrn3_V5L1@29903@Long</t>
  </si>
  <si>
    <t>SQsc_BRN@QiuShi1@CnCom.Id807045.ScBrn3_V5L1@29903@Short</t>
  </si>
  <si>
    <t>DLjd@ShengShi8@CnCom.Id807035.CalArbAll2@58604@Long</t>
  </si>
  <si>
    <t>DLjd@ShengShi8@CnCom.Id807035.CalArbAll2@58604@Short</t>
  </si>
  <si>
    <t>DLj@ShengShi8@CnCom.Id807035.CalArbAll2@58606@Long</t>
  </si>
  <si>
    <t>DLj@ShengShi8@CnCom.Id807035.CalArbAll2@58606@Short</t>
  </si>
  <si>
    <t>DLm@ShengShi8@CnCom.Id807035.CalArbAll2@58610@Long</t>
  </si>
  <si>
    <t>DLm@ShengShi8@CnCom.Id807035.CalArbAll2@58610@Short</t>
  </si>
  <si>
    <t>DLp@ShengShi8@CnCom.Id807035.CalArbAll2@58612@Long</t>
  </si>
  <si>
    <t>DLp@ShengShi8@CnCom.Id807035.CalArbAll2@58612@Short</t>
  </si>
  <si>
    <t>DLy@ShengShi8@CnCom.Id807035.CalArbAll2@58614@Long</t>
  </si>
  <si>
    <t>DLy@ShengShi8@CnCom.Id807035.CalArbAll2@58614@Short</t>
  </si>
  <si>
    <t>ZZMA@ShengShi8@CnCom.Id807035.CalArbAll2@58619@Long</t>
  </si>
  <si>
    <t>ZZMA@ShengShi8@CnCom.Id807035.CalArbAll2@58619@Short</t>
  </si>
  <si>
    <t>ZZRM@ShengShi8@CnCom.Id807035.CalArbAll2@58621@Long</t>
  </si>
  <si>
    <t>ZZRM@ShengShi8@CnCom.Id807035.CalArbAll2@58621@Short</t>
  </si>
  <si>
    <t>DLj@ShengShi8@CnCom.Id807035.CalArbAll2@58607@Long</t>
  </si>
  <si>
    <t>DLj@ShengShi8@CnCom.Id807035.CalArbAll2@58607@Short</t>
  </si>
  <si>
    <t>DLm@ShengShi8@CnCom.Id807035.CalArbAll2@58611@Long</t>
  </si>
  <si>
    <t>DLm@ShengShi8@CnCom.Id807035.CalArbAll2@58611@Short</t>
  </si>
  <si>
    <t>DLp@ShengShi8@CnCom.Id807035.CalArbAll2@58613@Long</t>
  </si>
  <si>
    <t>DLp@ShengShi8@CnCom.Id807035.CalArbAll2@58613@Short</t>
  </si>
  <si>
    <t>DLy@ShengShi8@CnCom.Id807035.CalArbAll2@58615@Long</t>
  </si>
  <si>
    <t>DLy@ShengShi8@CnCom.Id807035.CalArbAll2@58615@Short</t>
  </si>
  <si>
    <t>ZZMA@ShengShi8@CnCom.Id807035.CalArbAll2@58620@Long</t>
  </si>
  <si>
    <t>ZZMA@ShengShi8@CnCom.Id807035.CalArbAll2@58620@Short</t>
  </si>
  <si>
    <t>ZZRM@ShengShi8@CnCom.Id807035.CalArbAll2@58622@Long</t>
  </si>
  <si>
    <t>ZZRM@ShengShi8@CnCom.Id807035.CalArbAll2@58622@Short</t>
  </si>
  <si>
    <t>DLm_ZZSR@ShengShi8@Cn.Id807035.All_AN@59101@Long</t>
  </si>
  <si>
    <t>DLm_ZZSR@ShengShi8@Cn.Id807035.All_AN@59101@Short</t>
  </si>
  <si>
    <t>DLp_DLy@ShengShi8@Cn.Id807035.All_AN@59102@Long</t>
  </si>
  <si>
    <t>DLp_DLy@ShengShi8@Cn.Id807035.All_AN@59102@Short</t>
  </si>
  <si>
    <t>DLp_ZZOI@ShengShi8@Cn.Id807035.All_AN@59103@Long</t>
  </si>
  <si>
    <t>DLp_ZZOI@ShengShi8@Cn.Id807035.All_AN@59103@Short</t>
  </si>
  <si>
    <t>DLi_DLjm@ShengShi8@Cn.Id807035.All_BN@59201@Long</t>
  </si>
  <si>
    <t>DLi_DLjm@ShengShi8@Cn.Id807035.All_BN@59201@Short</t>
  </si>
  <si>
    <t>DLi_SQrb@ShengShi8@Cn.Id807035.All_BN@59202@Long</t>
  </si>
  <si>
    <t>DLi_SQrb@ShengShi8@Cn.Id807035.All_BN@59202@Short</t>
  </si>
  <si>
    <t>DLi_ZZTC@ShengShi8@Cn.Id807035.All_BN@59203@Long</t>
  </si>
  <si>
    <t>DLi_ZZTC@ShengShi8@Cn.Id807035.All_BN@59203@Short</t>
  </si>
  <si>
    <t>DLj_DLjm@ShengShi8@Cn.Id807035.All_BN@59204@Long</t>
  </si>
  <si>
    <t>DLj_DLjm@ShengShi8@Cn.Id807035.All_BN@59204@Short</t>
  </si>
  <si>
    <t>DLj_SQhc@ShengShi8@Cn.Id807035.All_BN@59205@Long</t>
  </si>
  <si>
    <t>DLj_SQhc@ShengShi8@Cn.Id807035.All_BN@59205@Short</t>
  </si>
  <si>
    <t>SQhc_ZZTC@ShengShi8@Cn.Id807035.All_BN@59206@Long</t>
  </si>
  <si>
    <t>SQhc_ZZTC@ShengShi8@Cn.Id807035.All_BN@59206@Short</t>
  </si>
  <si>
    <t>SQbu_SQru@ShengShi8@Cn.Id807035.All_CN@59301@Long</t>
  </si>
  <si>
    <t>SQbu_SQru@ShengShi8@Cn.Id807035.All_CN@59301@Short</t>
  </si>
  <si>
    <t>ZZMA_SQbu@ShengShi8@Cn.Id807035.All_CN@59302@Long</t>
  </si>
  <si>
    <t>ZZTA_SQru@ShengShi8@Cn.Id807035.All_CN@59303@Long</t>
  </si>
  <si>
    <t>ZZTA_SQru@ShengShi8@Cn.Id807035.All_CN@59303@Short</t>
  </si>
  <si>
    <t>ZZTA_ZZMA@ShengShi8@Cn.Id807035.All_CN@59304@Long</t>
  </si>
  <si>
    <t>ZZTA_ZZMA@ShengShi8@Cn.Id807035.All_CN@59304@Short</t>
  </si>
  <si>
    <t>SQal_SQni@ShengShi8@Cn.Id807035.All_MN@59401@Long</t>
  </si>
  <si>
    <t>SQal_SQni@ShengShi8@Cn.Id807035.All_MN@59401@Short</t>
  </si>
  <si>
    <t>SQal_SQsn@ShengShi8@Cn.Id807035.All_MN@59402@Long</t>
  </si>
  <si>
    <t>SQal_SQsn@ShengShi8@Cn.Id807035.All_MN@59402@Short</t>
  </si>
  <si>
    <t>SQal_SQzn@ShengShi8@Cn.Id807035.All_MN@59403@Long</t>
  </si>
  <si>
    <t>SQal_SQzn@ShengShi8@Cn.Id807035.All_MN@59403@Short</t>
  </si>
  <si>
    <t>SQau2_SQag@ShengShi8@Cn.Id807035.All_MN@59404@Long</t>
  </si>
  <si>
    <t>SQau2_SQag@ShengShi8@Cn.Id807035.All_MN@59404@Short</t>
  </si>
  <si>
    <t>SQzn_SQni@ShengShi8@Cn.Id807035.All_MN@59405@Long</t>
  </si>
  <si>
    <t>SQzn_SQni@ShengShi8@Cn.Id807035.All_MN@59405@Short</t>
  </si>
  <si>
    <t>SQzn_SQsn@ShengShi8@Cn.Id807035.All_MN@59406@Long</t>
  </si>
  <si>
    <t>SQzn_SQsn@ShengShi8@Cn.Id807035.All_MN@59406@Short</t>
  </si>
  <si>
    <t>DLp@ShengShi8@CnCom.Id807035.CalArbAll2N@58701@Long</t>
  </si>
  <si>
    <t>DLp@ShengShi8@CnCom.Id807035.CalArbAll2N@58701@Short</t>
  </si>
  <si>
    <t>DLp@ShengShi8@CnCom.Id807035.CalArbAll2N@58702@Long</t>
  </si>
  <si>
    <t>DLp@ShengShi8@CnCom.Id807035.CalArbAll2N@58702@Short</t>
  </si>
  <si>
    <t>DLp@ShengShi8@CnCom.Id807035.CalArbAll2N@58703@Long</t>
  </si>
  <si>
    <t>DLp@ShengShi8@CnCom.Id807035.CalArbAll2N@58703@Short</t>
  </si>
  <si>
    <t>DLy@ShengShi8@CnCom.Id807035.CalArbAll2N@58704@Long</t>
  </si>
  <si>
    <t>DLy@ShengShi8@CnCom.Id807035.CalArbAll2N@58704@Short</t>
  </si>
  <si>
    <t>DLy@ShengShi8@CnCom.Id807035.CalArbAll2N@58705@Long</t>
  </si>
  <si>
    <t>DLy@ShengShi8@CnCom.Id807035.CalArbAll2N@58705@Short</t>
  </si>
  <si>
    <t>SQru@ShengShi8@CnCom.Id807035.CalArbAll2N@58706@Long</t>
  </si>
  <si>
    <t>SQru@ShengShi8@CnCom.Id807035.CalArbAll2N@58706@Short</t>
  </si>
  <si>
    <t>SQru@ShengShi8@CnCom.Id807035.CalArbAll2N@58707@Long</t>
  </si>
  <si>
    <t>SQru@ShengShi8@CnCom.Id807035.CalArbAll2N@58707@Short</t>
  </si>
  <si>
    <t>SQru@ShengShi8@CnCom.Id807035.CalArbAll2N@58708@Long</t>
  </si>
  <si>
    <t>SQru@ShengShi8@CnCom.Id807035.CalArbAll2N@58708@Short</t>
  </si>
  <si>
    <t>ZZMA@ShengShi8@CnCom.Id807035.CalArbAll2N@58709@Long</t>
  </si>
  <si>
    <t>ZZMA@ShengShi8@CnCom.Id807035.CalArbAll2N@58709@Short</t>
  </si>
  <si>
    <t>ZZMA@ShengShi8@CnCom.Id807035.CalArbAll2N@58710@Long</t>
  </si>
  <si>
    <t>ZZMA@ShengShi8@CnCom.Id807035.CalArbAll2N@58710@Short</t>
  </si>
  <si>
    <t>CnCom.Id807035.CalArbAll2N</t>
    <phoneticPr fontId="1" type="noConversion"/>
  </si>
  <si>
    <t>SQbu_SQsc@QiuShi1@Id807045.BuFu3_V5L1@29808@Long</t>
  </si>
  <si>
    <t>SQbu_SQsc@QiuShi1@Id807045.BuFu3_V5L1@29808@Short</t>
  </si>
  <si>
    <t>SQbu_SQsc@QiuShi1@Id807045.BuFu3_V5L1@29809@Long</t>
  </si>
  <si>
    <t>SQbu_SQsc@QiuShi1@Id807045.BuFu3_V5L1@29809@Short</t>
  </si>
  <si>
    <t>SQfu_SQsc@QiuShi1@Id807045.BuFu3_V5L1@29817@Long</t>
  </si>
  <si>
    <t>SQfu_SQsc@QiuShi1@Id807045.BuFu3_V5L1@29817@Short</t>
  </si>
  <si>
    <t>SQsc_CL@QiuShi1@CnCom.Id807045.ScCl_V5L1N@29603@Short</t>
  </si>
  <si>
    <t>SQsc_CL@QiuShi1@CnCom.Id807045.ScCl_V5L1N@29603@Long</t>
    <phoneticPr fontId="1" type="noConversion"/>
  </si>
  <si>
    <t>CnCom.Id807045.ScCl_V5L1N</t>
  </si>
  <si>
    <t>SQbu_SQsc@QiuShi1@Id807045.BuFu3_V5L1N@29808@Long</t>
  </si>
  <si>
    <t>SQbu_SQsc@QiuShi1@Id807045.BuFu3_V5L1N@29808@Short</t>
  </si>
  <si>
    <t>SQbu_SQsc@QiuShi1@Id807045.BuFu3_V5L1N@29809@Long</t>
  </si>
  <si>
    <t>SQbu_SQsc@QiuShi1@Id807045.BuFu3_V5L1N@29809@Short</t>
  </si>
  <si>
    <t>SQfu_SQsc@QiuShi1@Id807045.BuFu3_V5L1N@29817@Long</t>
  </si>
  <si>
    <t>SQfu_SQsc@QiuShi1@Id807045.BuFu3_V5L1N@29817@Short</t>
  </si>
  <si>
    <t>ZZMA_SQbu@ShengShi8@Cn.Id807035.All_CN@59302@Short</t>
    <phoneticPr fontId="1" type="noConversion"/>
  </si>
  <si>
    <t>Cn.Id807035.All_BN</t>
    <phoneticPr fontId="1" type="noConversion"/>
  </si>
  <si>
    <t>Cn.Id807035.All_AN</t>
    <phoneticPr fontId="1" type="noConversion"/>
  </si>
  <si>
    <t>Cn.Id807035.All_MN</t>
    <phoneticPr fontId="1" type="noConversion"/>
  </si>
  <si>
    <t>Cn.Id807035.All_CN</t>
    <phoneticPr fontId="1" type="noConversion"/>
  </si>
  <si>
    <t>Cn.Id807035.All_BN</t>
  </si>
  <si>
    <t>Cn.Id807035.All_AN</t>
  </si>
  <si>
    <t>Cn.Id807035.All_MN</t>
  </si>
  <si>
    <t>Cn.Id807035.All_CN</t>
  </si>
  <si>
    <t>Id807035.MFA_T0_A</t>
  </si>
  <si>
    <t>Id807035.MFA_T0_B</t>
    <phoneticPr fontId="1" type="noConversion"/>
  </si>
  <si>
    <t>Id807035.MFA_T0_C</t>
    <phoneticPr fontId="1" type="noConversion"/>
  </si>
  <si>
    <t>Id807035.MFA_T0_M</t>
    <phoneticPr fontId="1" type="noConversion"/>
  </si>
  <si>
    <t>CnCom.Id807045.ScCl3_V5L1N</t>
    <phoneticPr fontId="1" type="noConversion"/>
  </si>
  <si>
    <t>Cn.Id807015.MFA_CnComV6</t>
    <phoneticPr fontId="1" type="noConversion"/>
  </si>
  <si>
    <t>DLy_ZL@QiuShi1@CnCom.Id807012.CnCmeA_V5L1@59610@Short</t>
  </si>
  <si>
    <t>DLp_ZL@QiuShi1@CnCom.Id807012.CnCmeA_V5L1@59608@Long</t>
  </si>
  <si>
    <t>DLp_ZL@QiuShi1@CnCom.Id807012.CnCmeA_V5L1@59608@Short</t>
  </si>
  <si>
    <t>DLy_ZL@QiuShi1@CnCom.Id807012.CnCmeA_V5L1@59611@Long</t>
  </si>
  <si>
    <t>DLy_ZL@QiuShi1@CnCom.Id807012.CnCmeA_V5L1@59611@Short</t>
  </si>
  <si>
    <t>DLp_ZL@QiuShi1@CnCom.Id807012.CnCmeA_V5L1@59609@Long</t>
  </si>
  <si>
    <t>DLp_ZL@QiuShi1@CnCom.Id807012.CnCmeA_V5L1@59609@Short</t>
  </si>
  <si>
    <t>DLy_ZL@QiuShi1@CnCom.Id807012.CnCmeA_V5L1@59610@Long</t>
    <phoneticPr fontId="1" type="noConversion"/>
  </si>
  <si>
    <t>CnCom.Id807012.CnCmeA_V5L1</t>
  </si>
  <si>
    <t>DLa_ZS@QiuShi1@CnCom.Id807012.CnCmeA_V5L1N@59601@Long</t>
  </si>
  <si>
    <t>DLa_ZS@QiuShi1@CnCom.Id807012.CnCmeA_V5L1N@59601@Short</t>
  </si>
  <si>
    <t>DLm_ZM@QiuShi1@CnCom.Id807012.CnCmeA_V5L1N@59604@Long</t>
  </si>
  <si>
    <t>DLm_ZM@QiuShi1@CnCom.Id807012.CnCmeA_V5L1N@59604@Short</t>
  </si>
  <si>
    <t>DLp_ZL@QiuShi1@CnCom.Id807012.CnCmeA_V5L1N@59607@Long</t>
  </si>
  <si>
    <t>DLp_ZL@QiuShi1@CnCom.Id807012.CnCmeA_V5L1N@59607@Short</t>
  </si>
  <si>
    <t>ZZOI_ZL@QiuShi1@CnCom.Id807012.CnCmeA_V5L1N@59613@Long</t>
  </si>
  <si>
    <t>ZZOI_ZL@QiuShi1@CnCom.Id807012.CnCmeA_V5L1N@59613@Short</t>
  </si>
  <si>
    <t>DLa_ZS@QiuShi1@CnCom.Id807012.CnCmeA_V5L1N@59602@Long</t>
  </si>
  <si>
    <t>DLa_ZS@QiuShi1@CnCom.Id807012.CnCmeA_V5L1N@59602@Short</t>
  </si>
  <si>
    <t>DLm_ZM@QiuShi1@CnCom.Id807012.CnCmeA_V5L1N@59605@Long</t>
  </si>
  <si>
    <t>DLm_ZM@QiuShi1@CnCom.Id807012.CnCmeA_V5L1N@59605@Short</t>
  </si>
  <si>
    <t>DLp_ZL@QiuShi1@CnCom.Id807012.CnCmeA_V5L1N@59608@Long</t>
  </si>
  <si>
    <t>DLp_ZL@QiuShi1@CnCom.Id807012.CnCmeA_V5L1N@59608@Short</t>
  </si>
  <si>
    <t>DLm_ZM@QiuShi1@CnCom.Id807012.CnCmeA_V5L1N@59606@Long</t>
  </si>
  <si>
    <t>DLm_ZM@QiuShi1@CnCom.Id807012.CnCmeA_V5L1N@59606@Short</t>
  </si>
  <si>
    <t>DLp_ZL@QiuShi1@CnCom.Id807012.CnCmeA_V5L1N@59609@Long</t>
  </si>
  <si>
    <t>DLp_ZL@QiuShi1@CnCom.Id807012.CnCmeA_V5L1N@59609@Short</t>
  </si>
  <si>
    <t>CnCom.Id807012.CnCmeA_V5L1N</t>
    <phoneticPr fontId="1" type="noConversion"/>
  </si>
  <si>
    <t>CnCom.Id807035.CnOil_AllN</t>
    <phoneticPr fontId="2" type="noConversion"/>
  </si>
  <si>
    <t>DLl_BRN@QiuShi1@CnCom.Id807012.CnC2Oil_L1@59501@Long</t>
  </si>
  <si>
    <t>DLl_BRN@QiuShi1@CnCom.Id807012.CnC2Oil_L1@59501@Short</t>
  </si>
  <si>
    <t>ZZFG_BZ@QiuShi1@CnCom.Id807012.CnC2Oil_L1@59511@Long</t>
  </si>
  <si>
    <t>ZZFG_BZ@QiuShi1@CnCom.Id807012.CnC2Oil_L1@59511@Short</t>
  </si>
  <si>
    <t>DLl_CL@QiuShi1@CnCom.Id807012.CnC2Oil_L1@59505@Long</t>
  </si>
  <si>
    <t>DLl_CL@QiuShi1@CnCom.Id807012.CnC2Oil_L1@59505@Short</t>
  </si>
  <si>
    <t>CnCom.Id807012.CnC2Oil_L1</t>
  </si>
  <si>
    <t>ZZFG_CL@QiuShi1@CnCom.Id807012.CnC2Oil_L1N@59705@Long</t>
  </si>
  <si>
    <t>ZZFG_CL@QiuShi1@CnCom.Id807012.CnC2Oil_L1N@59705@Short</t>
  </si>
  <si>
    <t>ZZTA_BZ@QiuShi1@CnCom.Id807012.CnC2Oil_L1N@59708@Long</t>
  </si>
  <si>
    <t>ZZTA_BZ@QiuShi1@CnCom.Id807012.CnC2Oil_L1N@59708@Short</t>
  </si>
  <si>
    <t>CnCom.Id807012.CnC2Oil_L1N</t>
  </si>
  <si>
    <t>CnCom.Id807045.MFA_V6_All_L1</t>
    <phoneticPr fontId="1" type="noConversion"/>
  </si>
  <si>
    <t>CnCom.Id807045.V6E0_All_L1</t>
    <phoneticPr fontId="1" type="noConversion"/>
  </si>
  <si>
    <t>CnCom.Id807045.CnE2AllL1</t>
    <phoneticPr fontId="1" type="noConversion"/>
  </si>
  <si>
    <t>CnCom.Id807012.SQniWxNi</t>
  </si>
  <si>
    <t>SQni_WxNi@Prop5@CnCom.Id807012.SQniWxNi@58801@Long</t>
  </si>
  <si>
    <t>SQni_WxNi@Prop5@CnCom.Id807012.SQniWxNi@58802@Long</t>
  </si>
  <si>
    <t>SQni_WxNi@Prop5@CnCom.Id807012.SQniWxNi@58803@Long</t>
  </si>
  <si>
    <t>SQni_WxNi@Prop5@CnCom.Id807012.SQniWxNi@58804@Long</t>
  </si>
  <si>
    <t>SQni_WxNi@Prop5@CnCom.Id807012.SQniWxNi@58805@Long</t>
  </si>
  <si>
    <t>CnCom.Id807045.BuFuSc2L1</t>
    <phoneticPr fontId="1" type="noConversion"/>
  </si>
  <si>
    <t>SQfu_BZ@QiuShi1@CnCom.Id807045.BuFuSc2L1N@59710@Long</t>
  </si>
  <si>
    <t>SQfu_BZ@QiuShi1@CnCom.Id807045.BuFuSc2L1N@59710@Short</t>
  </si>
  <si>
    <t>SQfu_CL@QiuShi1@CnCom.Id807045.BuFuSc2L1N@59713@Long</t>
  </si>
  <si>
    <t>SQfu_CL@QiuShi1@CnCom.Id807045.BuFuSc2L1N@59713@Short</t>
  </si>
  <si>
    <t>SQfu_SQsc@QiuShi1@CnCom.Id807045.BuFuSc2L1N@59716@Long</t>
  </si>
  <si>
    <t>SQfu_SQsc@QiuShi1@CnCom.Id807045.BuFuSc2L1N@59716@Short</t>
  </si>
  <si>
    <t>SQsc_BRN@QiuShi1@CnCom.Id807045.BuFuSc2L1N@59719@Long</t>
  </si>
  <si>
    <t>SQsc_BRN@QiuShi1@CnCom.Id807045.BuFuSc2L1N@59719@Short</t>
  </si>
  <si>
    <t>SQsc_BZ@QiuShi1@CnCom.Id807045.BuFuSc2L1N@59722@Long</t>
  </si>
  <si>
    <t>SQsc_BZ@QiuShi1@CnCom.Id807045.BuFuSc2L1N@59722@Short</t>
  </si>
  <si>
    <t>SQsc_CL@QiuShi1@CnCom.Id807045.BuFuSc2L1N@59725@Long</t>
  </si>
  <si>
    <t>SQsc_CL@QiuShi1@CnCom.Id807045.BuFuSc2L1N@59725@Short</t>
  </si>
  <si>
    <t>CnCom.Id807045.BuFuSc2L1N</t>
    <phoneticPr fontId="1" type="noConversion"/>
  </si>
  <si>
    <t>SQsc_BRN@QiuShi1@CnCom.Id807045.BuFuSc2L1@59501@Long</t>
  </si>
  <si>
    <t>SQsc_BRN@QiuShi1@CnCom.Id807045.BuFuSc2L1@59501@Short</t>
  </si>
  <si>
    <t>SQsc_BZ@QiuShi1@CnCom.Id807045.BuFuSc2L1@59504@Long</t>
  </si>
  <si>
    <t>SQsc_BZ@QiuShi1@CnCom.Id807045.BuFuSc2L1@59504@Short</t>
  </si>
  <si>
    <t>SQsc_CL@QiuShi1@CnCom.Id807045.BuFuSc2L1@59507@Long</t>
  </si>
  <si>
    <t>SQsc_CL@QiuShi1@CnCom.Id807045.BuFuSc2L1@59507@Short</t>
  </si>
  <si>
    <t>WxNi_SQni@Prop5@Id807045_WxNi_V7L1@58401@Long_1</t>
  </si>
  <si>
    <t>WxNi_SQni@Prop5@Id807045_WxNi_V7L1@58401@Short_1</t>
    <phoneticPr fontId="1" type="noConversion"/>
  </si>
  <si>
    <t>Id807045_WxNi_V7L1</t>
  </si>
  <si>
    <t>CnCom.Id807045.WxNi_V7L1</t>
    <phoneticPr fontId="1" type="noConversion"/>
  </si>
  <si>
    <t>DLl@ShengShi8@CnCom.Id807035.CalArbAll2@58609@Long</t>
  </si>
  <si>
    <t>DLl@ShengShi8@CnCom.Id807035.CalArbAll2@58609@Short</t>
  </si>
  <si>
    <t>ZZOI_ZL@QiuShi1@CnCom.Id807012.CnCmeA_V5L1@59615@Long</t>
  </si>
  <si>
    <t>ZZOI_ZL@QiuShi1@CnCom.Id807012.CnCmeA_V5L1@59615@Short</t>
  </si>
  <si>
    <t>CnCom.Id807045.CnE2AllL1N</t>
    <phoneticPr fontId="1" type="noConversion"/>
  </si>
  <si>
    <t>SQni_WxNi@192.168.1.16@33301</t>
  </si>
  <si>
    <t>SQni_WxNi@192.168.1.16@33302</t>
  </si>
  <si>
    <t>SQni_WxNi@192.168.1.16@33303</t>
  </si>
  <si>
    <t>SQni_WxNi@192.168.1.16@33304</t>
  </si>
  <si>
    <t>SQni_WxNi@192.168.1.16@33305</t>
  </si>
  <si>
    <t>SQni_WxNi@Prop5@CnCom.Id807012.SQniWxNi@58801@Short</t>
    <phoneticPr fontId="1" type="noConversion"/>
  </si>
  <si>
    <t>SQni_WxNi@Prop5@CnCom.Id807012.SQniWxNi@58802@Short</t>
    <phoneticPr fontId="1" type="noConversion"/>
  </si>
  <si>
    <t>SQni_WxNi@Prop5@CnCom.Id807012.SQniWxNi@58803@Short</t>
    <phoneticPr fontId="1" type="noConversion"/>
  </si>
  <si>
    <t>SQni_WxNi@Prop5@CnCom.Id807012.SQniWxNi@58804@Short</t>
    <phoneticPr fontId="1" type="noConversion"/>
  </si>
  <si>
    <t>SQni_WxNi@Prop5@CnCom.Id807012.SQniWxNi@58805@Short</t>
    <phoneticPr fontId="1" type="noConversion"/>
  </si>
  <si>
    <t>SQsc_BRN@QiuShi1@CnCom.Id807012.CnOilSL1N@59719@Long</t>
    <phoneticPr fontId="1" type="noConversion"/>
  </si>
  <si>
    <t>SQsc_BRN@QiuShi1@CnCom.Id807012.CnOilSL1N@59719@Short</t>
    <phoneticPr fontId="1" type="noConversion"/>
  </si>
  <si>
    <t>CnCom.Id807012.CnOilSL1N</t>
    <phoneticPr fontId="1" type="noConversion"/>
  </si>
  <si>
    <t>SQsc_BRN@192.168.1.14@26915</t>
    <phoneticPr fontId="1" type="noConversion"/>
  </si>
  <si>
    <t>SQni_WxNi@Prop5@CnCom.Id807012.SQniWxNi@58803@Long-2</t>
    <phoneticPr fontId="1" type="noConversion"/>
  </si>
  <si>
    <t>SQni_WxNi@Prop5@CnCom.Id807012.SQniWxNi@58802@Short-2</t>
    <phoneticPr fontId="1" type="noConversion"/>
  </si>
  <si>
    <t>CnCom.Id007929.T2N_FuSc</t>
    <phoneticPr fontId="1" type="noConversion"/>
  </si>
  <si>
    <t>SQsc_BRN@QiuShi1@CnCom.Id807012.CnOilSL1N@28515@Long</t>
  </si>
  <si>
    <t>SQsc_BRN@QiuShi1@CnCom.Id807012.CnOilSL1N@28515@Short</t>
  </si>
  <si>
    <t>SQni_WxNi@Prop5@CnCom.Id807012.SQniWxNi@58802@Long-2</t>
    <phoneticPr fontId="1" type="noConversion"/>
  </si>
  <si>
    <t>SQni_WxNi@Prop5@CnCom.Id807012.SQniWxNi@58803@Short-2</t>
    <phoneticPr fontId="1" type="noConversion"/>
  </si>
  <si>
    <t>CnCom.Id807045.IhIfGlb_MRS</t>
    <phoneticPr fontId="1" type="noConversion"/>
  </si>
  <si>
    <t>SSE50_SgxCN@QiuShi1@CnCom.Id807045.IhIfGlb_MRS@60115@Long</t>
    <phoneticPr fontId="1" type="noConversion"/>
  </si>
  <si>
    <t>SSE50_SgxCN@QiuShi1@CnCom.Id807045.IhIfGlb_MRS@60115@Short</t>
    <phoneticPr fontId="1" type="noConversion"/>
  </si>
  <si>
    <t>ChinaIndexFuturesA1500S.IF300</t>
    <phoneticPr fontId="1" type="noConversion"/>
  </si>
  <si>
    <t>CSI300@KangQian2@ChinaIndexFuturesA1500S.IF300@30101</t>
  </si>
  <si>
    <t>CSI300@192.168.1.53@50511</t>
    <phoneticPr fontId="1" type="noConversion"/>
  </si>
  <si>
    <t>CnCsi.X.A1500s_Csi300</t>
  </si>
  <si>
    <t>CSI300@192.168.1.61@34301</t>
  </si>
  <si>
    <t>CSI500@192.168.1.61@34302</t>
  </si>
  <si>
    <t>SSE50@192.168.1.61@34303</t>
  </si>
  <si>
    <t>CSI.Id007969.S0Intra</t>
    <phoneticPr fontId="1" type="noConversion"/>
  </si>
  <si>
    <t>CSI300@KangQian2@CSI.Id007969.S0Intra@59801</t>
    <phoneticPr fontId="1" type="noConversion"/>
  </si>
  <si>
    <t>CSI500@KangQian2@CSI.Id007969.S0Intra@59802</t>
    <phoneticPr fontId="1" type="noConversion"/>
  </si>
  <si>
    <t>SSE50@KangQian2@CSI.Id007969.S0Intra@59803</t>
    <phoneticPr fontId="1" type="noConversion"/>
  </si>
  <si>
    <t>SQsn_LmeCA@QiuShi1@Cn.Id807012.CnLmeAllL1N@60309@Long</t>
  </si>
  <si>
    <t>SQsn_LmeCA@QiuShi1@Cn.Id807012.CnLmeAllL1N@60309@Short</t>
  </si>
  <si>
    <t>SQsn_LmeNI@QiuShi1@Cn.Id807012.CnLmeAllL1N@60310@Short</t>
  </si>
  <si>
    <t>SQsn_LmeZS@QiuShi1@Cn.Id807012.CnLmeAllL1N@60313@Long</t>
  </si>
  <si>
    <t>SQsn_LmeZS@QiuShi1@Cn.Id807012.CnLmeAllL1N@60313@Short</t>
  </si>
  <si>
    <t>SQsn_LmeNI@QiuShi1@Cn.Id807012.CnLmeAllL1N@60310@Long</t>
    <phoneticPr fontId="1" type="noConversion"/>
  </si>
  <si>
    <t>Cn.Id807012.CnLmeAllL1N</t>
  </si>
  <si>
    <t>CnCom.Id007969.IntraSC</t>
    <phoneticPr fontId="1" type="noConversion"/>
  </si>
  <si>
    <t>SQni_WxNi@Prop5@CnCom.Id807012.WxNiQSL1@60406@Long</t>
  </si>
  <si>
    <t>SQni_WxNi@Prop5@CnCom.Id807012.WxNiQSL1@60406@Short</t>
  </si>
  <si>
    <t>WxNi_SQni@Prop5@CnCom.Id807012.WxNiQSL1@60412@Long</t>
  </si>
  <si>
    <t>WxNi_SQni@Prop5@CnCom.Id807012.WxNiQSL1@60412@Short</t>
  </si>
  <si>
    <t>CnCom.Id807012.WxNiQSL1</t>
  </si>
  <si>
    <t>CSI300_IdxCsi300@ShengShi8@CnCom.Id807045.IhIfIcIdxL1@60501@Long</t>
  </si>
  <si>
    <t>CSI300_IdxCsi300@ShengShi8@CnCom.Id807045.IhIfIcIdxL1@60501@Short</t>
  </si>
  <si>
    <t>CSI300_IdxsCsi300@ShengShi8@CnCom.Id807045.IhIfIcIdxL1@60504@Long</t>
  </si>
  <si>
    <t>CSI300_IdxsCsi300@ShengShi8@CnCom.Id807045.IhIfIcIdxL1@60504@Short</t>
  </si>
  <si>
    <t>CSI500_IdxCsi500@ShengShi8@CnCom.Id807045.IhIfIcIdxL1@60507@Long</t>
  </si>
  <si>
    <t>CSI500_IdxCsi500@ShengShi8@CnCom.Id807045.IhIfIcIdxL1@60507@Short</t>
  </si>
  <si>
    <t>SSE50_IdxSse50@ShengShi8@CnCom.Id807045.IhIfIcIdxL1@60510@Long</t>
  </si>
  <si>
    <t>SSE50_IdxSse50@ShengShi8@CnCom.Id807045.IhIfIcIdxL1@60510@Short</t>
  </si>
  <si>
    <t>CSI300_IdxCsi300@ShengShi8@CnCom.Id807045.IhIfIcIdxL1@60502@Long</t>
  </si>
  <si>
    <t>CSI300_IdxCsi300@ShengShi8@CnCom.Id807045.IhIfIcIdxL1@60502@Short</t>
  </si>
  <si>
    <t>CSI300_IdxsCsi300@ShengShi8@CnCom.Id807045.IhIfIcIdxL1@60505@Long</t>
  </si>
  <si>
    <t>CSI300_IdxsCsi300@ShengShi8@CnCom.Id807045.IhIfIcIdxL1@60505@Short</t>
  </si>
  <si>
    <t>CSI500_IdxCsi500@ShengShi8@CnCom.Id807045.IhIfIcIdxL1@60508@Long</t>
  </si>
  <si>
    <t>CSI500_IdxCsi500@ShengShi8@CnCom.Id807045.IhIfIcIdxL1@60508@Short</t>
  </si>
  <si>
    <t>SSE50_IdxSse50@ShengShi8@CnCom.Id807045.IhIfIcIdxL1@60511@Long</t>
  </si>
  <si>
    <t>SSE50_IdxSse50@ShengShi8@CnCom.Id807045.IhIfIcIdxL1@60511@Short</t>
  </si>
  <si>
    <t>CSI300_IdxCsi300@ShengShi8@CnCom.Id807045.IhIfIcIdxL1@60503@Long</t>
  </si>
  <si>
    <t>CSI300_IdxCsi300@ShengShi8@CnCom.Id807045.IhIfIcIdxL1@60503@Short</t>
  </si>
  <si>
    <t>CSI300_IdxsCsi300@ShengShi8@CnCom.Id807045.IhIfIcIdxL1@60506@Long</t>
  </si>
  <si>
    <t>CSI300_IdxsCsi300@ShengShi8@CnCom.Id807045.IhIfIcIdxL1@60506@Short</t>
  </si>
  <si>
    <t>CSI500_IdxCsi500@ShengShi8@CnCom.Id807045.IhIfIcIdxL1@60509@Long</t>
  </si>
  <si>
    <t>CSI500_IdxCsi500@ShengShi8@CnCom.Id807045.IhIfIcIdxL1@60509@Short</t>
  </si>
  <si>
    <t>SSE50_IdxSse50@ShengShi8@CnCom.Id807045.IhIfIcIdxL1@60512@Long</t>
  </si>
  <si>
    <t>SSE50_IdxSse50@ShengShi8@CnCom.Id807045.IhIfIcIdxL1@60512@Short</t>
  </si>
  <si>
    <t>CnCom.Id807045.IhIfIcIdxL1</t>
  </si>
  <si>
    <t>CSI300_IdxCsi300@QiuShi1@CnCom.Id807045.IhIfIcIdxL1@60501@Long</t>
  </si>
  <si>
    <t>CSI300_IdxCsi300@QiuShi1@CnCom.Id807045.IhIfIcIdxL1@60501@Short</t>
  </si>
  <si>
    <t>CSI300_IdxsCsi300@QiuShi1@CnCom.Id807045.IhIfIcIdxL1@60504@Long</t>
  </si>
  <si>
    <t>CSI300_IdxsCsi300@QiuShi1@CnCom.Id807045.IhIfIcIdxL1@60504@Short</t>
  </si>
  <si>
    <t>CSI500_IdxCsi500@QiuShi1@CnCom.Id807045.IhIfIcIdxL1@60507@Long</t>
  </si>
  <si>
    <t>CSI500_IdxCsi500@QiuShi1@CnCom.Id807045.IhIfIcIdxL1@60507@Short</t>
  </si>
  <si>
    <t>SSE50_IdxSse50@QiuShi1@CnCom.Id807045.IhIfIcIdxL1@60510@Long</t>
  </si>
  <si>
    <t>SSE50_IdxSse50@QiuShi1@CnCom.Id807045.IhIfIcIdxL1@60510@Short</t>
  </si>
  <si>
    <t>CSI300_IdxCsi300@QiuShi1@CnCom.Id807045.IhIfIcIdxL1@60502@Long</t>
  </si>
  <si>
    <t>CSI300_IdxCsi300@QiuShi1@CnCom.Id807045.IhIfIcIdxL1@60502@Short</t>
  </si>
  <si>
    <t>CSI300_IdxsCsi300@QiuShi1@CnCom.Id807045.IhIfIcIdxL1@60505@Long</t>
  </si>
  <si>
    <t>CSI300_IdxsCsi300@QiuShi1@CnCom.Id807045.IhIfIcIdxL1@60505@Short</t>
  </si>
  <si>
    <t>CSI500_IdxCsi500@QiuShi1@CnCom.Id807045.IhIfIcIdxL1@60508@Long</t>
  </si>
  <si>
    <t>CSI500_IdxCsi500@QiuShi1@CnCom.Id807045.IhIfIcIdxL1@60508@Short</t>
  </si>
  <si>
    <t>SSE50_IdxSse50@QiuShi1@CnCom.Id807045.IhIfIcIdxL1@60511@Long</t>
  </si>
  <si>
    <t>SSE50_IdxSse50@QiuShi1@CnCom.Id807045.IhIfIcIdxL1@60511@Short</t>
  </si>
  <si>
    <t>CSI300_IdxCsi300@QiuShi1@CnCom.Id807045.IhIfIcIdxL1@60503@Long</t>
  </si>
  <si>
    <t>CSI300_IdxCsi300@QiuShi1@CnCom.Id807045.IhIfIcIdxL1@60503@Short</t>
  </si>
  <si>
    <t>CSI300_IdxsCsi300@QiuShi1@CnCom.Id807045.IhIfIcIdxL1@60506@Long</t>
  </si>
  <si>
    <t>CSI300_IdxsCsi300@QiuShi1@CnCom.Id807045.IhIfIcIdxL1@60506@Short</t>
  </si>
  <si>
    <t>CSI500_IdxCsi500@QiuShi1@CnCom.Id807045.IhIfIcIdxL1@60509@Long</t>
  </si>
  <si>
    <t>CSI500_IdxCsi500@QiuShi1@CnCom.Id807045.IhIfIcIdxL1@60509@Short</t>
  </si>
  <si>
    <t>SSE50_IdxSse50@QiuShi1@CnCom.Id807045.IhIfIcIdxL1@60512@Long</t>
  </si>
  <si>
    <t>SSE50_IdxSse50@QiuShi1@CnCom.Id807045.IhIfIcIdxL1@60512@Short</t>
  </si>
  <si>
    <t>DLcs_DLc@QiuShi1@CnCom.Id807012.ComQSL1@60601@Long</t>
  </si>
  <si>
    <t>DLcs_DLc@QiuShi1@CnCom.Id807012.ComQSL1@60601@Short</t>
  </si>
  <si>
    <t>DLc_DLcs@QiuShi1@CnCom.Id807012.ComQSL1@60602@Long</t>
  </si>
  <si>
    <t>DLc_DLcs@QiuShi1@CnCom.Id807012.ComQSL1@60602@Short</t>
  </si>
  <si>
    <t>DLjm_DLj@QiuShi1@CnCom.Id807012.ComQSL1@60603@Long</t>
  </si>
  <si>
    <t>DLjm_DLj@QiuShi1@CnCom.Id807012.ComQSL1@60603@Short</t>
  </si>
  <si>
    <t>DLj_DLjm@QiuShi1@CnCom.Id807012.ComQSL1@60604@Long</t>
  </si>
  <si>
    <t>DLj_DLjm@QiuShi1@CnCom.Id807012.ComQSL1@60604@Short</t>
  </si>
  <si>
    <t>DLl_DLpp@QiuShi1@CnCom.Id807012.ComQSL1@60605@Long</t>
  </si>
  <si>
    <t>DLl_DLpp@QiuShi1@CnCom.Id807012.ComQSL1@60605@Short</t>
  </si>
  <si>
    <t>DLpp_DLl@QiuShi1@CnCom.Id807012.ComQSL1@60606@Long</t>
  </si>
  <si>
    <t>DLpp_DLl@QiuShi1@CnCom.Id807012.ComQSL1@60606@Short</t>
  </si>
  <si>
    <t>DLy_ZZOI@QiuShi1@CnCom.Id807012.ComQSL1@60607@Long</t>
  </si>
  <si>
    <t>DLy_ZZOI@QiuShi1@CnCom.Id807012.ComQSL1@60607@Short</t>
  </si>
  <si>
    <t>SQhc_SQrb@QiuShi1@CnCom.Id807012.ComQSL1@60608@Long</t>
  </si>
  <si>
    <t>SQhc_SQrb@QiuShi1@CnCom.Id807012.ComQSL1@60608@Short</t>
  </si>
  <si>
    <t>SQrb_SQhc@QiuShi1@CnCom.Id807012.ComQSL1@60609@Long</t>
  </si>
  <si>
    <t>SQrb_SQhc@QiuShi1@CnCom.Id807012.ComQSL1@60609@Short</t>
  </si>
  <si>
    <t>ZZOI_DLy@QiuShi1@CnCom.Id807012.ComQSL1@60610@Long</t>
  </si>
  <si>
    <t>ZZOI_DLy@QiuShi1@CnCom.Id807012.ComQSL1@60610@Short</t>
  </si>
  <si>
    <t>CnCom.Id807012.ComQSL1</t>
  </si>
  <si>
    <t>CSI300_HHI@ShengShi9@CnCom.Id807045.IhIfGlb_MRS@60101@Long</t>
  </si>
  <si>
    <t>CSI300_HHI@ShengShi9@CnCom.Id807045.IhIfGlb_MRS@60101@Short</t>
  </si>
  <si>
    <t>CSI300_HSI@ShengShi9@CnCom.Id807045.IhIfGlb_MRS@60104@Long</t>
  </si>
  <si>
    <t>CSI300_HSI@ShengShi9@CnCom.Id807045.IhIfGlb_MRS@60104@Short</t>
  </si>
  <si>
    <t>CSI300_SgxCN@ShengShi9@CnCom.Id807045.IhIfGlb_MRS@60107@Long</t>
  </si>
  <si>
    <t>CSI300_SgxCN@ShengShi9@CnCom.Id807045.IhIfGlb_MRS@60107@Short</t>
  </si>
  <si>
    <t>SSE50_HHI@ShengShi9@CnCom.Id807045.IhIfGlb_MRS@60110@Long</t>
  </si>
  <si>
    <t>SSE50_HHI@ShengShi9@CnCom.Id807045.IhIfGlb_MRS@60110@Short</t>
  </si>
  <si>
    <t>SSE50_HSI@ShengShi9@CnCom.Id807045.IhIfGlb_MRS@60112@Long</t>
  </si>
  <si>
    <t>SSE50_HSI@ShengShi9@CnCom.Id807045.IhIfGlb_MRS@60112@Short</t>
  </si>
  <si>
    <t>SSE50_SgxCN@ShengShi9@CnCom.Id807045.IhIfGlb_MRS@60115@Long</t>
  </si>
  <si>
    <t>SSE50_SgxCN@ShengShi9@CnCom.Id807045.IhIfGlb_MRS@60115@Short</t>
  </si>
  <si>
    <t>CSI300_HHI@ShengShi9@CnCom.Id807045.IhIfGlb_MRS@60102@Long</t>
  </si>
  <si>
    <t>CSI300_HHI@ShengShi9@CnCom.Id807045.IhIfGlb_MRS@60102@Short</t>
  </si>
  <si>
    <t>CSI300_HSI@ShengShi9@CnCom.Id807045.IhIfGlb_MRS@60105@Long</t>
  </si>
  <si>
    <t>CSI300_HSI@ShengShi9@CnCom.Id807045.IhIfGlb_MRS@60105@Short</t>
  </si>
  <si>
    <t>CSI300_SgxCN@ShengShi9@CnCom.Id807045.IhIfGlb_MRS@60108@Long</t>
  </si>
  <si>
    <t>CSI300_SgxCN@ShengShi9@CnCom.Id807045.IhIfGlb_MRS@60108@Short</t>
  </si>
  <si>
    <t>SSE50_HHI@ShengShi9@CnCom.Id807045.IhIfGlb_MRS@60111@Long</t>
  </si>
  <si>
    <t>SSE50_HHI@ShengShi9@CnCom.Id807045.IhIfGlb_MRS@60111@Short</t>
  </si>
  <si>
    <t>SSE50_HSI@ShengShi9@CnCom.Id807045.IhIfGlb_MRS@60113@Long</t>
  </si>
  <si>
    <t>SSE50_HSI@ShengShi9@CnCom.Id807045.IhIfGlb_MRS@60113@Short</t>
  </si>
  <si>
    <t>SSE50_SgxCN@ShengShi9@CnCom.Id807045.IhIfGlb_MRS@60116@Long</t>
  </si>
  <si>
    <t>SSE50_SgxCN@ShengShi9@CnCom.Id807045.IhIfGlb_MRS@60116@Short</t>
  </si>
  <si>
    <t>CSI300_HHI@ShengShi9@CnCom.Id807045.IhIfGlb_MRS@60103@Long</t>
  </si>
  <si>
    <t>CSI300_HHI@ShengShi9@CnCom.Id807045.IhIfGlb_MRS@60103@Short</t>
  </si>
  <si>
    <t>CSI300_HSI@ShengShi9@CnCom.Id807045.IhIfGlb_MRS@60106@Long</t>
  </si>
  <si>
    <t>CSI300_HSI@ShengShi9@CnCom.Id807045.IhIfGlb_MRS@60106@Short</t>
  </si>
  <si>
    <t>CSI300_SgxCN@ShengShi9@CnCom.Id807045.IhIfGlb_MRS@60109@Long</t>
  </si>
  <si>
    <t>CSI300_SgxCN@ShengShi9@CnCom.Id807045.IhIfGlb_MRS@60109@Short</t>
  </si>
  <si>
    <t>SSE50_HSI@ShengShi9@CnCom.Id807045.IhIfGlb_MRS@60114@Long</t>
  </si>
  <si>
    <t>SSE50_HSI@ShengShi9@CnCom.Id807045.IhIfGlb_MRS@60114@Short</t>
  </si>
  <si>
    <t>SSE50_SgxCN@ShengShi9@CnCom.Id807045.IhIfGlb_MRS@60117@Long</t>
  </si>
  <si>
    <t>SSE50_SgxCN@ShengShi9@CnCom.Id807045.IhIfGlb_MRS@60117@Short</t>
  </si>
  <si>
    <t>CnCom.Id807045.IhIfGlb_MRS</t>
  </si>
  <si>
    <t>SSE50_SgxCN@KaiYuan1@CnCom.Id807045.IhIfGlb_MRS@60115@Long</t>
  </si>
  <si>
    <t>SSE50_SgxCN@KaiYuan1@CnCom.Id807045.IhIfGlb_MRS@60115@Short</t>
  </si>
  <si>
    <t>HHI_IdxHhi@Prop6@CnCom.Id807045.VsIdxHhiL1@60801@Long</t>
  </si>
  <si>
    <t>HHI_IdxHhi@Prop6@CnCom.Id807045.VsIdxHhiL1@60801@Short</t>
  </si>
  <si>
    <t>SSE50_IdxHhi@Prop6@CnCom.Id807045.VsIdxHhiL1@60804@Long</t>
  </si>
  <si>
    <t>SSE50_IdxHhi@Prop6@CnCom.Id807045.VsIdxHhiL1@60804@Short</t>
  </si>
  <si>
    <t>HHI_IdxHhi@Prop6@CnCom.Id807045.VsIdxHhiL1@60802@Long</t>
  </si>
  <si>
    <t>HHI_IdxHhi@Prop6@CnCom.Id807045.VsIdxHhiL1@60802@Short</t>
  </si>
  <si>
    <t>SSE50_IdxHhi@Prop6@CnCom.Id807045.VsIdxHhiL1@60805@Long</t>
  </si>
  <si>
    <t>SSE50_IdxHhi@Prop6@CnCom.Id807045.VsIdxHhiL1@60805@Short</t>
  </si>
  <si>
    <t>HHI_IdxHhi@Prop6@CnCom.Id807045.VsIdxHhiL1@60803@Long</t>
  </si>
  <si>
    <t>HHI_IdxHhi@Prop6@CnCom.Id807045.VsIdxHhiL1@60803@Short</t>
  </si>
  <si>
    <t>SSE50_IdxHhi@Prop6@CnCom.Id807045.VsIdxHhiL1@60806@Long</t>
  </si>
  <si>
    <t>SSE50_IdxHhi@Prop6@CnCom.Id807045.VsIdxHhiL1@60806@Short</t>
  </si>
  <si>
    <t>CnCom.Id807045.VsIdxHhiL1</t>
  </si>
  <si>
    <t>DLm_ZZRM@QiuShi1@CnCom.Id807012.ComQSF2L1@61101@Long</t>
  </si>
  <si>
    <t>DLm_ZZRM@QiuShi1@CnCom.Id807012.ComQSF2L1@61101@Short</t>
  </si>
  <si>
    <t>DLpp_ZZMA@QiuShi1@CnCom.Id807012.ComQSF2L1@61102@Short</t>
  </si>
  <si>
    <t>ZZMA_DLpp@QiuShi1@CnCom.Id807012.ComQSF2L1@61103@Long</t>
  </si>
  <si>
    <t>ZZMA_DLpp@QiuShi1@CnCom.Id807012.ComQSF2L1@61103@Short</t>
  </si>
  <si>
    <t>ZZRM_DLm@QiuShi1@CnCom.Id807012.ComQSF2L1@61104@Long</t>
  </si>
  <si>
    <t>ZZRM_DLm@QiuShi1@CnCom.Id807012.ComQSF2L1@61104@Short</t>
  </si>
  <si>
    <t>CnCom.Id807012.ComQSF2L1</t>
  </si>
  <si>
    <t>CSI300@KangQianHuiChong6@CSI.Id807050.CsiCalDM4@60902-L1@Long</t>
  </si>
  <si>
    <t>CSI300@KangQianHuiChong6@CSI.Id807050.CsiCalDM4@60902-L1@Short</t>
  </si>
  <si>
    <t>CSI300@KangQianHuiChong6@CSI.Id807050.CsiCalDM4@60902-L2@Long</t>
  </si>
  <si>
    <t>CSI300@KangQianHuiChong6@CSI.Id807050.CsiCalDM4@60902-L2@Short</t>
  </si>
  <si>
    <t>CSI.Id807050.CsiCalDM4</t>
    <phoneticPr fontId="1" type="noConversion"/>
  </si>
  <si>
    <t>CSI300_HHI@HanWu6@CnCom.Id807045.IhIfGlb_MRS@60101@Long</t>
  </si>
  <si>
    <t>CSI300_HHI@HanWu6@CnCom.Id807045.IhIfGlb_MRS@60101@Short</t>
  </si>
  <si>
    <t>CSI300_HSI@HanWu6@CnCom.Id807045.IhIfGlb_MRS@60104@Long</t>
  </si>
  <si>
    <t>CSI300_HSI@HanWu6@CnCom.Id807045.IhIfGlb_MRS@60104@Short</t>
  </si>
  <si>
    <t>CSI300_SgxCN@HanWu6@CnCom.Id807045.IhIfGlb_MRS@60107@Long</t>
  </si>
  <si>
    <t>CSI300_SgxCN@HanWu6@CnCom.Id807045.IhIfGlb_MRS@60107@Short</t>
  </si>
  <si>
    <t>SSE50_HHI@HanWu6@CnCom.Id807045.IhIfGlb_MRS@60110@Long</t>
  </si>
  <si>
    <t>SSE50_HHI@HanWu6@CnCom.Id807045.IhIfGlb_MRS@60110@Short</t>
  </si>
  <si>
    <t>SSE50_HSI@HanWu6@CnCom.Id807045.IhIfGlb_MRS@60112@Long</t>
  </si>
  <si>
    <t>SSE50_HSI@HanWu6@CnCom.Id807045.IhIfGlb_MRS@60112@Short</t>
  </si>
  <si>
    <t>SSE50_SgxCN@HanWu6@CnCom.Id807045.IhIfGlb_MRS@60115@Long</t>
  </si>
  <si>
    <t>SSE50_SgxCN@HanWu6@CnCom.Id807045.IhIfGlb_MRS@60115@Short</t>
  </si>
  <si>
    <t>CSI300_HHI@HanWu6@CnCom.Id807045.IhIfGlb_MRS@60102@Long</t>
  </si>
  <si>
    <t>CSI300_HHI@HanWu6@CnCom.Id807045.IhIfGlb_MRS@60102@Short</t>
  </si>
  <si>
    <t>CSI300_HSI@HanWu6@CnCom.Id807045.IhIfGlb_MRS@60105@Long</t>
  </si>
  <si>
    <t>CSI300_HSI@HanWu6@CnCom.Id807045.IhIfGlb_MRS@60105@Short</t>
  </si>
  <si>
    <t>CSI300_SgxCN@HanWu6@CnCom.Id807045.IhIfGlb_MRS@60108@Long</t>
  </si>
  <si>
    <t>CSI300_SgxCN@HanWu6@CnCom.Id807045.IhIfGlb_MRS@60108@Short</t>
  </si>
  <si>
    <t>SSE50_HHI@HanWu6@CnCom.Id807045.IhIfGlb_MRS@60111@Long</t>
  </si>
  <si>
    <t>SSE50_HHI@HanWu6@CnCom.Id807045.IhIfGlb_MRS@60111@Short</t>
  </si>
  <si>
    <t>SSE50_HSI@HanWu6@CnCom.Id807045.IhIfGlb_MRS@60113@Long</t>
  </si>
  <si>
    <t>SSE50_HSI@HanWu6@CnCom.Id807045.IhIfGlb_MRS@60113@Short</t>
  </si>
  <si>
    <t>SSE50_SgxCN@HanWu6@CnCom.Id807045.IhIfGlb_MRS@60116@Long</t>
  </si>
  <si>
    <t>SSE50_SgxCN@HanWu6@CnCom.Id807045.IhIfGlb_MRS@60116@Short</t>
  </si>
  <si>
    <t>CSI300_HHI@HanWu6@CnCom.Id807045.IhIfGlb_MRS@60103@Long</t>
  </si>
  <si>
    <t>CSI300_HHI@HanWu6@CnCom.Id807045.IhIfGlb_MRS@60103@Short</t>
  </si>
  <si>
    <t>CSI300_HSI@HanWu6@CnCom.Id807045.IhIfGlb_MRS@60106@Long</t>
  </si>
  <si>
    <t>CSI300_HSI@HanWu6@CnCom.Id807045.IhIfGlb_MRS@60106@Short</t>
  </si>
  <si>
    <t>CSI300_SgxCN@HanWu6@CnCom.Id807045.IhIfGlb_MRS@60109@Long</t>
  </si>
  <si>
    <t>CSI300_SgxCN@HanWu6@CnCom.Id807045.IhIfGlb_MRS@60109@Short</t>
  </si>
  <si>
    <t>SSE50_HSI@HanWu6@CnCom.Id807045.IhIfGlb_MRS@60114@Long</t>
  </si>
  <si>
    <t>SSE50_HSI@HanWu6@CnCom.Id807045.IhIfGlb_MRS@60114@Short</t>
  </si>
  <si>
    <t>SSE50_SgxCN@HanWu6@CnCom.Id807045.IhIfGlb_MRS@60117@Long</t>
  </si>
  <si>
    <t>SSE50_SgxCN@HanWu6@CnCom.Id807045.IhIfGlb_MRS@60117@Short</t>
  </si>
  <si>
    <t>CSI300_HHI@KaiYuan1@CnCom.Id807045.IhIfGlb_MRS@60101@Long</t>
  </si>
  <si>
    <t>CSI300_HHI@KaiYuan1@CnCom.Id807045.IhIfGlb_MRS@60101@Short</t>
  </si>
  <si>
    <t>CSI300_HSI@KaiYuan1@CnCom.Id807045.IhIfGlb_MRS@60104@Long</t>
  </si>
  <si>
    <t>CSI300_HSI@KaiYuan1@CnCom.Id807045.IhIfGlb_MRS@60104@Short</t>
  </si>
  <si>
    <t>CSI300_SgxCN@KaiYuan1@CnCom.Id807045.IhIfGlb_MRS@60107@Long</t>
  </si>
  <si>
    <t>CSI300_SgxCN@KaiYuan1@CnCom.Id807045.IhIfGlb_MRS@60107@Short</t>
  </si>
  <si>
    <t>SSE50_HHI@KaiYuan1@CnCom.Id807045.IhIfGlb_MRS@60110@Long</t>
  </si>
  <si>
    <t>SSE50_HHI@KaiYuan1@CnCom.Id807045.IhIfGlb_MRS@60110@Short</t>
  </si>
  <si>
    <t>SSE50_HSI@KaiYuan1@CnCom.Id807045.IhIfGlb_MRS@60112@Long</t>
  </si>
  <si>
    <t>SSE50_HSI@KaiYuan1@CnCom.Id807045.IhIfGlb_MRS@60112@Short</t>
  </si>
  <si>
    <t>CSI300_HHI@KaiYuan1@CnCom.Id807045.IhIfGlb_MRS@60102@Long</t>
  </si>
  <si>
    <t>CSI300_HHI@KaiYuan1@CnCom.Id807045.IhIfGlb_MRS@60102@Short</t>
  </si>
  <si>
    <t>CSI300_HSI@KaiYuan1@CnCom.Id807045.IhIfGlb_MRS@60105@Long</t>
  </si>
  <si>
    <t>CSI300_HSI@KaiYuan1@CnCom.Id807045.IhIfGlb_MRS@60105@Short</t>
  </si>
  <si>
    <t>CSI300_SgxCN@KaiYuan1@CnCom.Id807045.IhIfGlb_MRS@60108@Long</t>
  </si>
  <si>
    <t>CSI300_SgxCN@KaiYuan1@CnCom.Id807045.IhIfGlb_MRS@60108@Short</t>
  </si>
  <si>
    <t>SSE50_HHI@KaiYuan1@CnCom.Id807045.IhIfGlb_MRS@60111@Long</t>
  </si>
  <si>
    <t>SSE50_HHI@KaiYuan1@CnCom.Id807045.IhIfGlb_MRS@60111@Short</t>
  </si>
  <si>
    <t>SSE50_HSI@KaiYuan1@CnCom.Id807045.IhIfGlb_MRS@60113@Long</t>
  </si>
  <si>
    <t>SSE50_HSI@KaiYuan1@CnCom.Id807045.IhIfGlb_MRS@60113@Short</t>
  </si>
  <si>
    <t>SSE50_SgxCN@KaiYuan1@CnCom.Id807045.IhIfGlb_MRS@60116@Long</t>
  </si>
  <si>
    <t>SSE50_SgxCN@KaiYuan1@CnCom.Id807045.IhIfGlb_MRS@60116@Short</t>
  </si>
  <si>
    <t>CSI300_HHI@KaiYuan1@CnCom.Id807045.IhIfGlb_MRS@60103@Long</t>
  </si>
  <si>
    <t>CSI300_HHI@KaiYuan1@CnCom.Id807045.IhIfGlb_MRS@60103@Short</t>
  </si>
  <si>
    <t>CSI300_HSI@KaiYuan1@CnCom.Id807045.IhIfGlb_MRS@60106@Long</t>
  </si>
  <si>
    <t>CSI300_HSI@KaiYuan1@CnCom.Id807045.IhIfGlb_MRS@60106@Short</t>
  </si>
  <si>
    <t>CSI300_SgxCN@KaiYuan1@CnCom.Id807045.IhIfGlb_MRS@60109@Long</t>
  </si>
  <si>
    <t>CSI300_SgxCN@KaiYuan1@CnCom.Id807045.IhIfGlb_MRS@60109@Short</t>
  </si>
  <si>
    <t>SSE50_HSI@KaiYuan1@CnCom.Id807045.IhIfGlb_MRS@60114@Long</t>
  </si>
  <si>
    <t>SSE50_HSI@KaiYuan1@CnCom.Id807045.IhIfGlb_MRS@60114@Short</t>
  </si>
  <si>
    <t>SSE50_SgxCN@KaiYuan1@CnCom.Id807045.IhIfGlb_MRS@60117@Long</t>
  </si>
  <si>
    <t>SSE50_SgxCN@KaiYuan1@CnCom.Id807045.IhIfGlb_MRS@60117@Short</t>
  </si>
  <si>
    <t>CSI300_HHI@HongShang1@CnCom.Id807045.IhIfGlb_MRS@60101@Long</t>
  </si>
  <si>
    <t>CSI300_HHI@HongShang1@CnCom.Id807045.IhIfGlb_MRS@60101@Short</t>
  </si>
  <si>
    <t>CSI300_HSI@HongShang1@CnCom.Id807045.IhIfGlb_MRS@60104@Long</t>
  </si>
  <si>
    <t>CSI300_HSI@HongShang1@CnCom.Id807045.IhIfGlb_MRS@60104@Short</t>
  </si>
  <si>
    <t>CSI300_SgxCN@HongShang1@CnCom.Id807045.IhIfGlb_MRS@60107@Long</t>
  </si>
  <si>
    <t>CSI300_SgxCN@HongShang1@CnCom.Id807045.IhIfGlb_MRS@60107@Short</t>
  </si>
  <si>
    <t>SSE50_HHI@HongShang1@CnCom.Id807045.IhIfGlb_MRS@60110@Long</t>
  </si>
  <si>
    <t>SSE50_HHI@HongShang1@CnCom.Id807045.IhIfGlb_MRS@60110@Short</t>
  </si>
  <si>
    <t>SSE50_HSI@HongShang1@CnCom.Id807045.IhIfGlb_MRS@60112@Long</t>
  </si>
  <si>
    <t>SSE50_HSI@HongShang1@CnCom.Id807045.IhIfGlb_MRS@60112@Short</t>
  </si>
  <si>
    <t>SSE50_SgxCN@HongShang1@CnCom.Id807045.IhIfGlb_MRS@60115@Long</t>
  </si>
  <si>
    <t>SSE50_SgxCN@HongShang1@CnCom.Id807045.IhIfGlb_MRS@60115@Short</t>
  </si>
  <si>
    <t>CSI300_HHI@HongShang1@CnCom.Id807045.IhIfGlb_MRS@60102@Long</t>
  </si>
  <si>
    <t>CSI300_HHI@HongShang1@CnCom.Id807045.IhIfGlb_MRS@60102@Short</t>
  </si>
  <si>
    <t>CSI300_HSI@HongShang1@CnCom.Id807045.IhIfGlb_MRS@60105@Long</t>
  </si>
  <si>
    <t>CSI300_HSI@HongShang1@CnCom.Id807045.IhIfGlb_MRS@60105@Short</t>
  </si>
  <si>
    <t>CSI300_SgxCN@HongShang1@CnCom.Id807045.IhIfGlb_MRS@60108@Long</t>
  </si>
  <si>
    <t>CSI300_SgxCN@HongShang1@CnCom.Id807045.IhIfGlb_MRS@60108@Short</t>
  </si>
  <si>
    <t>SSE50_HHI@HongShang1@CnCom.Id807045.IhIfGlb_MRS@60111@Long</t>
  </si>
  <si>
    <t>SSE50_HHI@HongShang1@CnCom.Id807045.IhIfGlb_MRS@60111@Short</t>
  </si>
  <si>
    <t>SSE50_HSI@HongShang1@CnCom.Id807045.IhIfGlb_MRS@60113@Long</t>
  </si>
  <si>
    <t>SSE50_HSI@HongShang1@CnCom.Id807045.IhIfGlb_MRS@60113@Short</t>
  </si>
  <si>
    <t>SSE50_SgxCN@HongShang1@CnCom.Id807045.IhIfGlb_MRS@60116@Long</t>
  </si>
  <si>
    <t>SSE50_SgxCN@HongShang1@CnCom.Id807045.IhIfGlb_MRS@60116@Short</t>
  </si>
  <si>
    <t>CSI300_HHI@HongShang1@CnCom.Id807045.IhIfGlb_MRS@60103@Long</t>
  </si>
  <si>
    <t>CSI300_HHI@HongShang1@CnCom.Id807045.IhIfGlb_MRS@60103@Short</t>
  </si>
  <si>
    <t>CSI300_HSI@HongShang1@CnCom.Id807045.IhIfGlb_MRS@60106@Long</t>
  </si>
  <si>
    <t>CSI300_HSI@HongShang1@CnCom.Id807045.IhIfGlb_MRS@60106@Short</t>
  </si>
  <si>
    <t>CSI300_SgxCN@HongShang1@CnCom.Id807045.IhIfGlb_MRS@60109@Long</t>
  </si>
  <si>
    <t>CSI300_SgxCN@HongShang1@CnCom.Id807045.IhIfGlb_MRS@60109@Short</t>
  </si>
  <si>
    <t>SSE50_HSI@HongShang1@CnCom.Id807045.IhIfGlb_MRS@60114@Long</t>
  </si>
  <si>
    <t>SSE50_HSI@HongShang1@CnCom.Id807045.IhIfGlb_MRS@60114@Short</t>
  </si>
  <si>
    <t>SSE50_SgxCN@HongShang1@CnCom.Id807045.IhIfGlb_MRS@60117@Long</t>
  </si>
  <si>
    <t>SSE50_SgxCN@HongShang1@CnCom.Id807045.IhIfGlb_MRS@60117@Short</t>
  </si>
  <si>
    <t>CSI300_HHI@KangQianHuiChong6@CnCom.Id807045.IhIfGlb_MRS@60101@Long</t>
  </si>
  <si>
    <t>CSI300_HHI@KangQianHuiChong6@CnCom.Id807045.IhIfGlb_MRS@60101@Short</t>
  </si>
  <si>
    <t>CSI300_HSI@KangQianHuiChong6@CnCom.Id807045.IhIfGlb_MRS@60104@Long</t>
  </si>
  <si>
    <t>CSI300_HSI@KangQianHuiChong6@CnCom.Id807045.IhIfGlb_MRS@60104@Short</t>
  </si>
  <si>
    <t>CSI300_SgxCN@KangQianHuiChong6@CnCom.Id807045.IhIfGlb_MRS@60107@Long</t>
  </si>
  <si>
    <t>CSI300_SgxCN@KangQianHuiChong6@CnCom.Id807045.IhIfGlb_MRS@60107@Short</t>
  </si>
  <si>
    <t>SSE50_HHI@KangQianHuiChong6@CnCom.Id807045.IhIfGlb_MRS@60110@Long</t>
  </si>
  <si>
    <t>SSE50_HHI@KangQianHuiChong6@CnCom.Id807045.IhIfGlb_MRS@60110@Short</t>
  </si>
  <si>
    <t>SSE50_HSI@KangQianHuiChong6@CnCom.Id807045.IhIfGlb_MRS@60112@Long</t>
  </si>
  <si>
    <t>SSE50_HSI@KangQianHuiChong6@CnCom.Id807045.IhIfGlb_MRS@60112@Short</t>
  </si>
  <si>
    <t>SSE50_SgxCN@KangQianHuiChong6@CnCom.Id807045.IhIfGlb_MRS@60115@Long</t>
  </si>
  <si>
    <t>SSE50_SgxCN@KangQianHuiChong6@CnCom.Id807045.IhIfGlb_MRS@60115@Short</t>
  </si>
  <si>
    <t>CSI300_HHI@KangQianHuiChong6@CnCom.Id807045.IhIfGlb_MRS@60102@Long</t>
  </si>
  <si>
    <t>CSI300_HHI@KangQianHuiChong6@CnCom.Id807045.IhIfGlb_MRS@60102@Short</t>
  </si>
  <si>
    <t>CSI300_HSI@KangQianHuiChong6@CnCom.Id807045.IhIfGlb_MRS@60105@Long</t>
  </si>
  <si>
    <t>CSI300_HSI@KangQianHuiChong6@CnCom.Id807045.IhIfGlb_MRS@60105@Short</t>
  </si>
  <si>
    <t>CSI300_SgxCN@KangQianHuiChong6@CnCom.Id807045.IhIfGlb_MRS@60108@Long</t>
  </si>
  <si>
    <t>CSI300_SgxCN@KangQianHuiChong6@CnCom.Id807045.IhIfGlb_MRS@60108@Short</t>
  </si>
  <si>
    <t>SSE50_HHI@KangQianHuiChong6@CnCom.Id807045.IhIfGlb_MRS@60111@Long</t>
  </si>
  <si>
    <t>SSE50_HHI@KangQianHuiChong6@CnCom.Id807045.IhIfGlb_MRS@60111@Short</t>
  </si>
  <si>
    <t>SSE50_HSI@KangQianHuiChong6@CnCom.Id807045.IhIfGlb_MRS@60113@Long</t>
  </si>
  <si>
    <t>SSE50_HSI@KangQianHuiChong6@CnCom.Id807045.IhIfGlb_MRS@60113@Short</t>
  </si>
  <si>
    <t>SSE50_SgxCN@KangQianHuiChong6@CnCom.Id807045.IhIfGlb_MRS@60116@Long</t>
  </si>
  <si>
    <t>SSE50_SgxCN@KangQianHuiChong6@CnCom.Id807045.IhIfGlb_MRS@60116@Short</t>
  </si>
  <si>
    <t>CSI300_HHI@KangQianHuiChong6@CnCom.Id807045.IhIfGlb_MRS@60103@Long</t>
  </si>
  <si>
    <t>CSI300_HHI@KangQianHuiChong6@CnCom.Id807045.IhIfGlb_MRS@60103@Short</t>
  </si>
  <si>
    <t>CSI300_HSI@KangQianHuiChong6@CnCom.Id807045.IhIfGlb_MRS@60106@Long</t>
  </si>
  <si>
    <t>CSI300_HSI@KangQianHuiChong6@CnCom.Id807045.IhIfGlb_MRS@60106@Short</t>
  </si>
  <si>
    <t>CSI300_SgxCN@KangQianHuiChong6@CnCom.Id807045.IhIfGlb_MRS@60109@Long</t>
  </si>
  <si>
    <t>CSI300_SgxCN@KangQianHuiChong6@CnCom.Id807045.IhIfGlb_MRS@60109@Short</t>
  </si>
  <si>
    <t>SSE50_HSI@KangQianHuiChong6@CnCom.Id807045.IhIfGlb_MRS@60114@Long</t>
  </si>
  <si>
    <t>SSE50_HSI@KangQianHuiChong6@CnCom.Id807045.IhIfGlb_MRS@60114@Short</t>
  </si>
  <si>
    <t>SSE50_SgxCN@KangQianHuiChong6@CnCom.Id807045.IhIfGlb_MRS@60117@Long</t>
  </si>
  <si>
    <t>SSE50_SgxCN@KangQianHuiChong6@CnCom.Id807045.IhIfGlb_MRS@60117@Short</t>
  </si>
  <si>
    <t>CSI300_HHI@KangQian2@CnCom.Id807045.IhIfGlb_MRS@60101@Long</t>
  </si>
  <si>
    <t>CSI300_HHI@KangQian2@CnCom.Id807045.IhIfGlb_MRS@60101@Short</t>
  </si>
  <si>
    <t>CSI300_HSI@KangQian2@CnCom.Id807045.IhIfGlb_MRS@60104@Long</t>
  </si>
  <si>
    <t>CSI300_HSI@KangQian2@CnCom.Id807045.IhIfGlb_MRS@60104@Short</t>
  </si>
  <si>
    <t>CSI300_SgxCN@KangQian2@CnCom.Id807045.IhIfGlb_MRS@60107@Long</t>
  </si>
  <si>
    <t>CSI300_SgxCN@KangQian2@CnCom.Id807045.IhIfGlb_MRS@60107@Short</t>
  </si>
  <si>
    <t>SSE50_HHI@KangQian2@CnCom.Id807045.IhIfGlb_MRS@60110@Long</t>
  </si>
  <si>
    <t>SSE50_HHI@KangQian2@CnCom.Id807045.IhIfGlb_MRS@60110@Short</t>
  </si>
  <si>
    <t>SSE50_HSI@KangQian2@CnCom.Id807045.IhIfGlb_MRS@60112@Long</t>
  </si>
  <si>
    <t>SSE50_HSI@KangQian2@CnCom.Id807045.IhIfGlb_MRS@60112@Short</t>
  </si>
  <si>
    <t>SSE50_SgxCN@KangQian2@CnCom.Id807045.IhIfGlb_MRS@60115@Long</t>
  </si>
  <si>
    <t>SSE50_SgxCN@KangQian2@CnCom.Id807045.IhIfGlb_MRS@60115@Short</t>
  </si>
  <si>
    <t>CSI300_HHI@KangQian2@CnCom.Id807045.IhIfGlb_MRS@60102@Long</t>
  </si>
  <si>
    <t>CSI300_HHI@KangQian2@CnCom.Id807045.IhIfGlb_MRS@60102@Short</t>
  </si>
  <si>
    <t>CSI300_HSI@KangQian2@CnCom.Id807045.IhIfGlb_MRS@60105@Long</t>
  </si>
  <si>
    <t>CSI300_HSI@KangQian2@CnCom.Id807045.IhIfGlb_MRS@60105@Short</t>
  </si>
  <si>
    <t>CSI300_SgxCN@KangQian2@CnCom.Id807045.IhIfGlb_MRS@60108@Long</t>
  </si>
  <si>
    <t>CSI300_SgxCN@KangQian2@CnCom.Id807045.IhIfGlb_MRS@60108@Short</t>
  </si>
  <si>
    <t>SSE50_HHI@KangQian2@CnCom.Id807045.IhIfGlb_MRS@60111@Long</t>
  </si>
  <si>
    <t>SSE50_HHI@KangQian2@CnCom.Id807045.IhIfGlb_MRS@60111@Short</t>
  </si>
  <si>
    <t>SSE50_HSI@KangQian2@CnCom.Id807045.IhIfGlb_MRS@60113@Long</t>
  </si>
  <si>
    <t>SSE50_HSI@KangQian2@CnCom.Id807045.IhIfGlb_MRS@60113@Short</t>
  </si>
  <si>
    <t>SSE50_SgxCN@KangQian2@CnCom.Id807045.IhIfGlb_MRS@60116@Long</t>
  </si>
  <si>
    <t>SSE50_SgxCN@KangQian2@CnCom.Id807045.IhIfGlb_MRS@60116@Short</t>
  </si>
  <si>
    <t>CSI300_HHI@KangQian2@CnCom.Id807045.IhIfGlb_MRS@60103@Long</t>
  </si>
  <si>
    <t>CSI300_HHI@KangQian2@CnCom.Id807045.IhIfGlb_MRS@60103@Short</t>
  </si>
  <si>
    <t>CSI300_HSI@KangQian2@CnCom.Id807045.IhIfGlb_MRS@60106@Long</t>
  </si>
  <si>
    <t>CSI300_HSI@KangQian2@CnCom.Id807045.IhIfGlb_MRS@60106@Short</t>
  </si>
  <si>
    <t>CSI300_SgxCN@KangQian2@CnCom.Id807045.IhIfGlb_MRS@60109@Long</t>
  </si>
  <si>
    <t>CSI300_SgxCN@KangQian2@CnCom.Id807045.IhIfGlb_MRS@60109@Short</t>
  </si>
  <si>
    <t>SSE50_HSI@KangQian2@CnCom.Id807045.IhIfGlb_MRS@60114@Long</t>
  </si>
  <si>
    <t>SSE50_HSI@KangQian2@CnCom.Id807045.IhIfGlb_MRS@60114@Short</t>
  </si>
  <si>
    <t>SSE50_SgxCN@KangQian2@CnCom.Id807045.IhIfGlb_MRS@60117@Long</t>
  </si>
  <si>
    <t>SSE50_SgxCN@KangQian2@CnCom.Id807045.IhIfGlb_MRS@60117@Short</t>
  </si>
  <si>
    <t>CSI300@HongShang1@CSI.Id007969.S0Intra@59801</t>
  </si>
  <si>
    <t>CSI500@HongShang1@CSI.Id007969.S0Intra@59802</t>
  </si>
  <si>
    <t>SSE50@HongShang1@CSI.Id007969.S0Intra@59803</t>
  </si>
  <si>
    <t>CSI.Id007969.S0Intra</t>
  </si>
  <si>
    <t>CSI300@HongShang1@ChinaIndexFuturesA1500S.IF300@30101</t>
  </si>
  <si>
    <t>CnCsi.X.A1500s_Csi300</t>
    <phoneticPr fontId="1" type="noConversion"/>
  </si>
  <si>
    <t>ChinaIndexFuturesA1500S.IF300</t>
  </si>
  <si>
    <t>DLpp_ZZMA@QiuShi1@CnCom.Id807012.ComQSF2L1@61102@Long</t>
    <phoneticPr fontId="1" type="noConversion"/>
  </si>
  <si>
    <t>DLm_ZZRM@192.168.1.51@47512</t>
    <phoneticPr fontId="1" type="noConversion"/>
  </si>
  <si>
    <t>DLpp_ZZMA@192.168.1.51@47514</t>
    <phoneticPr fontId="1" type="noConversion"/>
  </si>
  <si>
    <t>ZZMA_DLpp@192.168.1.51@47530</t>
    <phoneticPr fontId="1" type="noConversion"/>
  </si>
  <si>
    <t>ZZRM_DLm@192.168.1.51@47533</t>
    <phoneticPr fontId="1" type="noConversion"/>
  </si>
  <si>
    <t>CSI300@KangQianHuiChong6@CSI.Id807050.CsiCalDM4@60902@Long</t>
    <phoneticPr fontId="1" type="noConversion"/>
  </si>
  <si>
    <t>CSI300@KangQianHuiChong6@CSI.Id807050.CsiCalDM4@60902@Short</t>
    <phoneticPr fontId="1" type="noConversion"/>
  </si>
  <si>
    <t>SgxCN_IdxsSse50@Prop6@CnCom.Id807045.IhIfIcIdxL1R@26608@Long</t>
  </si>
  <si>
    <t>SgxCN_IdxsSse50@Prop6@CnCom.Id807045.IhIfIcIdxL1R@26608@Short</t>
  </si>
  <si>
    <t>CnCom.Id807045.IhIfIcIdxL1R</t>
  </si>
  <si>
    <t>SSE50_SgxCN@KangQian11@CnCom.Id807045.IhIfGlb_MRS@60115@Long</t>
    <phoneticPr fontId="1" type="noConversion"/>
  </si>
  <si>
    <t>SSE50_SgxCN@KangQian11@CnCom.Id807045.IhIfGlb_MRS@60115@Short</t>
    <phoneticPr fontId="1" type="noConversion"/>
  </si>
  <si>
    <t>CSI300_SgxCN@KangQian11@CnCom.Id807045.IhIfGlb_MRS@60107@Long</t>
    <phoneticPr fontId="1" type="noConversion"/>
  </si>
  <si>
    <t>CSI300_SgxCN@KangQian11@CnCom.Id807045.IhIfGlb_MRS@60107@Short</t>
    <phoneticPr fontId="1" type="noConversion"/>
  </si>
  <si>
    <t>CSI300@KaiYuan1@CSI.Id807050.CsiCalDM4@60902@Long</t>
    <phoneticPr fontId="1" type="noConversion"/>
  </si>
  <si>
    <t>CSI300@KaiYuan1@CSI.Id807050.CsiCalDM4@60902@Short</t>
    <phoneticPr fontId="1" type="noConversion"/>
  </si>
  <si>
    <t>SQfu_SQsc@ShengShi9@CnCom.Id807012.CnOilS2L1@61222@Long</t>
  </si>
  <si>
    <t>SQfu_SQsc@ShengShi9@CnCom.Id807012.CnOilS2L1@61222@Short</t>
  </si>
  <si>
    <t>SQfu_SQsc@ShengShi9@CnCom.Id807012.CnOilS2L1@61223@Long</t>
  </si>
  <si>
    <t>SQfu_SQsc@ShengShi9@CnCom.Id807012.CnOilS2L1@61223@Short</t>
  </si>
  <si>
    <t>SQfu_SQsc@ShengShi9@CnCom.Id807012.CnOilS2L1@61224@Long</t>
  </si>
  <si>
    <t>SQfu_SQsc@ShengShi9@CnCom.Id807012.CnOilS2L1@61224@Short</t>
  </si>
  <si>
    <t>CnCom.Id807012.CnOilS2L1</t>
  </si>
  <si>
    <t>SQfu_SQsc@KangQian11@CnCom.Id807012.CnOilS2L1@61222@Long</t>
  </si>
  <si>
    <t>SQfu_SQsc@KangQian11@CnCom.Id807012.CnOilS2L1@61222@Short</t>
  </si>
  <si>
    <t>SQfu_SQsc@KangQian11@CnCom.Id807012.CnOilS2L1@61223@Long</t>
  </si>
  <si>
    <t>SQfu_SQsc@KangQian11@CnCom.Id807012.CnOilS2L1@61223@Short</t>
  </si>
  <si>
    <t>SQfu_SQsc@KangQian11@CnCom.Id807012.CnOilS2L1@61224@Long</t>
  </si>
  <si>
    <t>SQfu_SQsc@KangQian11@CnCom.Id807012.CnOilS2L1@61224@Short</t>
  </si>
  <si>
    <t>DLl_SQsc@ShengShi9@CnCom.Id807012_VsScL1@61504@Long</t>
  </si>
  <si>
    <t>DLl_SQsc@ShengShi9@CnCom.Id807012_VsScL1@61504@Short</t>
  </si>
  <si>
    <t>DLv_SQsc@ShengShi9@CnCom.Id807012_VsScL1@61510@Long</t>
  </si>
  <si>
    <t>DLv_SQsc@ShengShi9@CnCom.Id807012_VsScL1@61510@Short</t>
  </si>
  <si>
    <t>SQbu_SQsc@ShengShi9@CnCom.Id807012_VsScL1@61513@Long</t>
  </si>
  <si>
    <t>SQbu_SQsc@ShengShi9@CnCom.Id807012_VsScL1@61513@Short</t>
  </si>
  <si>
    <t>SQfu_SQsc@ShengShi9@CnCom.Id807012_VsScL1@61516@Long</t>
  </si>
  <si>
    <t>SQfu_SQsc@ShengShi9@CnCom.Id807012_VsScL1@61516@Short</t>
  </si>
  <si>
    <t>SQru_SQsc@ShengShi9@CnCom.Id807012_VsScL1@61519@Long</t>
  </si>
  <si>
    <t>SQru_SQsc@ShengShi9@CnCom.Id807012_VsScL1@61519@Short</t>
  </si>
  <si>
    <t>ZZMA_SQsc@ShengShi9@CnCom.Id807012_VsScL1@61522@Long</t>
  </si>
  <si>
    <t>ZZMA_SQsc@ShengShi9@CnCom.Id807012_VsScL1@61522@Short</t>
  </si>
  <si>
    <t>ZZTA_SQsc@ShengShi9@CnCom.Id807012_VsScL1@61525@Long</t>
  </si>
  <si>
    <t>ZZTA_SQsc@ShengShi9@CnCom.Id807012_VsScL1@61525@Short</t>
  </si>
  <si>
    <t>CnCom.Id807012_VsScL1</t>
  </si>
  <si>
    <t>CSI300_SgxCN@ShengShi8@CnCom.Id807045.IhIfGlb_MRS@60107@Long</t>
  </si>
  <si>
    <t>CSI300_SgxCN@ShengShi8@CnCom.Id807045.IhIfGlb_MRS@60107@Short</t>
  </si>
  <si>
    <t>SSE50_SgxCN@ShengShi8@CnCom.Id807045.IhIfGlb_MRS@60115@Long</t>
  </si>
  <si>
    <t>SSE50_SgxCN@ShengShi8@CnCom.Id807045.IhIfGlb_MRS@60115@Short</t>
  </si>
  <si>
    <t>SSE50_SgxCN@ShengShi8@CnCom.Id807045.IhIfGlb_MRS@60116@Long</t>
  </si>
  <si>
    <t>SSE50_SgxCN@ShengShi8@CnCom.Id807045.IhIfGlb_MRS@60116@Short</t>
  </si>
  <si>
    <t>CSI300_SgxCN@ShengShi8@CnCom.Id807045.IhIfGlb_MRS@60108@Long</t>
  </si>
  <si>
    <t>CSI300_SgxCN@ShengShi8@CnCom.Id807045.IhIfGlb_MRS@60108@Short</t>
  </si>
  <si>
    <t>CSI300_SgxCN@QiuShi1@CnCom.Id807045.IhIfGlb_MRS@60107@Long</t>
  </si>
  <si>
    <t>CSI300_SgxCN@QiuShi1@CnCom.Id807045.IhIfGlb_MRS@60107@Short</t>
  </si>
  <si>
    <t>SSE50_SgxCN@QiuShi1@CnCom.Id807045.IhIfGlb_MRS@60115@Long</t>
  </si>
  <si>
    <t>SSE50_SgxCN@QiuShi1@CnCom.Id807045.IhIfGlb_MRS@60115@Short</t>
  </si>
  <si>
    <t>CSI300_SgxCN@QiuShi1@CnCom.Id807045.IhIfGlb_MRS@60108@Long</t>
  </si>
  <si>
    <t>CSI300_SgxCN@QiuShi1@CnCom.Id807045.IhIfGlb_MRS@60108@Short</t>
  </si>
  <si>
    <t>SSE50_SgxCN@QiuShi1@CnCom.Id807045.IhIfGlb_MRS@60116@Long</t>
  </si>
  <si>
    <t>SSE50_SgxCN@QiuShi1@CnCom.Id807045.IhIfGlb_MRS@60116@Short</t>
  </si>
  <si>
    <t>CSI300_SgxCN@HanWu6@CnCom.Id807012.IhIfGlbL1@60213@Long</t>
  </si>
  <si>
    <t>CSI300_SgxCN@HanWu6@CnCom.Id807012.IhIfGlbL1@60213@Short</t>
  </si>
  <si>
    <t>SSE50_SgxCN@HanWu6@CnCom.Id807012.IhIfGlbL1@60231@Long</t>
  </si>
  <si>
    <t>SSE50_SgxCN@HanWu6@CnCom.Id807012.IhIfGlbL1@60231@Short</t>
  </si>
  <si>
    <t>CnCom.Id807012.IhIfGlbL1</t>
  </si>
  <si>
    <t>DLl_SQsc@ShengShi9@CnCom.Id807012_VsScL1@61604@Long</t>
  </si>
  <si>
    <t>DLl_SQsc@ShengShi9@CnCom.Id807012_VsScL1@61604@Short</t>
  </si>
  <si>
    <t>DLv_SQsc@ShengShi9@CnCom.Id807012_VsScL1@61610@Long</t>
  </si>
  <si>
    <t>DLv_SQsc@ShengShi9@CnCom.Id807012_VsScL1@61610@Short</t>
  </si>
  <si>
    <t>SQbu_SQsc@ShengShi9@CnCom.Id807012_VsScL1@61613@Long</t>
  </si>
  <si>
    <t>SQbu_SQsc@ShengShi9@CnCom.Id807012_VsScL1@61613@Short</t>
  </si>
  <si>
    <t>SQfu_SQsc@ShengShi9@CnCom.Id807012_VsScL1@61616@Long</t>
  </si>
  <si>
    <t>SQfu_SQsc@ShengShi9@CnCom.Id807012_VsScL1@61616@Short</t>
  </si>
  <si>
    <t>SQru_SQsc@ShengShi9@CnCom.Id807012_VsScL1@61619@Long</t>
  </si>
  <si>
    <t>SQru_SQsc@ShengShi9@CnCom.Id807012_VsScL1@61619@Short</t>
  </si>
  <si>
    <t>ZZMA_SQsc@ShengShi9@CnCom.Id807012_VsScL1@61622@Long</t>
  </si>
  <si>
    <t>ZZMA_SQsc@ShengShi9@CnCom.Id807012_VsScL1@61622@Short</t>
  </si>
  <si>
    <t>ZZTA_SQsc@ShengShi9@CnCom.Id807012_VsScL1@61625@Long</t>
  </si>
  <si>
    <t>ZZTA_SQsc@ShengShi9@CnCom.Id807012_VsScL1@61625@Short</t>
  </si>
  <si>
    <t>HHI_IdxHhi@Prop6@Cn.Id807012.VsIdxL1@26701@Long</t>
  </si>
  <si>
    <t>HHI_IdxHhi@Prop6@Cn.Id807012.VsIdxL1@26701@Short</t>
  </si>
  <si>
    <t>HHI_IdxHhi@Prop6@Cn.Id807012.VsIdxL1@26702@Long</t>
  </si>
  <si>
    <t>HHI_IdxHhi@Prop6@Cn.Id807012.VsIdxL1@26702@Short</t>
  </si>
  <si>
    <t>HHI_IdxHhi@Prop6@Cn.Id807012.VsIdxL1@26703@Long</t>
  </si>
  <si>
    <t>HHI_IdxHhi@Prop6@Cn.Id807012.VsIdxL1@26703@Short</t>
  </si>
  <si>
    <t>HHI_IdxHhi@Prop6@Cn.Id807012.VsIdxL1@26704@Long</t>
  </si>
  <si>
    <t>HHI_IdxHhi@Prop6@Cn.Id807012.VsIdxL1@26704@Short</t>
  </si>
  <si>
    <t>HHI_IdxHhi@Prop6@Cn.Id807012.VsIdxL1@26705@Long</t>
  </si>
  <si>
    <t>HHI_IdxHhi@Prop6@Cn.Id807012.VsIdxL1@26705@Short</t>
  </si>
  <si>
    <t>Cn.Id807012.VsIdxL1</t>
  </si>
  <si>
    <t>SQfu_SQsc@KaiYuan1@CnCom.Id807012.CnOilS2L1@61222@Long</t>
    <phoneticPr fontId="1" type="noConversion"/>
  </si>
  <si>
    <t>SQfu_SQsc@KaiYuan1@CnCom.Id807012.CnOilS2L1@61222@Short</t>
    <phoneticPr fontId="1" type="noConversion"/>
  </si>
  <si>
    <t>SQfu_SQsc@KaiYuan1@CnCom.Id807012.CnOilS2L1@61223@Long</t>
    <phoneticPr fontId="1" type="noConversion"/>
  </si>
  <si>
    <t>SQfu_SQsc@KaiYuan1@CnCom.Id807012.CnOilS2L1@61223@Short</t>
    <phoneticPr fontId="1" type="noConversion"/>
  </si>
  <si>
    <t>SQfu_SQsc@KaiYuan1@CnCom.Id807012.CnOilS2L1@61224@Long</t>
    <phoneticPr fontId="1" type="noConversion"/>
  </si>
  <si>
    <t>SQfu_SQsc@KaiYuan1@CnCom.Id807012.CnOilS2L1@61224@Short</t>
    <phoneticPr fontId="1" type="noConversion"/>
  </si>
  <si>
    <t>CSI300_SgxCN@HanWu6@CnCom.Id807012.IhIfGlbL1@60214@Long</t>
    <phoneticPr fontId="1" type="noConversion"/>
  </si>
  <si>
    <t>CSI300_SgxCN@HanWu6@CnCom.Id807012.IhIfGlbL1@60214@Short</t>
    <phoneticPr fontId="1" type="noConversion"/>
  </si>
  <si>
    <t>SQal_LmeAH@QiuShi1@Cn.Id807012.CnLmeAllL1N@26803@Long</t>
  </si>
  <si>
    <t>SQal_LmeAH@QiuShi1@Cn.Id807012.CnLmeAllL1N@26803@Short</t>
  </si>
  <si>
    <t>SQni_LmeNI@QiuShi1@Cn.Id807012.CnLmeAllL1N@26806@Long</t>
  </si>
  <si>
    <t>SQni_LmeNI@QiuShi1@Cn.Id807012.CnLmeAllL1N@26806@Short</t>
  </si>
  <si>
    <t>SQpb_LmePB@QiuShi1@Cn.Id807012.CnLmeAllL1N@26809@Long</t>
  </si>
  <si>
    <t>SQpb_LmePB@QiuShi1@Cn.Id807012.CnLmeAllL1N@26809@Short</t>
  </si>
  <si>
    <t>SQsn_LmeCA@QiuShi1@Cn.Id807012.CnLmeAllL1N@26812@Long</t>
  </si>
  <si>
    <t>SQsn_LmeCA@QiuShi1@Cn.Id807012.CnLmeAllL1N@26812@Short</t>
  </si>
  <si>
    <t>SQzn_LmeZS@QiuShi1@Cn.Id807012.CnLmeAllL1N@26815@Long</t>
  </si>
  <si>
    <t>SQzn_LmeZS@QiuShi1@Cn.Id807012.CnLmeAllL1N@26815@Short</t>
  </si>
  <si>
    <t>CnCom.Id807012.VsScL1</t>
    <phoneticPr fontId="1" type="noConversion"/>
  </si>
  <si>
    <t>SQni_LmeNI@192.168.1.11@45025</t>
    <phoneticPr fontId="1" type="noConversion"/>
  </si>
  <si>
    <t>SQpb_LmePB@192.168.1.11@45034</t>
    <phoneticPr fontId="1" type="noConversion"/>
  </si>
  <si>
    <t>SQsn_LmeCA@192.168.1.11@45040</t>
    <phoneticPr fontId="1" type="noConversion"/>
  </si>
  <si>
    <t>SQzn_LmeZS@192.168.1.11@45061</t>
    <phoneticPr fontId="1" type="noConversion"/>
  </si>
  <si>
    <t>DLl_SQsc@ShengShi9@CnCom.Id807012_VsScL1@61505@Long</t>
  </si>
  <si>
    <t>DLl_SQsc@ShengShi9@CnCom.Id807012_VsScL1@61505@Short</t>
  </si>
  <si>
    <t>DLpp_SQsc@ShengShi9@CnCom.Id807012_VsScL1@61508@Long</t>
  </si>
  <si>
    <t>DLpp_SQsc@ShengShi9@CnCom.Id807012_VsScL1@61508@Short</t>
  </si>
  <si>
    <t>DLv_SQsc@ShengShi9@CnCom.Id807012_VsScL1@61511@Long</t>
  </si>
  <si>
    <t>DLv_SQsc@ShengShi9@CnCom.Id807012_VsScL1@61511@Short</t>
  </si>
  <si>
    <t>SQbu_SQsc@ShengShi9@CnCom.Id807012_VsScL1@61514@Long</t>
  </si>
  <si>
    <t>SQbu_SQsc@ShengShi9@CnCom.Id807012_VsScL1@61514@Short</t>
  </si>
  <si>
    <t>SQfu_SQsc@ShengShi9@CnCom.Id807012_VsScL1@61517@Long</t>
  </si>
  <si>
    <t>SQfu_SQsc@ShengShi9@CnCom.Id807012_VsScL1@61517@Short</t>
  </si>
  <si>
    <t>SQru_SQsc@ShengShi9@CnCom.Id807012_VsScL1@61520@Long</t>
  </si>
  <si>
    <t>SQru_SQsc@ShengShi9@CnCom.Id807012_VsScL1@61520@Short</t>
  </si>
  <si>
    <t>ZZMA_SQsc@ShengShi9@CnCom.Id807012_VsScL1@61523@Long</t>
  </si>
  <si>
    <t>ZZMA_SQsc@ShengShi9@CnCom.Id807012_VsScL1@61523@Short</t>
  </si>
  <si>
    <t>ZZTA_SQsc@ShengShi9@CnCom.Id807012_VsScL1@61526@Long</t>
  </si>
  <si>
    <t>ZZTA_SQsc@ShengShi9@CnCom.Id807012_VsScL1@61526@Short</t>
  </si>
  <si>
    <t>SSE50_SgxCN@KangQian11@CnCom.Id807045.IhIfGlb_MRS@60115@Long</t>
    <phoneticPr fontId="1" type="noConversion"/>
  </si>
  <si>
    <t>CSI300_SgxCN@KangQian11@CnCom.Id807045.IhIfGlb_MRS@60107@Long</t>
    <phoneticPr fontId="1" type="noConversion"/>
  </si>
  <si>
    <t>SSE50_SgxCN@KangQian11@CnCom.Id807045.IhIfGlb_MRS@60116@Long</t>
    <phoneticPr fontId="1" type="noConversion"/>
  </si>
  <si>
    <t>SSE50_SgxCN@KangQian11@CnCom.Id807045.IhIfGlb_MRS@60116@Short</t>
    <phoneticPr fontId="1" type="noConversion"/>
  </si>
  <si>
    <t>CSI300_SgxCN@KangQian11@CnCom.Id807045.IhIfGlb_MRS@60108@Long</t>
    <phoneticPr fontId="1" type="noConversion"/>
  </si>
  <si>
    <t>CSI300_SgxCN@KangQian11@CnCom.Id807045.IhIfGlb_MRS@60108@Short</t>
    <phoneticPr fontId="1" type="noConversion"/>
  </si>
  <si>
    <t>Cn.Id807012.CnLmeAllL1N</t>
    <phoneticPr fontId="1" type="noConversion"/>
  </si>
  <si>
    <t>CSI300@HongShang1@ChinaIndexFuturesA1500S.IF300@30101</t>
    <phoneticPr fontId="1" type="noConversion"/>
  </si>
  <si>
    <t>CSI300_SgxCN@KangQian11@CnCom.Id807012.IhIfGlbL1@60213@Long</t>
  </si>
  <si>
    <t>CSI300_SgxCN@KangQian11@CnCom.Id807012.IhIfGlbL1@60213@Short</t>
  </si>
  <si>
    <t>CSI300_SgxCN@KangQian11@CnCom.Id807012.IhIfGlbL1@60214@Long</t>
  </si>
  <si>
    <t>CSI300_SgxCN@KangQian11@CnCom.Id807012.IhIfGlbL1@60214@Short</t>
  </si>
  <si>
    <t>SSE50_SgxCN@KangQian11@CnCom.Id807012.IhIfGlbL1@60231@Long</t>
  </si>
  <si>
    <t>SSE50_SgxCN@KangQian11@CnCom.Id807012.IhIfGlbL1@60231@Short</t>
  </si>
  <si>
    <t>SQal@KangQian2@Id007969_IntraCom2@60710</t>
  </si>
  <si>
    <t>SQhc@KangQian2@Id007969_IntraCom2@60713</t>
  </si>
  <si>
    <t>SQru@KangQian2@Id007969_IntraCom2@60716</t>
  </si>
  <si>
    <t>ZZMA@KangQian2@Id007969_IntraCom2@60720</t>
  </si>
  <si>
    <t>ZZRM@KangQian2@Id007969_IntraCom2@60722</t>
  </si>
  <si>
    <t>ZZSM@KangQian2@Id007969_IntraCom2@60723</t>
  </si>
  <si>
    <t>ZZTA@KangQian2@Id007969_IntraCom2@60725</t>
  </si>
  <si>
    <t>DLa@KangQian2@Id007969_IntraCom2@60701</t>
  </si>
  <si>
    <t>DLj@KangQian2@Id007969_IntraCom2@60703</t>
  </si>
  <si>
    <t>DLl@KangQian2@Id007969_IntraCom2@60704</t>
  </si>
  <si>
    <t>DLm@KangQian2@Id007969_IntraCom2@60705</t>
  </si>
  <si>
    <t>DLpp@KangQian2@Id007969_IntraCom2@60706</t>
  </si>
  <si>
    <t>DLa@HongShang1@Id007969_IntraCom2@60701</t>
  </si>
  <si>
    <t>DLj@HongShang1@Id007969_IntraCom2@60703</t>
  </si>
  <si>
    <t>DLl@HongShang1@Id007969_IntraCom2@60704</t>
  </si>
  <si>
    <t>DLm@HongShang1@Id007969_IntraCom2@60705</t>
  </si>
  <si>
    <t>DLpp@HongShang1@Id007969_IntraCom2@60706</t>
  </si>
  <si>
    <t>DLa@192.168.1.16@33601</t>
  </si>
  <si>
    <t>DLj@192.168.1.16@33603</t>
  </si>
  <si>
    <t>DLl@192.168.1.16@33604</t>
  </si>
  <si>
    <t>DLm@192.168.1.16@33605</t>
  </si>
  <si>
    <t>DLpp@192.168.1.16@33606</t>
  </si>
  <si>
    <t>Id007969_IntraCom2</t>
  </si>
  <si>
    <t>CnCom.Id007969.Intra2</t>
  </si>
  <si>
    <t>SQal@192.168.1.16@33610</t>
  </si>
  <si>
    <t>SQhc@192.168.1.16@33613</t>
  </si>
  <si>
    <t>SQru@192.168.1.16@33616</t>
  </si>
  <si>
    <t>ZZMA@192.168.1.16@33620</t>
  </si>
  <si>
    <t>ZZRM@192.168.1.16@33622</t>
    <phoneticPr fontId="1" type="noConversion"/>
  </si>
  <si>
    <t>ZZSM@192.168.1.16@33623</t>
  </si>
  <si>
    <t>ZZTA@192.168.1.16@33625</t>
  </si>
  <si>
    <t>SQal@HongShang1@Id007969_IntraCom2@60710</t>
  </si>
  <si>
    <t>SQhc@HongShang1@Id007969_IntraCom2@60713</t>
  </si>
  <si>
    <t>SQru@HongShang1@Id007969_IntraCom2@60716</t>
  </si>
  <si>
    <t>ZZMA@HongShang1@Id007969_IntraCom2@60720</t>
  </si>
  <si>
    <t>ZZRM@HongShang1@Id007969_IntraCom2@60722</t>
  </si>
  <si>
    <t>ZZSM@HongShang1@Id007969_IntraCom2@60723</t>
  </si>
  <si>
    <t>ZZTA@HongShang1@Id007969_IntraCom2@60725</t>
  </si>
  <si>
    <t>CnCom.Id807012.VsScL1</t>
  </si>
  <si>
    <t>DLl_SQsc@192.168.1.16@46505</t>
  </si>
  <si>
    <t>DLpp_SQsc@192.168.1.16@46508</t>
  </si>
  <si>
    <t>DLv_SQsc@192.168.1.16@46511</t>
  </si>
  <si>
    <t>SQbu_SQsc@192.168.1.16@46514</t>
  </si>
  <si>
    <t>SQfu_SQsc@192.168.1.16@46517</t>
  </si>
  <si>
    <t>SQru_SQsc@192.168.1.16@46520</t>
  </si>
  <si>
    <t>ZZMA_SQsc@192.168.1.16@46523</t>
  </si>
  <si>
    <t>ZZTA_SQsc@192.168.1.16@46526</t>
  </si>
  <si>
    <t>CnCom.Id807012.VsScL1</t>
    <phoneticPr fontId="1" type="noConversion"/>
  </si>
  <si>
    <t>DLp@ShengShi9@CnCom.Id807035.CalArbAll2N@58701@Long</t>
  </si>
  <si>
    <t>DLp@ShengShi9@CnCom.Id807035.CalArbAll2N@58701@Short</t>
  </si>
  <si>
    <t>DLp@ShengShi9@CnCom.Id807035.CalArbAll2N@58702@Long</t>
  </si>
  <si>
    <t>DLp@ShengShi9@CnCom.Id807035.CalArbAll2N@58702@Short</t>
  </si>
  <si>
    <t>DLp@ShengShi9@CnCom.Id807035.CalArbAll2N@58703@Long</t>
  </si>
  <si>
    <t>DLp@ShengShi9@CnCom.Id807035.CalArbAll2N@58703@Short</t>
  </si>
  <si>
    <t>DLy@ShengShi9@CnCom.Id807035.CalArbAll2N@58704@Long</t>
  </si>
  <si>
    <t>DLy@ShengShi9@CnCom.Id807035.CalArbAll2N@58704@Short</t>
  </si>
  <si>
    <t>DLy@ShengShi9@CnCom.Id807035.CalArbAll2N@58705@Long</t>
  </si>
  <si>
    <t>DLy@ShengShi9@CnCom.Id807035.CalArbAll2N@58705@Short</t>
  </si>
  <si>
    <t>SQru@ShengShi9@CnCom.Id807035.CalArbAll2N@58706@Long</t>
  </si>
  <si>
    <t>SQru@ShengShi9@CnCom.Id807035.CalArbAll2N@58706@Short</t>
  </si>
  <si>
    <t>SQru@ShengShi9@CnCom.Id807035.CalArbAll2N@58707@Long</t>
  </si>
  <si>
    <t>SQru@ShengShi9@CnCom.Id807035.CalArbAll2N@58707@Short</t>
  </si>
  <si>
    <t>SQru@ShengShi9@CnCom.Id807035.CalArbAll2N@58708@Long</t>
  </si>
  <si>
    <t>SQru@ShengShi9@CnCom.Id807035.CalArbAll2N@58708@Short</t>
  </si>
  <si>
    <t>ZZMA@ShengShi9@CnCom.Id807035.CalArbAll2N@58709@Long</t>
  </si>
  <si>
    <t>ZZMA@ShengShi9@CnCom.Id807035.CalArbAll2N@58709@Short</t>
  </si>
  <si>
    <t>ZZMA@ShengShi9@CnCom.Id807035.CalArbAll2N@58710@Long</t>
  </si>
  <si>
    <t>ZZMA@ShengShi9@CnCom.Id807035.CalArbAll2N@58710@Short</t>
  </si>
  <si>
    <t>DLp@HongShang1@CnCom.Id807035.CalArbAll2N@58701@Long</t>
  </si>
  <si>
    <t>DLp@HongShang1@CnCom.Id807035.CalArbAll2N@58701@Short</t>
  </si>
  <si>
    <t>DLp@HongShang1@CnCom.Id807035.CalArbAll2N@58702@Long</t>
  </si>
  <si>
    <t>DLp@HongShang1@CnCom.Id807035.CalArbAll2N@58702@Short</t>
  </si>
  <si>
    <t>DLp@HongShang1@CnCom.Id807035.CalArbAll2N@58703@Long</t>
  </si>
  <si>
    <t>DLp@HongShang1@CnCom.Id807035.CalArbAll2N@58703@Short</t>
  </si>
  <si>
    <t>DLy@HongShang1@CnCom.Id807035.CalArbAll2N@58704@Long</t>
  </si>
  <si>
    <t>DLy@HongShang1@CnCom.Id807035.CalArbAll2N@58704@Short</t>
  </si>
  <si>
    <t>DLy@HongShang1@CnCom.Id807035.CalArbAll2N@58705@Long</t>
  </si>
  <si>
    <t>DLy@HongShang1@CnCom.Id807035.CalArbAll2N@58705@Short</t>
  </si>
  <si>
    <t>SQru@HongShang1@CnCom.Id807035.CalArbAll2N@58706@Long</t>
  </si>
  <si>
    <t>SQru@HongShang1@CnCom.Id807035.CalArbAll2N@58706@Short</t>
  </si>
  <si>
    <t>SQru@HongShang1@CnCom.Id807035.CalArbAll2N@58707@Long</t>
  </si>
  <si>
    <t>SQru@HongShang1@CnCom.Id807035.CalArbAll2N@58707@Short</t>
  </si>
  <si>
    <t>SQru@HongShang1@CnCom.Id807035.CalArbAll2N@58708@Long</t>
  </si>
  <si>
    <t>SQru@HongShang1@CnCom.Id807035.CalArbAll2N@58708@Short</t>
  </si>
  <si>
    <t>ZZMA@HongShang1@CnCom.Id807035.CalArbAll2N@58709@Long</t>
  </si>
  <si>
    <t>ZZMA@HongShang1@CnCom.Id807035.CalArbAll2N@58709@Short</t>
  </si>
  <si>
    <t>ZZMA@HongShang1@CnCom.Id807035.CalArbAll2N@58710@Long</t>
  </si>
  <si>
    <t>ZZMA@HongShang1@CnCom.Id807035.CalArbAll2N@58710@Short</t>
  </si>
  <si>
    <t>DLp@HanWu6@CnCom.Id807035.CalArbAll2N@58701@Long</t>
  </si>
  <si>
    <t>DLp@HanWu6@CnCom.Id807035.CalArbAll2N@58701@Short</t>
  </si>
  <si>
    <t>DLp@HanWu6@CnCom.Id807035.CalArbAll2N@58702@Long</t>
  </si>
  <si>
    <t>DLp@HanWu6@CnCom.Id807035.CalArbAll2N@58702@Short</t>
  </si>
  <si>
    <t>DLp@HanWu6@CnCom.Id807035.CalArbAll2N@58703@Long</t>
  </si>
  <si>
    <t>DLp@HanWu6@CnCom.Id807035.CalArbAll2N@58703@Short</t>
  </si>
  <si>
    <t>DLy@HanWu6@CnCom.Id807035.CalArbAll2N@58704@Long</t>
  </si>
  <si>
    <t>DLy@HanWu6@CnCom.Id807035.CalArbAll2N@58704@Short</t>
  </si>
  <si>
    <t>DLy@HanWu6@CnCom.Id807035.CalArbAll2N@58705@Long</t>
  </si>
  <si>
    <t>DLy@HanWu6@CnCom.Id807035.CalArbAll2N@58705@Short</t>
  </si>
  <si>
    <t>SQru@HanWu6@CnCom.Id807035.CalArbAll2N@58706@Long</t>
  </si>
  <si>
    <t>SQru@HanWu6@CnCom.Id807035.CalArbAll2N@58706@Short</t>
  </si>
  <si>
    <t>SQru@HanWu6@CnCom.Id807035.CalArbAll2N@58707@Long</t>
  </si>
  <si>
    <t>SQru@HanWu6@CnCom.Id807035.CalArbAll2N@58707@Short</t>
  </si>
  <si>
    <t>SQru@HanWu6@CnCom.Id807035.CalArbAll2N@58708@Long</t>
  </si>
  <si>
    <t>SQru@HanWu6@CnCom.Id807035.CalArbAll2N@58708@Short</t>
  </si>
  <si>
    <t>ZZMA@HanWu6@CnCom.Id807035.CalArbAll2N@58709@Long</t>
  </si>
  <si>
    <t>ZZMA@HanWu6@CnCom.Id807035.CalArbAll2N@58709@Short</t>
  </si>
  <si>
    <t>ZZMA@HanWu6@CnCom.Id807035.CalArbAll2N@58710@Long</t>
  </si>
  <si>
    <t>ZZMA@HanWu6@CnCom.Id807035.CalArbAll2N@58710@Short</t>
  </si>
  <si>
    <t>CSI300_SgxCN@KangQianHuiChong6@CnCom.Id807012.IhIfGlbL1@60214@Long</t>
  </si>
  <si>
    <t>CSI300_SgxCN@KangQianHuiChong6@CnCom.Id807012.IhIfGlbL1@60214@Short</t>
  </si>
  <si>
    <t>SSE50_SgxCN@KangQianHuiChong6@CnCom.Id807012.IhIfGlbL1@60232@Long</t>
  </si>
  <si>
    <t>SSE50_SgxCN@KangQianHuiChong6@CnCom.Id807012.IhIfGlbL1@60232@Short</t>
  </si>
  <si>
    <t>SQbu_BRN@QiuShi1@Cn.Id807045.VsBrnL1@26901@Long</t>
  </si>
  <si>
    <t>SQbu_BRN@QiuShi1@Cn.Id807045.VsBrnL1@26901@Short</t>
  </si>
  <si>
    <t>SQfu_BRN@QiuShi1@Cn.Id807045.VsBrnL1@26908@Long</t>
  </si>
  <si>
    <t>SQfu_BRN@QiuShi1@Cn.Id807045.VsBrnL1@26908@Short</t>
  </si>
  <si>
    <t>SQsc_BRN@QiuShi1@Cn.Id807045.VsBrnL1@26915@Long</t>
  </si>
  <si>
    <t>SQsc_BRN@QiuShi1@Cn.Id807045.VsBrnL1@26915@Short</t>
  </si>
  <si>
    <t>SQbu_BRN@QiuShi1@Cn.Id807045.VsBrnL1@26902@Long</t>
  </si>
  <si>
    <t>SQbu_BRN@QiuShi1@Cn.Id807045.VsBrnL1@26902@Short</t>
  </si>
  <si>
    <t>SQfu_BRN@QiuShi1@Cn.Id807045.VsBrnL1@26909@Long</t>
  </si>
  <si>
    <t>SQfu_BRN@QiuShi1@Cn.Id807045.VsBrnL1@26909@Short</t>
  </si>
  <si>
    <t>SQsc_BRN@QiuShi1@Cn.Id807045.VsBrnL1@26916@Long</t>
  </si>
  <si>
    <t>SQsc_BRN@QiuShi1@Cn.Id807045.VsBrnL1@26916@Short</t>
  </si>
  <si>
    <t>SQbu_BRN@QiuShi1@Cn.Id807045.VsBrnL1@26903@Long</t>
  </si>
  <si>
    <t>SQbu_BRN@QiuShi1@Cn.Id807045.VsBrnL1@26903@Short</t>
  </si>
  <si>
    <t>SQfu_BRN@QiuShi1@Cn.Id807045.VsBrnL1@26910@Long</t>
  </si>
  <si>
    <t>SQfu_BRN@QiuShi1@Cn.Id807045.VsBrnL1@26910@Short</t>
  </si>
  <si>
    <t>SQsc_BRN@QiuShi1@Cn.Id807045.VsBrnL1@26917@Long</t>
  </si>
  <si>
    <t>SQsc_BRN@QiuShi1@Cn.Id807045.VsBrnL1@26917@Short</t>
  </si>
  <si>
    <t>Cn.Id807045.VsBrnL1</t>
  </si>
  <si>
    <t>CnCom.Id807012_VsScL1_Old</t>
    <phoneticPr fontId="1" type="noConversion"/>
  </si>
  <si>
    <t>CSI300_SgxCN@HanWu6@CnCom.Id807012.IhIfGlbL1@60218@Long</t>
    <phoneticPr fontId="1" type="noConversion"/>
  </si>
  <si>
    <t>CSI300_SgxCN@HanWu6@CnCom.Id807012.IhIfGlbL1@60218@Short</t>
    <phoneticPr fontId="1" type="noConversion"/>
  </si>
  <si>
    <t>DLm_ZZSR@ShengShi9@Cn.Id807035.All_AN@59101@Long</t>
  </si>
  <si>
    <t>DLm_ZZSR@ShengShi9@Cn.Id807035.All_AN@59101@Short</t>
  </si>
  <si>
    <t>DLp_DLy@ShengShi9@Cn.Id807035.All_AN@59102@Long</t>
  </si>
  <si>
    <t>DLp_DLy@ShengShi9@Cn.Id807035.All_AN@59102@Short</t>
  </si>
  <si>
    <t>DLp_ZZOI@ShengShi9@Cn.Id807035.All_AN@59103@Long</t>
  </si>
  <si>
    <t>DLp_ZZOI@ShengShi9@Cn.Id807035.All_AN@59103@Short</t>
  </si>
  <si>
    <t>DLi_DLjm@ShengShi9@Cn.Id807035.All_BN@59201@Long</t>
  </si>
  <si>
    <t>DLi_DLjm@ShengShi9@Cn.Id807035.All_BN@59201@Short</t>
  </si>
  <si>
    <t>DLi_SQrb@ShengShi9@Cn.Id807035.All_BN@59202@Long</t>
  </si>
  <si>
    <t>DLi_SQrb@ShengShi9@Cn.Id807035.All_BN@59202@Short</t>
  </si>
  <si>
    <t>DLi_ZZTC@ShengShi9@Cn.Id807035.All_BN@59203@Long</t>
  </si>
  <si>
    <t>DLi_ZZTC@ShengShi9@Cn.Id807035.All_BN@59203@Short</t>
  </si>
  <si>
    <t>DLj_DLjm@ShengShi9@Cn.Id807035.All_BN@59204@Long</t>
  </si>
  <si>
    <t>DLj_DLjm@ShengShi9@Cn.Id807035.All_BN@59204@Short</t>
  </si>
  <si>
    <t>DLj_SQhc@ShengShi9@Cn.Id807035.All_BN@59205@Long</t>
  </si>
  <si>
    <t>DLj_SQhc@ShengShi9@Cn.Id807035.All_BN@59205@Short</t>
  </si>
  <si>
    <t>SQhc_ZZTC@ShengShi9@Cn.Id807035.All_BN@59206@Long</t>
  </si>
  <si>
    <t>SQhc_ZZTC@ShengShi9@Cn.Id807035.All_BN@59206@Short</t>
  </si>
  <si>
    <t>DLm_ZZSR@HongShang1@Cn.Id807035.All_AN@59101@Long</t>
  </si>
  <si>
    <t>DLm_ZZSR@HongShang1@Cn.Id807035.All_AN@59101@Short</t>
  </si>
  <si>
    <t>DLp_DLy@HongShang1@Cn.Id807035.All_AN@59102@Long</t>
  </si>
  <si>
    <t>DLp_DLy@HongShang1@Cn.Id807035.All_AN@59102@Short</t>
  </si>
  <si>
    <t>DLp_ZZOI@HongShang1@Cn.Id807035.All_AN@59103@Long</t>
  </si>
  <si>
    <t>DLp_ZZOI@HongShang1@Cn.Id807035.All_AN@59103@Short</t>
  </si>
  <si>
    <t>DLi_DLjm@HongShang1@Cn.Id807035.All_BN@59201@Long</t>
  </si>
  <si>
    <t>DLi_DLjm@HongShang1@Cn.Id807035.All_BN@59201@Short</t>
  </si>
  <si>
    <t>DLi_SQrb@HongShang1@Cn.Id807035.All_BN@59202@Long</t>
  </si>
  <si>
    <t>DLi_SQrb@HongShang1@Cn.Id807035.All_BN@59202@Short</t>
  </si>
  <si>
    <t>DLi_ZZTC@HongShang1@Cn.Id807035.All_BN@59203@Long</t>
  </si>
  <si>
    <t>DLi_ZZTC@HongShang1@Cn.Id807035.All_BN@59203@Short</t>
  </si>
  <si>
    <t>DLj_DLjm@HongShang1@Cn.Id807035.All_BN@59204@Long</t>
  </si>
  <si>
    <t>DLj_DLjm@HongShang1@Cn.Id807035.All_BN@59204@Short</t>
  </si>
  <si>
    <t>DLj_SQhc@HongShang1@Cn.Id807035.All_BN@59205@Long</t>
  </si>
  <si>
    <t>DLj_SQhc@HongShang1@Cn.Id807035.All_BN@59205@Short</t>
  </si>
  <si>
    <t>SQhc_ZZTC@HongShang1@Cn.Id807035.All_BN@59206@Long</t>
  </si>
  <si>
    <t>SQhc_ZZTC@HongShang1@Cn.Id807035.All_BN@59206@Short</t>
  </si>
  <si>
    <t>DLm_ZZSR@KangQian2@Cn.Id807035.All_AN@59101@Long</t>
  </si>
  <si>
    <t>DLm_ZZSR@KangQian2@Cn.Id807035.All_AN@59101@Short</t>
  </si>
  <si>
    <t>DLp_DLy@KangQian2@Cn.Id807035.All_AN@59102@Long</t>
  </si>
  <si>
    <t>DLp_DLy@KangQian2@Cn.Id807035.All_AN@59102@Short</t>
  </si>
  <si>
    <t>DLp_ZZOI@KangQian2@Cn.Id807035.All_AN@59103@Long</t>
  </si>
  <si>
    <t>DLp_ZZOI@KangQian2@Cn.Id807035.All_AN@59103@Short</t>
  </si>
  <si>
    <t>DLi_DLjm@KangQian2@Cn.Id807035.All_BN@59201@Long</t>
  </si>
  <si>
    <t>DLi_DLjm@KangQian2@Cn.Id807035.All_BN@59201@Short</t>
  </si>
  <si>
    <t>DLi_SQrb@KangQian2@Cn.Id807035.All_BN@59202@Long</t>
  </si>
  <si>
    <t>DLi_SQrb@KangQian2@Cn.Id807035.All_BN@59202@Short</t>
  </si>
  <si>
    <t>DLi_ZZTC@KangQian2@Cn.Id807035.All_BN@59203@Long</t>
  </si>
  <si>
    <t>DLi_ZZTC@KangQian2@Cn.Id807035.All_BN@59203@Short</t>
  </si>
  <si>
    <t>DLj_DLjm@KangQian2@Cn.Id807035.All_BN@59204@Long</t>
  </si>
  <si>
    <t>DLj_DLjm@KangQian2@Cn.Id807035.All_BN@59204@Short</t>
  </si>
  <si>
    <t>DLj_SQhc@KangQian2@Cn.Id807035.All_BN@59205@Long</t>
  </si>
  <si>
    <t>DLj_SQhc@KangQian2@Cn.Id807035.All_BN@59205@Short</t>
  </si>
  <si>
    <t>SQhc_ZZTC@KangQian2@Cn.Id807035.All_BN@59206@Long</t>
  </si>
  <si>
    <t>SQhc_ZZTC@KangQian2@Cn.Id807035.All_BN@59206@Short</t>
  </si>
  <si>
    <t>DLp@KangQian2@CnCom.Id807035.CalArbAll2N@58701@Long</t>
  </si>
  <si>
    <t>DLp@KangQian2@CnCom.Id807035.CalArbAll2N@58701@Short</t>
  </si>
  <si>
    <t>DLp@KangQian2@CnCom.Id807035.CalArbAll2N@58702@Long</t>
  </si>
  <si>
    <t>DLp@KangQian2@CnCom.Id807035.CalArbAll2N@58702@Short</t>
  </si>
  <si>
    <t>DLp@KangQian2@CnCom.Id807035.CalArbAll2N@58703@Long</t>
  </si>
  <si>
    <t>DLp@KangQian2@CnCom.Id807035.CalArbAll2N@58703@Short</t>
  </si>
  <si>
    <t>DLy@KangQian2@CnCom.Id807035.CalArbAll2N@58704@Long</t>
  </si>
  <si>
    <t>DLy@KangQian2@CnCom.Id807035.CalArbAll2N@58704@Short</t>
  </si>
  <si>
    <t>DLy@KangQian2@CnCom.Id807035.CalArbAll2N@58705@Long</t>
  </si>
  <si>
    <t>DLy@KangQian2@CnCom.Id807035.CalArbAll2N@58705@Short</t>
  </si>
  <si>
    <t>WxNi_SQni@Prop5@CnCom.Id807045.WxNiS2L1@61810@Long</t>
  </si>
  <si>
    <t>WxNi_SQni@Prop5@CnCom.Id807045.WxNiS2L1@61810@Short</t>
  </si>
  <si>
    <t>WxNi_SQni@Prop5@CnCom.Id807045.WxNiS2L1@61811@Long</t>
  </si>
  <si>
    <t>WxNi_SQni@Prop5@CnCom.Id807045.WxNiS2L1@61811@Short</t>
  </si>
  <si>
    <t>WxNi_SQni@Prop5@CnCom.Id807045.WxNiS2L1@61812@Long</t>
  </si>
  <si>
    <t>WxNi_SQni@Prop5@CnCom.Id807045.WxNiS2L1@61812@Short</t>
  </si>
  <si>
    <t>CnCom.Id807045.WxNiS2L1</t>
  </si>
  <si>
    <t>SQsc_BRN@HanWu6@Cn.Id807045.VsBrnL1@26918@Long</t>
    <phoneticPr fontId="1" type="noConversion"/>
  </si>
  <si>
    <t>SQsc_BRN@HanWu6@Cn.Id807045.VsBrnL1@26918@Short</t>
    <phoneticPr fontId="1" type="noConversion"/>
  </si>
  <si>
    <t>CSI300_HHI@ShengShi8@CnCom.Id807045.IhIfGlb_MRS@60101@Long</t>
  </si>
  <si>
    <t>CSI300_HHI@ShengShi8@CnCom.Id807045.IhIfGlb_MRS@60101@Short</t>
  </si>
  <si>
    <t>SSE50_HHI@ShengShi8@CnCom.Id807045.IhIfGlb_MRS@60110@Long</t>
  </si>
  <si>
    <t>SSE50_HHI@ShengShi8@CnCom.Id807045.IhIfGlb_MRS@60110@Short</t>
  </si>
  <si>
    <t>CSI300_HHI@QiuShi1@CnCom.Id807045.IhIfGlb_MRS@60101@Long</t>
  </si>
  <si>
    <t>CSI300_HHI@QiuShi1@CnCom.Id807045.IhIfGlb_MRS@60101@Short</t>
  </si>
  <si>
    <t>SSE50_HHI@QiuShi1@CnCom.Id807045.IhIfGlb_MRS@60110@Long</t>
  </si>
  <si>
    <t>SSE50_HHI@QiuShi1@CnCom.Id807045.IhIfGlb_MRS@60110@Short</t>
  </si>
  <si>
    <t>CnCom.Id007929.T2N_SQsc</t>
    <phoneticPr fontId="1" type="noConversion"/>
  </si>
  <si>
    <t>CSI300_HHI@KangQian11@CnCom.Id807045.IhIfGlb_MRS@60101@Long</t>
  </si>
  <si>
    <t>CSI300_HHI@KangQian11@CnCom.Id807045.IhIfGlb_MRS@60101@Short</t>
  </si>
  <si>
    <t>CSI300_HSI@KangQian11@CnCom.Id807045.IhIfGlb_MRS@60104@Long</t>
  </si>
  <si>
    <t>CSI300_HSI@KangQian11@CnCom.Id807045.IhIfGlb_MRS@60104@Short</t>
  </si>
  <si>
    <t>CSI300_SgxCN@KangQian11@CnCom.Id807045.IhIfGlb_MRS@60107@Long</t>
  </si>
  <si>
    <t>CSI300_SgxCN@KangQian11@CnCom.Id807045.IhIfGlb_MRS@60107@Short</t>
  </si>
  <si>
    <t>SSE50_HHI@KangQian11@CnCom.Id807045.IhIfGlb_MRS@60110@Long</t>
  </si>
  <si>
    <t>SSE50_HHI@KangQian11@CnCom.Id807045.IhIfGlb_MRS@60110@Short</t>
  </si>
  <si>
    <t>SSE50_HSI@KangQian11@CnCom.Id807045.IhIfGlb_MRS@60112@Long</t>
  </si>
  <si>
    <t>SSE50_HSI@KangQian11@CnCom.Id807045.IhIfGlb_MRS@60112@Short</t>
  </si>
  <si>
    <t>SSE50_SgxCN@KangQian11@CnCom.Id807045.IhIfGlb_MRS@60115@Long</t>
  </si>
  <si>
    <t>SSE50_SgxCN@KangQian11@CnCom.Id807045.IhIfGlb_MRS@60115@Short</t>
  </si>
  <si>
    <t>CSI300_HHI@KangQian11@CnCom.Id807045.IhIfGlb_MRS@60102@Long</t>
  </si>
  <si>
    <t>CSI300_HHI@KangQian11@CnCom.Id807045.IhIfGlb_MRS@60102@Short</t>
  </si>
  <si>
    <t>CSI300_HSI@KangQian11@CnCom.Id807045.IhIfGlb_MRS@60105@Long</t>
  </si>
  <si>
    <t>CSI300_HSI@KangQian11@CnCom.Id807045.IhIfGlb_MRS@60105@Short</t>
  </si>
  <si>
    <t>CSI300_SgxCN@KangQian11@CnCom.Id807045.IhIfGlb_MRS@60108@Long</t>
  </si>
  <si>
    <t>CSI300_SgxCN@KangQian11@CnCom.Id807045.IhIfGlb_MRS@60108@Short</t>
  </si>
  <si>
    <t>SSE50_HHI@KangQian11@CnCom.Id807045.IhIfGlb_MRS@60111@Long</t>
  </si>
  <si>
    <t>SSE50_HHI@KangQian11@CnCom.Id807045.IhIfGlb_MRS@60111@Short</t>
  </si>
  <si>
    <t>SSE50_HSI@KangQian11@CnCom.Id807045.IhIfGlb_MRS@60113@Long</t>
  </si>
  <si>
    <t>SSE50_HSI@KangQian11@CnCom.Id807045.IhIfGlb_MRS@60113@Short</t>
  </si>
  <si>
    <t>SSE50_SgxCN@KangQian11@CnCom.Id807045.IhIfGlb_MRS@60116@Long</t>
  </si>
  <si>
    <t>SSE50_SgxCN@KangQian11@CnCom.Id807045.IhIfGlb_MRS@60116@Short</t>
  </si>
  <si>
    <t>CSI300_HHI@KangQian11@CnCom.Id807045.IhIfGlb_MRS@60103@Long</t>
  </si>
  <si>
    <t>CSI300_HHI@KangQian11@CnCom.Id807045.IhIfGlb_MRS@60103@Short</t>
  </si>
  <si>
    <t>CSI300_HSI@KangQian11@CnCom.Id807045.IhIfGlb_MRS@60106@Long</t>
  </si>
  <si>
    <t>CSI300_HSI@KangQian11@CnCom.Id807045.IhIfGlb_MRS@60106@Short</t>
  </si>
  <si>
    <t>CSI300_SgxCN@KangQian11@CnCom.Id807045.IhIfGlb_MRS@60109@Long</t>
  </si>
  <si>
    <t>CSI300_SgxCN@KangQian11@CnCom.Id807045.IhIfGlb_MRS@60109@Short</t>
  </si>
  <si>
    <t>SSE50_HSI@KangQian11@CnCom.Id807045.IhIfGlb_MRS@60114@Long</t>
  </si>
  <si>
    <t>SSE50_HSI@KangQian11@CnCom.Id807045.IhIfGlb_MRS@60114@Short</t>
  </si>
  <si>
    <t>SSE50_SgxCN@KangQian11@CnCom.Id807045.IhIfGlb_MRS@60117@Long</t>
  </si>
  <si>
    <t>SSE50_SgxCN@KangQian11@CnCom.Id807045.IhIfGlb_MRS@60117@Short</t>
  </si>
  <si>
    <t>SQsc@192.168.1.34@25701</t>
    <phoneticPr fontId="1" type="noConversion"/>
  </si>
  <si>
    <t>HanWu6@CnCom.Id007929.T2N_SQsc</t>
    <phoneticPr fontId="1" type="noConversion"/>
  </si>
  <si>
    <t>HHI_IdxHhi@Prop6@Cn.Id807045.VsIdxHhi2L1@61701@Long</t>
  </si>
  <si>
    <t>HHI_IdxHhi@Prop6@Cn.Id807045.VsIdxHhi2L1@61701@Short</t>
  </si>
  <si>
    <t>HHI_IdxHhi@Prop6@Cn.Id807045.VsIdxHhi2L1@61702@Long</t>
  </si>
  <si>
    <t>HHI_IdxHhi@Prop6@Cn.Id807045.VsIdxHhi2L1@61702@Short</t>
  </si>
  <si>
    <t>HHI_IdxHhi@Prop6@Cn.Id807045.VsIdxHhi2L1@61703@Long</t>
  </si>
  <si>
    <t>HHI_IdxHhi@Prop6@Cn.Id807045.VsIdxHhi2L1@61703@Short</t>
  </si>
  <si>
    <t>HHI_IdxHhi@Prop6@Cn.Id807045.VsIdxHhi2L1@61704@Long</t>
  </si>
  <si>
    <t>HHI_IdxHhi@Prop6@Cn.Id807045.VsIdxHhi2L1@61704@Short</t>
  </si>
  <si>
    <t>HHI_IdxHhi@Prop6@Cn.Id807045.VsIdxHhi2L1@61705@Long</t>
  </si>
  <si>
    <t>HHI_IdxHhi@Prop6@Cn.Id807045.VsIdxHhi2L1@61705@Short</t>
  </si>
  <si>
    <t>HHI_IdxHhi@Prop6@Cn.Id807045.VsIdxHhi2L1@61706@Long</t>
  </si>
  <si>
    <t>HHI_IdxHhi@Prop6@Cn.Id807045.VsIdxHhi2L1@61706@Short</t>
  </si>
  <si>
    <t>HHI_IdxHhi@Prop6@Cn.Id807045.VsIdxHhi2L1@61707@Long</t>
  </si>
  <si>
    <t>HHI_IdxHhi@Prop6@Cn.Id807045.VsIdxHhi2L1@61707@Short</t>
  </si>
  <si>
    <t>HHI_IdxHhi@Prop6@Cn.Id807045.VsIdxHhi2L1@61708@Long</t>
  </si>
  <si>
    <t>HHI_IdxHhi@Prop6@Cn.Id807045.VsIdxHhi2L1@61708@Short</t>
  </si>
  <si>
    <t>HHI_IdxHhi@Prop6@Cn.Id807045.VsIdxHhi2L1@61709@Long</t>
  </si>
  <si>
    <t>HHI_IdxHhi@Prop6@Cn.Id807045.VsIdxHhi2L1@61709@Short</t>
  </si>
  <si>
    <t>HHI_IdxHhi@Prop6@Cn.Id807045.VsIdxHhi2L1@61710@Long</t>
  </si>
  <si>
    <t>HHI_IdxHhi@Prop6@Cn.Id807045.VsIdxHhi2L1@61710@Short</t>
  </si>
  <si>
    <t>Cn.Id807045.VsIdxHhi2L1</t>
  </si>
  <si>
    <t>DLa_ZZOI@ShengShi8@Cn.Id807035.ComA3@40304@Long</t>
  </si>
  <si>
    <t>DLa_ZZOI@ShengShi8@Cn.Id807035.ComA3@40304@Short</t>
  </si>
  <si>
    <t>DLp_ZZOI@ShengShi8@Cn.Id807035.ComA3@40314@Long</t>
  </si>
  <si>
    <t>DLp_ZZOI@ShengShi8@Cn.Id807035.ComA3@40314@Short</t>
  </si>
  <si>
    <t>Cn.Id807035.ComA3</t>
  </si>
  <si>
    <t>DLi_DLjm@ShengShi8@Cn.Id807035.ComB3@40402@Long</t>
  </si>
  <si>
    <t>DLi_DLjm@ShengShi8@Cn.Id807035.ComB3@40402@Short</t>
  </si>
  <si>
    <t>DLi_SQhc@ShengShi8@Cn.Id807035.ComB3@40403@Long</t>
  </si>
  <si>
    <t>DLi_SQhc@ShengShi8@Cn.Id807035.ComB3@40403@Short</t>
  </si>
  <si>
    <t>DLi_SQrb@ShengShi8@Cn.Id807035.ComB3@40404@Long</t>
  </si>
  <si>
    <t>DLi_SQrb@ShengShi8@Cn.Id807035.ComB3@40404@Short</t>
  </si>
  <si>
    <t>DLi_ZZTC@ShengShi8@Cn.Id807035.ComB3@40407@Long</t>
  </si>
  <si>
    <t>DLi_ZZTC@ShengShi8@Cn.Id807035.ComB3@40407@Short</t>
  </si>
  <si>
    <t>DLjm_SQrb@ShengShi8@Cn.Id807035.ComB3@40409@Long</t>
  </si>
  <si>
    <t>DLjm_SQrb@ShengShi8@Cn.Id807035.ComB3@40409@Short</t>
  </si>
  <si>
    <t>SQrb_ZZSM@ShengShi8@Cn.Id807035.ComB3@40421@Long</t>
  </si>
  <si>
    <t>SQrb_ZZSM@ShengShi8@Cn.Id807035.ComB3@40421@Short</t>
  </si>
  <si>
    <t>Cn.Id807035.ComB3</t>
  </si>
  <si>
    <t>DLl_ZZTA@ShengShi8@Cn.Id807035.ComC3@40504@Long</t>
  </si>
  <si>
    <t>DLl_ZZTA@ShengShi8@Cn.Id807035.ComC3@40504@Short</t>
  </si>
  <si>
    <t>DLpp_SQbu@ShengShi8@Cn.Id807035.ComC3@40505@Long</t>
  </si>
  <si>
    <t>DLpp_SQbu@ShengShi8@Cn.Id807035.ComC3@40505@Short</t>
  </si>
  <si>
    <t>DLpp_ZZMA@ShengShi8@Cn.Id807035.ComC3@40507@Long</t>
  </si>
  <si>
    <t>DLpp_ZZMA@ShengShi8@Cn.Id807035.ComC3@40507@Short</t>
  </si>
  <si>
    <t>DLv_ZZTA@ShengShi8@Cn.Id807035.ComC3@40513@Long</t>
  </si>
  <si>
    <t>DLv_ZZTA@ShengShi8@Cn.Id807035.ComC3@40513@Short</t>
  </si>
  <si>
    <t>ZZMA_SQbu@ShengShi8@Cn.Id807035.ComC3@40514@Long</t>
  </si>
  <si>
    <t>ZZMA_SQbu@ShengShi8@Cn.Id807035.ComC3@40514@Short</t>
  </si>
  <si>
    <t>Cn.Id807035.ComC3</t>
  </si>
  <si>
    <t>SQal_SQni@ShengShi8@Cn.Id807035.ComM3@40601@Long</t>
  </si>
  <si>
    <t>SQal_SQni@ShengShi8@Cn.Id807035.ComM3@40601@Short</t>
  </si>
  <si>
    <t>SQau2_SQag@ShengShi8@Cn.Id807035.ComM3@40604@Long</t>
  </si>
  <si>
    <t>SQau2_SQag@ShengShi8@Cn.Id807035.ComM3@40604@Short</t>
  </si>
  <si>
    <t>SQcu_SQni@ShengShi8@Cn.Id807035.ComM3@40606@Long</t>
  </si>
  <si>
    <t>SQcu_SQni@ShengShi8@Cn.Id807035.ComM3@40606@Short</t>
  </si>
  <si>
    <t>SQzn_SQni@ShengShi8@Cn.Id807035.ComM3@40607@Long</t>
  </si>
  <si>
    <t>SQzn_SQni@ShengShi8@Cn.Id807035.ComM3@40607@Short</t>
  </si>
  <si>
    <t>Cn.Id807035.ComM3</t>
  </si>
  <si>
    <t>DLjd@ShengShi8@CnCom.Id807035.CalArb3@40107@Long</t>
  </si>
  <si>
    <t>DLjd@ShengShi8@CnCom.Id807035.CalArb3@40107@Short</t>
  </si>
  <si>
    <t>DLm@ShengShi8@CnCom.Id807035.CalArb3@40118@Long</t>
  </si>
  <si>
    <t>DLm@ShengShi8@CnCom.Id807035.CalArb3@40118@Short</t>
  </si>
  <si>
    <t>DLp@ShengShi8@CnCom.Id807035.CalArb3@40121@Long</t>
  </si>
  <si>
    <t>DLp@ShengShi8@CnCom.Id807035.CalArb3@40121@Short</t>
  </si>
  <si>
    <t>CnCom.Id807035.CalArb3</t>
  </si>
  <si>
    <t>ZZAP@ShengShi8@CnCom.Id807035.CalArb3R@41110@Long</t>
  </si>
  <si>
    <t>ZZAP@ShengShi8@CnCom.Id807035.CalArb3R@41110@Short</t>
  </si>
  <si>
    <t>CnCom.Id807035.CalArb3R</t>
  </si>
  <si>
    <t>DLp_DLy@ShengShi8@Cn.Id807035.ComA3N@40703@Long</t>
  </si>
  <si>
    <t>DLp_DLy@ShengShi8@Cn.Id807035.ComA3N@40703@Short</t>
  </si>
  <si>
    <t>DLp_ZZOI@ShengShi8@Cn.Id807035.ComA3N@40704@Long</t>
  </si>
  <si>
    <t>DLp_ZZOI@ShengShi8@Cn.Id807035.ComA3N@40704@Short</t>
  </si>
  <si>
    <t>Cn.Id807035.ComA3N</t>
  </si>
  <si>
    <t>DLi_SQrb@ShengShi8@Cn.Id807035.ComB3N@40803@Long</t>
  </si>
  <si>
    <t>DLi_SQrb@ShengShi8@Cn.Id807035.ComB3N@40803@Short</t>
  </si>
  <si>
    <t>DLi_ZZTC@ShengShi8@Cn.Id807035.ComB3N@40804@Long</t>
  </si>
  <si>
    <t>DLi_ZZTC@ShengShi8@Cn.Id807035.ComB3N@40804@Short</t>
  </si>
  <si>
    <t>DLj_SQrb@ShengShi8@Cn.Id807035.ComB3N@40808@Long</t>
  </si>
  <si>
    <t>DLj_SQrb@ShengShi8@Cn.Id807035.ComB3N@40808@Short</t>
  </si>
  <si>
    <t>Cn.Id807035.ComB3N</t>
  </si>
  <si>
    <t>ZZMA_SQbu@ShengShi8@Cn.Id807035.ComC3N@40901@Long</t>
  </si>
  <si>
    <t>ZZMA_SQbu@ShengShi8@Cn.Id807035.ComC3N@40901@Short</t>
  </si>
  <si>
    <t>Cn.Id807035.ComC3N</t>
  </si>
  <si>
    <t>SQal_SQni@ShengShi8@Cn.Id807035.ComM3N@41001@Long</t>
  </si>
  <si>
    <t>SQal_SQni@ShengShi8@Cn.Id807035.ComM3N@41001@Short</t>
  </si>
  <si>
    <t>SQau2_SQag@ShengShi8@Cn.Id807035.ComM3N@41004@Long</t>
  </si>
  <si>
    <t>SQau2_SQag@ShengShi8@Cn.Id807035.ComM3N@41004@Short</t>
  </si>
  <si>
    <t>SQcu_SQni@ShengShi8@Cn.Id807035.ComM3N@41005@Long</t>
  </si>
  <si>
    <t>SQcu_SQni@ShengShi8@Cn.Id807035.ComM3N@41005@Short</t>
  </si>
  <si>
    <t>SQzn_SQni@ShengShi8@Cn.Id807035.ComM3N@41006@Long</t>
  </si>
  <si>
    <t>SQzn_SQni@ShengShi8@Cn.Id807035.ComM3N@41006@Short</t>
  </si>
  <si>
    <t>DLa@ShengShi8@CnCom.Id807035.CalArb3N@40201@Long</t>
  </si>
  <si>
    <t>DLa@ShengShi8@CnCom.Id807035.CalArb3N@40201@Short</t>
  </si>
  <si>
    <t>DLm@ShengShi8@CnCom.Id807035.CalArb3N@40217@Long</t>
  </si>
  <si>
    <t>DLm@ShengShi8@CnCom.Id807035.CalArb3N@40217@Short</t>
  </si>
  <si>
    <t>DLp@ShengShi8@CnCom.Id807035.CalArb3N@40220@Long</t>
  </si>
  <si>
    <t>DLp@ShengShi8@CnCom.Id807035.CalArb3N@40220@Short</t>
  </si>
  <si>
    <t>DLy@ShengShi8@CnCom.Id807035.CalArb3N@40223@Long</t>
  </si>
  <si>
    <t>DLy@ShengShi8@CnCom.Id807035.CalArb3N@40223@Short</t>
  </si>
  <si>
    <t>CnCom.Id807035.CalArb3N</t>
  </si>
  <si>
    <t>ZZAP_ZZCJ@QiuShi1@CnCom.Id807012.ApCjQSL1@62001@Long</t>
  </si>
  <si>
    <t>ZZAP_ZZCJ@QiuShi1@CnCom.Id807012.ApCjQSL1@62001@Short</t>
  </si>
  <si>
    <t>ZZCJ_ZZAP@QiuShi1@CnCom.Id807012.ApCjQSL1@62005@Long</t>
  </si>
  <si>
    <t>ZZCJ_ZZAP@QiuShi1@CnCom.Id807012.ApCjQSL1@62005@Short</t>
  </si>
  <si>
    <t>ZZAP_ZZCJ@QiuShi1@CnCom.Id807012.ApCjQSL1@62002@Long</t>
  </si>
  <si>
    <t>ZZAP_ZZCJ@QiuShi1@CnCom.Id807012.ApCjQSL1@62002@Short</t>
  </si>
  <si>
    <t>ZZCJ_ZZAP@QiuShi1@CnCom.Id807012.ApCjQSL1@62006@Long</t>
  </si>
  <si>
    <t>ZZCJ_ZZAP@QiuShi1@CnCom.Id807012.ApCjQSL1@62006@Short</t>
  </si>
  <si>
    <t>ZZAP_ZZCJ@QiuShi1@CnCom.Id807012.ApCjQSL1@62003@Long</t>
  </si>
  <si>
    <t>ZZAP_ZZCJ@QiuShi1@CnCom.Id807012.ApCjQSL1@62003@Short</t>
  </si>
  <si>
    <t>ZZCJ_ZZAP@QiuShi1@CnCom.Id807012.ApCjQSL1@62007@Long</t>
  </si>
  <si>
    <t>ZZCJ_ZZAP@QiuShi1@CnCom.Id807012.ApCjQSL1@62007@Short</t>
  </si>
  <si>
    <t>ZZAP_ZZCJ@QiuShi1@CnCom.Id807012.ApCjQSL1@62004@Long</t>
  </si>
  <si>
    <t>ZZAP_ZZCJ@QiuShi1@CnCom.Id807012.ApCjQSL1@62004@Short</t>
  </si>
  <si>
    <t>ZZCJ_ZZAP@QiuShi1@CnCom.Id807012.ApCjQSL1@62008@Long</t>
  </si>
  <si>
    <t>ZZCJ_ZZAP@QiuShi1@CnCom.Id807012.ApCjQSL1@62008@Short</t>
  </si>
  <si>
    <t>CnCom.Id807012.ApCjQSL1</t>
  </si>
  <si>
    <t>SQfu_SQsc@QiuShi1@CnCom.Id807012.CnOilS2L1@61222@Long</t>
  </si>
  <si>
    <t>SQfu_SQsc@QiuShi1@CnCom.Id807012.CnOilS2L1@61222@Short</t>
  </si>
  <si>
    <t>SQfu_SQsc@QiuShi1@CnCom.Id807012.CnOilS2L1@61223@Long</t>
  </si>
  <si>
    <t>SQfu_SQsc@QiuShi1@CnCom.Id807012.CnOilS2L1@61223@Short</t>
  </si>
  <si>
    <t>SQfu_SQsc@QiuShi1@CnCom.Id807012.CnOilS2L1@61224@Long</t>
  </si>
  <si>
    <t>SQfu_SQsc@QiuShi1@CnCom.Id807012.CnOilS2L1@61224@Short</t>
  </si>
  <si>
    <t>SQfu_BRN@QiuShi1@CnCom.Id807012.CnOilS2L1@61214@Long</t>
  </si>
  <si>
    <t>SQfu_BRN@QiuShi1@CnCom.Id807012.CnOilS2L1@61214@Short</t>
  </si>
  <si>
    <t>SQsc_BRN@QiuShi1@Cn.Id807045.VsBrnL1@26918@Long</t>
  </si>
  <si>
    <t>SQsc_BRN@QiuShi1@Cn.Id807045.VsBrnL1@26918@Short</t>
  </si>
  <si>
    <t>SQsc_BRN@QiuShi1@Cn.Id807045.VsBrnL1N@27016@Long</t>
  </si>
  <si>
    <t>SQsc_BRN@QiuShi1@Cn.Id807045.VsBrnL1N@27016@Short</t>
  </si>
  <si>
    <t>Cn.Id807045.VsBrnL1N</t>
  </si>
  <si>
    <t>Cn.Id807035.ComM3N</t>
    <phoneticPr fontId="1" type="noConversion"/>
  </si>
  <si>
    <t>DLa_ZZOI@ShengShi8@Id807035.MFA@26104@Long</t>
  </si>
  <si>
    <t>DLa_ZZOI@10.101.7.2@26104</t>
  </si>
  <si>
    <t>DLa_ZZOI@ShengShi8@Id807035.MFA@26104@Short</t>
  </si>
  <si>
    <t>DLa_ZZOI@ShengShi8@Id807035.MFA_L1@26104@Short</t>
  </si>
  <si>
    <t>DLa_ZZOI@ShengShi8@Id807035.MFA_L1@26104@Long</t>
  </si>
  <si>
    <t>ZZOI_DLa@ShengShi8@Id807035.MFA_L1@26104@Long</t>
  </si>
  <si>
    <t>ZZOI_DLa@ShengShi8@Id807035.MFA_L1@26104@Short</t>
  </si>
  <si>
    <t>Id807035.MFA_Test</t>
  </si>
  <si>
    <t>DLa_ZZOI@192.168.1.30@25104</t>
  </si>
  <si>
    <t>Cn.Id807035.MFA_T0_A</t>
    <phoneticPr fontId="1" type="noConversion"/>
  </si>
  <si>
    <t>Id807035.MFA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</si>
</sst>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Microsoft YaHei UI"/>
      <family val="2"/>
      <charset val="134"/>
    </font>
    <font>
      <sz val="11"/>
      <name val="Microsoft YaHei UI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/>
    <xf numFmtId="0" fontId="8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6" fillId="0" borderId="0" xfId="1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 wrapText="1"/>
    </xf>
    <xf numFmtId="0" fontId="7" fillId="0" borderId="0" xfId="1" applyFont="1">
      <alignment vertical="center"/>
    </xf>
    <xf numFmtId="0" fontId="7" fillId="0" borderId="0" xfId="1" applyFont="1" applyAlignment="1"/>
    <xf numFmtId="0" fontId="3" fillId="0" borderId="0" xfId="3" applyFont="1">
      <alignment vertical="center"/>
    </xf>
    <xf numFmtId="0" fontId="3" fillId="0" borderId="0" xfId="3" applyFont="1" applyAlignment="1"/>
    <xf numFmtId="0" fontId="7" fillId="0" borderId="0" xfId="4" applyFont="1" applyAlignment="1"/>
    <xf numFmtId="0" fontId="3" fillId="0" borderId="0" xfId="3" applyFont="1">
      <alignment vertical="center"/>
    </xf>
    <xf numFmtId="0" fontId="3" fillId="0" borderId="0" xfId="3" applyFont="1" applyAlignment="1"/>
    <xf numFmtId="0" fontId="5" fillId="0" borderId="0" xfId="1">
      <alignment vertical="center"/>
    </xf>
  </cellXfs>
  <cellStyles count="5">
    <cellStyle name="常规" xfId="0" builtinId="0"/>
    <cellStyle name="常规 2" xfId="3" xr:uid="{00000000-0005-0000-0000-000001000000}"/>
    <cellStyle name="常规 3" xfId="2" xr:uid="{00000000-0005-0000-0000-000002000000}"/>
    <cellStyle name="超链接" xfId="1" builtinId="8"/>
    <cellStyle name="超链接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Qfu_SQsc@KaiYuan1@CnCom.Id807012.CnOilS2L1@61223@Short" TargetMode="External"/><Relationship Id="rId13" Type="http://schemas.openxmlformats.org/officeDocument/2006/relationships/hyperlink" Target="mailto:SSE50_SgxCN@KangQian11@CnCom.Id807045.IhIfGlb_MRS@60115@Long" TargetMode="External"/><Relationship Id="rId18" Type="http://schemas.openxmlformats.org/officeDocument/2006/relationships/hyperlink" Target="mailto:CSI300_SgxCN@KangQian11@CnCom.Id807045.IhIfGlb_MRS@60108@Short" TargetMode="External"/><Relationship Id="rId26" Type="http://schemas.openxmlformats.org/officeDocument/2006/relationships/hyperlink" Target="mailto:ZZRM@192.168.1.16@33622" TargetMode="External"/><Relationship Id="rId3" Type="http://schemas.openxmlformats.org/officeDocument/2006/relationships/hyperlink" Target="mailto:CSI300@KaiYuan1@CSI.Id807050.CsiCalDM4@60902@Long" TargetMode="External"/><Relationship Id="rId21" Type="http://schemas.openxmlformats.org/officeDocument/2006/relationships/hyperlink" Target="mailto:DL1@192.168.1.16@33601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SQfu_SQsc@KaiYuan1@CnCom.Id807012.CnOilS2L1@61223@Long" TargetMode="External"/><Relationship Id="rId12" Type="http://schemas.openxmlformats.org/officeDocument/2006/relationships/hyperlink" Target="mailto:CSI300_SgxCN@KangQian11@CnCom.Id807045.IhIfGlb_MRS@60107@Short" TargetMode="External"/><Relationship Id="rId17" Type="http://schemas.openxmlformats.org/officeDocument/2006/relationships/hyperlink" Target="mailto:CSI300_SgxCN@KangQian11@CnCom.Id807045.IhIfGlb_MRS@60108@Long" TargetMode="External"/><Relationship Id="rId25" Type="http://schemas.openxmlformats.org/officeDocument/2006/relationships/hyperlink" Target="mailto:DLpp@192.168.1.16@33606" TargetMode="External"/><Relationship Id="rId33" Type="http://schemas.openxmlformats.org/officeDocument/2006/relationships/hyperlink" Target="mailto:ZZRM@192.168.1.16@33622" TargetMode="External"/><Relationship Id="rId2" Type="http://schemas.openxmlformats.org/officeDocument/2006/relationships/hyperlink" Target="mailto:TT_TF@Prop@CnBond.Id807036.TTTF@58901@Long" TargetMode="External"/><Relationship Id="rId16" Type="http://schemas.openxmlformats.org/officeDocument/2006/relationships/hyperlink" Target="mailto:SSE50_SgxCN@KangQian11@CnCom.Id807045.IhIfGlb_MRS@60116@Short" TargetMode="External"/><Relationship Id="rId20" Type="http://schemas.openxmlformats.org/officeDocument/2006/relationships/hyperlink" Target="mailto:DLa@192.168.1.16@33601" TargetMode="External"/><Relationship Id="rId29" Type="http://schemas.openxmlformats.org/officeDocument/2006/relationships/hyperlink" Target="mailto:DLj@192.168.1.16@33603" TargetMode="External"/><Relationship Id="rId1" Type="http://schemas.openxmlformats.org/officeDocument/2006/relationships/hyperlink" Target="mailto:SQsc@QiuShi1@CnCom.Id807012.ScCalAll@30601@Long" TargetMode="External"/><Relationship Id="rId6" Type="http://schemas.openxmlformats.org/officeDocument/2006/relationships/hyperlink" Target="mailto:SQfu_SQsc@KaiYuan1@CnCom.Id807012.CnOilS2L1@61222@Short" TargetMode="External"/><Relationship Id="rId11" Type="http://schemas.openxmlformats.org/officeDocument/2006/relationships/hyperlink" Target="mailto:CSI300_SgxCN@KangQian11@CnCom.Id807045.IhIfGlb_MRS@60107@Long" TargetMode="External"/><Relationship Id="rId24" Type="http://schemas.openxmlformats.org/officeDocument/2006/relationships/hyperlink" Target="mailto:DLm@192.168.1.16@33605" TargetMode="External"/><Relationship Id="rId32" Type="http://schemas.openxmlformats.org/officeDocument/2006/relationships/hyperlink" Target="mailto:DLpp@192.168.1.16@33606" TargetMode="External"/><Relationship Id="rId5" Type="http://schemas.openxmlformats.org/officeDocument/2006/relationships/hyperlink" Target="mailto:SQfu_SQsc@KaiYuan1@CnCom.Id807012.CnOilS2L1@61222@Long" TargetMode="External"/><Relationship Id="rId15" Type="http://schemas.openxmlformats.org/officeDocument/2006/relationships/hyperlink" Target="mailto:SSE50_SgxCN@KangQian11@CnCom.Id807045.IhIfGlb_MRS@60116@Long" TargetMode="External"/><Relationship Id="rId23" Type="http://schemas.openxmlformats.org/officeDocument/2006/relationships/hyperlink" Target="mailto:DLl@192.168.1.16@33604" TargetMode="External"/><Relationship Id="rId28" Type="http://schemas.openxmlformats.org/officeDocument/2006/relationships/hyperlink" Target="mailto:DL1@192.168.1.16@33601" TargetMode="External"/><Relationship Id="rId10" Type="http://schemas.openxmlformats.org/officeDocument/2006/relationships/hyperlink" Target="mailto:SQfu_SQsc@KaiYuan1@CnCom.Id807012.CnOilS2L1@61224@Short" TargetMode="External"/><Relationship Id="rId19" Type="http://schemas.openxmlformats.org/officeDocument/2006/relationships/hyperlink" Target="mailto:CSI300@HongShang1@ChinaIndexFuturesA1500S.IF300@30101" TargetMode="External"/><Relationship Id="rId31" Type="http://schemas.openxmlformats.org/officeDocument/2006/relationships/hyperlink" Target="mailto:DLm@192.168.1.16@33605" TargetMode="External"/><Relationship Id="rId4" Type="http://schemas.openxmlformats.org/officeDocument/2006/relationships/hyperlink" Target="mailto:CSI300@KaiYuan1@CSI.Id807050.CsiCalDM4@60902@Short" TargetMode="External"/><Relationship Id="rId9" Type="http://schemas.openxmlformats.org/officeDocument/2006/relationships/hyperlink" Target="mailto:SQfu_SQsc@KaiYuan1@CnCom.Id807012.CnOilS2L1@61224@Long" TargetMode="External"/><Relationship Id="rId14" Type="http://schemas.openxmlformats.org/officeDocument/2006/relationships/hyperlink" Target="mailto:SSE50_SgxCN@KangQian11@CnCom.Id807045.IhIfGlb_MRS@60115@Short" TargetMode="External"/><Relationship Id="rId22" Type="http://schemas.openxmlformats.org/officeDocument/2006/relationships/hyperlink" Target="mailto:DLj@192.168.1.16@33603" TargetMode="External"/><Relationship Id="rId27" Type="http://schemas.openxmlformats.org/officeDocument/2006/relationships/hyperlink" Target="mailto:DLa@192.168.1.16@33601" TargetMode="External"/><Relationship Id="rId30" Type="http://schemas.openxmlformats.org/officeDocument/2006/relationships/hyperlink" Target="mailto:DLl@192.168.1.16@3360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03"/>
  <sheetViews>
    <sheetView tabSelected="1" zoomScaleNormal="100" workbookViewId="0">
      <pane ySplit="1" topLeftCell="A1387" activePane="bottomLeft" state="frozen"/>
      <selection pane="bottomLeft" activeCell="C1408" sqref="C1408"/>
    </sheetView>
  </sheetViews>
  <sheetFormatPr defaultRowHeight="16.5" x14ac:dyDescent="0.15"/>
  <cols>
    <col min="1" max="1" width="32.375" style="1" bestFit="1" customWidth="1"/>
    <col min="2" max="2" width="42.75" style="1" bestFit="1" customWidth="1"/>
    <col min="3" max="3" width="33.25" style="1" bestFit="1" customWidth="1"/>
    <col min="4" max="4" width="86" style="1" bestFit="1" customWidth="1"/>
    <col min="5" max="16384" width="9" style="1"/>
  </cols>
  <sheetData>
    <row r="1" spans="1:5" ht="15" x14ac:dyDescent="0.15">
      <c r="A1" s="1" t="s">
        <v>60</v>
      </c>
      <c r="B1" s="1" t="s">
        <v>61</v>
      </c>
      <c r="C1" s="1" t="s">
        <v>62</v>
      </c>
      <c r="D1" s="1" t="s">
        <v>63</v>
      </c>
      <c r="E1" s="1" t="s">
        <v>67</v>
      </c>
    </row>
    <row r="2" spans="1:5" ht="15" x14ac:dyDescent="0.15">
      <c r="A2" s="1" t="s">
        <v>595</v>
      </c>
      <c r="C2" s="1" t="s">
        <v>595</v>
      </c>
    </row>
    <row r="3" spans="1:5" ht="15" x14ac:dyDescent="0.15">
      <c r="A3" s="1" t="s">
        <v>583</v>
      </c>
      <c r="B3" s="1" t="str">
        <f t="shared" ref="B3:B8" si="0">LEFT(D3,FIND("@",D3))&amp;"192.168.1.53@351"&amp;MID(D3,FIND("591",D3)+3,2)</f>
        <v>DLm_ZZSR@192.168.1.53@35101</v>
      </c>
      <c r="C3" s="1" t="s">
        <v>587</v>
      </c>
      <c r="D3" s="1" t="s">
        <v>508</v>
      </c>
    </row>
    <row r="4" spans="1:5" ht="15" x14ac:dyDescent="0.15">
      <c r="A4" s="1" t="s">
        <v>583</v>
      </c>
      <c r="B4" s="1" t="str">
        <f t="shared" si="0"/>
        <v>DLm_ZZSR@192.168.1.53@35101</v>
      </c>
      <c r="C4" s="1" t="s">
        <v>587</v>
      </c>
      <c r="D4" s="1" t="s">
        <v>509</v>
      </c>
    </row>
    <row r="5" spans="1:5" ht="15" x14ac:dyDescent="0.15">
      <c r="A5" s="1" t="s">
        <v>583</v>
      </c>
      <c r="B5" s="1" t="str">
        <f t="shared" si="0"/>
        <v>DLp_DLy@192.168.1.53@35102</v>
      </c>
      <c r="C5" s="1" t="s">
        <v>587</v>
      </c>
      <c r="D5" s="1" t="s">
        <v>510</v>
      </c>
    </row>
    <row r="6" spans="1:5" ht="15" x14ac:dyDescent="0.15">
      <c r="A6" s="1" t="s">
        <v>583</v>
      </c>
      <c r="B6" s="1" t="str">
        <f t="shared" si="0"/>
        <v>DLp_DLy@192.168.1.53@35102</v>
      </c>
      <c r="C6" s="1" t="s">
        <v>587</v>
      </c>
      <c r="D6" s="1" t="s">
        <v>511</v>
      </c>
    </row>
    <row r="7" spans="1:5" ht="15" x14ac:dyDescent="0.15">
      <c r="A7" s="1" t="s">
        <v>583</v>
      </c>
      <c r="B7" s="1" t="str">
        <f t="shared" si="0"/>
        <v>DLp_ZZOI@192.168.1.53@35103</v>
      </c>
      <c r="C7" s="1" t="s">
        <v>587</v>
      </c>
      <c r="D7" s="1" t="s">
        <v>512</v>
      </c>
    </row>
    <row r="8" spans="1:5" ht="15" x14ac:dyDescent="0.15">
      <c r="A8" s="1" t="s">
        <v>583</v>
      </c>
      <c r="B8" s="1" t="str">
        <f t="shared" si="0"/>
        <v>DLp_ZZOI@192.168.1.53@35103</v>
      </c>
      <c r="C8" s="1" t="s">
        <v>587</v>
      </c>
      <c r="D8" s="1" t="s">
        <v>513</v>
      </c>
    </row>
    <row r="9" spans="1:5" ht="15" x14ac:dyDescent="0.15">
      <c r="A9" s="1" t="s">
        <v>582</v>
      </c>
      <c r="B9" s="1" t="str">
        <f t="shared" ref="B9:B20" si="1">LEFT(D9,FIND("@",D9))&amp;"192.168.1.53@352"&amp;MID(D9,FIND("592",D9)+3,2)</f>
        <v>DLi_DLjm@192.168.1.53@35201</v>
      </c>
      <c r="C9" s="1" t="s">
        <v>586</v>
      </c>
      <c r="D9" s="1" t="s">
        <v>514</v>
      </c>
    </row>
    <row r="10" spans="1:5" ht="15" x14ac:dyDescent="0.15">
      <c r="A10" s="1" t="s">
        <v>582</v>
      </c>
      <c r="B10" s="1" t="str">
        <f t="shared" si="1"/>
        <v>DLi_DLjm@192.168.1.53@35201</v>
      </c>
      <c r="C10" s="1" t="s">
        <v>586</v>
      </c>
      <c r="D10" s="1" t="s">
        <v>515</v>
      </c>
    </row>
    <row r="11" spans="1:5" ht="15" x14ac:dyDescent="0.15">
      <c r="A11" s="1" t="s">
        <v>582</v>
      </c>
      <c r="B11" s="1" t="str">
        <f t="shared" si="1"/>
        <v>DLi_SQrb@192.168.1.53@35202</v>
      </c>
      <c r="C11" s="1" t="s">
        <v>586</v>
      </c>
      <c r="D11" s="1" t="s">
        <v>516</v>
      </c>
    </row>
    <row r="12" spans="1:5" ht="15" x14ac:dyDescent="0.15">
      <c r="A12" s="1" t="s">
        <v>582</v>
      </c>
      <c r="B12" s="1" t="str">
        <f t="shared" si="1"/>
        <v>DLi_SQrb@192.168.1.53@35202</v>
      </c>
      <c r="C12" s="1" t="s">
        <v>586</v>
      </c>
      <c r="D12" s="1" t="s">
        <v>517</v>
      </c>
    </row>
    <row r="13" spans="1:5" ht="15" x14ac:dyDescent="0.15">
      <c r="A13" s="1" t="s">
        <v>582</v>
      </c>
      <c r="B13" s="1" t="str">
        <f t="shared" si="1"/>
        <v>DLi_ZZTC@192.168.1.53@35203</v>
      </c>
      <c r="C13" s="1" t="s">
        <v>586</v>
      </c>
      <c r="D13" s="1" t="s">
        <v>518</v>
      </c>
    </row>
    <row r="14" spans="1:5" ht="15" x14ac:dyDescent="0.15">
      <c r="A14" s="1" t="s">
        <v>582</v>
      </c>
      <c r="B14" s="1" t="str">
        <f t="shared" si="1"/>
        <v>DLi_ZZTC@192.168.1.53@35203</v>
      </c>
      <c r="C14" s="1" t="s">
        <v>586</v>
      </c>
      <c r="D14" s="1" t="s">
        <v>519</v>
      </c>
    </row>
    <row r="15" spans="1:5" ht="15" x14ac:dyDescent="0.15">
      <c r="A15" s="1" t="s">
        <v>582</v>
      </c>
      <c r="B15" s="1" t="str">
        <f t="shared" si="1"/>
        <v>DLj_DLjm@192.168.1.53@35204</v>
      </c>
      <c r="C15" s="1" t="s">
        <v>586</v>
      </c>
      <c r="D15" s="1" t="s">
        <v>520</v>
      </c>
    </row>
    <row r="16" spans="1:5" ht="15" x14ac:dyDescent="0.15">
      <c r="A16" s="1" t="s">
        <v>582</v>
      </c>
      <c r="B16" s="1" t="str">
        <f t="shared" si="1"/>
        <v>DLj_DLjm@192.168.1.53@35204</v>
      </c>
      <c r="C16" s="1" t="s">
        <v>586</v>
      </c>
      <c r="D16" s="1" t="s">
        <v>521</v>
      </c>
    </row>
    <row r="17" spans="1:4" ht="15" x14ac:dyDescent="0.15">
      <c r="A17" s="1" t="s">
        <v>582</v>
      </c>
      <c r="B17" s="1" t="str">
        <f t="shared" si="1"/>
        <v>DLj_SQhc@192.168.1.53@35205</v>
      </c>
      <c r="C17" s="1" t="s">
        <v>586</v>
      </c>
      <c r="D17" s="1" t="s">
        <v>522</v>
      </c>
    </row>
    <row r="18" spans="1:4" ht="15" x14ac:dyDescent="0.15">
      <c r="A18" s="1" t="s">
        <v>582</v>
      </c>
      <c r="B18" s="1" t="str">
        <f t="shared" si="1"/>
        <v>DLj_SQhc@192.168.1.53@35205</v>
      </c>
      <c r="C18" s="1" t="s">
        <v>586</v>
      </c>
      <c r="D18" s="1" t="s">
        <v>523</v>
      </c>
    </row>
    <row r="19" spans="1:4" ht="15" x14ac:dyDescent="0.15">
      <c r="A19" s="1" t="s">
        <v>582</v>
      </c>
      <c r="B19" s="1" t="str">
        <f t="shared" si="1"/>
        <v>SQhc_ZZTC@192.168.1.53@35206</v>
      </c>
      <c r="C19" s="1" t="s">
        <v>586</v>
      </c>
      <c r="D19" s="1" t="s">
        <v>524</v>
      </c>
    </row>
    <row r="20" spans="1:4" ht="15" x14ac:dyDescent="0.15">
      <c r="A20" s="1" t="s">
        <v>582</v>
      </c>
      <c r="B20" s="1" t="str">
        <f t="shared" si="1"/>
        <v>SQhc_ZZTC@192.168.1.53@35206</v>
      </c>
      <c r="C20" s="1" t="s">
        <v>586</v>
      </c>
      <c r="D20" s="1" t="s">
        <v>525</v>
      </c>
    </row>
    <row r="21" spans="1:4" ht="15" x14ac:dyDescent="0.15">
      <c r="A21" s="1" t="s">
        <v>585</v>
      </c>
      <c r="B21" s="1" t="str">
        <f t="shared" ref="B21:B28" si="2">LEFT(D21,FIND("@",D21))&amp;"192.168.1.53@353"&amp;MID(D21,FIND("593",D21)+3,2)</f>
        <v>SQbu_SQru@192.168.1.53@35301</v>
      </c>
      <c r="C21" s="1" t="s">
        <v>589</v>
      </c>
      <c r="D21" s="1" t="s">
        <v>526</v>
      </c>
    </row>
    <row r="22" spans="1:4" ht="15" x14ac:dyDescent="0.15">
      <c r="A22" s="1" t="s">
        <v>585</v>
      </c>
      <c r="B22" s="1" t="str">
        <f t="shared" si="2"/>
        <v>SQbu_SQru@192.168.1.53@35301</v>
      </c>
      <c r="C22" s="1" t="s">
        <v>589</v>
      </c>
      <c r="D22" s="1" t="s">
        <v>527</v>
      </c>
    </row>
    <row r="23" spans="1:4" ht="15" x14ac:dyDescent="0.15">
      <c r="A23" s="1" t="s">
        <v>585</v>
      </c>
      <c r="B23" s="1" t="str">
        <f t="shared" si="2"/>
        <v>ZZMA_SQbu@192.168.1.53@35302</v>
      </c>
      <c r="C23" s="1" t="s">
        <v>589</v>
      </c>
      <c r="D23" s="1" t="s">
        <v>528</v>
      </c>
    </row>
    <row r="24" spans="1:4" ht="15" x14ac:dyDescent="0.15">
      <c r="A24" s="1" t="s">
        <v>585</v>
      </c>
      <c r="B24" s="1" t="str">
        <f t="shared" si="2"/>
        <v>ZZMA_SQbu@192.168.1.53@35302</v>
      </c>
      <c r="C24" s="1" t="s">
        <v>589</v>
      </c>
      <c r="D24" s="1" t="s">
        <v>581</v>
      </c>
    </row>
    <row r="25" spans="1:4" ht="15" x14ac:dyDescent="0.15">
      <c r="A25" s="1" t="s">
        <v>585</v>
      </c>
      <c r="B25" s="1" t="str">
        <f t="shared" si="2"/>
        <v>ZZTA_SQru@192.168.1.53@35303</v>
      </c>
      <c r="C25" s="1" t="s">
        <v>589</v>
      </c>
      <c r="D25" s="1" t="s">
        <v>529</v>
      </c>
    </row>
    <row r="26" spans="1:4" ht="15" x14ac:dyDescent="0.15">
      <c r="A26" s="1" t="s">
        <v>585</v>
      </c>
      <c r="B26" s="1" t="str">
        <f t="shared" si="2"/>
        <v>ZZTA_SQru@192.168.1.53@35303</v>
      </c>
      <c r="C26" s="1" t="s">
        <v>589</v>
      </c>
      <c r="D26" s="1" t="s">
        <v>530</v>
      </c>
    </row>
    <row r="27" spans="1:4" ht="15" x14ac:dyDescent="0.15">
      <c r="A27" s="1" t="s">
        <v>585</v>
      </c>
      <c r="B27" s="1" t="str">
        <f t="shared" si="2"/>
        <v>ZZTA_ZZMA@192.168.1.53@35304</v>
      </c>
      <c r="C27" s="1" t="s">
        <v>589</v>
      </c>
      <c r="D27" s="1" t="s">
        <v>531</v>
      </c>
    </row>
    <row r="28" spans="1:4" ht="15" x14ac:dyDescent="0.15">
      <c r="A28" s="1" t="s">
        <v>585</v>
      </c>
      <c r="B28" s="1" t="str">
        <f t="shared" si="2"/>
        <v>ZZTA_ZZMA@192.168.1.53@35304</v>
      </c>
      <c r="C28" s="1" t="s">
        <v>589</v>
      </c>
      <c r="D28" s="1" t="s">
        <v>532</v>
      </c>
    </row>
    <row r="29" spans="1:4" ht="15" x14ac:dyDescent="0.15">
      <c r="A29" s="1" t="s">
        <v>584</v>
      </c>
      <c r="B29" s="1" t="str">
        <f t="shared" ref="B29:B40" si="3">LEFT(D29,FIND("@",D29))&amp;"192.168.1.53@354"&amp;MID(D29,FIND("594",D29)+3,2)</f>
        <v>SQal_SQni@192.168.1.53@35401</v>
      </c>
      <c r="C29" s="1" t="s">
        <v>588</v>
      </c>
      <c r="D29" s="1" t="s">
        <v>533</v>
      </c>
    </row>
    <row r="30" spans="1:4" ht="15" x14ac:dyDescent="0.15">
      <c r="A30" s="1" t="s">
        <v>584</v>
      </c>
      <c r="B30" s="1" t="str">
        <f t="shared" si="3"/>
        <v>SQal_SQni@192.168.1.53@35401</v>
      </c>
      <c r="C30" s="1" t="s">
        <v>588</v>
      </c>
      <c r="D30" s="1" t="s">
        <v>534</v>
      </c>
    </row>
    <row r="31" spans="1:4" ht="15" x14ac:dyDescent="0.15">
      <c r="A31" s="1" t="s">
        <v>584</v>
      </c>
      <c r="B31" s="1" t="str">
        <f t="shared" si="3"/>
        <v>SQal_SQsn@192.168.1.53@35402</v>
      </c>
      <c r="C31" s="1" t="s">
        <v>588</v>
      </c>
      <c r="D31" s="1" t="s">
        <v>535</v>
      </c>
    </row>
    <row r="32" spans="1:4" ht="15" x14ac:dyDescent="0.15">
      <c r="A32" s="1" t="s">
        <v>584</v>
      </c>
      <c r="B32" s="1" t="str">
        <f t="shared" si="3"/>
        <v>SQal_SQsn@192.168.1.53@35402</v>
      </c>
      <c r="C32" s="1" t="s">
        <v>588</v>
      </c>
      <c r="D32" s="1" t="s">
        <v>536</v>
      </c>
    </row>
    <row r="33" spans="1:4" ht="15" x14ac:dyDescent="0.15">
      <c r="A33" s="1" t="s">
        <v>584</v>
      </c>
      <c r="B33" s="1" t="str">
        <f t="shared" si="3"/>
        <v>SQal_SQzn@192.168.1.53@35403</v>
      </c>
      <c r="C33" s="1" t="s">
        <v>588</v>
      </c>
      <c r="D33" s="1" t="s">
        <v>537</v>
      </c>
    </row>
    <row r="34" spans="1:4" ht="15" x14ac:dyDescent="0.15">
      <c r="A34" s="1" t="s">
        <v>584</v>
      </c>
      <c r="B34" s="1" t="str">
        <f t="shared" si="3"/>
        <v>SQal_SQzn@192.168.1.53@35403</v>
      </c>
      <c r="C34" s="1" t="s">
        <v>588</v>
      </c>
      <c r="D34" s="1" t="s">
        <v>538</v>
      </c>
    </row>
    <row r="35" spans="1:4" ht="15" x14ac:dyDescent="0.15">
      <c r="A35" s="1" t="s">
        <v>584</v>
      </c>
      <c r="B35" s="1" t="str">
        <f t="shared" si="3"/>
        <v>SQau2_SQag@192.168.1.53@35404</v>
      </c>
      <c r="C35" s="1" t="s">
        <v>588</v>
      </c>
      <c r="D35" s="1" t="s">
        <v>539</v>
      </c>
    </row>
    <row r="36" spans="1:4" ht="15" x14ac:dyDescent="0.15">
      <c r="A36" s="1" t="s">
        <v>584</v>
      </c>
      <c r="B36" s="1" t="str">
        <f t="shared" si="3"/>
        <v>SQau2_SQag@192.168.1.53@35404</v>
      </c>
      <c r="C36" s="1" t="s">
        <v>588</v>
      </c>
      <c r="D36" s="1" t="s">
        <v>540</v>
      </c>
    </row>
    <row r="37" spans="1:4" ht="15" x14ac:dyDescent="0.15">
      <c r="A37" s="1" t="s">
        <v>584</v>
      </c>
      <c r="B37" s="1" t="str">
        <f t="shared" si="3"/>
        <v>SQzn_SQni@192.168.1.53@35405</v>
      </c>
      <c r="C37" s="1" t="s">
        <v>588</v>
      </c>
      <c r="D37" s="1" t="s">
        <v>541</v>
      </c>
    </row>
    <row r="38" spans="1:4" ht="15" x14ac:dyDescent="0.15">
      <c r="A38" s="1" t="s">
        <v>584</v>
      </c>
      <c r="B38" s="1" t="str">
        <f t="shared" si="3"/>
        <v>SQzn_SQni@192.168.1.53@35405</v>
      </c>
      <c r="C38" s="1" t="s">
        <v>588</v>
      </c>
      <c r="D38" s="1" t="s">
        <v>542</v>
      </c>
    </row>
    <row r="39" spans="1:4" ht="15" x14ac:dyDescent="0.15">
      <c r="A39" s="1" t="s">
        <v>584</v>
      </c>
      <c r="B39" s="1" t="str">
        <f t="shared" si="3"/>
        <v>SQzn_SQsn@192.168.1.53@35406</v>
      </c>
      <c r="C39" s="1" t="s">
        <v>588</v>
      </c>
      <c r="D39" s="1" t="s">
        <v>543</v>
      </c>
    </row>
    <row r="40" spans="1:4" ht="15" x14ac:dyDescent="0.15">
      <c r="A40" s="1" t="s">
        <v>584</v>
      </c>
      <c r="B40" s="1" t="str">
        <f t="shared" si="3"/>
        <v>SQzn_SQsn@192.168.1.53@35406</v>
      </c>
      <c r="C40" s="1" t="s">
        <v>588</v>
      </c>
      <c r="D40" s="1" t="s">
        <v>544</v>
      </c>
    </row>
    <row r="41" spans="1:4" ht="15" x14ac:dyDescent="0.15">
      <c r="A41" s="1" t="s">
        <v>583</v>
      </c>
      <c r="B41" s="1" t="str">
        <f t="shared" ref="B41:B46" si="4">LEFT(D41,FIND("@",D41))&amp;"192.168.1.53@351"&amp;MID(D41,FIND("591",D41)+3,2)</f>
        <v>DLm_ZZSR@192.168.1.53@35101</v>
      </c>
      <c r="C41" s="1" t="s">
        <v>587</v>
      </c>
      <c r="D41" s="1" t="s">
        <v>1308</v>
      </c>
    </row>
    <row r="42" spans="1:4" ht="15" x14ac:dyDescent="0.15">
      <c r="A42" s="1" t="s">
        <v>583</v>
      </c>
      <c r="B42" s="1" t="str">
        <f t="shared" si="4"/>
        <v>DLm_ZZSR@192.168.1.53@35101</v>
      </c>
      <c r="C42" s="1" t="s">
        <v>587</v>
      </c>
      <c r="D42" s="1" t="s">
        <v>1309</v>
      </c>
    </row>
    <row r="43" spans="1:4" ht="15" x14ac:dyDescent="0.15">
      <c r="A43" s="1" t="s">
        <v>583</v>
      </c>
      <c r="B43" s="1" t="str">
        <f t="shared" si="4"/>
        <v>DLp_DLy@192.168.1.53@35102</v>
      </c>
      <c r="C43" s="1" t="s">
        <v>587</v>
      </c>
      <c r="D43" s="1" t="s">
        <v>1310</v>
      </c>
    </row>
    <row r="44" spans="1:4" ht="15" x14ac:dyDescent="0.15">
      <c r="A44" s="1" t="s">
        <v>583</v>
      </c>
      <c r="B44" s="1" t="str">
        <f t="shared" si="4"/>
        <v>DLp_DLy@192.168.1.53@35102</v>
      </c>
      <c r="C44" s="1" t="s">
        <v>587</v>
      </c>
      <c r="D44" s="1" t="s">
        <v>1311</v>
      </c>
    </row>
    <row r="45" spans="1:4" ht="15" x14ac:dyDescent="0.15">
      <c r="A45" s="1" t="s">
        <v>583</v>
      </c>
      <c r="B45" s="1" t="str">
        <f t="shared" si="4"/>
        <v>DLp_ZZOI@192.168.1.53@35103</v>
      </c>
      <c r="C45" s="1" t="s">
        <v>587</v>
      </c>
      <c r="D45" s="1" t="s">
        <v>1312</v>
      </c>
    </row>
    <row r="46" spans="1:4" ht="15" x14ac:dyDescent="0.15">
      <c r="A46" s="1" t="s">
        <v>583</v>
      </c>
      <c r="B46" s="1" t="str">
        <f t="shared" si="4"/>
        <v>DLp_ZZOI@192.168.1.53@35103</v>
      </c>
      <c r="C46" s="1" t="s">
        <v>587</v>
      </c>
      <c r="D46" s="1" t="s">
        <v>1313</v>
      </c>
    </row>
    <row r="47" spans="1:4" ht="15" x14ac:dyDescent="0.15">
      <c r="A47" s="1" t="s">
        <v>582</v>
      </c>
      <c r="B47" s="1" t="str">
        <f t="shared" ref="B47:B58" si="5">LEFT(D47,FIND("@",D47))&amp;"192.168.1.53@352"&amp;MID(D47,FIND("592",D47)+3,2)</f>
        <v>DLi_DLjm@192.168.1.53@35201</v>
      </c>
      <c r="C47" s="1" t="s">
        <v>586</v>
      </c>
      <c r="D47" s="1" t="s">
        <v>1314</v>
      </c>
    </row>
    <row r="48" spans="1:4" ht="15" x14ac:dyDescent="0.15">
      <c r="A48" s="1" t="s">
        <v>582</v>
      </c>
      <c r="B48" s="1" t="str">
        <f t="shared" si="5"/>
        <v>DLi_DLjm@192.168.1.53@35201</v>
      </c>
      <c r="C48" s="1" t="s">
        <v>586</v>
      </c>
      <c r="D48" s="1" t="s">
        <v>1315</v>
      </c>
    </row>
    <row r="49" spans="1:4" ht="15" x14ac:dyDescent="0.15">
      <c r="A49" s="1" t="s">
        <v>582</v>
      </c>
      <c r="B49" s="1" t="str">
        <f t="shared" si="5"/>
        <v>DLi_SQrb@192.168.1.53@35202</v>
      </c>
      <c r="C49" s="1" t="s">
        <v>586</v>
      </c>
      <c r="D49" s="1" t="s">
        <v>1316</v>
      </c>
    </row>
    <row r="50" spans="1:4" ht="15" x14ac:dyDescent="0.15">
      <c r="A50" s="1" t="s">
        <v>582</v>
      </c>
      <c r="B50" s="1" t="str">
        <f t="shared" si="5"/>
        <v>DLi_SQrb@192.168.1.53@35202</v>
      </c>
      <c r="C50" s="1" t="s">
        <v>586</v>
      </c>
      <c r="D50" s="1" t="s">
        <v>1317</v>
      </c>
    </row>
    <row r="51" spans="1:4" ht="15" x14ac:dyDescent="0.15">
      <c r="A51" s="1" t="s">
        <v>582</v>
      </c>
      <c r="B51" s="1" t="str">
        <f t="shared" si="5"/>
        <v>DLi_ZZTC@192.168.1.53@35203</v>
      </c>
      <c r="C51" s="1" t="s">
        <v>586</v>
      </c>
      <c r="D51" s="1" t="s">
        <v>1318</v>
      </c>
    </row>
    <row r="52" spans="1:4" ht="15" x14ac:dyDescent="0.15">
      <c r="A52" s="1" t="s">
        <v>582</v>
      </c>
      <c r="B52" s="1" t="str">
        <f t="shared" si="5"/>
        <v>DLi_ZZTC@192.168.1.53@35203</v>
      </c>
      <c r="C52" s="1" t="s">
        <v>586</v>
      </c>
      <c r="D52" s="1" t="s">
        <v>1319</v>
      </c>
    </row>
    <row r="53" spans="1:4" ht="15" x14ac:dyDescent="0.15">
      <c r="A53" s="1" t="s">
        <v>582</v>
      </c>
      <c r="B53" s="1" t="str">
        <f t="shared" si="5"/>
        <v>DLj_DLjm@192.168.1.53@35204</v>
      </c>
      <c r="C53" s="1" t="s">
        <v>586</v>
      </c>
      <c r="D53" s="1" t="s">
        <v>1320</v>
      </c>
    </row>
    <row r="54" spans="1:4" ht="15" x14ac:dyDescent="0.15">
      <c r="A54" s="1" t="s">
        <v>582</v>
      </c>
      <c r="B54" s="1" t="str">
        <f t="shared" si="5"/>
        <v>DLj_DLjm@192.168.1.53@35204</v>
      </c>
      <c r="C54" s="1" t="s">
        <v>586</v>
      </c>
      <c r="D54" s="1" t="s">
        <v>1321</v>
      </c>
    </row>
    <row r="55" spans="1:4" ht="15" x14ac:dyDescent="0.15">
      <c r="A55" s="1" t="s">
        <v>582</v>
      </c>
      <c r="B55" s="1" t="str">
        <f t="shared" si="5"/>
        <v>DLj_SQhc@192.168.1.53@35205</v>
      </c>
      <c r="C55" s="1" t="s">
        <v>586</v>
      </c>
      <c r="D55" s="1" t="s">
        <v>1322</v>
      </c>
    </row>
    <row r="56" spans="1:4" ht="15" x14ac:dyDescent="0.15">
      <c r="A56" s="1" t="s">
        <v>582</v>
      </c>
      <c r="B56" s="1" t="str">
        <f t="shared" si="5"/>
        <v>DLj_SQhc@192.168.1.53@35205</v>
      </c>
      <c r="C56" s="1" t="s">
        <v>586</v>
      </c>
      <c r="D56" s="1" t="s">
        <v>1323</v>
      </c>
    </row>
    <row r="57" spans="1:4" ht="15" x14ac:dyDescent="0.15">
      <c r="A57" s="1" t="s">
        <v>582</v>
      </c>
      <c r="B57" s="1" t="str">
        <f t="shared" si="5"/>
        <v>SQhc_ZZTC@192.168.1.53@35206</v>
      </c>
      <c r="C57" s="1" t="s">
        <v>586</v>
      </c>
      <c r="D57" s="1" t="s">
        <v>1324</v>
      </c>
    </row>
    <row r="58" spans="1:4" ht="15" x14ac:dyDescent="0.15">
      <c r="A58" s="1" t="s">
        <v>582</v>
      </c>
      <c r="B58" s="1" t="str">
        <f t="shared" si="5"/>
        <v>SQhc_ZZTC@192.168.1.53@35206</v>
      </c>
      <c r="C58" s="1" t="s">
        <v>586</v>
      </c>
      <c r="D58" s="1" t="s">
        <v>1325</v>
      </c>
    </row>
    <row r="59" spans="1:4" ht="15" x14ac:dyDescent="0.15">
      <c r="A59" s="1" t="s">
        <v>583</v>
      </c>
      <c r="B59" s="1" t="str">
        <f t="shared" ref="B59:B64" si="6">LEFT(D59,FIND("@",D59))&amp;"192.168.1.53@351"&amp;MID(D59,FIND("591",D59)+3,2)</f>
        <v>DLm_ZZSR@192.168.1.53@35101</v>
      </c>
      <c r="C59" s="1" t="s">
        <v>587</v>
      </c>
      <c r="D59" s="1" t="s">
        <v>1326</v>
      </c>
    </row>
    <row r="60" spans="1:4" ht="15" x14ac:dyDescent="0.15">
      <c r="A60" s="1" t="s">
        <v>583</v>
      </c>
      <c r="B60" s="1" t="str">
        <f t="shared" si="6"/>
        <v>DLm_ZZSR@192.168.1.53@35101</v>
      </c>
      <c r="C60" s="1" t="s">
        <v>587</v>
      </c>
      <c r="D60" s="1" t="s">
        <v>1327</v>
      </c>
    </row>
    <row r="61" spans="1:4" ht="15" x14ac:dyDescent="0.15">
      <c r="A61" s="1" t="s">
        <v>583</v>
      </c>
      <c r="B61" s="1" t="str">
        <f t="shared" si="6"/>
        <v>DLp_DLy@192.168.1.53@35102</v>
      </c>
      <c r="C61" s="1" t="s">
        <v>587</v>
      </c>
      <c r="D61" s="1" t="s">
        <v>1328</v>
      </c>
    </row>
    <row r="62" spans="1:4" ht="15" x14ac:dyDescent="0.15">
      <c r="A62" s="1" t="s">
        <v>583</v>
      </c>
      <c r="B62" s="1" t="str">
        <f t="shared" si="6"/>
        <v>DLp_DLy@192.168.1.53@35102</v>
      </c>
      <c r="C62" s="1" t="s">
        <v>587</v>
      </c>
      <c r="D62" s="1" t="s">
        <v>1329</v>
      </c>
    </row>
    <row r="63" spans="1:4" ht="15" x14ac:dyDescent="0.15">
      <c r="A63" s="1" t="s">
        <v>583</v>
      </c>
      <c r="B63" s="1" t="str">
        <f t="shared" si="6"/>
        <v>DLp_ZZOI@192.168.1.53@35103</v>
      </c>
      <c r="C63" s="1" t="s">
        <v>587</v>
      </c>
      <c r="D63" s="1" t="s">
        <v>1330</v>
      </c>
    </row>
    <row r="64" spans="1:4" ht="15" x14ac:dyDescent="0.15">
      <c r="A64" s="1" t="s">
        <v>583</v>
      </c>
      <c r="B64" s="1" t="str">
        <f t="shared" si="6"/>
        <v>DLp_ZZOI@192.168.1.53@35103</v>
      </c>
      <c r="C64" s="1" t="s">
        <v>587</v>
      </c>
      <c r="D64" s="1" t="s">
        <v>1331</v>
      </c>
    </row>
    <row r="65" spans="1:4" ht="15" x14ac:dyDescent="0.15">
      <c r="A65" s="1" t="s">
        <v>582</v>
      </c>
      <c r="B65" s="1" t="str">
        <f t="shared" ref="B65:B76" si="7">LEFT(D65,FIND("@",D65))&amp;"192.168.1.53@352"&amp;MID(D65,FIND("592",D65)+3,2)</f>
        <v>DLi_DLjm@192.168.1.53@35201</v>
      </c>
      <c r="C65" s="1" t="s">
        <v>586</v>
      </c>
      <c r="D65" s="1" t="s">
        <v>1332</v>
      </c>
    </row>
    <row r="66" spans="1:4" ht="15" x14ac:dyDescent="0.15">
      <c r="A66" s="1" t="s">
        <v>582</v>
      </c>
      <c r="B66" s="1" t="str">
        <f t="shared" si="7"/>
        <v>DLi_DLjm@192.168.1.53@35201</v>
      </c>
      <c r="C66" s="1" t="s">
        <v>586</v>
      </c>
      <c r="D66" s="1" t="s">
        <v>1333</v>
      </c>
    </row>
    <row r="67" spans="1:4" ht="15" x14ac:dyDescent="0.15">
      <c r="A67" s="1" t="s">
        <v>582</v>
      </c>
      <c r="B67" s="1" t="str">
        <f t="shared" si="7"/>
        <v>DLi_SQrb@192.168.1.53@35202</v>
      </c>
      <c r="C67" s="1" t="s">
        <v>586</v>
      </c>
      <c r="D67" s="1" t="s">
        <v>1334</v>
      </c>
    </row>
    <row r="68" spans="1:4" ht="15" x14ac:dyDescent="0.15">
      <c r="A68" s="1" t="s">
        <v>582</v>
      </c>
      <c r="B68" s="1" t="str">
        <f t="shared" si="7"/>
        <v>DLi_SQrb@192.168.1.53@35202</v>
      </c>
      <c r="C68" s="1" t="s">
        <v>586</v>
      </c>
      <c r="D68" s="1" t="s">
        <v>1335</v>
      </c>
    </row>
    <row r="69" spans="1:4" ht="15" x14ac:dyDescent="0.15">
      <c r="A69" s="1" t="s">
        <v>582</v>
      </c>
      <c r="B69" s="1" t="str">
        <f t="shared" si="7"/>
        <v>DLi_ZZTC@192.168.1.53@35203</v>
      </c>
      <c r="C69" s="1" t="s">
        <v>586</v>
      </c>
      <c r="D69" s="1" t="s">
        <v>1336</v>
      </c>
    </row>
    <row r="70" spans="1:4" ht="15" x14ac:dyDescent="0.15">
      <c r="A70" s="1" t="s">
        <v>582</v>
      </c>
      <c r="B70" s="1" t="str">
        <f t="shared" si="7"/>
        <v>DLi_ZZTC@192.168.1.53@35203</v>
      </c>
      <c r="C70" s="1" t="s">
        <v>586</v>
      </c>
      <c r="D70" s="1" t="s">
        <v>1337</v>
      </c>
    </row>
    <row r="71" spans="1:4" ht="15" x14ac:dyDescent="0.15">
      <c r="A71" s="1" t="s">
        <v>582</v>
      </c>
      <c r="B71" s="1" t="str">
        <f t="shared" si="7"/>
        <v>DLj_DLjm@192.168.1.53@35204</v>
      </c>
      <c r="C71" s="1" t="s">
        <v>586</v>
      </c>
      <c r="D71" s="1" t="s">
        <v>1338</v>
      </c>
    </row>
    <row r="72" spans="1:4" ht="15" x14ac:dyDescent="0.15">
      <c r="A72" s="1" t="s">
        <v>582</v>
      </c>
      <c r="B72" s="1" t="str">
        <f t="shared" si="7"/>
        <v>DLj_DLjm@192.168.1.53@35204</v>
      </c>
      <c r="C72" s="1" t="s">
        <v>586</v>
      </c>
      <c r="D72" s="1" t="s">
        <v>1339</v>
      </c>
    </row>
    <row r="73" spans="1:4" ht="15" x14ac:dyDescent="0.15">
      <c r="A73" s="1" t="s">
        <v>582</v>
      </c>
      <c r="B73" s="1" t="str">
        <f t="shared" si="7"/>
        <v>DLj_SQhc@192.168.1.53@35205</v>
      </c>
      <c r="C73" s="1" t="s">
        <v>586</v>
      </c>
      <c r="D73" s="1" t="s">
        <v>1340</v>
      </c>
    </row>
    <row r="74" spans="1:4" ht="15" x14ac:dyDescent="0.15">
      <c r="A74" s="1" t="s">
        <v>582</v>
      </c>
      <c r="B74" s="1" t="str">
        <f t="shared" si="7"/>
        <v>DLj_SQhc@192.168.1.53@35205</v>
      </c>
      <c r="C74" s="1" t="s">
        <v>586</v>
      </c>
      <c r="D74" s="1" t="s">
        <v>1341</v>
      </c>
    </row>
    <row r="75" spans="1:4" ht="15" x14ac:dyDescent="0.15">
      <c r="A75" s="1" t="s">
        <v>582</v>
      </c>
      <c r="B75" s="1" t="str">
        <f t="shared" si="7"/>
        <v>SQhc_ZZTC@192.168.1.53@35206</v>
      </c>
      <c r="C75" s="1" t="s">
        <v>586</v>
      </c>
      <c r="D75" s="1" t="s">
        <v>1342</v>
      </c>
    </row>
    <row r="76" spans="1:4" ht="15" x14ac:dyDescent="0.15">
      <c r="A76" s="1" t="s">
        <v>582</v>
      </c>
      <c r="B76" s="1" t="str">
        <f t="shared" si="7"/>
        <v>SQhc_ZZTC@192.168.1.53@35206</v>
      </c>
      <c r="C76" s="1" t="s">
        <v>586</v>
      </c>
      <c r="D76" s="1" t="s">
        <v>1343</v>
      </c>
    </row>
    <row r="77" spans="1:4" ht="15" x14ac:dyDescent="0.15">
      <c r="A77" s="1" t="s">
        <v>583</v>
      </c>
      <c r="B77" s="1" t="str">
        <f t="shared" ref="B77:B82" si="8">LEFT(D77,FIND("@",D77))&amp;"192.168.1.53@351"&amp;MID(D77,FIND("591",D77)+3,2)</f>
        <v>DLm_ZZSR@192.168.1.53@35101</v>
      </c>
      <c r="C77" s="1" t="s">
        <v>587</v>
      </c>
      <c r="D77" s="1" t="s">
        <v>1344</v>
      </c>
    </row>
    <row r="78" spans="1:4" ht="15" x14ac:dyDescent="0.15">
      <c r="A78" s="1" t="s">
        <v>583</v>
      </c>
      <c r="B78" s="1" t="str">
        <f t="shared" si="8"/>
        <v>DLm_ZZSR@192.168.1.53@35101</v>
      </c>
      <c r="C78" s="1" t="s">
        <v>587</v>
      </c>
      <c r="D78" s="1" t="s">
        <v>1345</v>
      </c>
    </row>
    <row r="79" spans="1:4" ht="15" x14ac:dyDescent="0.15">
      <c r="A79" s="1" t="s">
        <v>583</v>
      </c>
      <c r="B79" s="1" t="str">
        <f t="shared" si="8"/>
        <v>DLp_DLy@192.168.1.53@35102</v>
      </c>
      <c r="C79" s="1" t="s">
        <v>587</v>
      </c>
      <c r="D79" s="1" t="s">
        <v>1346</v>
      </c>
    </row>
    <row r="80" spans="1:4" ht="15" x14ac:dyDescent="0.15">
      <c r="A80" s="1" t="s">
        <v>583</v>
      </c>
      <c r="B80" s="1" t="str">
        <f t="shared" si="8"/>
        <v>DLp_DLy@192.168.1.53@35102</v>
      </c>
      <c r="C80" s="1" t="s">
        <v>587</v>
      </c>
      <c r="D80" s="1" t="s">
        <v>1347</v>
      </c>
    </row>
    <row r="81" spans="1:4" ht="15" x14ac:dyDescent="0.15">
      <c r="A81" s="1" t="s">
        <v>583</v>
      </c>
      <c r="B81" s="1" t="str">
        <f t="shared" si="8"/>
        <v>DLp_ZZOI@192.168.1.53@35103</v>
      </c>
      <c r="C81" s="1" t="s">
        <v>587</v>
      </c>
      <c r="D81" s="1" t="s">
        <v>1348</v>
      </c>
    </row>
    <row r="82" spans="1:4" ht="15" x14ac:dyDescent="0.15">
      <c r="A82" s="1" t="s">
        <v>583</v>
      </c>
      <c r="B82" s="1" t="str">
        <f t="shared" si="8"/>
        <v>DLp_ZZOI@192.168.1.53@35103</v>
      </c>
      <c r="C82" s="1" t="s">
        <v>587</v>
      </c>
      <c r="D82" s="1" t="s">
        <v>1349</v>
      </c>
    </row>
    <row r="83" spans="1:4" ht="15" x14ac:dyDescent="0.15">
      <c r="A83" s="1" t="s">
        <v>582</v>
      </c>
      <c r="B83" s="1" t="str">
        <f t="shared" ref="B83:B94" si="9">LEFT(D83,FIND("@",D83))&amp;"192.168.1.53@352"&amp;MID(D83,FIND("592",D83)+3,2)</f>
        <v>DLi_DLjm@192.168.1.53@35201</v>
      </c>
      <c r="C83" s="1" t="s">
        <v>586</v>
      </c>
      <c r="D83" s="1" t="s">
        <v>1350</v>
      </c>
    </row>
    <row r="84" spans="1:4" ht="15" x14ac:dyDescent="0.15">
      <c r="A84" s="1" t="s">
        <v>582</v>
      </c>
      <c r="B84" s="1" t="str">
        <f t="shared" si="9"/>
        <v>DLi_DLjm@192.168.1.53@35201</v>
      </c>
      <c r="C84" s="1" t="s">
        <v>586</v>
      </c>
      <c r="D84" s="1" t="s">
        <v>1351</v>
      </c>
    </row>
    <row r="85" spans="1:4" ht="15" x14ac:dyDescent="0.15">
      <c r="A85" s="1" t="s">
        <v>582</v>
      </c>
      <c r="B85" s="1" t="str">
        <f t="shared" si="9"/>
        <v>DLi_SQrb@192.168.1.53@35202</v>
      </c>
      <c r="C85" s="1" t="s">
        <v>586</v>
      </c>
      <c r="D85" s="1" t="s">
        <v>1352</v>
      </c>
    </row>
    <row r="86" spans="1:4" ht="15" x14ac:dyDescent="0.15">
      <c r="A86" s="1" t="s">
        <v>582</v>
      </c>
      <c r="B86" s="1" t="str">
        <f t="shared" si="9"/>
        <v>DLi_SQrb@192.168.1.53@35202</v>
      </c>
      <c r="C86" s="1" t="s">
        <v>586</v>
      </c>
      <c r="D86" s="1" t="s">
        <v>1353</v>
      </c>
    </row>
    <row r="87" spans="1:4" ht="15" x14ac:dyDescent="0.15">
      <c r="A87" s="1" t="s">
        <v>582</v>
      </c>
      <c r="B87" s="1" t="str">
        <f t="shared" si="9"/>
        <v>DLi_ZZTC@192.168.1.53@35203</v>
      </c>
      <c r="C87" s="1" t="s">
        <v>586</v>
      </c>
      <c r="D87" s="1" t="s">
        <v>1354</v>
      </c>
    </row>
    <row r="88" spans="1:4" ht="15" x14ac:dyDescent="0.15">
      <c r="A88" s="1" t="s">
        <v>582</v>
      </c>
      <c r="B88" s="1" t="str">
        <f t="shared" si="9"/>
        <v>DLi_ZZTC@192.168.1.53@35203</v>
      </c>
      <c r="C88" s="1" t="s">
        <v>586</v>
      </c>
      <c r="D88" s="1" t="s">
        <v>1355</v>
      </c>
    </row>
    <row r="89" spans="1:4" ht="15" x14ac:dyDescent="0.15">
      <c r="A89" s="1" t="s">
        <v>582</v>
      </c>
      <c r="B89" s="1" t="str">
        <f t="shared" si="9"/>
        <v>DLj_DLjm@192.168.1.53@35204</v>
      </c>
      <c r="C89" s="1" t="s">
        <v>586</v>
      </c>
      <c r="D89" s="1" t="s">
        <v>1356</v>
      </c>
    </row>
    <row r="90" spans="1:4" ht="15" x14ac:dyDescent="0.15">
      <c r="A90" s="1" t="s">
        <v>582</v>
      </c>
      <c r="B90" s="1" t="str">
        <f t="shared" si="9"/>
        <v>DLj_DLjm@192.168.1.53@35204</v>
      </c>
      <c r="C90" s="1" t="s">
        <v>586</v>
      </c>
      <c r="D90" s="1" t="s">
        <v>1357</v>
      </c>
    </row>
    <row r="91" spans="1:4" ht="15" x14ac:dyDescent="0.15">
      <c r="A91" s="1" t="s">
        <v>582</v>
      </c>
      <c r="B91" s="1" t="str">
        <f t="shared" si="9"/>
        <v>DLj_SQhc@192.168.1.53@35205</v>
      </c>
      <c r="C91" s="1" t="s">
        <v>586</v>
      </c>
      <c r="D91" s="1" t="s">
        <v>1358</v>
      </c>
    </row>
    <row r="92" spans="1:4" ht="15" x14ac:dyDescent="0.15">
      <c r="A92" s="1" t="s">
        <v>582</v>
      </c>
      <c r="B92" s="1" t="str">
        <f t="shared" si="9"/>
        <v>DLj_SQhc@192.168.1.53@35205</v>
      </c>
      <c r="C92" s="1" t="s">
        <v>586</v>
      </c>
      <c r="D92" s="1" t="s">
        <v>1359</v>
      </c>
    </row>
    <row r="93" spans="1:4" ht="15" x14ac:dyDescent="0.15">
      <c r="A93" s="1" t="s">
        <v>582</v>
      </c>
      <c r="B93" s="1" t="str">
        <f t="shared" si="9"/>
        <v>SQhc_ZZTC@192.168.1.53@35206</v>
      </c>
      <c r="C93" s="1" t="s">
        <v>586</v>
      </c>
      <c r="D93" s="1" t="s">
        <v>1360</v>
      </c>
    </row>
    <row r="94" spans="1:4" ht="15" x14ac:dyDescent="0.15">
      <c r="A94" s="1" t="s">
        <v>582</v>
      </c>
      <c r="B94" s="1" t="str">
        <f t="shared" si="9"/>
        <v>SQhc_ZZTC@192.168.1.53@35206</v>
      </c>
      <c r="C94" s="1" t="s">
        <v>586</v>
      </c>
      <c r="D94" s="1" t="s">
        <v>1361</v>
      </c>
    </row>
    <row r="95" spans="1:4" ht="15" x14ac:dyDescent="0.15">
      <c r="A95" s="1" t="s">
        <v>473</v>
      </c>
      <c r="B95" s="1" t="str">
        <f>LEFT(D95,FIND("@",D95))&amp;"192.168.1.16@310"&amp;MID(D95,FIND("589",D95)+3,2)</f>
        <v>TT_TF@192.168.1.16@31001</v>
      </c>
      <c r="C95" s="1" t="s">
        <v>472</v>
      </c>
      <c r="D95" s="1" t="s">
        <v>471</v>
      </c>
    </row>
    <row r="96" spans="1:4" ht="15" x14ac:dyDescent="0.15">
      <c r="A96" s="1" t="s">
        <v>473</v>
      </c>
      <c r="B96" s="1" t="str">
        <f>LEFT(D96,FIND("@",D96))&amp;"192.168.1.16@310"&amp;MID(D96,FIND("589",D96)+3,2)</f>
        <v>TT_TF@192.168.1.16@31001</v>
      </c>
      <c r="C96" s="1" t="s">
        <v>472</v>
      </c>
      <c r="D96" s="1" t="s">
        <v>470</v>
      </c>
    </row>
    <row r="97" spans="1:4" ht="15" x14ac:dyDescent="0.15">
      <c r="A97" s="1" t="s">
        <v>475</v>
      </c>
      <c r="C97" s="1" t="s">
        <v>474</v>
      </c>
    </row>
    <row r="98" spans="1:4" ht="15" x14ac:dyDescent="0.15">
      <c r="A98" s="1" t="s">
        <v>220</v>
      </c>
      <c r="B98" s="1" t="str">
        <f t="shared" ref="B98:B129" si="10">LEFT(D98,FIND("@",D98))&amp;"192.168.1.61@321"&amp;MID(D98,FIND("304",D98)+3,2)</f>
        <v>SQbu_BZ@192.168.1.61@32101</v>
      </c>
      <c r="C98" s="1" t="s">
        <v>220</v>
      </c>
      <c r="D98" s="1" t="s">
        <v>204</v>
      </c>
    </row>
    <row r="99" spans="1:4" ht="15" x14ac:dyDescent="0.15">
      <c r="A99" s="1" t="s">
        <v>220</v>
      </c>
      <c r="B99" s="1" t="str">
        <f t="shared" si="10"/>
        <v>SQbu_BZ@192.168.1.61@32101</v>
      </c>
      <c r="C99" s="1" t="s">
        <v>220</v>
      </c>
      <c r="D99" s="1" t="s">
        <v>205</v>
      </c>
    </row>
    <row r="100" spans="1:4" ht="15" x14ac:dyDescent="0.15">
      <c r="A100" s="1" t="s">
        <v>220</v>
      </c>
      <c r="B100" s="1" t="str">
        <f t="shared" si="10"/>
        <v>SQbu_BZ@192.168.1.61@32102</v>
      </c>
      <c r="C100" s="1" t="s">
        <v>220</v>
      </c>
      <c r="D100" s="1" t="s">
        <v>212</v>
      </c>
    </row>
    <row r="101" spans="1:4" ht="15" x14ac:dyDescent="0.15">
      <c r="A101" s="1" t="s">
        <v>220</v>
      </c>
      <c r="B101" s="1" t="str">
        <f t="shared" si="10"/>
        <v>SQbu_BZ@192.168.1.61@32102</v>
      </c>
      <c r="C101" s="1" t="s">
        <v>220</v>
      </c>
      <c r="D101" s="1" t="s">
        <v>213</v>
      </c>
    </row>
    <row r="102" spans="1:4" ht="15" x14ac:dyDescent="0.15">
      <c r="A102" s="1" t="s">
        <v>220</v>
      </c>
      <c r="B102" s="1" t="str">
        <f t="shared" si="10"/>
        <v>SQbu_BZ@192.168.1.61@32101</v>
      </c>
      <c r="C102" s="1" t="s">
        <v>220</v>
      </c>
      <c r="D102" s="1" t="s">
        <v>323</v>
      </c>
    </row>
    <row r="103" spans="1:4" ht="15" x14ac:dyDescent="0.15">
      <c r="A103" s="1" t="s">
        <v>220</v>
      </c>
      <c r="B103" s="1" t="str">
        <f t="shared" si="10"/>
        <v>SQbu_BZ@192.168.1.61@32101</v>
      </c>
      <c r="C103" s="1" t="s">
        <v>220</v>
      </c>
      <c r="D103" s="1" t="s">
        <v>324</v>
      </c>
    </row>
    <row r="104" spans="1:4" ht="15" x14ac:dyDescent="0.15">
      <c r="A104" s="1" t="s">
        <v>220</v>
      </c>
      <c r="B104" s="1" t="str">
        <f t="shared" si="10"/>
        <v>SQbu_BZ@192.168.1.61@32102</v>
      </c>
      <c r="C104" s="1" t="s">
        <v>220</v>
      </c>
      <c r="D104" s="1" t="s">
        <v>331</v>
      </c>
    </row>
    <row r="105" spans="1:4" ht="15" x14ac:dyDescent="0.15">
      <c r="A105" s="1" t="s">
        <v>220</v>
      </c>
      <c r="B105" s="1" t="str">
        <f t="shared" si="10"/>
        <v>SQbu_BZ@192.168.1.61@32102</v>
      </c>
      <c r="C105" s="1" t="s">
        <v>220</v>
      </c>
      <c r="D105" s="1" t="s">
        <v>332</v>
      </c>
    </row>
    <row r="106" spans="1:4" ht="15" x14ac:dyDescent="0.15">
      <c r="A106" s="1" t="s">
        <v>220</v>
      </c>
      <c r="B106" s="1" t="str">
        <f t="shared" si="10"/>
        <v>SQbu_BZ@192.168.1.61@32103</v>
      </c>
      <c r="C106" s="1" t="s">
        <v>220</v>
      </c>
      <c r="D106" s="1" t="s">
        <v>396</v>
      </c>
    </row>
    <row r="107" spans="1:4" ht="15" x14ac:dyDescent="0.15">
      <c r="A107" s="1" t="s">
        <v>220</v>
      </c>
      <c r="B107" s="1" t="str">
        <f t="shared" si="10"/>
        <v>SQbu_BZ@192.168.1.61@32103</v>
      </c>
      <c r="C107" s="1" t="s">
        <v>220</v>
      </c>
      <c r="D107" s="1" t="s">
        <v>397</v>
      </c>
    </row>
    <row r="108" spans="1:4" ht="15" x14ac:dyDescent="0.15">
      <c r="A108" s="1" t="s">
        <v>220</v>
      </c>
      <c r="B108" s="1" t="str">
        <f t="shared" si="10"/>
        <v>SQbu_CL@192.168.1.61@32104</v>
      </c>
      <c r="C108" s="1" t="s">
        <v>220</v>
      </c>
      <c r="D108" s="1" t="s">
        <v>206</v>
      </c>
    </row>
    <row r="109" spans="1:4" ht="15" x14ac:dyDescent="0.15">
      <c r="A109" s="1" t="s">
        <v>220</v>
      </c>
      <c r="B109" s="1" t="str">
        <f t="shared" si="10"/>
        <v>SQbu_CL@192.168.1.61@32104</v>
      </c>
      <c r="C109" s="1" t="s">
        <v>220</v>
      </c>
      <c r="D109" s="1" t="s">
        <v>207</v>
      </c>
    </row>
    <row r="110" spans="1:4" ht="15" x14ac:dyDescent="0.15">
      <c r="A110" s="1" t="s">
        <v>220</v>
      </c>
      <c r="B110" s="1" t="str">
        <f t="shared" si="10"/>
        <v>SQbu_CL@192.168.1.61@32105</v>
      </c>
      <c r="C110" s="1" t="s">
        <v>220</v>
      </c>
      <c r="D110" s="1" t="s">
        <v>214</v>
      </c>
    </row>
    <row r="111" spans="1:4" ht="15" x14ac:dyDescent="0.15">
      <c r="A111" s="1" t="s">
        <v>220</v>
      </c>
      <c r="B111" s="1" t="str">
        <f t="shared" si="10"/>
        <v>SQbu_CL@192.168.1.61@32105</v>
      </c>
      <c r="C111" s="1" t="s">
        <v>220</v>
      </c>
      <c r="D111" s="1" t="s">
        <v>215</v>
      </c>
    </row>
    <row r="112" spans="1:4" ht="15" x14ac:dyDescent="0.15">
      <c r="A112" s="1" t="s">
        <v>220</v>
      </c>
      <c r="B112" s="1" t="str">
        <f t="shared" si="10"/>
        <v>SQbu_CL@192.168.1.61@32104</v>
      </c>
      <c r="C112" s="1" t="s">
        <v>220</v>
      </c>
      <c r="D112" s="1" t="s">
        <v>325</v>
      </c>
    </row>
    <row r="113" spans="1:4" ht="15" x14ac:dyDescent="0.15">
      <c r="A113" s="1" t="s">
        <v>220</v>
      </c>
      <c r="B113" s="1" t="str">
        <f t="shared" si="10"/>
        <v>SQbu_CL@192.168.1.61@32104</v>
      </c>
      <c r="C113" s="1" t="s">
        <v>220</v>
      </c>
      <c r="D113" s="1" t="s">
        <v>326</v>
      </c>
    </row>
    <row r="114" spans="1:4" ht="15" x14ac:dyDescent="0.15">
      <c r="A114" s="1" t="s">
        <v>220</v>
      </c>
      <c r="B114" s="1" t="str">
        <f t="shared" si="10"/>
        <v>SQbu_CL@192.168.1.61@32105</v>
      </c>
      <c r="C114" s="1" t="s">
        <v>220</v>
      </c>
      <c r="D114" s="1" t="s">
        <v>333</v>
      </c>
    </row>
    <row r="115" spans="1:4" ht="15" x14ac:dyDescent="0.15">
      <c r="A115" s="1" t="s">
        <v>220</v>
      </c>
      <c r="B115" s="1" t="str">
        <f t="shared" si="10"/>
        <v>SQbu_CL@192.168.1.61@32105</v>
      </c>
      <c r="C115" s="1" t="s">
        <v>220</v>
      </c>
      <c r="D115" s="1" t="s">
        <v>334</v>
      </c>
    </row>
    <row r="116" spans="1:4" ht="15" x14ac:dyDescent="0.15">
      <c r="A116" s="1" t="s">
        <v>220</v>
      </c>
      <c r="B116" s="1" t="str">
        <f t="shared" si="10"/>
        <v>SQbu_CL@192.168.1.61@32106</v>
      </c>
      <c r="C116" s="1" t="s">
        <v>220</v>
      </c>
      <c r="D116" s="1" t="s">
        <v>398</v>
      </c>
    </row>
    <row r="117" spans="1:4" ht="15" x14ac:dyDescent="0.15">
      <c r="A117" s="1" t="s">
        <v>220</v>
      </c>
      <c r="B117" s="1" t="str">
        <f t="shared" si="10"/>
        <v>SQbu_CL@192.168.1.61@32106</v>
      </c>
      <c r="C117" s="1" t="s">
        <v>220</v>
      </c>
      <c r="D117" s="1" t="s">
        <v>399</v>
      </c>
    </row>
    <row r="118" spans="1:4" ht="15" x14ac:dyDescent="0.15">
      <c r="A118" s="1" t="s">
        <v>220</v>
      </c>
      <c r="B118" s="1" t="str">
        <f t="shared" si="10"/>
        <v>SQbu_SQsc@192.168.1.61@32107</v>
      </c>
      <c r="C118" s="1" t="s">
        <v>220</v>
      </c>
      <c r="D118" s="1" t="s">
        <v>388</v>
      </c>
    </row>
    <row r="119" spans="1:4" ht="15" x14ac:dyDescent="0.15">
      <c r="A119" s="1" t="s">
        <v>220</v>
      </c>
      <c r="B119" s="1" t="str">
        <f t="shared" si="10"/>
        <v>SQbu_SQsc@192.168.1.61@32107</v>
      </c>
      <c r="C119" s="1" t="s">
        <v>220</v>
      </c>
      <c r="D119" s="1" t="s">
        <v>389</v>
      </c>
    </row>
    <row r="120" spans="1:4" ht="15" x14ac:dyDescent="0.15">
      <c r="A120" s="1" t="s">
        <v>220</v>
      </c>
      <c r="B120" s="1" t="str">
        <f t="shared" si="10"/>
        <v>SQbu_SQsc@192.168.1.61@32108</v>
      </c>
      <c r="C120" s="1" t="s">
        <v>220</v>
      </c>
      <c r="D120" s="1" t="s">
        <v>392</v>
      </c>
    </row>
    <row r="121" spans="1:4" ht="15" x14ac:dyDescent="0.15">
      <c r="A121" s="1" t="s">
        <v>220</v>
      </c>
      <c r="B121" s="1" t="str">
        <f t="shared" si="10"/>
        <v>SQbu_SQsc@192.168.1.61@32108</v>
      </c>
      <c r="C121" s="1" t="s">
        <v>220</v>
      </c>
      <c r="D121" s="1" t="s">
        <v>393</v>
      </c>
    </row>
    <row r="122" spans="1:4" ht="15" x14ac:dyDescent="0.15">
      <c r="A122" s="1" t="s">
        <v>220</v>
      </c>
      <c r="B122" s="1" t="str">
        <f t="shared" si="10"/>
        <v>SQbu_SQsc@192.168.1.61@32109</v>
      </c>
      <c r="C122" s="1" t="s">
        <v>220</v>
      </c>
      <c r="D122" s="1" t="s">
        <v>400</v>
      </c>
    </row>
    <row r="123" spans="1:4" ht="15" x14ac:dyDescent="0.15">
      <c r="A123" s="1" t="s">
        <v>220</v>
      </c>
      <c r="B123" s="1" t="str">
        <f t="shared" si="10"/>
        <v>SQbu_SQsc@192.168.1.61@32109</v>
      </c>
      <c r="C123" s="1" t="s">
        <v>220</v>
      </c>
      <c r="D123" s="1" t="s">
        <v>401</v>
      </c>
    </row>
    <row r="124" spans="1:4" ht="15" x14ac:dyDescent="0.15">
      <c r="A124" s="1" t="s">
        <v>220</v>
      </c>
      <c r="B124" s="1" t="str">
        <f t="shared" si="10"/>
        <v>SQfu_BZ@192.168.1.61@32110</v>
      </c>
      <c r="C124" s="1" t="s">
        <v>220</v>
      </c>
      <c r="D124" s="1" t="s">
        <v>208</v>
      </c>
    </row>
    <row r="125" spans="1:4" ht="15" x14ac:dyDescent="0.15">
      <c r="A125" s="1" t="s">
        <v>220</v>
      </c>
      <c r="B125" s="1" t="str">
        <f t="shared" si="10"/>
        <v>SQfu_BZ@192.168.1.61@32110</v>
      </c>
      <c r="C125" s="1" t="s">
        <v>220</v>
      </c>
      <c r="D125" s="1" t="s">
        <v>209</v>
      </c>
    </row>
    <row r="126" spans="1:4" ht="15" x14ac:dyDescent="0.15">
      <c r="A126" s="1" t="s">
        <v>220</v>
      </c>
      <c r="B126" s="1" t="str">
        <f t="shared" si="10"/>
        <v>SQfu_BZ@192.168.1.61@32111</v>
      </c>
      <c r="C126" s="1" t="s">
        <v>220</v>
      </c>
      <c r="D126" s="1" t="s">
        <v>216</v>
      </c>
    </row>
    <row r="127" spans="1:4" ht="15" x14ac:dyDescent="0.15">
      <c r="A127" s="1" t="s">
        <v>220</v>
      </c>
      <c r="B127" s="1" t="str">
        <f t="shared" si="10"/>
        <v>SQfu_BZ@192.168.1.61@32111</v>
      </c>
      <c r="C127" s="1" t="s">
        <v>220</v>
      </c>
      <c r="D127" s="1" t="s">
        <v>217</v>
      </c>
    </row>
    <row r="128" spans="1:4" ht="15" x14ac:dyDescent="0.15">
      <c r="A128" s="1" t="s">
        <v>220</v>
      </c>
      <c r="B128" s="1" t="str">
        <f t="shared" si="10"/>
        <v>SQfu_BZ@192.168.1.61@32110</v>
      </c>
      <c r="C128" s="1" t="s">
        <v>220</v>
      </c>
      <c r="D128" s="1" t="s">
        <v>327</v>
      </c>
    </row>
    <row r="129" spans="1:4" ht="15" x14ac:dyDescent="0.15">
      <c r="A129" s="1" t="s">
        <v>220</v>
      </c>
      <c r="B129" s="1" t="str">
        <f t="shared" si="10"/>
        <v>SQfu_BZ@192.168.1.61@32110</v>
      </c>
      <c r="C129" s="1" t="s">
        <v>220</v>
      </c>
      <c r="D129" s="1" t="s">
        <v>328</v>
      </c>
    </row>
    <row r="130" spans="1:4" ht="15" x14ac:dyDescent="0.15">
      <c r="A130" s="1" t="s">
        <v>220</v>
      </c>
      <c r="B130" s="1" t="str">
        <f t="shared" ref="B130:B149" si="11">LEFT(D130,FIND("@",D130))&amp;"192.168.1.61@321"&amp;MID(D130,FIND("304",D130)+3,2)</f>
        <v>SQfu_BZ@192.168.1.61@32111</v>
      </c>
      <c r="C130" s="1" t="s">
        <v>220</v>
      </c>
      <c r="D130" s="1" t="s">
        <v>335</v>
      </c>
    </row>
    <row r="131" spans="1:4" ht="15" x14ac:dyDescent="0.15">
      <c r="A131" s="1" t="s">
        <v>220</v>
      </c>
      <c r="B131" s="1" t="str">
        <f t="shared" si="11"/>
        <v>SQfu_BZ@192.168.1.61@32111</v>
      </c>
      <c r="C131" s="1" t="s">
        <v>220</v>
      </c>
      <c r="D131" s="1" t="s">
        <v>336</v>
      </c>
    </row>
    <row r="132" spans="1:4" ht="15" x14ac:dyDescent="0.15">
      <c r="A132" s="1" t="s">
        <v>220</v>
      </c>
      <c r="B132" s="1" t="str">
        <f t="shared" si="11"/>
        <v>SQfu_BZ@192.168.1.61@32112</v>
      </c>
      <c r="C132" s="1" t="s">
        <v>220</v>
      </c>
      <c r="D132" s="1" t="s">
        <v>402</v>
      </c>
    </row>
    <row r="133" spans="1:4" ht="15" x14ac:dyDescent="0.15">
      <c r="A133" s="1" t="s">
        <v>220</v>
      </c>
      <c r="B133" s="1" t="str">
        <f t="shared" si="11"/>
        <v>SQfu_BZ@192.168.1.61@32112</v>
      </c>
      <c r="C133" s="1" t="s">
        <v>220</v>
      </c>
      <c r="D133" s="1" t="s">
        <v>403</v>
      </c>
    </row>
    <row r="134" spans="1:4" ht="15" x14ac:dyDescent="0.15">
      <c r="A134" s="1" t="s">
        <v>220</v>
      </c>
      <c r="B134" s="1" t="str">
        <f t="shared" si="11"/>
        <v>SQfu_CL@192.168.1.61@32113</v>
      </c>
      <c r="C134" s="1" t="s">
        <v>220</v>
      </c>
      <c r="D134" s="1" t="s">
        <v>210</v>
      </c>
    </row>
    <row r="135" spans="1:4" ht="15" x14ac:dyDescent="0.15">
      <c r="A135" s="1" t="s">
        <v>220</v>
      </c>
      <c r="B135" s="1" t="str">
        <f t="shared" si="11"/>
        <v>SQfu_CL@192.168.1.61@32113</v>
      </c>
      <c r="C135" s="1" t="s">
        <v>220</v>
      </c>
      <c r="D135" s="1" t="s">
        <v>211</v>
      </c>
    </row>
    <row r="136" spans="1:4" ht="15" x14ac:dyDescent="0.15">
      <c r="A136" s="1" t="s">
        <v>220</v>
      </c>
      <c r="B136" s="1" t="str">
        <f t="shared" si="11"/>
        <v>SQfu_CL@192.168.1.61@32114</v>
      </c>
      <c r="C136" s="1" t="s">
        <v>220</v>
      </c>
      <c r="D136" s="1" t="s">
        <v>218</v>
      </c>
    </row>
    <row r="137" spans="1:4" ht="15" x14ac:dyDescent="0.15">
      <c r="A137" s="1" t="s">
        <v>220</v>
      </c>
      <c r="B137" s="1" t="str">
        <f t="shared" si="11"/>
        <v>SQfu_CL@192.168.1.61@32114</v>
      </c>
      <c r="C137" s="1" t="s">
        <v>220</v>
      </c>
      <c r="D137" s="1" t="s">
        <v>219</v>
      </c>
    </row>
    <row r="138" spans="1:4" ht="15" x14ac:dyDescent="0.15">
      <c r="A138" s="1" t="s">
        <v>220</v>
      </c>
      <c r="B138" s="1" t="str">
        <f t="shared" si="11"/>
        <v>SQfu_CL@192.168.1.61@32113</v>
      </c>
      <c r="C138" s="1" t="s">
        <v>220</v>
      </c>
      <c r="D138" s="1" t="s">
        <v>329</v>
      </c>
    </row>
    <row r="139" spans="1:4" ht="15" x14ac:dyDescent="0.15">
      <c r="A139" s="1" t="s">
        <v>220</v>
      </c>
      <c r="B139" s="1" t="str">
        <f t="shared" si="11"/>
        <v>SQfu_CL@192.168.1.61@32113</v>
      </c>
      <c r="C139" s="1" t="s">
        <v>220</v>
      </c>
      <c r="D139" s="1" t="s">
        <v>330</v>
      </c>
    </row>
    <row r="140" spans="1:4" ht="15" x14ac:dyDescent="0.15">
      <c r="A140" s="1" t="s">
        <v>220</v>
      </c>
      <c r="B140" s="1" t="str">
        <f t="shared" si="11"/>
        <v>SQfu_CL@192.168.1.61@32114</v>
      </c>
      <c r="C140" s="1" t="s">
        <v>220</v>
      </c>
      <c r="D140" s="1" t="s">
        <v>337</v>
      </c>
    </row>
    <row r="141" spans="1:4" ht="15" x14ac:dyDescent="0.15">
      <c r="A141" s="1" t="s">
        <v>220</v>
      </c>
      <c r="B141" s="1" t="str">
        <f t="shared" si="11"/>
        <v>SQfu_CL@192.168.1.61@32114</v>
      </c>
      <c r="C141" s="1" t="s">
        <v>220</v>
      </c>
      <c r="D141" s="1" t="s">
        <v>338</v>
      </c>
    </row>
    <row r="142" spans="1:4" ht="15" x14ac:dyDescent="0.15">
      <c r="A142" s="1" t="s">
        <v>220</v>
      </c>
      <c r="B142" s="1" t="str">
        <f t="shared" si="11"/>
        <v>SQfu_CL@192.168.1.61@32115</v>
      </c>
      <c r="C142" s="1" t="s">
        <v>220</v>
      </c>
      <c r="D142" s="1" t="s">
        <v>404</v>
      </c>
    </row>
    <row r="143" spans="1:4" ht="15" x14ac:dyDescent="0.15">
      <c r="A143" s="1" t="s">
        <v>220</v>
      </c>
      <c r="B143" s="1" t="str">
        <f t="shared" si="11"/>
        <v>SQfu_CL@192.168.1.61@32115</v>
      </c>
      <c r="C143" s="1" t="s">
        <v>220</v>
      </c>
      <c r="D143" s="1" t="s">
        <v>405</v>
      </c>
    </row>
    <row r="144" spans="1:4" ht="15" x14ac:dyDescent="0.15">
      <c r="A144" s="1" t="s">
        <v>220</v>
      </c>
      <c r="B144" s="1" t="str">
        <f t="shared" si="11"/>
        <v>SQfu_SQsc@192.168.1.61@32116</v>
      </c>
      <c r="C144" s="1" t="s">
        <v>220</v>
      </c>
      <c r="D144" s="1" t="s">
        <v>390</v>
      </c>
    </row>
    <row r="145" spans="1:5" ht="15" x14ac:dyDescent="0.15">
      <c r="A145" s="1" t="s">
        <v>220</v>
      </c>
      <c r="B145" s="1" t="str">
        <f t="shared" si="11"/>
        <v>SQfu_SQsc@192.168.1.61@32116</v>
      </c>
      <c r="C145" s="1" t="s">
        <v>220</v>
      </c>
      <c r="D145" s="1" t="s">
        <v>391</v>
      </c>
    </row>
    <row r="146" spans="1:5" ht="15" x14ac:dyDescent="0.15">
      <c r="A146" s="1" t="s">
        <v>220</v>
      </c>
      <c r="B146" s="1" t="str">
        <f t="shared" si="11"/>
        <v>SQfu_SQsc@192.168.1.61@32117</v>
      </c>
      <c r="C146" s="1" t="s">
        <v>220</v>
      </c>
      <c r="D146" s="1" t="s">
        <v>394</v>
      </c>
    </row>
    <row r="147" spans="1:5" ht="15" x14ac:dyDescent="0.15">
      <c r="A147" s="1" t="s">
        <v>220</v>
      </c>
      <c r="B147" s="1" t="str">
        <f t="shared" si="11"/>
        <v>SQfu_SQsc@192.168.1.61@32117</v>
      </c>
      <c r="C147" s="1" t="s">
        <v>220</v>
      </c>
      <c r="D147" s="1" t="s">
        <v>395</v>
      </c>
    </row>
    <row r="148" spans="1:5" ht="15" x14ac:dyDescent="0.15">
      <c r="A148" s="1" t="s">
        <v>220</v>
      </c>
      <c r="B148" s="1" t="str">
        <f t="shared" si="11"/>
        <v>SQfu_SQsc@192.168.1.61@32118</v>
      </c>
      <c r="C148" s="1" t="s">
        <v>220</v>
      </c>
      <c r="D148" s="1" t="s">
        <v>406</v>
      </c>
    </row>
    <row r="149" spans="1:5" ht="15" x14ac:dyDescent="0.15">
      <c r="A149" s="1" t="s">
        <v>220</v>
      </c>
      <c r="B149" s="1" t="str">
        <f t="shared" si="11"/>
        <v>SQfu_SQsc@192.168.1.61@32118</v>
      </c>
      <c r="C149" s="1" t="s">
        <v>220</v>
      </c>
      <c r="D149" s="1" t="s">
        <v>407</v>
      </c>
    </row>
    <row r="150" spans="1:5" ht="15" x14ac:dyDescent="0.15">
      <c r="A150" s="1" t="s">
        <v>203</v>
      </c>
      <c r="B150" s="1" t="str">
        <f t="shared" ref="B150:B193" si="12">LEFT(D150,FIND("@",D150))&amp;"192.168.1.61@322"&amp;MID(D150,FIND("304",D150)+3,2)</f>
        <v>SQbu_BZ@192.168.1.61@32201</v>
      </c>
      <c r="C150" s="1" t="s">
        <v>203</v>
      </c>
      <c r="D150" s="1" t="s">
        <v>408</v>
      </c>
      <c r="E150" s="1" t="s">
        <v>72</v>
      </c>
    </row>
    <row r="151" spans="1:5" ht="15" x14ac:dyDescent="0.15">
      <c r="A151" s="1" t="s">
        <v>203</v>
      </c>
      <c r="B151" s="1" t="str">
        <f t="shared" si="12"/>
        <v>SQbu_BZ@192.168.1.61@32201</v>
      </c>
      <c r="C151" s="1" t="s">
        <v>203</v>
      </c>
      <c r="D151" s="1" t="s">
        <v>409</v>
      </c>
      <c r="E151" s="1" t="s">
        <v>72</v>
      </c>
    </row>
    <row r="152" spans="1:5" ht="15" x14ac:dyDescent="0.15">
      <c r="A152" s="1" t="s">
        <v>203</v>
      </c>
      <c r="B152" s="1" t="str">
        <f t="shared" si="12"/>
        <v>SQbu_BZ@192.168.1.61@32202</v>
      </c>
      <c r="C152" s="1" t="s">
        <v>203</v>
      </c>
      <c r="D152" s="1" t="s">
        <v>416</v>
      </c>
      <c r="E152" s="1" t="s">
        <v>72</v>
      </c>
    </row>
    <row r="153" spans="1:5" ht="15" x14ac:dyDescent="0.15">
      <c r="A153" s="1" t="s">
        <v>203</v>
      </c>
      <c r="B153" s="1" t="str">
        <f t="shared" si="12"/>
        <v>SQbu_BZ@192.168.1.61@32202</v>
      </c>
      <c r="C153" s="1" t="s">
        <v>203</v>
      </c>
      <c r="D153" s="1" t="s">
        <v>417</v>
      </c>
      <c r="E153" s="1" t="s">
        <v>72</v>
      </c>
    </row>
    <row r="154" spans="1:5" ht="15" x14ac:dyDescent="0.15">
      <c r="A154" s="1" t="s">
        <v>203</v>
      </c>
      <c r="B154" s="1" t="str">
        <f t="shared" si="12"/>
        <v>SQbu_BZ@192.168.1.61@32203</v>
      </c>
      <c r="C154" s="1" t="s">
        <v>203</v>
      </c>
      <c r="D154" s="1" t="s">
        <v>424</v>
      </c>
      <c r="E154" s="1" t="s">
        <v>72</v>
      </c>
    </row>
    <row r="155" spans="1:5" ht="15" x14ac:dyDescent="0.15">
      <c r="A155" s="1" t="s">
        <v>203</v>
      </c>
      <c r="B155" s="1" t="str">
        <f t="shared" si="12"/>
        <v>SQbu_BZ@192.168.1.61@32203</v>
      </c>
      <c r="C155" s="1" t="s">
        <v>203</v>
      </c>
      <c r="D155" s="1" t="s">
        <v>425</v>
      </c>
      <c r="E155" s="1" t="s">
        <v>72</v>
      </c>
    </row>
    <row r="156" spans="1:5" ht="15" x14ac:dyDescent="0.15">
      <c r="A156" s="1" t="s">
        <v>203</v>
      </c>
      <c r="B156" s="1" t="str">
        <f t="shared" si="12"/>
        <v>SQbu_CL@192.168.1.61@32204</v>
      </c>
      <c r="C156" s="1" t="s">
        <v>203</v>
      </c>
      <c r="D156" s="1" t="s">
        <v>410</v>
      </c>
      <c r="E156" s="1" t="s">
        <v>72</v>
      </c>
    </row>
    <row r="157" spans="1:5" ht="15" x14ac:dyDescent="0.15">
      <c r="A157" s="1" t="s">
        <v>203</v>
      </c>
      <c r="B157" s="1" t="str">
        <f t="shared" si="12"/>
        <v>SQbu_CL@192.168.1.61@32204</v>
      </c>
      <c r="C157" s="1" t="s">
        <v>203</v>
      </c>
      <c r="D157" s="1" t="s">
        <v>411</v>
      </c>
      <c r="E157" s="1" t="s">
        <v>72</v>
      </c>
    </row>
    <row r="158" spans="1:5" ht="15" x14ac:dyDescent="0.15">
      <c r="A158" s="1" t="s">
        <v>203</v>
      </c>
      <c r="B158" s="1" t="str">
        <f t="shared" si="12"/>
        <v>SQbu_CL@192.168.1.61@32205</v>
      </c>
      <c r="C158" s="1" t="s">
        <v>203</v>
      </c>
      <c r="D158" s="1" t="s">
        <v>418</v>
      </c>
      <c r="E158" s="1" t="s">
        <v>72</v>
      </c>
    </row>
    <row r="159" spans="1:5" ht="15" x14ac:dyDescent="0.15">
      <c r="A159" s="1" t="s">
        <v>203</v>
      </c>
      <c r="B159" s="1" t="str">
        <f t="shared" si="12"/>
        <v>SQbu_CL@192.168.1.61@32205</v>
      </c>
      <c r="C159" s="1" t="s">
        <v>203</v>
      </c>
      <c r="D159" s="1" t="s">
        <v>419</v>
      </c>
      <c r="E159" s="1" t="s">
        <v>72</v>
      </c>
    </row>
    <row r="160" spans="1:5" ht="15" x14ac:dyDescent="0.15">
      <c r="A160" s="1" t="s">
        <v>203</v>
      </c>
      <c r="B160" s="1" t="str">
        <f t="shared" si="12"/>
        <v>SQbu_CL@192.168.1.61@32206</v>
      </c>
      <c r="C160" s="1" t="s">
        <v>203</v>
      </c>
      <c r="D160" s="1" t="s">
        <v>426</v>
      </c>
      <c r="E160" s="1" t="s">
        <v>72</v>
      </c>
    </row>
    <row r="161" spans="1:5" ht="15" x14ac:dyDescent="0.15">
      <c r="A161" s="1" t="s">
        <v>203</v>
      </c>
      <c r="B161" s="1" t="str">
        <f t="shared" si="12"/>
        <v>SQbu_CL@192.168.1.61@32206</v>
      </c>
      <c r="C161" s="1" t="s">
        <v>203</v>
      </c>
      <c r="D161" s="1" t="s">
        <v>427</v>
      </c>
      <c r="E161" s="1" t="s">
        <v>72</v>
      </c>
    </row>
    <row r="162" spans="1:5" ht="15" x14ac:dyDescent="0.15">
      <c r="A162" s="1" t="s">
        <v>203</v>
      </c>
      <c r="B162" s="1" t="str">
        <f t="shared" si="12"/>
        <v>SQbu_SQsc@192.168.1.61@32207</v>
      </c>
      <c r="C162" s="1" t="s">
        <v>203</v>
      </c>
      <c r="D162" s="1" t="s">
        <v>412</v>
      </c>
      <c r="E162" s="1" t="s">
        <v>72</v>
      </c>
    </row>
    <row r="163" spans="1:5" ht="15" x14ac:dyDescent="0.15">
      <c r="A163" s="1" t="s">
        <v>203</v>
      </c>
      <c r="B163" s="1" t="str">
        <f t="shared" si="12"/>
        <v>SQbu_SQsc@192.168.1.61@32207</v>
      </c>
      <c r="C163" s="1" t="s">
        <v>203</v>
      </c>
      <c r="D163" s="1" t="s">
        <v>413</v>
      </c>
      <c r="E163" s="1" t="s">
        <v>72</v>
      </c>
    </row>
    <row r="164" spans="1:5" ht="15" x14ac:dyDescent="0.15">
      <c r="A164" s="1" t="s">
        <v>203</v>
      </c>
      <c r="B164" s="1" t="str">
        <f t="shared" si="12"/>
        <v>SQbu_SQsc@192.168.1.61@32208</v>
      </c>
      <c r="C164" s="1" t="s">
        <v>203</v>
      </c>
      <c r="D164" s="1" t="s">
        <v>420</v>
      </c>
      <c r="E164" s="1" t="s">
        <v>72</v>
      </c>
    </row>
    <row r="165" spans="1:5" ht="15" x14ac:dyDescent="0.15">
      <c r="A165" s="1" t="s">
        <v>203</v>
      </c>
      <c r="B165" s="1" t="str">
        <f t="shared" si="12"/>
        <v>SQbu_SQsc@192.168.1.61@32208</v>
      </c>
      <c r="C165" s="1" t="s">
        <v>203</v>
      </c>
      <c r="D165" s="1" t="s">
        <v>421</v>
      </c>
      <c r="E165" s="1" t="s">
        <v>72</v>
      </c>
    </row>
    <row r="166" spans="1:5" ht="15" x14ac:dyDescent="0.15">
      <c r="A166" s="1" t="s">
        <v>203</v>
      </c>
      <c r="B166" s="1" t="str">
        <f t="shared" si="12"/>
        <v>SQbu_SQsc@192.168.1.61@32209</v>
      </c>
      <c r="C166" s="1" t="s">
        <v>203</v>
      </c>
      <c r="D166" s="1" t="s">
        <v>428</v>
      </c>
      <c r="E166" s="1" t="s">
        <v>72</v>
      </c>
    </row>
    <row r="167" spans="1:5" ht="15" x14ac:dyDescent="0.15">
      <c r="A167" s="1" t="s">
        <v>203</v>
      </c>
      <c r="B167" s="1" t="str">
        <f t="shared" si="12"/>
        <v>SQbu_SQsc@192.168.1.61@32209</v>
      </c>
      <c r="C167" s="1" t="s">
        <v>203</v>
      </c>
      <c r="D167" s="1" t="s">
        <v>429</v>
      </c>
      <c r="E167" s="1" t="s">
        <v>72</v>
      </c>
    </row>
    <row r="168" spans="1:5" ht="15" x14ac:dyDescent="0.15">
      <c r="A168" s="1" t="s">
        <v>203</v>
      </c>
      <c r="B168" s="1" t="str">
        <f t="shared" si="12"/>
        <v>SQfu_BZ@192.168.1.61@32210</v>
      </c>
      <c r="C168" s="1" t="s">
        <v>203</v>
      </c>
      <c r="D168" s="1" t="s">
        <v>195</v>
      </c>
      <c r="E168" s="1" t="s">
        <v>72</v>
      </c>
    </row>
    <row r="169" spans="1:5" ht="15" x14ac:dyDescent="0.15">
      <c r="A169" s="1" t="s">
        <v>203</v>
      </c>
      <c r="B169" s="1" t="str">
        <f t="shared" si="12"/>
        <v>SQfu_BZ@192.168.1.61@32210</v>
      </c>
      <c r="C169" s="1" t="s">
        <v>203</v>
      </c>
      <c r="D169" s="1" t="s">
        <v>202</v>
      </c>
      <c r="E169" s="1" t="s">
        <v>72</v>
      </c>
    </row>
    <row r="170" spans="1:5" ht="15" x14ac:dyDescent="0.15">
      <c r="A170" s="1" t="s">
        <v>203</v>
      </c>
      <c r="B170" s="1" t="str">
        <f t="shared" si="12"/>
        <v>SQfu_BZ@192.168.1.61@32211</v>
      </c>
      <c r="C170" s="1" t="s">
        <v>203</v>
      </c>
      <c r="D170" s="1" t="s">
        <v>198</v>
      </c>
      <c r="E170" s="1" t="s">
        <v>72</v>
      </c>
    </row>
    <row r="171" spans="1:5" ht="15" x14ac:dyDescent="0.15">
      <c r="A171" s="1" t="s">
        <v>203</v>
      </c>
      <c r="B171" s="1" t="str">
        <f t="shared" si="12"/>
        <v>SQfu_BZ@192.168.1.61@32211</v>
      </c>
      <c r="C171" s="1" t="s">
        <v>203</v>
      </c>
      <c r="D171" s="1" t="s">
        <v>199</v>
      </c>
      <c r="E171" s="1" t="s">
        <v>72</v>
      </c>
    </row>
    <row r="172" spans="1:5" ht="15" x14ac:dyDescent="0.15">
      <c r="A172" s="1" t="s">
        <v>203</v>
      </c>
      <c r="B172" s="1" t="str">
        <f t="shared" si="12"/>
        <v>SQfu_BZ@192.168.1.61@32210</v>
      </c>
      <c r="C172" s="1" t="s">
        <v>203</v>
      </c>
      <c r="D172" s="1" t="s">
        <v>339</v>
      </c>
      <c r="E172" s="1" t="s">
        <v>72</v>
      </c>
    </row>
    <row r="173" spans="1:5" ht="15" x14ac:dyDescent="0.15">
      <c r="A173" s="1" t="s">
        <v>203</v>
      </c>
      <c r="B173" s="1" t="str">
        <f t="shared" si="12"/>
        <v>SQfu_BZ@192.168.1.61@32210</v>
      </c>
      <c r="C173" s="1" t="s">
        <v>203</v>
      </c>
      <c r="D173" s="1" t="s">
        <v>340</v>
      </c>
      <c r="E173" s="1" t="s">
        <v>72</v>
      </c>
    </row>
    <row r="174" spans="1:5" ht="15" x14ac:dyDescent="0.15">
      <c r="A174" s="1" t="s">
        <v>203</v>
      </c>
      <c r="B174" s="1" t="str">
        <f t="shared" si="12"/>
        <v>SQfu_BZ@192.168.1.61@32211</v>
      </c>
      <c r="C174" s="1" t="s">
        <v>203</v>
      </c>
      <c r="D174" s="1" t="s">
        <v>343</v>
      </c>
      <c r="E174" s="1" t="s">
        <v>72</v>
      </c>
    </row>
    <row r="175" spans="1:5" ht="15" x14ac:dyDescent="0.15">
      <c r="A175" s="1" t="s">
        <v>203</v>
      </c>
      <c r="B175" s="1" t="str">
        <f t="shared" si="12"/>
        <v>SQfu_BZ@192.168.1.61@32211</v>
      </c>
      <c r="C175" s="1" t="s">
        <v>203</v>
      </c>
      <c r="D175" s="1" t="s">
        <v>344</v>
      </c>
      <c r="E175" s="1" t="s">
        <v>72</v>
      </c>
    </row>
    <row r="176" spans="1:5" ht="15" x14ac:dyDescent="0.15">
      <c r="A176" s="1" t="s">
        <v>203</v>
      </c>
      <c r="B176" s="1" t="str">
        <f t="shared" si="12"/>
        <v>SQfu_BZ@192.168.1.61@32212</v>
      </c>
      <c r="C176" s="1" t="s">
        <v>203</v>
      </c>
      <c r="D176" s="1" t="s">
        <v>430</v>
      </c>
      <c r="E176" s="1" t="s">
        <v>72</v>
      </c>
    </row>
    <row r="177" spans="1:5" ht="15" x14ac:dyDescent="0.15">
      <c r="A177" s="1" t="s">
        <v>203</v>
      </c>
      <c r="B177" s="1" t="str">
        <f t="shared" si="12"/>
        <v>SQfu_BZ@192.168.1.61@32212</v>
      </c>
      <c r="C177" s="1" t="s">
        <v>203</v>
      </c>
      <c r="D177" s="1" t="s">
        <v>431</v>
      </c>
      <c r="E177" s="1" t="s">
        <v>72</v>
      </c>
    </row>
    <row r="178" spans="1:5" ht="15" x14ac:dyDescent="0.15">
      <c r="A178" s="1" t="s">
        <v>203</v>
      </c>
      <c r="B178" s="1" t="str">
        <f t="shared" si="12"/>
        <v>SQfu_CL@192.168.1.61@32213</v>
      </c>
      <c r="C178" s="1" t="s">
        <v>203</v>
      </c>
      <c r="D178" s="1" t="s">
        <v>196</v>
      </c>
      <c r="E178" s="1" t="s">
        <v>72</v>
      </c>
    </row>
    <row r="179" spans="1:5" ht="15" x14ac:dyDescent="0.15">
      <c r="A179" s="1" t="s">
        <v>203</v>
      </c>
      <c r="B179" s="1" t="str">
        <f t="shared" si="12"/>
        <v>SQfu_CL@192.168.1.61@32213</v>
      </c>
      <c r="C179" s="1" t="s">
        <v>203</v>
      </c>
      <c r="D179" s="1" t="s">
        <v>197</v>
      </c>
      <c r="E179" s="1" t="s">
        <v>72</v>
      </c>
    </row>
    <row r="180" spans="1:5" ht="15" x14ac:dyDescent="0.15">
      <c r="A180" s="1" t="s">
        <v>203</v>
      </c>
      <c r="B180" s="1" t="str">
        <f t="shared" si="12"/>
        <v>SQfu_CL@192.168.1.61@32214</v>
      </c>
      <c r="C180" s="1" t="s">
        <v>203</v>
      </c>
      <c r="D180" s="1" t="s">
        <v>200</v>
      </c>
      <c r="E180" s="1" t="s">
        <v>72</v>
      </c>
    </row>
    <row r="181" spans="1:5" ht="15" x14ac:dyDescent="0.15">
      <c r="A181" s="1" t="s">
        <v>203</v>
      </c>
      <c r="B181" s="1" t="str">
        <f t="shared" si="12"/>
        <v>SQfu_CL@192.168.1.61@32214</v>
      </c>
      <c r="C181" s="1" t="s">
        <v>203</v>
      </c>
      <c r="D181" s="1" t="s">
        <v>201</v>
      </c>
      <c r="E181" s="1" t="s">
        <v>72</v>
      </c>
    </row>
    <row r="182" spans="1:5" ht="15" x14ac:dyDescent="0.15">
      <c r="A182" s="1" t="s">
        <v>203</v>
      </c>
      <c r="B182" s="1" t="str">
        <f t="shared" si="12"/>
        <v>SQfu_CL@192.168.1.61@32213</v>
      </c>
      <c r="C182" s="1" t="s">
        <v>203</v>
      </c>
      <c r="D182" s="1" t="s">
        <v>341</v>
      </c>
      <c r="E182" s="1" t="s">
        <v>72</v>
      </c>
    </row>
    <row r="183" spans="1:5" ht="15" x14ac:dyDescent="0.15">
      <c r="A183" s="1" t="s">
        <v>203</v>
      </c>
      <c r="B183" s="1" t="str">
        <f t="shared" si="12"/>
        <v>SQfu_CL@192.168.1.61@32213</v>
      </c>
      <c r="C183" s="1" t="s">
        <v>203</v>
      </c>
      <c r="D183" s="1" t="s">
        <v>342</v>
      </c>
      <c r="E183" s="1" t="s">
        <v>72</v>
      </c>
    </row>
    <row r="184" spans="1:5" ht="15" x14ac:dyDescent="0.15">
      <c r="A184" s="1" t="s">
        <v>203</v>
      </c>
      <c r="B184" s="1" t="str">
        <f t="shared" si="12"/>
        <v>SQfu_CL@192.168.1.61@32214</v>
      </c>
      <c r="C184" s="1" t="s">
        <v>203</v>
      </c>
      <c r="D184" s="1" t="s">
        <v>345</v>
      </c>
      <c r="E184" s="1" t="s">
        <v>72</v>
      </c>
    </row>
    <row r="185" spans="1:5" ht="15" x14ac:dyDescent="0.15">
      <c r="A185" s="1" t="s">
        <v>203</v>
      </c>
      <c r="B185" s="1" t="str">
        <f t="shared" si="12"/>
        <v>SQfu_CL@192.168.1.61@32214</v>
      </c>
      <c r="C185" s="1" t="s">
        <v>203</v>
      </c>
      <c r="D185" s="1" t="s">
        <v>346</v>
      </c>
      <c r="E185" s="1" t="s">
        <v>72</v>
      </c>
    </row>
    <row r="186" spans="1:5" ht="15" x14ac:dyDescent="0.15">
      <c r="A186" s="1" t="s">
        <v>203</v>
      </c>
      <c r="B186" s="1" t="str">
        <f t="shared" si="12"/>
        <v>SQfu_CL@192.168.1.61@32215</v>
      </c>
      <c r="C186" s="1" t="s">
        <v>203</v>
      </c>
      <c r="D186" s="1" t="s">
        <v>432</v>
      </c>
      <c r="E186" s="1" t="s">
        <v>72</v>
      </c>
    </row>
    <row r="187" spans="1:5" ht="15" x14ac:dyDescent="0.15">
      <c r="A187" s="1" t="s">
        <v>203</v>
      </c>
      <c r="B187" s="1" t="str">
        <f t="shared" si="12"/>
        <v>SQfu_CL@192.168.1.61@32215</v>
      </c>
      <c r="C187" s="1" t="s">
        <v>203</v>
      </c>
      <c r="D187" s="1" t="s">
        <v>433</v>
      </c>
      <c r="E187" s="1" t="s">
        <v>72</v>
      </c>
    </row>
    <row r="188" spans="1:5" ht="15" x14ac:dyDescent="0.15">
      <c r="A188" s="1" t="s">
        <v>203</v>
      </c>
      <c r="B188" s="1" t="str">
        <f t="shared" si="12"/>
        <v>SQfu_SQsc@192.168.1.61@32216</v>
      </c>
      <c r="C188" s="1" t="s">
        <v>203</v>
      </c>
      <c r="D188" s="1" t="s">
        <v>414</v>
      </c>
      <c r="E188" s="1" t="s">
        <v>72</v>
      </c>
    </row>
    <row r="189" spans="1:5" ht="15" x14ac:dyDescent="0.15">
      <c r="A189" s="1" t="s">
        <v>203</v>
      </c>
      <c r="B189" s="1" t="str">
        <f t="shared" si="12"/>
        <v>SQfu_SQsc@192.168.1.61@32216</v>
      </c>
      <c r="C189" s="1" t="s">
        <v>203</v>
      </c>
      <c r="D189" s="1" t="s">
        <v>415</v>
      </c>
      <c r="E189" s="1" t="s">
        <v>72</v>
      </c>
    </row>
    <row r="190" spans="1:5" ht="15" x14ac:dyDescent="0.15">
      <c r="A190" s="1" t="s">
        <v>203</v>
      </c>
      <c r="B190" s="1" t="str">
        <f t="shared" si="12"/>
        <v>SQfu_SQsc@192.168.1.61@32217</v>
      </c>
      <c r="C190" s="1" t="s">
        <v>203</v>
      </c>
      <c r="D190" s="1" t="s">
        <v>422</v>
      </c>
      <c r="E190" s="1" t="s">
        <v>72</v>
      </c>
    </row>
    <row r="191" spans="1:5" ht="15" x14ac:dyDescent="0.15">
      <c r="A191" s="1" t="s">
        <v>203</v>
      </c>
      <c r="B191" s="1" t="str">
        <f t="shared" si="12"/>
        <v>SQfu_SQsc@192.168.1.61@32217</v>
      </c>
      <c r="C191" s="1" t="s">
        <v>203</v>
      </c>
      <c r="D191" s="1" t="s">
        <v>423</v>
      </c>
      <c r="E191" s="1" t="s">
        <v>72</v>
      </c>
    </row>
    <row r="192" spans="1:5" ht="15" x14ac:dyDescent="0.15">
      <c r="A192" s="1" t="s">
        <v>203</v>
      </c>
      <c r="B192" s="1" t="str">
        <f t="shared" si="12"/>
        <v>SQfu_SQsc@192.168.1.61@32218</v>
      </c>
      <c r="C192" s="1" t="s">
        <v>203</v>
      </c>
      <c r="D192" s="1" t="s">
        <v>434</v>
      </c>
      <c r="E192" s="1" t="s">
        <v>72</v>
      </c>
    </row>
    <row r="193" spans="1:5" ht="15" x14ac:dyDescent="0.15">
      <c r="A193" s="1" t="s">
        <v>203</v>
      </c>
      <c r="B193" s="1" t="str">
        <f t="shared" si="12"/>
        <v>SQfu_SQsc@192.168.1.61@32218</v>
      </c>
      <c r="C193" s="1" t="s">
        <v>203</v>
      </c>
      <c r="D193" s="1" t="s">
        <v>435</v>
      </c>
      <c r="E193" s="1" t="s">
        <v>72</v>
      </c>
    </row>
    <row r="194" spans="1:5" ht="15" x14ac:dyDescent="0.15">
      <c r="A194" s="1" t="s">
        <v>631</v>
      </c>
      <c r="B194" s="1" t="str">
        <f t="shared" ref="B194:B199" si="13">LEFT(D194,FIND("@",D194))&amp;"192.168.1.14@267"&amp;MID(D194,FIND("595",D194)+3,2)</f>
        <v>DLl_BRN@192.168.1.14@26701</v>
      </c>
      <c r="C194" s="1" t="s">
        <v>631</v>
      </c>
      <c r="D194" s="1" t="s">
        <v>625</v>
      </c>
    </row>
    <row r="195" spans="1:5" ht="15" x14ac:dyDescent="0.15">
      <c r="A195" s="1" t="s">
        <v>631</v>
      </c>
      <c r="B195" s="1" t="str">
        <f t="shared" si="13"/>
        <v>DLl_BRN@192.168.1.14@26701</v>
      </c>
      <c r="C195" s="1" t="s">
        <v>631</v>
      </c>
      <c r="D195" s="1" t="s">
        <v>626</v>
      </c>
    </row>
    <row r="196" spans="1:5" ht="15" x14ac:dyDescent="0.15">
      <c r="A196" s="1" t="s">
        <v>631</v>
      </c>
      <c r="B196" s="1" t="str">
        <f t="shared" si="13"/>
        <v>ZZFG_BZ@192.168.1.14@26711</v>
      </c>
      <c r="C196" s="1" t="s">
        <v>631</v>
      </c>
      <c r="D196" s="1" t="s">
        <v>627</v>
      </c>
    </row>
    <row r="197" spans="1:5" ht="15" x14ac:dyDescent="0.15">
      <c r="A197" s="1" t="s">
        <v>631</v>
      </c>
      <c r="B197" s="1" t="str">
        <f t="shared" si="13"/>
        <v>ZZFG_BZ@192.168.1.14@26711</v>
      </c>
      <c r="C197" s="1" t="s">
        <v>631</v>
      </c>
      <c r="D197" s="1" t="s">
        <v>628</v>
      </c>
    </row>
    <row r="198" spans="1:5" ht="15" x14ac:dyDescent="0.15">
      <c r="A198" s="1" t="s">
        <v>631</v>
      </c>
      <c r="B198" s="1" t="str">
        <f t="shared" si="13"/>
        <v>DLl_CL@192.168.1.14@26705</v>
      </c>
      <c r="C198" s="1" t="s">
        <v>631</v>
      </c>
      <c r="D198" s="1" t="s">
        <v>629</v>
      </c>
    </row>
    <row r="199" spans="1:5" ht="15" x14ac:dyDescent="0.15">
      <c r="A199" s="1" t="s">
        <v>631</v>
      </c>
      <c r="B199" s="1" t="str">
        <f t="shared" si="13"/>
        <v>DLl_CL@192.168.1.14@26705</v>
      </c>
      <c r="C199" s="1" t="s">
        <v>631</v>
      </c>
      <c r="D199" s="1" t="s">
        <v>630</v>
      </c>
    </row>
    <row r="200" spans="1:5" ht="15" x14ac:dyDescent="0.15">
      <c r="A200" s="1" t="s">
        <v>636</v>
      </c>
      <c r="B200" s="1" t="str">
        <f>LEFT(D200,FIND("@",D200))&amp;"192.168.1.14@268"&amp;MID(D200,FIND("597",D200)+3,2)</f>
        <v>ZZFG_CL@192.168.1.14@26805</v>
      </c>
      <c r="C200" s="1" t="s">
        <v>636</v>
      </c>
      <c r="D200" s="1" t="s">
        <v>632</v>
      </c>
      <c r="E200" s="1" t="s">
        <v>72</v>
      </c>
    </row>
    <row r="201" spans="1:5" ht="15" x14ac:dyDescent="0.15">
      <c r="A201" s="1" t="s">
        <v>636</v>
      </c>
      <c r="B201" s="1" t="str">
        <f>LEFT(D201,FIND("@",D201))&amp;"192.168.1.14@268"&amp;MID(D201,FIND("597",D201)+3,2)</f>
        <v>ZZFG_CL@192.168.1.14@26805</v>
      </c>
      <c r="C201" s="1" t="s">
        <v>636</v>
      </c>
      <c r="D201" s="1" t="s">
        <v>633</v>
      </c>
      <c r="E201" s="1" t="s">
        <v>72</v>
      </c>
    </row>
    <row r="202" spans="1:5" ht="15" x14ac:dyDescent="0.15">
      <c r="A202" s="1" t="s">
        <v>636</v>
      </c>
      <c r="B202" s="1" t="str">
        <f>LEFT(D202,FIND("@",D202))&amp;"192.168.1.14@268"&amp;MID(D202,FIND("597",D202)+3,2)</f>
        <v>ZZTA_BZ@192.168.1.14@26808</v>
      </c>
      <c r="C202" s="1" t="s">
        <v>636</v>
      </c>
      <c r="D202" s="1" t="s">
        <v>634</v>
      </c>
      <c r="E202" s="1" t="s">
        <v>72</v>
      </c>
    </row>
    <row r="203" spans="1:5" ht="15" x14ac:dyDescent="0.15">
      <c r="A203" s="1" t="s">
        <v>636</v>
      </c>
      <c r="B203" s="1" t="str">
        <f>LEFT(D203,FIND("@",D203))&amp;"192.168.1.14@268"&amp;MID(D203,FIND("597",D203)+3,2)</f>
        <v>ZZTA_BZ@192.168.1.14@26808</v>
      </c>
      <c r="C203" s="1" t="s">
        <v>636</v>
      </c>
      <c r="D203" s="1" t="s">
        <v>635</v>
      </c>
      <c r="E203" s="1" t="s">
        <v>72</v>
      </c>
    </row>
    <row r="204" spans="1:5" ht="15" x14ac:dyDescent="0.15">
      <c r="A204" s="1" t="s">
        <v>604</v>
      </c>
      <c r="B204" s="1" t="str">
        <f t="shared" ref="B204:B213" si="14">LEFT(D204,FIND("@",D204))&amp;"192.168.1.61@337"&amp;MID(D204,FIND("596",D204)+3,2)</f>
        <v>DLy_ZL@192.168.1.61@33710</v>
      </c>
      <c r="C204" s="1" t="s">
        <v>604</v>
      </c>
      <c r="D204" s="1" t="s">
        <v>603</v>
      </c>
    </row>
    <row r="205" spans="1:5" ht="15" x14ac:dyDescent="0.15">
      <c r="A205" s="1" t="s">
        <v>604</v>
      </c>
      <c r="B205" s="1" t="str">
        <f t="shared" si="14"/>
        <v>DLy_ZL@192.168.1.61@33710</v>
      </c>
      <c r="C205" s="1" t="s">
        <v>604</v>
      </c>
      <c r="D205" s="1" t="s">
        <v>596</v>
      </c>
    </row>
    <row r="206" spans="1:5" ht="15" x14ac:dyDescent="0.15">
      <c r="A206" s="1" t="s">
        <v>604</v>
      </c>
      <c r="B206" s="1" t="str">
        <f t="shared" si="14"/>
        <v>DLp_ZL@192.168.1.61@33708</v>
      </c>
      <c r="C206" s="1" t="s">
        <v>604</v>
      </c>
      <c r="D206" s="1" t="s">
        <v>597</v>
      </c>
    </row>
    <row r="207" spans="1:5" ht="15" x14ac:dyDescent="0.15">
      <c r="A207" s="1" t="s">
        <v>604</v>
      </c>
      <c r="B207" s="1" t="str">
        <f t="shared" si="14"/>
        <v>DLp_ZL@192.168.1.61@33708</v>
      </c>
      <c r="C207" s="1" t="s">
        <v>604</v>
      </c>
      <c r="D207" s="1" t="s">
        <v>598</v>
      </c>
    </row>
    <row r="208" spans="1:5" ht="15" x14ac:dyDescent="0.15">
      <c r="A208" s="1" t="s">
        <v>604</v>
      </c>
      <c r="B208" s="1" t="str">
        <f t="shared" si="14"/>
        <v>DLy_ZL@192.168.1.61@33711</v>
      </c>
      <c r="C208" s="1" t="s">
        <v>604</v>
      </c>
      <c r="D208" s="1" t="s">
        <v>599</v>
      </c>
    </row>
    <row r="209" spans="1:6" ht="15" x14ac:dyDescent="0.15">
      <c r="A209" s="1" t="s">
        <v>604</v>
      </c>
      <c r="B209" s="1" t="str">
        <f t="shared" si="14"/>
        <v>DLy_ZL@192.168.1.61@33711</v>
      </c>
      <c r="C209" s="1" t="s">
        <v>604</v>
      </c>
      <c r="D209" s="1" t="s">
        <v>600</v>
      </c>
    </row>
    <row r="210" spans="1:6" ht="15" x14ac:dyDescent="0.15">
      <c r="A210" s="1" t="s">
        <v>604</v>
      </c>
      <c r="B210" s="1" t="str">
        <f t="shared" si="14"/>
        <v>DLp_ZL@192.168.1.61@33709</v>
      </c>
      <c r="C210" s="1" t="s">
        <v>604</v>
      </c>
      <c r="D210" s="1" t="s">
        <v>601</v>
      </c>
    </row>
    <row r="211" spans="1:6" ht="15" x14ac:dyDescent="0.15">
      <c r="A211" s="1" t="s">
        <v>604</v>
      </c>
      <c r="B211" s="1" t="str">
        <f t="shared" si="14"/>
        <v>DLp_ZL@192.168.1.61@33709</v>
      </c>
      <c r="C211" s="1" t="s">
        <v>604</v>
      </c>
      <c r="D211" s="1" t="s">
        <v>602</v>
      </c>
    </row>
    <row r="212" spans="1:6" ht="15" x14ac:dyDescent="0.15">
      <c r="A212" s="1" t="s">
        <v>604</v>
      </c>
      <c r="B212" s="1" t="str">
        <f t="shared" si="14"/>
        <v>ZZOI_ZL@192.168.1.61@33715</v>
      </c>
      <c r="C212" s="1" t="s">
        <v>604</v>
      </c>
      <c r="D212" s="1" t="s">
        <v>672</v>
      </c>
    </row>
    <row r="213" spans="1:6" ht="15" x14ac:dyDescent="0.15">
      <c r="A213" s="1" t="s">
        <v>604</v>
      </c>
      <c r="B213" s="1" t="str">
        <f t="shared" si="14"/>
        <v>ZZOI_ZL@192.168.1.61@33715</v>
      </c>
      <c r="C213" s="1" t="s">
        <v>604</v>
      </c>
      <c r="D213" s="1" t="s">
        <v>673</v>
      </c>
    </row>
    <row r="214" spans="1:6" ht="15" x14ac:dyDescent="0.15">
      <c r="A214" s="1" t="s">
        <v>623</v>
      </c>
      <c r="B214" s="1" t="str">
        <f t="shared" ref="B214:B231" si="15">LEFT(D214,FIND("@",D214))&amp;"192.168.1.61@338"&amp;MID(D214,FIND("596",D214)+3,2)</f>
        <v>DLa_ZS@192.168.1.61@33801</v>
      </c>
      <c r="C214" s="1" t="s">
        <v>623</v>
      </c>
      <c r="D214" s="1" t="s">
        <v>605</v>
      </c>
      <c r="E214" s="1" t="s">
        <v>72</v>
      </c>
      <c r="F214" s="4"/>
    </row>
    <row r="215" spans="1:6" ht="15" x14ac:dyDescent="0.15">
      <c r="A215" s="1" t="s">
        <v>623</v>
      </c>
      <c r="B215" s="1" t="str">
        <f t="shared" si="15"/>
        <v>DLa_ZS@192.168.1.61@33801</v>
      </c>
      <c r="C215" s="1" t="s">
        <v>623</v>
      </c>
      <c r="D215" s="1" t="s">
        <v>606</v>
      </c>
      <c r="E215" s="1" t="s">
        <v>72</v>
      </c>
    </row>
    <row r="216" spans="1:6" ht="15" x14ac:dyDescent="0.15">
      <c r="A216" s="1" t="s">
        <v>623</v>
      </c>
      <c r="B216" s="1" t="str">
        <f t="shared" si="15"/>
        <v>DLm_ZM@192.168.1.61@33804</v>
      </c>
      <c r="C216" s="1" t="s">
        <v>623</v>
      </c>
      <c r="D216" s="1" t="s">
        <v>607</v>
      </c>
      <c r="E216" s="1" t="s">
        <v>72</v>
      </c>
    </row>
    <row r="217" spans="1:6" ht="15" x14ac:dyDescent="0.15">
      <c r="A217" s="1" t="s">
        <v>623</v>
      </c>
      <c r="B217" s="1" t="str">
        <f t="shared" si="15"/>
        <v>DLm_ZM@192.168.1.61@33804</v>
      </c>
      <c r="C217" s="1" t="s">
        <v>623</v>
      </c>
      <c r="D217" s="1" t="s">
        <v>608</v>
      </c>
      <c r="E217" s="1" t="s">
        <v>72</v>
      </c>
    </row>
    <row r="218" spans="1:6" ht="15" x14ac:dyDescent="0.15">
      <c r="A218" s="1" t="s">
        <v>623</v>
      </c>
      <c r="B218" s="1" t="str">
        <f t="shared" si="15"/>
        <v>DLp_ZL@192.168.1.61@33807</v>
      </c>
      <c r="C218" s="1" t="s">
        <v>623</v>
      </c>
      <c r="D218" s="1" t="s">
        <v>609</v>
      </c>
      <c r="E218" s="1" t="s">
        <v>72</v>
      </c>
    </row>
    <row r="219" spans="1:6" ht="15" x14ac:dyDescent="0.15">
      <c r="A219" s="1" t="s">
        <v>623</v>
      </c>
      <c r="B219" s="1" t="str">
        <f t="shared" si="15"/>
        <v>DLp_ZL@192.168.1.61@33807</v>
      </c>
      <c r="C219" s="1" t="s">
        <v>623</v>
      </c>
      <c r="D219" s="1" t="s">
        <v>610</v>
      </c>
      <c r="E219" s="1" t="s">
        <v>72</v>
      </c>
    </row>
    <row r="220" spans="1:6" ht="15" x14ac:dyDescent="0.15">
      <c r="A220" s="1" t="s">
        <v>623</v>
      </c>
      <c r="B220" s="1" t="str">
        <f t="shared" si="15"/>
        <v>ZZOI_ZL@192.168.1.61@33813</v>
      </c>
      <c r="C220" s="1" t="s">
        <v>623</v>
      </c>
      <c r="D220" s="1" t="s">
        <v>611</v>
      </c>
      <c r="E220" s="1" t="s">
        <v>72</v>
      </c>
    </row>
    <row r="221" spans="1:6" ht="15" x14ac:dyDescent="0.15">
      <c r="A221" s="1" t="s">
        <v>623</v>
      </c>
      <c r="B221" s="1" t="str">
        <f t="shared" si="15"/>
        <v>ZZOI_ZL@192.168.1.61@33813</v>
      </c>
      <c r="C221" s="1" t="s">
        <v>623</v>
      </c>
      <c r="D221" s="1" t="s">
        <v>612</v>
      </c>
      <c r="E221" s="1" t="s">
        <v>72</v>
      </c>
    </row>
    <row r="222" spans="1:6" ht="15" x14ac:dyDescent="0.15">
      <c r="A222" s="1" t="s">
        <v>623</v>
      </c>
      <c r="B222" s="1" t="str">
        <f t="shared" si="15"/>
        <v>DLa_ZS@192.168.1.61@33802</v>
      </c>
      <c r="C222" s="1" t="s">
        <v>623</v>
      </c>
      <c r="D222" s="1" t="s">
        <v>613</v>
      </c>
      <c r="E222" s="1" t="s">
        <v>72</v>
      </c>
    </row>
    <row r="223" spans="1:6" ht="15" x14ac:dyDescent="0.15">
      <c r="A223" s="1" t="s">
        <v>623</v>
      </c>
      <c r="B223" s="1" t="str">
        <f t="shared" si="15"/>
        <v>DLa_ZS@192.168.1.61@33802</v>
      </c>
      <c r="C223" s="1" t="s">
        <v>623</v>
      </c>
      <c r="D223" s="1" t="s">
        <v>614</v>
      </c>
      <c r="E223" s="1" t="s">
        <v>72</v>
      </c>
    </row>
    <row r="224" spans="1:6" ht="15" x14ac:dyDescent="0.15">
      <c r="A224" s="1" t="s">
        <v>623</v>
      </c>
      <c r="B224" s="1" t="str">
        <f t="shared" si="15"/>
        <v>DLm_ZM@192.168.1.61@33805</v>
      </c>
      <c r="C224" s="1" t="s">
        <v>623</v>
      </c>
      <c r="D224" s="1" t="s">
        <v>615</v>
      </c>
      <c r="E224" s="1" t="s">
        <v>72</v>
      </c>
    </row>
    <row r="225" spans="1:5" ht="15" x14ac:dyDescent="0.15">
      <c r="A225" s="1" t="s">
        <v>623</v>
      </c>
      <c r="B225" s="1" t="str">
        <f t="shared" si="15"/>
        <v>DLm_ZM@192.168.1.61@33805</v>
      </c>
      <c r="C225" s="1" t="s">
        <v>623</v>
      </c>
      <c r="D225" s="1" t="s">
        <v>616</v>
      </c>
      <c r="E225" s="1" t="s">
        <v>72</v>
      </c>
    </row>
    <row r="226" spans="1:5" ht="15" x14ac:dyDescent="0.15">
      <c r="A226" s="1" t="s">
        <v>623</v>
      </c>
      <c r="B226" s="1" t="str">
        <f t="shared" si="15"/>
        <v>DLp_ZL@192.168.1.61@33808</v>
      </c>
      <c r="C226" s="1" t="s">
        <v>623</v>
      </c>
      <c r="D226" s="1" t="s">
        <v>617</v>
      </c>
      <c r="E226" s="1" t="s">
        <v>72</v>
      </c>
    </row>
    <row r="227" spans="1:5" ht="15" x14ac:dyDescent="0.15">
      <c r="A227" s="1" t="s">
        <v>623</v>
      </c>
      <c r="B227" s="1" t="str">
        <f t="shared" si="15"/>
        <v>DLp_ZL@192.168.1.61@33808</v>
      </c>
      <c r="C227" s="1" t="s">
        <v>623</v>
      </c>
      <c r="D227" s="1" t="s">
        <v>618</v>
      </c>
      <c r="E227" s="1" t="s">
        <v>72</v>
      </c>
    </row>
    <row r="228" spans="1:5" ht="15" x14ac:dyDescent="0.15">
      <c r="A228" s="1" t="s">
        <v>623</v>
      </c>
      <c r="B228" s="1" t="str">
        <f t="shared" si="15"/>
        <v>DLm_ZM@192.168.1.61@33806</v>
      </c>
      <c r="C228" s="1" t="s">
        <v>623</v>
      </c>
      <c r="D228" s="1" t="s">
        <v>619</v>
      </c>
      <c r="E228" s="1" t="s">
        <v>72</v>
      </c>
    </row>
    <row r="229" spans="1:5" ht="15" x14ac:dyDescent="0.15">
      <c r="A229" s="1" t="s">
        <v>623</v>
      </c>
      <c r="B229" s="1" t="str">
        <f t="shared" si="15"/>
        <v>DLm_ZM@192.168.1.61@33806</v>
      </c>
      <c r="C229" s="1" t="s">
        <v>623</v>
      </c>
      <c r="D229" s="1" t="s">
        <v>620</v>
      </c>
      <c r="E229" s="1" t="s">
        <v>72</v>
      </c>
    </row>
    <row r="230" spans="1:5" ht="15" x14ac:dyDescent="0.15">
      <c r="A230" s="1" t="s">
        <v>623</v>
      </c>
      <c r="B230" s="1" t="str">
        <f t="shared" si="15"/>
        <v>DLp_ZL@192.168.1.61@33809</v>
      </c>
      <c r="C230" s="1" t="s">
        <v>623</v>
      </c>
      <c r="D230" s="1" t="s">
        <v>621</v>
      </c>
      <c r="E230" s="1" t="s">
        <v>72</v>
      </c>
    </row>
    <row r="231" spans="1:5" ht="15" x14ac:dyDescent="0.15">
      <c r="A231" s="1" t="s">
        <v>623</v>
      </c>
      <c r="B231" s="1" t="str">
        <f t="shared" si="15"/>
        <v>DLp_ZL@192.168.1.61@33809</v>
      </c>
      <c r="C231" s="1" t="s">
        <v>623</v>
      </c>
      <c r="D231" s="1" t="s">
        <v>622</v>
      </c>
      <c r="E231" s="1" t="s">
        <v>72</v>
      </c>
    </row>
    <row r="232" spans="1:5" ht="15" x14ac:dyDescent="0.15">
      <c r="A232" s="1" t="s">
        <v>462</v>
      </c>
      <c r="B232" s="1" t="str">
        <f t="shared" ref="B232:B237" si="16">LEFT(D232,FIND("@",D232))&amp;"192.168.1.11@475"&amp;MID(D232,FIND("306",D232)+3,2)</f>
        <v>SQsc@192.168.1.11@47501</v>
      </c>
      <c r="C232" s="1" t="s">
        <v>462</v>
      </c>
      <c r="D232" s="1" t="s">
        <v>461</v>
      </c>
    </row>
    <row r="233" spans="1:5" ht="15" x14ac:dyDescent="0.15">
      <c r="A233" s="1" t="s">
        <v>462</v>
      </c>
      <c r="B233" s="1" t="str">
        <f t="shared" si="16"/>
        <v>SQsc@192.168.1.11@47501</v>
      </c>
      <c r="C233" s="1" t="s">
        <v>462</v>
      </c>
      <c r="D233" s="1" t="s">
        <v>456</v>
      </c>
    </row>
    <row r="234" spans="1:5" ht="15" x14ac:dyDescent="0.15">
      <c r="A234" s="1" t="s">
        <v>462</v>
      </c>
      <c r="B234" s="1" t="str">
        <f t="shared" si="16"/>
        <v>SQsc@192.168.1.11@47502</v>
      </c>
      <c r="C234" s="1" t="s">
        <v>462</v>
      </c>
      <c r="D234" s="1" t="s">
        <v>457</v>
      </c>
    </row>
    <row r="235" spans="1:5" ht="15" x14ac:dyDescent="0.15">
      <c r="A235" s="1" t="s">
        <v>462</v>
      </c>
      <c r="B235" s="1" t="str">
        <f t="shared" si="16"/>
        <v>SQsc@192.168.1.11@47502</v>
      </c>
      <c r="C235" s="1" t="s">
        <v>462</v>
      </c>
      <c r="D235" s="1" t="s">
        <v>458</v>
      </c>
    </row>
    <row r="236" spans="1:5" ht="15" x14ac:dyDescent="0.15">
      <c r="A236" s="1" t="s">
        <v>462</v>
      </c>
      <c r="B236" s="1" t="str">
        <f t="shared" si="16"/>
        <v>SQsc@192.168.1.11@47503</v>
      </c>
      <c r="C236" s="1" t="s">
        <v>462</v>
      </c>
      <c r="D236" s="1" t="s">
        <v>459</v>
      </c>
    </row>
    <row r="237" spans="1:5" ht="15" x14ac:dyDescent="0.15">
      <c r="A237" s="1" t="s">
        <v>462</v>
      </c>
      <c r="B237" s="1" t="str">
        <f t="shared" si="16"/>
        <v>SQsc@192.168.1.11@47503</v>
      </c>
      <c r="C237" s="1" t="s">
        <v>462</v>
      </c>
      <c r="D237" s="1" t="s">
        <v>460</v>
      </c>
    </row>
    <row r="238" spans="1:5" ht="15" x14ac:dyDescent="0.15">
      <c r="A238" s="1" t="s">
        <v>469</v>
      </c>
      <c r="B238" s="1" t="str">
        <f t="shared" ref="B238:B243" si="17">LEFT(D238,FIND("@",D238))&amp;"192.168.1.11@476"&amp;MID(D238,FIND("306",D238)+3,2)</f>
        <v>SQsc@192.168.1.11@47601</v>
      </c>
      <c r="C238" s="1" t="s">
        <v>469</v>
      </c>
      <c r="D238" s="1" t="s">
        <v>463</v>
      </c>
      <c r="E238" s="1" t="s">
        <v>72</v>
      </c>
    </row>
    <row r="239" spans="1:5" ht="15" x14ac:dyDescent="0.15">
      <c r="A239" s="1" t="s">
        <v>469</v>
      </c>
      <c r="B239" s="1" t="str">
        <f t="shared" si="17"/>
        <v>SQsc@192.168.1.11@47601</v>
      </c>
      <c r="C239" s="1" t="s">
        <v>469</v>
      </c>
      <c r="D239" s="1" t="s">
        <v>464</v>
      </c>
      <c r="E239" s="1" t="s">
        <v>72</v>
      </c>
    </row>
    <row r="240" spans="1:5" ht="15" x14ac:dyDescent="0.15">
      <c r="A240" s="1" t="s">
        <v>469</v>
      </c>
      <c r="B240" s="1" t="str">
        <f t="shared" si="17"/>
        <v>SQsc@192.168.1.11@47602</v>
      </c>
      <c r="C240" s="1" t="s">
        <v>469</v>
      </c>
      <c r="D240" s="1" t="s">
        <v>465</v>
      </c>
      <c r="E240" s="1" t="s">
        <v>72</v>
      </c>
    </row>
    <row r="241" spans="1:5" ht="15" x14ac:dyDescent="0.15">
      <c r="A241" s="1" t="s">
        <v>469</v>
      </c>
      <c r="B241" s="1" t="str">
        <f t="shared" si="17"/>
        <v>SQsc@192.168.1.11@47602</v>
      </c>
      <c r="C241" s="1" t="s">
        <v>469</v>
      </c>
      <c r="D241" s="1" t="s">
        <v>466</v>
      </c>
      <c r="E241" s="1" t="s">
        <v>72</v>
      </c>
    </row>
    <row r="242" spans="1:5" ht="15" x14ac:dyDescent="0.15">
      <c r="A242" s="1" t="s">
        <v>469</v>
      </c>
      <c r="B242" s="1" t="str">
        <f t="shared" si="17"/>
        <v>SQsc@192.168.1.11@47603</v>
      </c>
      <c r="C242" s="1" t="s">
        <v>469</v>
      </c>
      <c r="D242" s="1" t="s">
        <v>467</v>
      </c>
      <c r="E242" s="1" t="s">
        <v>72</v>
      </c>
    </row>
    <row r="243" spans="1:5" ht="15" x14ac:dyDescent="0.15">
      <c r="A243" s="1" t="s">
        <v>469</v>
      </c>
      <c r="B243" s="1" t="str">
        <f t="shared" si="17"/>
        <v>SQsc@192.168.1.11@47603</v>
      </c>
      <c r="C243" s="1" t="s">
        <v>469</v>
      </c>
      <c r="D243" s="1" t="s">
        <v>468</v>
      </c>
      <c r="E243" s="1" t="s">
        <v>72</v>
      </c>
    </row>
    <row r="244" spans="1:5" ht="15" x14ac:dyDescent="0.15">
      <c r="A244" s="1" t="s">
        <v>640</v>
      </c>
      <c r="B244" s="1" t="str">
        <f t="shared" ref="B244:B250" si="18">LEFT(D244,FIND("@",D244))&amp;"192.168.1.16@333"&amp;MID(D244,FIND("588",D244)+3,2)</f>
        <v>SQni_WxNi@192.168.1.16@33301</v>
      </c>
      <c r="C244" s="1" t="s">
        <v>640</v>
      </c>
      <c r="D244" s="1" t="s">
        <v>641</v>
      </c>
    </row>
    <row r="245" spans="1:5" ht="15" x14ac:dyDescent="0.15">
      <c r="A245" s="1" t="s">
        <v>640</v>
      </c>
      <c r="B245" s="1" t="str">
        <f t="shared" si="18"/>
        <v>SQni_WxNi@192.168.1.16@33302</v>
      </c>
      <c r="C245" s="1" t="s">
        <v>640</v>
      </c>
      <c r="D245" s="1" t="s">
        <v>642</v>
      </c>
    </row>
    <row r="246" spans="1:5" ht="15" x14ac:dyDescent="0.15">
      <c r="A246" s="1" t="s">
        <v>640</v>
      </c>
      <c r="B246" s="1" t="str">
        <f t="shared" si="18"/>
        <v>SQni_WxNi@192.168.1.16@33302</v>
      </c>
      <c r="C246" s="1" t="s">
        <v>640</v>
      </c>
      <c r="D246" s="1" t="s">
        <v>694</v>
      </c>
    </row>
    <row r="247" spans="1:5" ht="15" x14ac:dyDescent="0.15">
      <c r="A247" s="1" t="s">
        <v>640</v>
      </c>
      <c r="B247" s="1" t="str">
        <f t="shared" si="18"/>
        <v>SQni_WxNi@192.168.1.16@33303</v>
      </c>
      <c r="C247" s="1" t="s">
        <v>640</v>
      </c>
      <c r="D247" s="1" t="s">
        <v>643</v>
      </c>
    </row>
    <row r="248" spans="1:5" ht="15" x14ac:dyDescent="0.15">
      <c r="A248" s="1" t="s">
        <v>640</v>
      </c>
      <c r="B248" s="1" t="str">
        <f t="shared" si="18"/>
        <v>SQni_WxNi@192.168.1.16@33303</v>
      </c>
      <c r="C248" s="1" t="s">
        <v>640</v>
      </c>
      <c r="D248" s="1" t="s">
        <v>689</v>
      </c>
    </row>
    <row r="249" spans="1:5" ht="15" x14ac:dyDescent="0.15">
      <c r="A249" s="1" t="s">
        <v>640</v>
      </c>
      <c r="B249" s="1" t="str">
        <f t="shared" si="18"/>
        <v>SQni_WxNi@192.168.1.16@33304</v>
      </c>
      <c r="C249" s="1" t="s">
        <v>640</v>
      </c>
      <c r="D249" s="1" t="s">
        <v>644</v>
      </c>
    </row>
    <row r="250" spans="1:5" ht="15" x14ac:dyDescent="0.15">
      <c r="A250" s="1" t="s">
        <v>640</v>
      </c>
      <c r="B250" s="1" t="str">
        <f t="shared" si="18"/>
        <v>SQni_WxNi@192.168.1.16@33305</v>
      </c>
      <c r="C250" s="1" t="s">
        <v>640</v>
      </c>
      <c r="D250" s="1" t="s">
        <v>645</v>
      </c>
    </row>
    <row r="251" spans="1:5" ht="15" x14ac:dyDescent="0.15">
      <c r="A251" s="1" t="s">
        <v>640</v>
      </c>
      <c r="B251" s="1" t="s">
        <v>675</v>
      </c>
      <c r="C251" s="1" t="s">
        <v>640</v>
      </c>
      <c r="D251" s="1" t="s">
        <v>680</v>
      </c>
    </row>
    <row r="252" spans="1:5" ht="15" x14ac:dyDescent="0.15">
      <c r="A252" s="1" t="s">
        <v>640</v>
      </c>
      <c r="B252" s="1" t="s">
        <v>676</v>
      </c>
      <c r="C252" s="1" t="s">
        <v>640</v>
      </c>
      <c r="D252" s="1" t="s">
        <v>681</v>
      </c>
    </row>
    <row r="253" spans="1:5" ht="15" x14ac:dyDescent="0.15">
      <c r="A253" s="1" t="s">
        <v>640</v>
      </c>
      <c r="B253" s="1" t="s">
        <v>676</v>
      </c>
      <c r="C253" s="1" t="s">
        <v>640</v>
      </c>
      <c r="D253" s="1" t="s">
        <v>690</v>
      </c>
    </row>
    <row r="254" spans="1:5" ht="15" x14ac:dyDescent="0.15">
      <c r="A254" s="1" t="s">
        <v>640</v>
      </c>
      <c r="B254" s="1" t="s">
        <v>677</v>
      </c>
      <c r="C254" s="1" t="s">
        <v>640</v>
      </c>
      <c r="D254" s="1" t="s">
        <v>682</v>
      </c>
    </row>
    <row r="255" spans="1:5" ht="15" x14ac:dyDescent="0.15">
      <c r="A255" s="1" t="s">
        <v>640</v>
      </c>
      <c r="B255" s="1" t="s">
        <v>677</v>
      </c>
      <c r="C255" s="1" t="s">
        <v>640</v>
      </c>
      <c r="D255" s="1" t="s">
        <v>695</v>
      </c>
    </row>
    <row r="256" spans="1:5" ht="15" x14ac:dyDescent="0.15">
      <c r="A256" s="1" t="s">
        <v>640</v>
      </c>
      <c r="B256" s="1" t="s">
        <v>678</v>
      </c>
      <c r="C256" s="1" t="s">
        <v>640</v>
      </c>
      <c r="D256" s="1" t="s">
        <v>683</v>
      </c>
    </row>
    <row r="257" spans="1:4" ht="15" x14ac:dyDescent="0.15">
      <c r="A257" s="1" t="s">
        <v>640</v>
      </c>
      <c r="B257" s="1" t="s">
        <v>679</v>
      </c>
      <c r="C257" s="1" t="s">
        <v>640</v>
      </c>
      <c r="D257" s="1" t="s">
        <v>684</v>
      </c>
    </row>
    <row r="258" spans="1:4" ht="15" x14ac:dyDescent="0.15">
      <c r="A258" s="1" t="s">
        <v>75</v>
      </c>
      <c r="B258" s="1" t="str">
        <f t="shared" ref="B258:B289" si="19">LEFT(D258,FIND("@",D258))&amp;"192.168.1.61@240"&amp;MID(D258,FIND("586",D258)+3,2)</f>
        <v>DLa@192.168.1.61@24001</v>
      </c>
      <c r="C258" s="1" t="s">
        <v>75</v>
      </c>
      <c r="D258" s="1" t="s">
        <v>76</v>
      </c>
    </row>
    <row r="259" spans="1:4" ht="15" x14ac:dyDescent="0.15">
      <c r="A259" s="1" t="s">
        <v>75</v>
      </c>
      <c r="B259" s="1" t="str">
        <f t="shared" si="19"/>
        <v>DLa@192.168.1.61@24001</v>
      </c>
      <c r="C259" s="1" t="s">
        <v>75</v>
      </c>
      <c r="D259" s="1" t="s">
        <v>77</v>
      </c>
    </row>
    <row r="260" spans="1:4" ht="15" x14ac:dyDescent="0.15">
      <c r="A260" s="1" t="s">
        <v>75</v>
      </c>
      <c r="B260" s="1" t="str">
        <f t="shared" si="19"/>
        <v>DLcs@192.168.1.61@24002</v>
      </c>
      <c r="C260" s="1" t="s">
        <v>75</v>
      </c>
      <c r="D260" s="1" t="s">
        <v>78</v>
      </c>
    </row>
    <row r="261" spans="1:4" ht="15" x14ac:dyDescent="0.15">
      <c r="A261" s="1" t="s">
        <v>75</v>
      </c>
      <c r="B261" s="1" t="str">
        <f t="shared" si="19"/>
        <v>DLcs@192.168.1.61@24002</v>
      </c>
      <c r="C261" s="1" t="s">
        <v>75</v>
      </c>
      <c r="D261" s="1" t="s">
        <v>79</v>
      </c>
    </row>
    <row r="262" spans="1:4" ht="15" x14ac:dyDescent="0.15">
      <c r="A262" s="1" t="s">
        <v>75</v>
      </c>
      <c r="B262" s="1" t="str">
        <f t="shared" si="19"/>
        <v>DLcs@192.168.1.61@24003</v>
      </c>
      <c r="C262" s="1" t="s">
        <v>75</v>
      </c>
      <c r="D262" s="1" t="s">
        <v>94</v>
      </c>
    </row>
    <row r="263" spans="1:4" ht="15" x14ac:dyDescent="0.15">
      <c r="A263" s="1" t="s">
        <v>75</v>
      </c>
      <c r="B263" s="1" t="str">
        <f t="shared" si="19"/>
        <v>DLcs@192.168.1.61@24003</v>
      </c>
      <c r="C263" s="1" t="s">
        <v>75</v>
      </c>
      <c r="D263" s="1" t="s">
        <v>95</v>
      </c>
    </row>
    <row r="264" spans="1:4" ht="15" x14ac:dyDescent="0.15">
      <c r="A264" s="1" t="s">
        <v>75</v>
      </c>
      <c r="B264" s="1" t="str">
        <f t="shared" si="19"/>
        <v>DLj@192.168.1.61@24006</v>
      </c>
      <c r="C264" s="1" t="s">
        <v>75</v>
      </c>
      <c r="D264" s="1" t="s">
        <v>82</v>
      </c>
    </row>
    <row r="265" spans="1:4" ht="15" x14ac:dyDescent="0.15">
      <c r="A265" s="1" t="s">
        <v>75</v>
      </c>
      <c r="B265" s="1" t="str">
        <f t="shared" si="19"/>
        <v>DLj@192.168.1.61@24006</v>
      </c>
      <c r="C265" s="1" t="s">
        <v>75</v>
      </c>
      <c r="D265" s="1" t="s">
        <v>83</v>
      </c>
    </row>
    <row r="266" spans="1:4" ht="15" x14ac:dyDescent="0.15">
      <c r="A266" s="1" t="s">
        <v>75</v>
      </c>
      <c r="B266" s="1" t="str">
        <f t="shared" si="19"/>
        <v>DLj@192.168.1.61@24007</v>
      </c>
      <c r="C266" s="1" t="s">
        <v>75</v>
      </c>
      <c r="D266" s="1" t="s">
        <v>96</v>
      </c>
    </row>
    <row r="267" spans="1:4" ht="15" x14ac:dyDescent="0.15">
      <c r="A267" s="1" t="s">
        <v>75</v>
      </c>
      <c r="B267" s="1" t="str">
        <f t="shared" si="19"/>
        <v>DLj@192.168.1.61@24007</v>
      </c>
      <c r="C267" s="1" t="s">
        <v>75</v>
      </c>
      <c r="D267" s="1" t="s">
        <v>97</v>
      </c>
    </row>
    <row r="268" spans="1:4" ht="15" x14ac:dyDescent="0.15">
      <c r="A268" s="1" t="s">
        <v>75</v>
      </c>
      <c r="B268" s="1" t="str">
        <f t="shared" si="19"/>
        <v>DLj@192.168.1.61@24006</v>
      </c>
      <c r="C268" s="1" t="s">
        <v>75</v>
      </c>
      <c r="D268" s="1" t="s">
        <v>484</v>
      </c>
    </row>
    <row r="269" spans="1:4" ht="15" x14ac:dyDescent="0.15">
      <c r="A269" s="1" t="s">
        <v>75</v>
      </c>
      <c r="B269" s="1" t="str">
        <f t="shared" si="19"/>
        <v>DLj@192.168.1.61@24006</v>
      </c>
      <c r="C269" s="1" t="s">
        <v>75</v>
      </c>
      <c r="D269" s="1" t="s">
        <v>485</v>
      </c>
    </row>
    <row r="270" spans="1:4" ht="15" x14ac:dyDescent="0.15">
      <c r="A270" s="1" t="s">
        <v>75</v>
      </c>
      <c r="B270" s="1" t="str">
        <f t="shared" si="19"/>
        <v>DLj@192.168.1.61@24007</v>
      </c>
      <c r="C270" s="1" t="s">
        <v>75</v>
      </c>
      <c r="D270" s="1" t="s">
        <v>496</v>
      </c>
    </row>
    <row r="271" spans="1:4" ht="15" x14ac:dyDescent="0.15">
      <c r="A271" s="1" t="s">
        <v>75</v>
      </c>
      <c r="B271" s="1" t="str">
        <f t="shared" si="19"/>
        <v>DLj@192.168.1.61@24007</v>
      </c>
      <c r="C271" s="1" t="s">
        <v>75</v>
      </c>
      <c r="D271" s="1" t="s">
        <v>497</v>
      </c>
    </row>
    <row r="272" spans="1:4" ht="15" x14ac:dyDescent="0.15">
      <c r="A272" s="1" t="s">
        <v>75</v>
      </c>
      <c r="B272" s="1" t="str">
        <f t="shared" si="19"/>
        <v>DLjd@192.168.1.61@24004</v>
      </c>
      <c r="C272" s="1" t="s">
        <v>75</v>
      </c>
      <c r="D272" s="1" t="s">
        <v>80</v>
      </c>
    </row>
    <row r="273" spans="1:4" ht="15" x14ac:dyDescent="0.15">
      <c r="A273" s="1" t="s">
        <v>75</v>
      </c>
      <c r="B273" s="1" t="str">
        <f t="shared" si="19"/>
        <v>DLjd@192.168.1.61@24004</v>
      </c>
      <c r="C273" s="1" t="s">
        <v>75</v>
      </c>
      <c r="D273" s="1" t="s">
        <v>81</v>
      </c>
    </row>
    <row r="274" spans="1:4" ht="15" x14ac:dyDescent="0.15">
      <c r="A274" s="1" t="s">
        <v>75</v>
      </c>
      <c r="B274" s="1" t="str">
        <f t="shared" si="19"/>
        <v>DLjd@192.168.1.61@24004</v>
      </c>
      <c r="C274" s="1" t="s">
        <v>75</v>
      </c>
      <c r="D274" s="1" t="s">
        <v>482</v>
      </c>
    </row>
    <row r="275" spans="1:4" ht="15" x14ac:dyDescent="0.15">
      <c r="A275" s="1" t="s">
        <v>75</v>
      </c>
      <c r="B275" s="1" t="str">
        <f t="shared" si="19"/>
        <v>DLjd@192.168.1.61@24004</v>
      </c>
      <c r="C275" s="1" t="s">
        <v>75</v>
      </c>
      <c r="D275" s="1" t="s">
        <v>483</v>
      </c>
    </row>
    <row r="276" spans="1:4" ht="15" x14ac:dyDescent="0.15">
      <c r="A276" s="1" t="s">
        <v>75</v>
      </c>
      <c r="B276" s="1" t="str">
        <f t="shared" si="19"/>
        <v>DLl@192.168.1.61@24008</v>
      </c>
      <c r="C276" s="1" t="s">
        <v>75</v>
      </c>
      <c r="D276" s="1" t="s">
        <v>84</v>
      </c>
    </row>
    <row r="277" spans="1:4" ht="15" x14ac:dyDescent="0.15">
      <c r="A277" s="1" t="s">
        <v>75</v>
      </c>
      <c r="B277" s="1" t="str">
        <f t="shared" si="19"/>
        <v>DLl@192.168.1.61@24008</v>
      </c>
      <c r="C277" s="1" t="s">
        <v>75</v>
      </c>
      <c r="D277" s="1" t="s">
        <v>85</v>
      </c>
    </row>
    <row r="278" spans="1:4" ht="15" x14ac:dyDescent="0.15">
      <c r="A278" s="1" t="s">
        <v>75</v>
      </c>
      <c r="B278" s="1" t="str">
        <f t="shared" si="19"/>
        <v>DLl@192.168.1.61@24009</v>
      </c>
      <c r="C278" s="1" t="s">
        <v>75</v>
      </c>
      <c r="D278" s="1" t="s">
        <v>98</v>
      </c>
    </row>
    <row r="279" spans="1:4" ht="15" x14ac:dyDescent="0.15">
      <c r="A279" s="1" t="s">
        <v>75</v>
      </c>
      <c r="B279" s="1" t="str">
        <f t="shared" si="19"/>
        <v>DLl@192.168.1.61@24009</v>
      </c>
      <c r="C279" s="1" t="s">
        <v>75</v>
      </c>
      <c r="D279" s="1" t="s">
        <v>99</v>
      </c>
    </row>
    <row r="280" spans="1:4" ht="15" x14ac:dyDescent="0.15">
      <c r="A280" s="1" t="s">
        <v>75</v>
      </c>
      <c r="B280" s="1" t="str">
        <f t="shared" si="19"/>
        <v>DLm@192.168.1.61@24010</v>
      </c>
      <c r="C280" s="1" t="s">
        <v>75</v>
      </c>
      <c r="D280" s="1" t="s">
        <v>86</v>
      </c>
    </row>
    <row r="281" spans="1:4" ht="15" x14ac:dyDescent="0.15">
      <c r="A281" s="1" t="s">
        <v>75</v>
      </c>
      <c r="B281" s="1" t="str">
        <f t="shared" si="19"/>
        <v>DLm@192.168.1.61@24010</v>
      </c>
      <c r="C281" s="1" t="s">
        <v>75</v>
      </c>
      <c r="D281" s="1" t="s">
        <v>87</v>
      </c>
    </row>
    <row r="282" spans="1:4" ht="15" x14ac:dyDescent="0.15">
      <c r="A282" s="1" t="s">
        <v>75</v>
      </c>
      <c r="B282" s="1" t="str">
        <f t="shared" si="19"/>
        <v>DLm@192.168.1.61@24011</v>
      </c>
      <c r="C282" s="1" t="s">
        <v>75</v>
      </c>
      <c r="D282" s="1" t="s">
        <v>100</v>
      </c>
    </row>
    <row r="283" spans="1:4" ht="15" x14ac:dyDescent="0.15">
      <c r="A283" s="1" t="s">
        <v>75</v>
      </c>
      <c r="B283" s="1" t="str">
        <f t="shared" si="19"/>
        <v>DLm@192.168.1.61@24011</v>
      </c>
      <c r="C283" s="1" t="s">
        <v>75</v>
      </c>
      <c r="D283" s="1" t="s">
        <v>101</v>
      </c>
    </row>
    <row r="284" spans="1:4" ht="15" x14ac:dyDescent="0.15">
      <c r="A284" s="1" t="s">
        <v>75</v>
      </c>
      <c r="B284" s="1" t="str">
        <f t="shared" si="19"/>
        <v>DLl@192.168.1.61@24009</v>
      </c>
      <c r="C284" s="1" t="s">
        <v>75</v>
      </c>
      <c r="D284" s="1" t="s">
        <v>670</v>
      </c>
    </row>
    <row r="285" spans="1:4" ht="15" x14ac:dyDescent="0.15">
      <c r="A285" s="1" t="s">
        <v>75</v>
      </c>
      <c r="B285" s="1" t="str">
        <f t="shared" si="19"/>
        <v>DLl@192.168.1.61@24009</v>
      </c>
      <c r="C285" s="1" t="s">
        <v>75</v>
      </c>
      <c r="D285" s="1" t="s">
        <v>671</v>
      </c>
    </row>
    <row r="286" spans="1:4" ht="15" x14ac:dyDescent="0.15">
      <c r="A286" s="1" t="s">
        <v>75</v>
      </c>
      <c r="B286" s="1" t="str">
        <f t="shared" si="19"/>
        <v>DLm@192.168.1.61@24010</v>
      </c>
      <c r="C286" s="1" t="s">
        <v>75</v>
      </c>
      <c r="D286" s="1" t="s">
        <v>486</v>
      </c>
    </row>
    <row r="287" spans="1:4" ht="15" x14ac:dyDescent="0.15">
      <c r="A287" s="1" t="s">
        <v>75</v>
      </c>
      <c r="B287" s="1" t="str">
        <f t="shared" si="19"/>
        <v>DLm@192.168.1.61@24010</v>
      </c>
      <c r="C287" s="1" t="s">
        <v>75</v>
      </c>
      <c r="D287" s="1" t="s">
        <v>487</v>
      </c>
    </row>
    <row r="288" spans="1:4" ht="15" x14ac:dyDescent="0.15">
      <c r="A288" s="1" t="s">
        <v>75</v>
      </c>
      <c r="B288" s="1" t="str">
        <f t="shared" si="19"/>
        <v>DLm@192.168.1.61@24011</v>
      </c>
      <c r="C288" s="1" t="s">
        <v>75</v>
      </c>
      <c r="D288" s="1" t="s">
        <v>498</v>
      </c>
    </row>
    <row r="289" spans="1:4" ht="15" x14ac:dyDescent="0.15">
      <c r="A289" s="1" t="s">
        <v>75</v>
      </c>
      <c r="B289" s="1" t="str">
        <f t="shared" si="19"/>
        <v>DLm@192.168.1.61@24011</v>
      </c>
      <c r="C289" s="1" t="s">
        <v>75</v>
      </c>
      <c r="D289" s="1" t="s">
        <v>499</v>
      </c>
    </row>
    <row r="290" spans="1:4" ht="15" x14ac:dyDescent="0.15">
      <c r="A290" s="1" t="s">
        <v>75</v>
      </c>
      <c r="B290" s="1" t="str">
        <f t="shared" ref="B290:B319" si="20">LEFT(D290,FIND("@",D290))&amp;"192.168.1.61@240"&amp;MID(D290,FIND("586",D290)+3,2)</f>
        <v>DLp@192.168.1.61@24012</v>
      </c>
      <c r="C290" s="1" t="s">
        <v>75</v>
      </c>
      <c r="D290" s="1" t="s">
        <v>88</v>
      </c>
    </row>
    <row r="291" spans="1:4" ht="15" x14ac:dyDescent="0.15">
      <c r="A291" s="1" t="s">
        <v>75</v>
      </c>
      <c r="B291" s="1" t="str">
        <f t="shared" si="20"/>
        <v>DLp@192.168.1.61@24012</v>
      </c>
      <c r="C291" s="1" t="s">
        <v>75</v>
      </c>
      <c r="D291" s="1" t="s">
        <v>89</v>
      </c>
    </row>
    <row r="292" spans="1:4" ht="15" x14ac:dyDescent="0.15">
      <c r="A292" s="1" t="s">
        <v>75</v>
      </c>
      <c r="B292" s="1" t="str">
        <f t="shared" si="20"/>
        <v>DLp@192.168.1.61@24013</v>
      </c>
      <c r="C292" s="1" t="s">
        <v>75</v>
      </c>
      <c r="D292" s="1" t="s">
        <v>102</v>
      </c>
    </row>
    <row r="293" spans="1:4" ht="15" x14ac:dyDescent="0.15">
      <c r="A293" s="1" t="s">
        <v>75</v>
      </c>
      <c r="B293" s="1" t="str">
        <f t="shared" si="20"/>
        <v>DLp@192.168.1.61@24013</v>
      </c>
      <c r="C293" s="1" t="s">
        <v>75</v>
      </c>
      <c r="D293" s="1" t="s">
        <v>103</v>
      </c>
    </row>
    <row r="294" spans="1:4" ht="15" x14ac:dyDescent="0.15">
      <c r="A294" s="1" t="s">
        <v>75</v>
      </c>
      <c r="B294" s="1" t="str">
        <f t="shared" si="20"/>
        <v>DLp@192.168.1.61@24012</v>
      </c>
      <c r="C294" s="1" t="s">
        <v>75</v>
      </c>
      <c r="D294" s="1" t="s">
        <v>488</v>
      </c>
    </row>
    <row r="295" spans="1:4" ht="15" x14ac:dyDescent="0.15">
      <c r="A295" s="1" t="s">
        <v>75</v>
      </c>
      <c r="B295" s="1" t="str">
        <f t="shared" si="20"/>
        <v>DLp@192.168.1.61@24012</v>
      </c>
      <c r="C295" s="1" t="s">
        <v>75</v>
      </c>
      <c r="D295" s="1" t="s">
        <v>489</v>
      </c>
    </row>
    <row r="296" spans="1:4" ht="15" x14ac:dyDescent="0.15">
      <c r="A296" s="1" t="s">
        <v>75</v>
      </c>
      <c r="B296" s="1" t="str">
        <f t="shared" si="20"/>
        <v>DLp@192.168.1.61@24013</v>
      </c>
      <c r="C296" s="1" t="s">
        <v>75</v>
      </c>
      <c r="D296" s="1" t="s">
        <v>500</v>
      </c>
    </row>
    <row r="297" spans="1:4" ht="15" x14ac:dyDescent="0.15">
      <c r="A297" s="1" t="s">
        <v>75</v>
      </c>
      <c r="B297" s="1" t="str">
        <f t="shared" si="20"/>
        <v>DLp@192.168.1.61@24013</v>
      </c>
      <c r="C297" s="1" t="s">
        <v>75</v>
      </c>
      <c r="D297" s="1" t="s">
        <v>501</v>
      </c>
    </row>
    <row r="298" spans="1:4" ht="15" x14ac:dyDescent="0.15">
      <c r="A298" s="1" t="s">
        <v>75</v>
      </c>
      <c r="B298" s="1" t="str">
        <f t="shared" si="20"/>
        <v>DLy@192.168.1.61@24014</v>
      </c>
      <c r="C298" s="1" t="s">
        <v>75</v>
      </c>
      <c r="D298" s="1" t="s">
        <v>90</v>
      </c>
    </row>
    <row r="299" spans="1:4" ht="15" x14ac:dyDescent="0.15">
      <c r="A299" s="1" t="s">
        <v>75</v>
      </c>
      <c r="B299" s="1" t="str">
        <f t="shared" si="20"/>
        <v>DLy@192.168.1.61@24014</v>
      </c>
      <c r="C299" s="1" t="s">
        <v>75</v>
      </c>
      <c r="D299" s="1" t="s">
        <v>91</v>
      </c>
    </row>
    <row r="300" spans="1:4" ht="15" x14ac:dyDescent="0.15">
      <c r="A300" s="1" t="s">
        <v>75</v>
      </c>
      <c r="B300" s="1" t="str">
        <f t="shared" si="20"/>
        <v>DLy@192.168.1.61@24015</v>
      </c>
      <c r="C300" s="1" t="s">
        <v>75</v>
      </c>
      <c r="D300" s="1" t="s">
        <v>104</v>
      </c>
    </row>
    <row r="301" spans="1:4" ht="15" x14ac:dyDescent="0.15">
      <c r="A301" s="1" t="s">
        <v>75</v>
      </c>
      <c r="B301" s="1" t="str">
        <f t="shared" si="20"/>
        <v>DLy@192.168.1.61@24015</v>
      </c>
      <c r="C301" s="1" t="s">
        <v>75</v>
      </c>
      <c r="D301" s="1" t="s">
        <v>105</v>
      </c>
    </row>
    <row r="302" spans="1:4" ht="15" x14ac:dyDescent="0.15">
      <c r="A302" s="1" t="s">
        <v>75</v>
      </c>
      <c r="B302" s="1" t="str">
        <f t="shared" si="20"/>
        <v>DLy@192.168.1.61@24014</v>
      </c>
      <c r="C302" s="1" t="s">
        <v>75</v>
      </c>
      <c r="D302" s="1" t="s">
        <v>490</v>
      </c>
    </row>
    <row r="303" spans="1:4" ht="15" x14ac:dyDescent="0.15">
      <c r="A303" s="1" t="s">
        <v>75</v>
      </c>
      <c r="B303" s="1" t="str">
        <f t="shared" si="20"/>
        <v>DLy@192.168.1.61@24014</v>
      </c>
      <c r="C303" s="1" t="s">
        <v>75</v>
      </c>
      <c r="D303" s="1" t="s">
        <v>491</v>
      </c>
    </row>
    <row r="304" spans="1:4" ht="15" x14ac:dyDescent="0.15">
      <c r="A304" s="1" t="s">
        <v>75</v>
      </c>
      <c r="B304" s="1" t="str">
        <f t="shared" si="20"/>
        <v>DLy@192.168.1.61@24015</v>
      </c>
      <c r="C304" s="1" t="s">
        <v>75</v>
      </c>
      <c r="D304" s="1" t="s">
        <v>502</v>
      </c>
    </row>
    <row r="305" spans="1:4" ht="15" x14ac:dyDescent="0.15">
      <c r="A305" s="1" t="s">
        <v>75</v>
      </c>
      <c r="B305" s="1" t="str">
        <f t="shared" si="20"/>
        <v>DLy@192.168.1.61@24015</v>
      </c>
      <c r="C305" s="1" t="s">
        <v>75</v>
      </c>
      <c r="D305" s="1" t="s">
        <v>503</v>
      </c>
    </row>
    <row r="306" spans="1:4" ht="15" x14ac:dyDescent="0.15">
      <c r="A306" s="1" t="s">
        <v>75</v>
      </c>
      <c r="B306" s="1" t="str">
        <f t="shared" si="20"/>
        <v>ZZMA@192.168.1.61@24019</v>
      </c>
      <c r="C306" s="1" t="s">
        <v>75</v>
      </c>
      <c r="D306" s="1" t="s">
        <v>92</v>
      </c>
    </row>
    <row r="307" spans="1:4" ht="15" x14ac:dyDescent="0.15">
      <c r="A307" s="1" t="s">
        <v>75</v>
      </c>
      <c r="B307" s="1" t="str">
        <f t="shared" si="20"/>
        <v>ZZMA@192.168.1.61@24019</v>
      </c>
      <c r="C307" s="1" t="s">
        <v>75</v>
      </c>
      <c r="D307" s="1" t="s">
        <v>93</v>
      </c>
    </row>
    <row r="308" spans="1:4" ht="15" x14ac:dyDescent="0.15">
      <c r="A308" s="1" t="s">
        <v>75</v>
      </c>
      <c r="B308" s="1" t="str">
        <f t="shared" si="20"/>
        <v>ZZMA@192.168.1.61@24020</v>
      </c>
      <c r="C308" s="1" t="s">
        <v>75</v>
      </c>
      <c r="D308" s="1" t="s">
        <v>106</v>
      </c>
    </row>
    <row r="309" spans="1:4" ht="15" x14ac:dyDescent="0.15">
      <c r="A309" s="1" t="s">
        <v>75</v>
      </c>
      <c r="B309" s="1" t="str">
        <f t="shared" si="20"/>
        <v>ZZMA@192.168.1.61@24020</v>
      </c>
      <c r="C309" s="1" t="s">
        <v>75</v>
      </c>
      <c r="D309" s="1" t="s">
        <v>107</v>
      </c>
    </row>
    <row r="310" spans="1:4" ht="15" x14ac:dyDescent="0.15">
      <c r="A310" s="1" t="s">
        <v>75</v>
      </c>
      <c r="B310" s="1" t="str">
        <f t="shared" si="20"/>
        <v>ZZMA@192.168.1.61@24019</v>
      </c>
      <c r="C310" s="1" t="s">
        <v>75</v>
      </c>
      <c r="D310" s="1" t="s">
        <v>492</v>
      </c>
    </row>
    <row r="311" spans="1:4" ht="15" x14ac:dyDescent="0.15">
      <c r="A311" s="1" t="s">
        <v>75</v>
      </c>
      <c r="B311" s="1" t="str">
        <f t="shared" si="20"/>
        <v>ZZMA@192.168.1.61@24019</v>
      </c>
      <c r="C311" s="1" t="s">
        <v>75</v>
      </c>
      <c r="D311" s="1" t="s">
        <v>493</v>
      </c>
    </row>
    <row r="312" spans="1:4" ht="15" x14ac:dyDescent="0.15">
      <c r="A312" s="1" t="s">
        <v>75</v>
      </c>
      <c r="B312" s="1" t="str">
        <f t="shared" si="20"/>
        <v>ZZMA@192.168.1.61@24020</v>
      </c>
      <c r="C312" s="1" t="s">
        <v>75</v>
      </c>
      <c r="D312" s="1" t="s">
        <v>504</v>
      </c>
    </row>
    <row r="313" spans="1:4" ht="15" x14ac:dyDescent="0.15">
      <c r="A313" s="1" t="s">
        <v>75</v>
      </c>
      <c r="B313" s="1" t="str">
        <f t="shared" si="20"/>
        <v>ZZMA@192.168.1.61@24020</v>
      </c>
      <c r="C313" s="1" t="s">
        <v>75</v>
      </c>
      <c r="D313" s="1" t="s">
        <v>505</v>
      </c>
    </row>
    <row r="314" spans="1:4" ht="15" x14ac:dyDescent="0.15">
      <c r="A314" s="1" t="s">
        <v>75</v>
      </c>
      <c r="B314" s="1" t="str">
        <f t="shared" si="20"/>
        <v>ZZRM@192.168.1.61@24022</v>
      </c>
      <c r="C314" s="1" t="s">
        <v>75</v>
      </c>
      <c r="D314" s="1" t="s">
        <v>108</v>
      </c>
    </row>
    <row r="315" spans="1:4" ht="15" x14ac:dyDescent="0.15">
      <c r="A315" s="1" t="s">
        <v>75</v>
      </c>
      <c r="B315" s="1" t="str">
        <f t="shared" si="20"/>
        <v>ZZRM@192.168.1.61@24022</v>
      </c>
      <c r="C315" s="1" t="s">
        <v>75</v>
      </c>
      <c r="D315" s="1" t="s">
        <v>109</v>
      </c>
    </row>
    <row r="316" spans="1:4" ht="15" x14ac:dyDescent="0.15">
      <c r="A316" s="1" t="s">
        <v>75</v>
      </c>
      <c r="B316" s="1" t="str">
        <f t="shared" si="20"/>
        <v>ZZRM@192.168.1.61@24021</v>
      </c>
      <c r="C316" s="1" t="s">
        <v>75</v>
      </c>
      <c r="D316" s="1" t="s">
        <v>494</v>
      </c>
    </row>
    <row r="317" spans="1:4" ht="15" x14ac:dyDescent="0.15">
      <c r="A317" s="1" t="s">
        <v>75</v>
      </c>
      <c r="B317" s="1" t="str">
        <f t="shared" si="20"/>
        <v>ZZRM@192.168.1.61@24021</v>
      </c>
      <c r="C317" s="1" t="s">
        <v>75</v>
      </c>
      <c r="D317" s="1" t="s">
        <v>495</v>
      </c>
    </row>
    <row r="318" spans="1:4" ht="15" x14ac:dyDescent="0.15">
      <c r="A318" s="1" t="s">
        <v>75</v>
      </c>
      <c r="B318" s="1" t="str">
        <f t="shared" si="20"/>
        <v>ZZRM@192.168.1.61@24022</v>
      </c>
      <c r="C318" s="1" t="s">
        <v>75</v>
      </c>
      <c r="D318" s="1" t="s">
        <v>506</v>
      </c>
    </row>
    <row r="319" spans="1:4" ht="15" x14ac:dyDescent="0.15">
      <c r="A319" s="1" t="s">
        <v>75</v>
      </c>
      <c r="B319" s="1" t="str">
        <f t="shared" si="20"/>
        <v>ZZRM@192.168.1.61@24022</v>
      </c>
      <c r="C319" s="1" t="s">
        <v>75</v>
      </c>
      <c r="D319" s="1" t="s">
        <v>507</v>
      </c>
    </row>
    <row r="320" spans="1:4" ht="15" x14ac:dyDescent="0.15">
      <c r="A320" s="1" t="s">
        <v>565</v>
      </c>
      <c r="B320" s="1" t="str">
        <f t="shared" ref="B320:B339" si="21">LEFT(D320,FIND("@",D320))&amp;"192.168.1.61@250"&amp;MID(D320,FIND("587",D320)+3,2)</f>
        <v>DLp@192.168.1.61@25001</v>
      </c>
      <c r="C320" s="1" t="s">
        <v>565</v>
      </c>
      <c r="D320" s="1" t="s">
        <v>545</v>
      </c>
    </row>
    <row r="321" spans="1:4" ht="15" x14ac:dyDescent="0.15">
      <c r="A321" s="1" t="s">
        <v>565</v>
      </c>
      <c r="B321" s="1" t="str">
        <f t="shared" si="21"/>
        <v>DLp@192.168.1.61@25001</v>
      </c>
      <c r="C321" s="1" t="s">
        <v>565</v>
      </c>
      <c r="D321" s="1" t="s">
        <v>546</v>
      </c>
    </row>
    <row r="322" spans="1:4" ht="15" x14ac:dyDescent="0.15">
      <c r="A322" s="1" t="s">
        <v>565</v>
      </c>
      <c r="B322" s="1" t="str">
        <f t="shared" si="21"/>
        <v>DLp@192.168.1.61@25002</v>
      </c>
      <c r="C322" s="1" t="s">
        <v>565</v>
      </c>
      <c r="D322" s="1" t="s">
        <v>547</v>
      </c>
    </row>
    <row r="323" spans="1:4" ht="15" x14ac:dyDescent="0.15">
      <c r="A323" s="1" t="s">
        <v>565</v>
      </c>
      <c r="B323" s="1" t="str">
        <f t="shared" si="21"/>
        <v>DLp@192.168.1.61@25002</v>
      </c>
      <c r="C323" s="1" t="s">
        <v>565</v>
      </c>
      <c r="D323" s="1" t="s">
        <v>548</v>
      </c>
    </row>
    <row r="324" spans="1:4" ht="15" x14ac:dyDescent="0.15">
      <c r="A324" s="1" t="s">
        <v>565</v>
      </c>
      <c r="B324" s="1" t="str">
        <f t="shared" si="21"/>
        <v>DLp@192.168.1.61@25003</v>
      </c>
      <c r="C324" s="1" t="s">
        <v>565</v>
      </c>
      <c r="D324" s="1" t="s">
        <v>549</v>
      </c>
    </row>
    <row r="325" spans="1:4" ht="15" x14ac:dyDescent="0.15">
      <c r="A325" s="1" t="s">
        <v>565</v>
      </c>
      <c r="B325" s="1" t="str">
        <f t="shared" si="21"/>
        <v>DLp@192.168.1.61@25003</v>
      </c>
      <c r="C325" s="1" t="s">
        <v>565</v>
      </c>
      <c r="D325" s="1" t="s">
        <v>550</v>
      </c>
    </row>
    <row r="326" spans="1:4" ht="15" x14ac:dyDescent="0.15">
      <c r="A326" s="1" t="s">
        <v>565</v>
      </c>
      <c r="B326" s="1" t="str">
        <f t="shared" si="21"/>
        <v>DLy@192.168.1.61@25004</v>
      </c>
      <c r="C326" s="1" t="s">
        <v>565</v>
      </c>
      <c r="D326" s="1" t="s">
        <v>551</v>
      </c>
    </row>
    <row r="327" spans="1:4" ht="15" x14ac:dyDescent="0.15">
      <c r="A327" s="1" t="s">
        <v>565</v>
      </c>
      <c r="B327" s="1" t="str">
        <f t="shared" si="21"/>
        <v>DLy@192.168.1.61@25004</v>
      </c>
      <c r="C327" s="1" t="s">
        <v>565</v>
      </c>
      <c r="D327" s="1" t="s">
        <v>552</v>
      </c>
    </row>
    <row r="328" spans="1:4" ht="15" x14ac:dyDescent="0.15">
      <c r="A328" s="1" t="s">
        <v>565</v>
      </c>
      <c r="B328" s="1" t="str">
        <f t="shared" si="21"/>
        <v>DLy@192.168.1.61@25005</v>
      </c>
      <c r="C328" s="1" t="s">
        <v>565</v>
      </c>
      <c r="D328" s="1" t="s">
        <v>553</v>
      </c>
    </row>
    <row r="329" spans="1:4" ht="15" x14ac:dyDescent="0.15">
      <c r="A329" s="1" t="s">
        <v>565</v>
      </c>
      <c r="B329" s="1" t="str">
        <f t="shared" si="21"/>
        <v>DLy@192.168.1.61@25005</v>
      </c>
      <c r="C329" s="1" t="s">
        <v>565</v>
      </c>
      <c r="D329" s="1" t="s">
        <v>554</v>
      </c>
    </row>
    <row r="330" spans="1:4" ht="15" x14ac:dyDescent="0.15">
      <c r="A330" s="1" t="s">
        <v>565</v>
      </c>
      <c r="B330" s="1" t="str">
        <f t="shared" si="21"/>
        <v>SQru@192.168.1.61@25006</v>
      </c>
      <c r="C330" s="1" t="s">
        <v>565</v>
      </c>
      <c r="D330" s="1" t="s">
        <v>555</v>
      </c>
    </row>
    <row r="331" spans="1:4" ht="15" x14ac:dyDescent="0.15">
      <c r="A331" s="1" t="s">
        <v>565</v>
      </c>
      <c r="B331" s="1" t="str">
        <f t="shared" si="21"/>
        <v>SQru@192.168.1.61@25006</v>
      </c>
      <c r="C331" s="1" t="s">
        <v>565</v>
      </c>
      <c r="D331" s="1" t="s">
        <v>556</v>
      </c>
    </row>
    <row r="332" spans="1:4" ht="15" x14ac:dyDescent="0.15">
      <c r="A332" s="1" t="s">
        <v>565</v>
      </c>
      <c r="B332" s="1" t="str">
        <f t="shared" si="21"/>
        <v>SQru@192.168.1.61@25007</v>
      </c>
      <c r="C332" s="1" t="s">
        <v>565</v>
      </c>
      <c r="D332" s="1" t="s">
        <v>557</v>
      </c>
    </row>
    <row r="333" spans="1:4" ht="15" x14ac:dyDescent="0.15">
      <c r="A333" s="1" t="s">
        <v>565</v>
      </c>
      <c r="B333" s="1" t="str">
        <f t="shared" si="21"/>
        <v>SQru@192.168.1.61@25007</v>
      </c>
      <c r="C333" s="1" t="s">
        <v>565</v>
      </c>
      <c r="D333" s="1" t="s">
        <v>558</v>
      </c>
    </row>
    <row r="334" spans="1:4" ht="15" x14ac:dyDescent="0.15">
      <c r="A334" s="1" t="s">
        <v>565</v>
      </c>
      <c r="B334" s="1" t="str">
        <f t="shared" si="21"/>
        <v>SQru@192.168.1.61@25008</v>
      </c>
      <c r="C334" s="1" t="s">
        <v>565</v>
      </c>
      <c r="D334" s="1" t="s">
        <v>559</v>
      </c>
    </row>
    <row r="335" spans="1:4" ht="15" x14ac:dyDescent="0.15">
      <c r="A335" s="1" t="s">
        <v>565</v>
      </c>
      <c r="B335" s="1" t="str">
        <f t="shared" si="21"/>
        <v>SQru@192.168.1.61@25008</v>
      </c>
      <c r="C335" s="1" t="s">
        <v>565</v>
      </c>
      <c r="D335" s="1" t="s">
        <v>560</v>
      </c>
    </row>
    <row r="336" spans="1:4" ht="15" x14ac:dyDescent="0.15">
      <c r="A336" s="1" t="s">
        <v>565</v>
      </c>
      <c r="B336" s="1" t="str">
        <f t="shared" si="21"/>
        <v>ZZMA@192.168.1.61@25009</v>
      </c>
      <c r="C336" s="1" t="s">
        <v>565</v>
      </c>
      <c r="D336" s="1" t="s">
        <v>561</v>
      </c>
    </row>
    <row r="337" spans="1:4" ht="15" x14ac:dyDescent="0.15">
      <c r="A337" s="1" t="s">
        <v>565</v>
      </c>
      <c r="B337" s="1" t="str">
        <f t="shared" si="21"/>
        <v>ZZMA@192.168.1.61@25009</v>
      </c>
      <c r="C337" s="1" t="s">
        <v>565</v>
      </c>
      <c r="D337" s="1" t="s">
        <v>562</v>
      </c>
    </row>
    <row r="338" spans="1:4" ht="15" x14ac:dyDescent="0.15">
      <c r="A338" s="1" t="s">
        <v>565</v>
      </c>
      <c r="B338" s="1" t="str">
        <f t="shared" si="21"/>
        <v>ZZMA@192.168.1.61@25010</v>
      </c>
      <c r="C338" s="1" t="s">
        <v>565</v>
      </c>
      <c r="D338" s="1" t="s">
        <v>563</v>
      </c>
    </row>
    <row r="339" spans="1:4" ht="15" x14ac:dyDescent="0.15">
      <c r="A339" s="1" t="s">
        <v>565</v>
      </c>
      <c r="B339" s="1" t="str">
        <f t="shared" si="21"/>
        <v>ZZMA@192.168.1.61@25010</v>
      </c>
      <c r="C339" s="1" t="s">
        <v>565</v>
      </c>
      <c r="D339" s="1" t="s">
        <v>564</v>
      </c>
    </row>
    <row r="340" spans="1:4" ht="15" x14ac:dyDescent="0.15">
      <c r="A340" s="1" t="s">
        <v>565</v>
      </c>
      <c r="B340" s="1" t="str">
        <f t="shared" ref="B340:B359" si="22">LEFT(D340,FIND("@",D340))&amp;"192.168.1.61@250"&amp;MID(D340,FIND("587",D340)+3,2)</f>
        <v>DLp@192.168.1.61@25001</v>
      </c>
      <c r="C340" s="1" t="s">
        <v>565</v>
      </c>
      <c r="D340" s="1" t="s">
        <v>1222</v>
      </c>
    </row>
    <row r="341" spans="1:4" ht="15" x14ac:dyDescent="0.15">
      <c r="A341" s="1" t="s">
        <v>565</v>
      </c>
      <c r="B341" s="1" t="str">
        <f t="shared" si="22"/>
        <v>DLp@192.168.1.61@25001</v>
      </c>
      <c r="C341" s="1" t="s">
        <v>565</v>
      </c>
      <c r="D341" s="1" t="s">
        <v>1223</v>
      </c>
    </row>
    <row r="342" spans="1:4" ht="15" x14ac:dyDescent="0.15">
      <c r="A342" s="1" t="s">
        <v>565</v>
      </c>
      <c r="B342" s="1" t="str">
        <f t="shared" si="22"/>
        <v>DLp@192.168.1.61@25002</v>
      </c>
      <c r="C342" s="1" t="s">
        <v>565</v>
      </c>
      <c r="D342" s="1" t="s">
        <v>1224</v>
      </c>
    </row>
    <row r="343" spans="1:4" ht="15" x14ac:dyDescent="0.15">
      <c r="A343" s="1" t="s">
        <v>565</v>
      </c>
      <c r="B343" s="1" t="str">
        <f t="shared" si="22"/>
        <v>DLp@192.168.1.61@25002</v>
      </c>
      <c r="C343" s="1" t="s">
        <v>565</v>
      </c>
      <c r="D343" s="1" t="s">
        <v>1225</v>
      </c>
    </row>
    <row r="344" spans="1:4" ht="15" x14ac:dyDescent="0.15">
      <c r="A344" s="1" t="s">
        <v>565</v>
      </c>
      <c r="B344" s="1" t="str">
        <f t="shared" si="22"/>
        <v>DLp@192.168.1.61@25003</v>
      </c>
      <c r="C344" s="1" t="s">
        <v>565</v>
      </c>
      <c r="D344" s="1" t="s">
        <v>1226</v>
      </c>
    </row>
    <row r="345" spans="1:4" ht="15" x14ac:dyDescent="0.15">
      <c r="A345" s="1" t="s">
        <v>565</v>
      </c>
      <c r="B345" s="1" t="str">
        <f t="shared" si="22"/>
        <v>DLp@192.168.1.61@25003</v>
      </c>
      <c r="C345" s="1" t="s">
        <v>565</v>
      </c>
      <c r="D345" s="1" t="s">
        <v>1227</v>
      </c>
    </row>
    <row r="346" spans="1:4" ht="15" x14ac:dyDescent="0.15">
      <c r="A346" s="1" t="s">
        <v>565</v>
      </c>
      <c r="B346" s="1" t="str">
        <f t="shared" si="22"/>
        <v>DLy@192.168.1.61@25004</v>
      </c>
      <c r="C346" s="1" t="s">
        <v>565</v>
      </c>
      <c r="D346" s="1" t="s">
        <v>1228</v>
      </c>
    </row>
    <row r="347" spans="1:4" ht="15" x14ac:dyDescent="0.15">
      <c r="A347" s="1" t="s">
        <v>565</v>
      </c>
      <c r="B347" s="1" t="str">
        <f t="shared" si="22"/>
        <v>DLy@192.168.1.61@25004</v>
      </c>
      <c r="C347" s="1" t="s">
        <v>565</v>
      </c>
      <c r="D347" s="1" t="s">
        <v>1229</v>
      </c>
    </row>
    <row r="348" spans="1:4" ht="15" x14ac:dyDescent="0.15">
      <c r="A348" s="1" t="s">
        <v>565</v>
      </c>
      <c r="B348" s="1" t="str">
        <f t="shared" si="22"/>
        <v>DLy@192.168.1.61@25005</v>
      </c>
      <c r="C348" s="1" t="s">
        <v>565</v>
      </c>
      <c r="D348" s="1" t="s">
        <v>1230</v>
      </c>
    </row>
    <row r="349" spans="1:4" ht="15" x14ac:dyDescent="0.15">
      <c r="A349" s="1" t="s">
        <v>565</v>
      </c>
      <c r="B349" s="1" t="str">
        <f t="shared" si="22"/>
        <v>DLy@192.168.1.61@25005</v>
      </c>
      <c r="C349" s="1" t="s">
        <v>565</v>
      </c>
      <c r="D349" s="1" t="s">
        <v>1231</v>
      </c>
    </row>
    <row r="350" spans="1:4" ht="15" x14ac:dyDescent="0.15">
      <c r="A350" s="1" t="s">
        <v>565</v>
      </c>
      <c r="B350" s="1" t="str">
        <f t="shared" si="22"/>
        <v>SQru@192.168.1.61@25006</v>
      </c>
      <c r="C350" s="1" t="s">
        <v>565</v>
      </c>
      <c r="D350" s="1" t="s">
        <v>1232</v>
      </c>
    </row>
    <row r="351" spans="1:4" ht="15" x14ac:dyDescent="0.15">
      <c r="A351" s="1" t="s">
        <v>565</v>
      </c>
      <c r="B351" s="1" t="str">
        <f t="shared" si="22"/>
        <v>SQru@192.168.1.61@25006</v>
      </c>
      <c r="C351" s="1" t="s">
        <v>565</v>
      </c>
      <c r="D351" s="1" t="s">
        <v>1233</v>
      </c>
    </row>
    <row r="352" spans="1:4" ht="15" x14ac:dyDescent="0.15">
      <c r="A352" s="1" t="s">
        <v>565</v>
      </c>
      <c r="B352" s="1" t="str">
        <f t="shared" si="22"/>
        <v>SQru@192.168.1.61@25007</v>
      </c>
      <c r="C352" s="1" t="s">
        <v>565</v>
      </c>
      <c r="D352" s="1" t="s">
        <v>1234</v>
      </c>
    </row>
    <row r="353" spans="1:4" ht="15" x14ac:dyDescent="0.15">
      <c r="A353" s="1" t="s">
        <v>565</v>
      </c>
      <c r="B353" s="1" t="str">
        <f t="shared" si="22"/>
        <v>SQru@192.168.1.61@25007</v>
      </c>
      <c r="C353" s="1" t="s">
        <v>565</v>
      </c>
      <c r="D353" s="1" t="s">
        <v>1235</v>
      </c>
    </row>
    <row r="354" spans="1:4" ht="15" x14ac:dyDescent="0.15">
      <c r="A354" s="1" t="s">
        <v>565</v>
      </c>
      <c r="B354" s="1" t="str">
        <f t="shared" si="22"/>
        <v>SQru@192.168.1.61@25008</v>
      </c>
      <c r="C354" s="1" t="s">
        <v>565</v>
      </c>
      <c r="D354" s="1" t="s">
        <v>1236</v>
      </c>
    </row>
    <row r="355" spans="1:4" ht="15" x14ac:dyDescent="0.15">
      <c r="A355" s="1" t="s">
        <v>565</v>
      </c>
      <c r="B355" s="1" t="str">
        <f t="shared" si="22"/>
        <v>SQru@192.168.1.61@25008</v>
      </c>
      <c r="C355" s="1" t="s">
        <v>565</v>
      </c>
      <c r="D355" s="1" t="s">
        <v>1237</v>
      </c>
    </row>
    <row r="356" spans="1:4" ht="15" x14ac:dyDescent="0.15">
      <c r="A356" s="1" t="s">
        <v>565</v>
      </c>
      <c r="B356" s="1" t="str">
        <f t="shared" si="22"/>
        <v>ZZMA@192.168.1.61@25009</v>
      </c>
      <c r="C356" s="1" t="s">
        <v>565</v>
      </c>
      <c r="D356" s="1" t="s">
        <v>1238</v>
      </c>
    </row>
    <row r="357" spans="1:4" ht="15" x14ac:dyDescent="0.15">
      <c r="A357" s="1" t="s">
        <v>565</v>
      </c>
      <c r="B357" s="1" t="str">
        <f t="shared" si="22"/>
        <v>ZZMA@192.168.1.61@25009</v>
      </c>
      <c r="C357" s="1" t="s">
        <v>565</v>
      </c>
      <c r="D357" s="1" t="s">
        <v>1239</v>
      </c>
    </row>
    <row r="358" spans="1:4" ht="15" x14ac:dyDescent="0.15">
      <c r="A358" s="1" t="s">
        <v>565</v>
      </c>
      <c r="B358" s="1" t="str">
        <f t="shared" si="22"/>
        <v>ZZMA@192.168.1.61@25010</v>
      </c>
      <c r="C358" s="1" t="s">
        <v>565</v>
      </c>
      <c r="D358" s="1" t="s">
        <v>1240</v>
      </c>
    </row>
    <row r="359" spans="1:4" ht="15" x14ac:dyDescent="0.15">
      <c r="A359" s="1" t="s">
        <v>565</v>
      </c>
      <c r="B359" s="1" t="str">
        <f t="shared" si="22"/>
        <v>ZZMA@192.168.1.61@25010</v>
      </c>
      <c r="C359" s="1" t="s">
        <v>565</v>
      </c>
      <c r="D359" s="1" t="s">
        <v>1241</v>
      </c>
    </row>
    <row r="360" spans="1:4" ht="15.75" customHeight="1" x14ac:dyDescent="0.15">
      <c r="A360" s="1" t="s">
        <v>565</v>
      </c>
      <c r="B360" s="1" t="str">
        <f t="shared" ref="B360:B379" si="23">LEFT(D360,FIND("@",D360))&amp;"192.168.1.61@250"&amp;MID(D360,FIND("587",D360)+3,2)</f>
        <v>DLp@192.168.1.61@25001</v>
      </c>
      <c r="C360" s="1" t="s">
        <v>565</v>
      </c>
      <c r="D360" s="1" t="s">
        <v>1242</v>
      </c>
    </row>
    <row r="361" spans="1:4" ht="15.75" customHeight="1" x14ac:dyDescent="0.15">
      <c r="A361" s="1" t="s">
        <v>565</v>
      </c>
      <c r="B361" s="1" t="str">
        <f t="shared" si="23"/>
        <v>DLp@192.168.1.61@25001</v>
      </c>
      <c r="C361" s="1" t="s">
        <v>565</v>
      </c>
      <c r="D361" s="1" t="s">
        <v>1243</v>
      </c>
    </row>
    <row r="362" spans="1:4" ht="15.75" customHeight="1" x14ac:dyDescent="0.15">
      <c r="A362" s="1" t="s">
        <v>565</v>
      </c>
      <c r="B362" s="1" t="str">
        <f t="shared" si="23"/>
        <v>DLp@192.168.1.61@25002</v>
      </c>
      <c r="C362" s="1" t="s">
        <v>565</v>
      </c>
      <c r="D362" s="1" t="s">
        <v>1244</v>
      </c>
    </row>
    <row r="363" spans="1:4" ht="15.75" customHeight="1" x14ac:dyDescent="0.15">
      <c r="A363" s="1" t="s">
        <v>565</v>
      </c>
      <c r="B363" s="1" t="str">
        <f t="shared" si="23"/>
        <v>DLp@192.168.1.61@25002</v>
      </c>
      <c r="C363" s="1" t="s">
        <v>565</v>
      </c>
      <c r="D363" s="1" t="s">
        <v>1245</v>
      </c>
    </row>
    <row r="364" spans="1:4" ht="15.75" customHeight="1" x14ac:dyDescent="0.15">
      <c r="A364" s="1" t="s">
        <v>565</v>
      </c>
      <c r="B364" s="1" t="str">
        <f t="shared" si="23"/>
        <v>DLp@192.168.1.61@25003</v>
      </c>
      <c r="C364" s="1" t="s">
        <v>565</v>
      </c>
      <c r="D364" s="1" t="s">
        <v>1246</v>
      </c>
    </row>
    <row r="365" spans="1:4" ht="15.75" customHeight="1" x14ac:dyDescent="0.15">
      <c r="A365" s="1" t="s">
        <v>565</v>
      </c>
      <c r="B365" s="1" t="str">
        <f t="shared" si="23"/>
        <v>DLp@192.168.1.61@25003</v>
      </c>
      <c r="C365" s="1" t="s">
        <v>565</v>
      </c>
      <c r="D365" s="1" t="s">
        <v>1247</v>
      </c>
    </row>
    <row r="366" spans="1:4" ht="15.75" customHeight="1" x14ac:dyDescent="0.15">
      <c r="A366" s="1" t="s">
        <v>565</v>
      </c>
      <c r="B366" s="1" t="str">
        <f t="shared" si="23"/>
        <v>DLy@192.168.1.61@25004</v>
      </c>
      <c r="C366" s="1" t="s">
        <v>565</v>
      </c>
      <c r="D366" s="1" t="s">
        <v>1248</v>
      </c>
    </row>
    <row r="367" spans="1:4" ht="15.75" customHeight="1" x14ac:dyDescent="0.15">
      <c r="A367" s="1" t="s">
        <v>565</v>
      </c>
      <c r="B367" s="1" t="str">
        <f t="shared" si="23"/>
        <v>DLy@192.168.1.61@25004</v>
      </c>
      <c r="C367" s="1" t="s">
        <v>565</v>
      </c>
      <c r="D367" s="1" t="s">
        <v>1249</v>
      </c>
    </row>
    <row r="368" spans="1:4" ht="15.75" customHeight="1" x14ac:dyDescent="0.15">
      <c r="A368" s="1" t="s">
        <v>565</v>
      </c>
      <c r="B368" s="1" t="str">
        <f t="shared" si="23"/>
        <v>DLy@192.168.1.61@25005</v>
      </c>
      <c r="C368" s="1" t="s">
        <v>565</v>
      </c>
      <c r="D368" s="1" t="s">
        <v>1250</v>
      </c>
    </row>
    <row r="369" spans="1:4" ht="15.75" customHeight="1" x14ac:dyDescent="0.15">
      <c r="A369" s="1" t="s">
        <v>565</v>
      </c>
      <c r="B369" s="1" t="str">
        <f t="shared" si="23"/>
        <v>DLy@192.168.1.61@25005</v>
      </c>
      <c r="C369" s="1" t="s">
        <v>565</v>
      </c>
      <c r="D369" s="1" t="s">
        <v>1251</v>
      </c>
    </row>
    <row r="370" spans="1:4" ht="15.75" customHeight="1" x14ac:dyDescent="0.15">
      <c r="A370" s="1" t="s">
        <v>565</v>
      </c>
      <c r="B370" s="1" t="str">
        <f t="shared" si="23"/>
        <v>SQru@192.168.1.61@25006</v>
      </c>
      <c r="C370" s="1" t="s">
        <v>565</v>
      </c>
      <c r="D370" s="1" t="s">
        <v>1252</v>
      </c>
    </row>
    <row r="371" spans="1:4" ht="15.75" customHeight="1" x14ac:dyDescent="0.15">
      <c r="A371" s="1" t="s">
        <v>565</v>
      </c>
      <c r="B371" s="1" t="str">
        <f t="shared" si="23"/>
        <v>SQru@192.168.1.61@25006</v>
      </c>
      <c r="C371" s="1" t="s">
        <v>565</v>
      </c>
      <c r="D371" s="1" t="s">
        <v>1253</v>
      </c>
    </row>
    <row r="372" spans="1:4" ht="15.75" customHeight="1" x14ac:dyDescent="0.15">
      <c r="A372" s="1" t="s">
        <v>565</v>
      </c>
      <c r="B372" s="1" t="str">
        <f t="shared" si="23"/>
        <v>SQru@192.168.1.61@25007</v>
      </c>
      <c r="C372" s="1" t="s">
        <v>565</v>
      </c>
      <c r="D372" s="1" t="s">
        <v>1254</v>
      </c>
    </row>
    <row r="373" spans="1:4" ht="15.75" customHeight="1" x14ac:dyDescent="0.15">
      <c r="A373" s="1" t="s">
        <v>565</v>
      </c>
      <c r="B373" s="1" t="str">
        <f t="shared" si="23"/>
        <v>SQru@192.168.1.61@25007</v>
      </c>
      <c r="C373" s="1" t="s">
        <v>565</v>
      </c>
      <c r="D373" s="1" t="s">
        <v>1255</v>
      </c>
    </row>
    <row r="374" spans="1:4" ht="15.75" customHeight="1" x14ac:dyDescent="0.15">
      <c r="A374" s="1" t="s">
        <v>565</v>
      </c>
      <c r="B374" s="1" t="str">
        <f t="shared" si="23"/>
        <v>SQru@192.168.1.61@25008</v>
      </c>
      <c r="C374" s="1" t="s">
        <v>565</v>
      </c>
      <c r="D374" s="1" t="s">
        <v>1256</v>
      </c>
    </row>
    <row r="375" spans="1:4" ht="15.75" customHeight="1" x14ac:dyDescent="0.15">
      <c r="A375" s="1" t="s">
        <v>565</v>
      </c>
      <c r="B375" s="1" t="str">
        <f t="shared" si="23"/>
        <v>SQru@192.168.1.61@25008</v>
      </c>
      <c r="C375" s="1" t="s">
        <v>565</v>
      </c>
      <c r="D375" s="1" t="s">
        <v>1257</v>
      </c>
    </row>
    <row r="376" spans="1:4" ht="15.75" customHeight="1" x14ac:dyDescent="0.15">
      <c r="A376" s="1" t="s">
        <v>565</v>
      </c>
      <c r="B376" s="1" t="str">
        <f t="shared" si="23"/>
        <v>ZZMA@192.168.1.61@25009</v>
      </c>
      <c r="C376" s="1" t="s">
        <v>565</v>
      </c>
      <c r="D376" s="1" t="s">
        <v>1258</v>
      </c>
    </row>
    <row r="377" spans="1:4" ht="15.75" customHeight="1" x14ac:dyDescent="0.15">
      <c r="A377" s="1" t="s">
        <v>565</v>
      </c>
      <c r="B377" s="1" t="str">
        <f t="shared" si="23"/>
        <v>ZZMA@192.168.1.61@25009</v>
      </c>
      <c r="C377" s="1" t="s">
        <v>565</v>
      </c>
      <c r="D377" s="1" t="s">
        <v>1259</v>
      </c>
    </row>
    <row r="378" spans="1:4" ht="15.75" customHeight="1" x14ac:dyDescent="0.15">
      <c r="A378" s="1" t="s">
        <v>565</v>
      </c>
      <c r="B378" s="1" t="str">
        <f t="shared" si="23"/>
        <v>ZZMA@192.168.1.61@25010</v>
      </c>
      <c r="C378" s="1" t="s">
        <v>565</v>
      </c>
      <c r="D378" s="1" t="s">
        <v>1260</v>
      </c>
    </row>
    <row r="379" spans="1:4" ht="15.75" customHeight="1" x14ac:dyDescent="0.15">
      <c r="A379" s="1" t="s">
        <v>565</v>
      </c>
      <c r="B379" s="1" t="str">
        <f t="shared" si="23"/>
        <v>ZZMA@192.168.1.61@25010</v>
      </c>
      <c r="C379" s="1" t="s">
        <v>565</v>
      </c>
      <c r="D379" s="1" t="s">
        <v>1261</v>
      </c>
    </row>
    <row r="380" spans="1:4" ht="15.75" customHeight="1" x14ac:dyDescent="0.15">
      <c r="A380" s="1" t="s">
        <v>565</v>
      </c>
      <c r="B380" s="1" t="str">
        <f t="shared" ref="B380:B409" si="24">LEFT(D380,FIND("@",D380))&amp;"192.168.1.61@250"&amp;MID(D380,FIND("587",D380)+3,2)</f>
        <v>DLp@192.168.1.61@25001</v>
      </c>
      <c r="C380" s="1" t="s">
        <v>565</v>
      </c>
      <c r="D380" s="1" t="s">
        <v>1262</v>
      </c>
    </row>
    <row r="381" spans="1:4" ht="15.75" customHeight="1" x14ac:dyDescent="0.15">
      <c r="A381" s="1" t="s">
        <v>565</v>
      </c>
      <c r="B381" s="1" t="str">
        <f t="shared" si="24"/>
        <v>DLp@192.168.1.61@25001</v>
      </c>
      <c r="C381" s="1" t="s">
        <v>565</v>
      </c>
      <c r="D381" s="1" t="s">
        <v>1263</v>
      </c>
    </row>
    <row r="382" spans="1:4" ht="15.75" customHeight="1" x14ac:dyDescent="0.15">
      <c r="A382" s="1" t="s">
        <v>565</v>
      </c>
      <c r="B382" s="1" t="str">
        <f t="shared" si="24"/>
        <v>DLp@192.168.1.61@25002</v>
      </c>
      <c r="C382" s="1" t="s">
        <v>565</v>
      </c>
      <c r="D382" s="1" t="s">
        <v>1264</v>
      </c>
    </row>
    <row r="383" spans="1:4" ht="15.75" customHeight="1" x14ac:dyDescent="0.15">
      <c r="A383" s="1" t="s">
        <v>565</v>
      </c>
      <c r="B383" s="1" t="str">
        <f t="shared" si="24"/>
        <v>DLp@192.168.1.61@25002</v>
      </c>
      <c r="C383" s="1" t="s">
        <v>565</v>
      </c>
      <c r="D383" s="1" t="s">
        <v>1265</v>
      </c>
    </row>
    <row r="384" spans="1:4" ht="15.75" customHeight="1" x14ac:dyDescent="0.15">
      <c r="A384" s="1" t="s">
        <v>565</v>
      </c>
      <c r="B384" s="1" t="str">
        <f t="shared" si="24"/>
        <v>DLp@192.168.1.61@25003</v>
      </c>
      <c r="C384" s="1" t="s">
        <v>565</v>
      </c>
      <c r="D384" s="1" t="s">
        <v>1266</v>
      </c>
    </row>
    <row r="385" spans="1:4" ht="15.75" customHeight="1" x14ac:dyDescent="0.15">
      <c r="A385" s="1" t="s">
        <v>565</v>
      </c>
      <c r="B385" s="1" t="str">
        <f t="shared" si="24"/>
        <v>DLp@192.168.1.61@25003</v>
      </c>
      <c r="C385" s="1" t="s">
        <v>565</v>
      </c>
      <c r="D385" s="1" t="s">
        <v>1267</v>
      </c>
    </row>
    <row r="386" spans="1:4" ht="15.75" customHeight="1" x14ac:dyDescent="0.15">
      <c r="A386" s="1" t="s">
        <v>565</v>
      </c>
      <c r="B386" s="1" t="str">
        <f t="shared" si="24"/>
        <v>DLy@192.168.1.61@25004</v>
      </c>
      <c r="C386" s="1" t="s">
        <v>565</v>
      </c>
      <c r="D386" s="1" t="s">
        <v>1268</v>
      </c>
    </row>
    <row r="387" spans="1:4" ht="15.75" customHeight="1" x14ac:dyDescent="0.15">
      <c r="A387" s="1" t="s">
        <v>565</v>
      </c>
      <c r="B387" s="1" t="str">
        <f t="shared" si="24"/>
        <v>DLy@192.168.1.61@25004</v>
      </c>
      <c r="C387" s="1" t="s">
        <v>565</v>
      </c>
      <c r="D387" s="1" t="s">
        <v>1269</v>
      </c>
    </row>
    <row r="388" spans="1:4" ht="15.75" customHeight="1" x14ac:dyDescent="0.15">
      <c r="A388" s="1" t="s">
        <v>565</v>
      </c>
      <c r="B388" s="1" t="str">
        <f t="shared" si="24"/>
        <v>DLy@192.168.1.61@25005</v>
      </c>
      <c r="C388" s="1" t="s">
        <v>565</v>
      </c>
      <c r="D388" s="1" t="s">
        <v>1270</v>
      </c>
    </row>
    <row r="389" spans="1:4" ht="15.75" customHeight="1" x14ac:dyDescent="0.15">
      <c r="A389" s="1" t="s">
        <v>565</v>
      </c>
      <c r="B389" s="1" t="str">
        <f t="shared" si="24"/>
        <v>DLy@192.168.1.61@25005</v>
      </c>
      <c r="C389" s="1" t="s">
        <v>565</v>
      </c>
      <c r="D389" s="1" t="s">
        <v>1271</v>
      </c>
    </row>
    <row r="390" spans="1:4" ht="15.75" customHeight="1" x14ac:dyDescent="0.15">
      <c r="A390" s="1" t="s">
        <v>565</v>
      </c>
      <c r="B390" s="1" t="str">
        <f t="shared" si="24"/>
        <v>SQru@192.168.1.61@25006</v>
      </c>
      <c r="C390" s="1" t="s">
        <v>565</v>
      </c>
      <c r="D390" s="1" t="s">
        <v>1272</v>
      </c>
    </row>
    <row r="391" spans="1:4" ht="15.75" customHeight="1" x14ac:dyDescent="0.15">
      <c r="A391" s="1" t="s">
        <v>565</v>
      </c>
      <c r="B391" s="1" t="str">
        <f t="shared" si="24"/>
        <v>SQru@192.168.1.61@25006</v>
      </c>
      <c r="C391" s="1" t="s">
        <v>565</v>
      </c>
      <c r="D391" s="1" t="s">
        <v>1273</v>
      </c>
    </row>
    <row r="392" spans="1:4" ht="15.75" customHeight="1" x14ac:dyDescent="0.15">
      <c r="A392" s="1" t="s">
        <v>565</v>
      </c>
      <c r="B392" s="1" t="str">
        <f t="shared" si="24"/>
        <v>SQru@192.168.1.61@25007</v>
      </c>
      <c r="C392" s="1" t="s">
        <v>565</v>
      </c>
      <c r="D392" s="1" t="s">
        <v>1274</v>
      </c>
    </row>
    <row r="393" spans="1:4" ht="15.75" customHeight="1" x14ac:dyDescent="0.15">
      <c r="A393" s="1" t="s">
        <v>565</v>
      </c>
      <c r="B393" s="1" t="str">
        <f t="shared" si="24"/>
        <v>SQru@192.168.1.61@25007</v>
      </c>
      <c r="C393" s="1" t="s">
        <v>565</v>
      </c>
      <c r="D393" s="1" t="s">
        <v>1275</v>
      </c>
    </row>
    <row r="394" spans="1:4" ht="15.75" customHeight="1" x14ac:dyDescent="0.15">
      <c r="A394" s="1" t="s">
        <v>565</v>
      </c>
      <c r="B394" s="1" t="str">
        <f t="shared" si="24"/>
        <v>SQru@192.168.1.61@25008</v>
      </c>
      <c r="C394" s="1" t="s">
        <v>565</v>
      </c>
      <c r="D394" s="1" t="s">
        <v>1276</v>
      </c>
    </row>
    <row r="395" spans="1:4" ht="15.75" customHeight="1" x14ac:dyDescent="0.15">
      <c r="A395" s="1" t="s">
        <v>565</v>
      </c>
      <c r="B395" s="1" t="str">
        <f t="shared" si="24"/>
        <v>SQru@192.168.1.61@25008</v>
      </c>
      <c r="C395" s="1" t="s">
        <v>565</v>
      </c>
      <c r="D395" s="1" t="s">
        <v>1277</v>
      </c>
    </row>
    <row r="396" spans="1:4" ht="15.75" customHeight="1" x14ac:dyDescent="0.15">
      <c r="A396" s="1" t="s">
        <v>565</v>
      </c>
      <c r="B396" s="1" t="str">
        <f t="shared" si="24"/>
        <v>ZZMA@192.168.1.61@25009</v>
      </c>
      <c r="C396" s="1" t="s">
        <v>565</v>
      </c>
      <c r="D396" s="1" t="s">
        <v>1278</v>
      </c>
    </row>
    <row r="397" spans="1:4" ht="15.75" customHeight="1" x14ac:dyDescent="0.15">
      <c r="A397" s="1" t="s">
        <v>565</v>
      </c>
      <c r="B397" s="1" t="str">
        <f t="shared" si="24"/>
        <v>ZZMA@192.168.1.61@25009</v>
      </c>
      <c r="C397" s="1" t="s">
        <v>565</v>
      </c>
      <c r="D397" s="1" t="s">
        <v>1279</v>
      </c>
    </row>
    <row r="398" spans="1:4" ht="15.75" customHeight="1" x14ac:dyDescent="0.15">
      <c r="A398" s="1" t="s">
        <v>565</v>
      </c>
      <c r="B398" s="1" t="str">
        <f t="shared" si="24"/>
        <v>ZZMA@192.168.1.61@25010</v>
      </c>
      <c r="C398" s="1" t="s">
        <v>565</v>
      </c>
      <c r="D398" s="1" t="s">
        <v>1280</v>
      </c>
    </row>
    <row r="399" spans="1:4" ht="15.75" customHeight="1" x14ac:dyDescent="0.15">
      <c r="A399" s="1" t="s">
        <v>565</v>
      </c>
      <c r="B399" s="1" t="str">
        <f t="shared" si="24"/>
        <v>ZZMA@192.168.1.61@25010</v>
      </c>
      <c r="C399" s="1" t="s">
        <v>565</v>
      </c>
      <c r="D399" s="1" t="s">
        <v>1281</v>
      </c>
    </row>
    <row r="400" spans="1:4" ht="15" x14ac:dyDescent="0.15">
      <c r="A400" s="1" t="s">
        <v>565</v>
      </c>
      <c r="B400" s="1" t="str">
        <f t="shared" si="24"/>
        <v>DLp@192.168.1.61@25001</v>
      </c>
      <c r="C400" s="1" t="s">
        <v>565</v>
      </c>
      <c r="D400" s="1" t="s">
        <v>1362</v>
      </c>
    </row>
    <row r="401" spans="1:5" ht="15" x14ac:dyDescent="0.15">
      <c r="A401" s="1" t="s">
        <v>565</v>
      </c>
      <c r="B401" s="1" t="str">
        <f t="shared" si="24"/>
        <v>DLp@192.168.1.61@25001</v>
      </c>
      <c r="C401" s="1" t="s">
        <v>565</v>
      </c>
      <c r="D401" s="1" t="s">
        <v>1363</v>
      </c>
    </row>
    <row r="402" spans="1:5" ht="15" x14ac:dyDescent="0.15">
      <c r="A402" s="1" t="s">
        <v>565</v>
      </c>
      <c r="B402" s="1" t="str">
        <f t="shared" si="24"/>
        <v>DLp@192.168.1.61@25002</v>
      </c>
      <c r="C402" s="1" t="s">
        <v>565</v>
      </c>
      <c r="D402" s="1" t="s">
        <v>1364</v>
      </c>
    </row>
    <row r="403" spans="1:5" ht="15" x14ac:dyDescent="0.15">
      <c r="A403" s="1" t="s">
        <v>565</v>
      </c>
      <c r="B403" s="1" t="str">
        <f t="shared" si="24"/>
        <v>DLp@192.168.1.61@25002</v>
      </c>
      <c r="C403" s="1" t="s">
        <v>565</v>
      </c>
      <c r="D403" s="1" t="s">
        <v>1365</v>
      </c>
    </row>
    <row r="404" spans="1:5" ht="15" x14ac:dyDescent="0.15">
      <c r="A404" s="1" t="s">
        <v>565</v>
      </c>
      <c r="B404" s="1" t="str">
        <f t="shared" si="24"/>
        <v>DLp@192.168.1.61@25003</v>
      </c>
      <c r="C404" s="1" t="s">
        <v>565</v>
      </c>
      <c r="D404" s="1" t="s">
        <v>1366</v>
      </c>
    </row>
    <row r="405" spans="1:5" ht="15" x14ac:dyDescent="0.15">
      <c r="A405" s="1" t="s">
        <v>565</v>
      </c>
      <c r="B405" s="1" t="str">
        <f t="shared" si="24"/>
        <v>DLp@192.168.1.61@25003</v>
      </c>
      <c r="C405" s="1" t="s">
        <v>565</v>
      </c>
      <c r="D405" s="1" t="s">
        <v>1367</v>
      </c>
    </row>
    <row r="406" spans="1:5" ht="15" x14ac:dyDescent="0.15">
      <c r="A406" s="1" t="s">
        <v>565</v>
      </c>
      <c r="B406" s="1" t="str">
        <f t="shared" si="24"/>
        <v>DLy@192.168.1.61@25004</v>
      </c>
      <c r="C406" s="1" t="s">
        <v>565</v>
      </c>
      <c r="D406" s="1" t="s">
        <v>1368</v>
      </c>
    </row>
    <row r="407" spans="1:5" ht="15" x14ac:dyDescent="0.15">
      <c r="A407" s="1" t="s">
        <v>565</v>
      </c>
      <c r="B407" s="1" t="str">
        <f t="shared" si="24"/>
        <v>DLy@192.168.1.61@25004</v>
      </c>
      <c r="C407" s="1" t="s">
        <v>565</v>
      </c>
      <c r="D407" s="1" t="s">
        <v>1369</v>
      </c>
    </row>
    <row r="408" spans="1:5" ht="15" x14ac:dyDescent="0.15">
      <c r="A408" s="1" t="s">
        <v>565</v>
      </c>
      <c r="B408" s="1" t="str">
        <f t="shared" si="24"/>
        <v>DLy@192.168.1.61@25005</v>
      </c>
      <c r="C408" s="1" t="s">
        <v>565</v>
      </c>
      <c r="D408" s="1" t="s">
        <v>1370</v>
      </c>
    </row>
    <row r="409" spans="1:5" ht="15" x14ac:dyDescent="0.15">
      <c r="A409" s="1" t="s">
        <v>565</v>
      </c>
      <c r="B409" s="1" t="str">
        <f t="shared" si="24"/>
        <v>DLy@192.168.1.61@25005</v>
      </c>
      <c r="C409" s="1" t="s">
        <v>565</v>
      </c>
      <c r="D409" s="1" t="s">
        <v>1371</v>
      </c>
    </row>
    <row r="410" spans="1:5" ht="15" x14ac:dyDescent="0.25">
      <c r="A410" s="2" t="s">
        <v>304</v>
      </c>
      <c r="B410" s="2"/>
      <c r="C410" s="2" t="s">
        <v>304</v>
      </c>
      <c r="D410" s="2"/>
      <c r="E410" s="2"/>
    </row>
    <row r="411" spans="1:5" ht="15" x14ac:dyDescent="0.25">
      <c r="A411" s="2" t="s">
        <v>624</v>
      </c>
      <c r="B411" s="2"/>
      <c r="C411" s="2" t="s">
        <v>624</v>
      </c>
      <c r="D411" s="2"/>
    </row>
    <row r="412" spans="1:5" ht="15" x14ac:dyDescent="0.15">
      <c r="A412" s="1" t="s">
        <v>646</v>
      </c>
      <c r="B412" s="1" t="str">
        <f t="shared" ref="B412:B417" si="25">LEFT(D412,FIND("@",D412))&amp;"192.168.1.61@341"&amp;MID(D412,FIND("595",D412)+3,2)</f>
        <v>SQsc_BRN@192.168.1.61@34101</v>
      </c>
      <c r="C412" s="1" t="s">
        <v>646</v>
      </c>
      <c r="D412" s="1" t="s">
        <v>660</v>
      </c>
    </row>
    <row r="413" spans="1:5" ht="15" x14ac:dyDescent="0.15">
      <c r="A413" s="1" t="s">
        <v>646</v>
      </c>
      <c r="B413" s="1" t="str">
        <f t="shared" si="25"/>
        <v>SQsc_BRN@192.168.1.61@34101</v>
      </c>
      <c r="C413" s="1" t="s">
        <v>646</v>
      </c>
      <c r="D413" s="1" t="s">
        <v>661</v>
      </c>
    </row>
    <row r="414" spans="1:5" ht="15" x14ac:dyDescent="0.15">
      <c r="A414" s="1" t="s">
        <v>646</v>
      </c>
      <c r="B414" s="1" t="str">
        <f t="shared" si="25"/>
        <v>SQsc_BZ@192.168.1.61@34104</v>
      </c>
      <c r="C414" s="1" t="s">
        <v>646</v>
      </c>
      <c r="D414" s="1" t="s">
        <v>662</v>
      </c>
    </row>
    <row r="415" spans="1:5" ht="15" x14ac:dyDescent="0.15">
      <c r="A415" s="1" t="s">
        <v>646</v>
      </c>
      <c r="B415" s="1" t="str">
        <f t="shared" si="25"/>
        <v>SQsc_BZ@192.168.1.61@34104</v>
      </c>
      <c r="C415" s="1" t="s">
        <v>646</v>
      </c>
      <c r="D415" s="1" t="s">
        <v>663</v>
      </c>
    </row>
    <row r="416" spans="1:5" ht="15" x14ac:dyDescent="0.15">
      <c r="A416" s="1" t="s">
        <v>646</v>
      </c>
      <c r="B416" s="1" t="str">
        <f t="shared" si="25"/>
        <v>SQsc_CL@192.168.1.61@34107</v>
      </c>
      <c r="C416" s="1" t="s">
        <v>646</v>
      </c>
      <c r="D416" s="1" t="s">
        <v>664</v>
      </c>
    </row>
    <row r="417" spans="1:5" ht="15" x14ac:dyDescent="0.15">
      <c r="A417" s="1" t="s">
        <v>646</v>
      </c>
      <c r="B417" s="1" t="str">
        <f t="shared" si="25"/>
        <v>SQsc_CL@192.168.1.61@34107</v>
      </c>
      <c r="C417" s="1" t="s">
        <v>646</v>
      </c>
      <c r="D417" s="1" t="s">
        <v>665</v>
      </c>
    </row>
    <row r="418" spans="1:5" ht="15" x14ac:dyDescent="0.15">
      <c r="A418" s="1" t="s">
        <v>659</v>
      </c>
      <c r="B418" s="1" t="str">
        <f t="shared" ref="B418:B429" si="26">LEFT(D418,FIND("@",D418))&amp;"192.168.1.61@342"&amp;MID(D418,FIND("597",D418)+3,2)</f>
        <v>SQfu_BZ@192.168.1.61@34210</v>
      </c>
      <c r="C418" s="1" t="s">
        <v>659</v>
      </c>
      <c r="D418" s="1" t="s">
        <v>647</v>
      </c>
      <c r="E418" s="1" t="s">
        <v>72</v>
      </c>
    </row>
    <row r="419" spans="1:5" ht="15" x14ac:dyDescent="0.15">
      <c r="A419" s="1" t="s">
        <v>659</v>
      </c>
      <c r="B419" s="1" t="str">
        <f t="shared" si="26"/>
        <v>SQfu_BZ@192.168.1.61@34210</v>
      </c>
      <c r="C419" s="1" t="s">
        <v>659</v>
      </c>
      <c r="D419" s="1" t="s">
        <v>648</v>
      </c>
      <c r="E419" s="1" t="s">
        <v>72</v>
      </c>
    </row>
    <row r="420" spans="1:5" ht="15" x14ac:dyDescent="0.15">
      <c r="A420" s="1" t="s">
        <v>659</v>
      </c>
      <c r="B420" s="1" t="str">
        <f t="shared" si="26"/>
        <v>SQfu_CL@192.168.1.61@34213</v>
      </c>
      <c r="C420" s="1" t="s">
        <v>659</v>
      </c>
      <c r="D420" s="1" t="s">
        <v>649</v>
      </c>
      <c r="E420" s="1" t="s">
        <v>72</v>
      </c>
    </row>
    <row r="421" spans="1:5" ht="15" x14ac:dyDescent="0.15">
      <c r="A421" s="1" t="s">
        <v>659</v>
      </c>
      <c r="B421" s="1" t="str">
        <f t="shared" si="26"/>
        <v>SQfu_CL@192.168.1.61@34213</v>
      </c>
      <c r="C421" s="1" t="s">
        <v>659</v>
      </c>
      <c r="D421" s="1" t="s">
        <v>650</v>
      </c>
      <c r="E421" s="1" t="s">
        <v>72</v>
      </c>
    </row>
    <row r="422" spans="1:5" ht="15" x14ac:dyDescent="0.15">
      <c r="A422" s="1" t="s">
        <v>659</v>
      </c>
      <c r="B422" s="1" t="str">
        <f t="shared" si="26"/>
        <v>SQfu_SQsc@192.168.1.61@34216</v>
      </c>
      <c r="C422" s="1" t="s">
        <v>659</v>
      </c>
      <c r="D422" s="1" t="s">
        <v>651</v>
      </c>
      <c r="E422" s="1" t="s">
        <v>72</v>
      </c>
    </row>
    <row r="423" spans="1:5" ht="15" x14ac:dyDescent="0.15">
      <c r="A423" s="1" t="s">
        <v>659</v>
      </c>
      <c r="B423" s="1" t="str">
        <f t="shared" si="26"/>
        <v>SQfu_SQsc@192.168.1.61@34216</v>
      </c>
      <c r="C423" s="1" t="s">
        <v>659</v>
      </c>
      <c r="D423" s="1" t="s">
        <v>652</v>
      </c>
      <c r="E423" s="1" t="s">
        <v>72</v>
      </c>
    </row>
    <row r="424" spans="1:5" ht="15" x14ac:dyDescent="0.15">
      <c r="A424" s="1" t="s">
        <v>659</v>
      </c>
      <c r="B424" s="1" t="str">
        <f t="shared" si="26"/>
        <v>SQsc_BRN@192.168.1.61@34219</v>
      </c>
      <c r="C424" s="1" t="s">
        <v>659</v>
      </c>
      <c r="D424" s="1" t="s">
        <v>653</v>
      </c>
      <c r="E424" s="1" t="s">
        <v>72</v>
      </c>
    </row>
    <row r="425" spans="1:5" ht="15" x14ac:dyDescent="0.15">
      <c r="A425" s="1" t="s">
        <v>659</v>
      </c>
      <c r="B425" s="1" t="str">
        <f t="shared" si="26"/>
        <v>SQsc_BRN@192.168.1.61@34219</v>
      </c>
      <c r="C425" s="1" t="s">
        <v>659</v>
      </c>
      <c r="D425" s="1" t="s">
        <v>654</v>
      </c>
      <c r="E425" s="1" t="s">
        <v>72</v>
      </c>
    </row>
    <row r="426" spans="1:5" ht="15" x14ac:dyDescent="0.15">
      <c r="A426" s="1" t="s">
        <v>659</v>
      </c>
      <c r="B426" s="1" t="str">
        <f t="shared" si="26"/>
        <v>SQsc_BZ@192.168.1.61@34222</v>
      </c>
      <c r="C426" s="1" t="s">
        <v>659</v>
      </c>
      <c r="D426" s="1" t="s">
        <v>655</v>
      </c>
      <c r="E426" s="1" t="s">
        <v>72</v>
      </c>
    </row>
    <row r="427" spans="1:5" ht="15" x14ac:dyDescent="0.15">
      <c r="A427" s="1" t="s">
        <v>659</v>
      </c>
      <c r="B427" s="1" t="str">
        <f t="shared" si="26"/>
        <v>SQsc_BZ@192.168.1.61@34222</v>
      </c>
      <c r="C427" s="1" t="s">
        <v>659</v>
      </c>
      <c r="D427" s="1" t="s">
        <v>656</v>
      </c>
      <c r="E427" s="1" t="s">
        <v>72</v>
      </c>
    </row>
    <row r="428" spans="1:5" ht="15" x14ac:dyDescent="0.15">
      <c r="A428" s="1" t="s">
        <v>659</v>
      </c>
      <c r="B428" s="1" t="str">
        <f t="shared" si="26"/>
        <v>SQsc_CL@192.168.1.61@34225</v>
      </c>
      <c r="C428" s="1" t="s">
        <v>659</v>
      </c>
      <c r="D428" s="1" t="s">
        <v>657</v>
      </c>
      <c r="E428" s="1" t="s">
        <v>72</v>
      </c>
    </row>
    <row r="429" spans="1:5" ht="15" x14ac:dyDescent="0.15">
      <c r="A429" s="1" t="s">
        <v>659</v>
      </c>
      <c r="B429" s="1" t="str">
        <f t="shared" si="26"/>
        <v>SQsc_CL@192.168.1.61@34225</v>
      </c>
      <c r="C429" s="1" t="s">
        <v>659</v>
      </c>
      <c r="D429" s="1" t="s">
        <v>658</v>
      </c>
      <c r="E429" s="1" t="s">
        <v>72</v>
      </c>
    </row>
    <row r="430" spans="1:5" ht="15" x14ac:dyDescent="0.15">
      <c r="A430" s="1" t="s">
        <v>639</v>
      </c>
      <c r="C430" s="1" t="s">
        <v>639</v>
      </c>
    </row>
    <row r="431" spans="1:5" ht="15" x14ac:dyDescent="0.15">
      <c r="A431" s="1" t="s">
        <v>674</v>
      </c>
      <c r="C431" s="1" t="s">
        <v>674</v>
      </c>
      <c r="E431" s="1" t="s">
        <v>72</v>
      </c>
    </row>
    <row r="432" spans="1:5" ht="15" x14ac:dyDescent="0.15">
      <c r="A432" s="1" t="s">
        <v>637</v>
      </c>
      <c r="C432" s="1" t="s">
        <v>637</v>
      </c>
    </row>
    <row r="433" spans="1:5" ht="15" x14ac:dyDescent="0.15">
      <c r="A433" s="1" t="s">
        <v>144</v>
      </c>
      <c r="B433" s="1" t="str">
        <f t="shared" ref="B433:B444" si="27">LEFT(D433,FIND("@",D433))&amp;"192.168.1.14@263"&amp;MID(D433,FIND("299",D433)+3,2)</f>
        <v>SQsc_BRN@192.168.1.14@26301</v>
      </c>
      <c r="C433" s="1" t="s">
        <v>144</v>
      </c>
      <c r="D433" s="1" t="s">
        <v>138</v>
      </c>
    </row>
    <row r="434" spans="1:5" ht="15" x14ac:dyDescent="0.15">
      <c r="A434" s="1" t="s">
        <v>144</v>
      </c>
      <c r="B434" s="1" t="str">
        <f t="shared" si="27"/>
        <v>SQsc_BRN@192.168.1.14@26301</v>
      </c>
      <c r="C434" s="1" t="s">
        <v>144</v>
      </c>
      <c r="D434" s="1" t="s">
        <v>139</v>
      </c>
    </row>
    <row r="435" spans="1:5" ht="15" x14ac:dyDescent="0.15">
      <c r="A435" s="1" t="s">
        <v>144</v>
      </c>
      <c r="B435" s="1" t="str">
        <f t="shared" si="27"/>
        <v>SQsc_BRN@192.168.1.14@26302</v>
      </c>
      <c r="C435" s="1" t="s">
        <v>144</v>
      </c>
      <c r="D435" s="1" t="s">
        <v>143</v>
      </c>
    </row>
    <row r="436" spans="1:5" ht="15" x14ac:dyDescent="0.15">
      <c r="A436" s="1" t="s">
        <v>144</v>
      </c>
      <c r="B436" s="1" t="str">
        <f t="shared" si="27"/>
        <v>SQsc_BRN@192.168.1.14@26302</v>
      </c>
      <c r="C436" s="1" t="s">
        <v>144</v>
      </c>
      <c r="D436" s="1" t="s">
        <v>140</v>
      </c>
    </row>
    <row r="437" spans="1:5" ht="15" x14ac:dyDescent="0.15">
      <c r="A437" s="1" t="s">
        <v>144</v>
      </c>
      <c r="B437" s="1" t="str">
        <f t="shared" si="27"/>
        <v>SQsc_BRN@192.168.1.14@26303</v>
      </c>
      <c r="C437" s="1" t="s">
        <v>144</v>
      </c>
      <c r="D437" s="1" t="s">
        <v>141</v>
      </c>
    </row>
    <row r="438" spans="1:5" ht="15" x14ac:dyDescent="0.15">
      <c r="A438" s="1" t="s">
        <v>144</v>
      </c>
      <c r="B438" s="1" t="str">
        <f t="shared" si="27"/>
        <v>SQsc_BRN@192.168.1.14@26303</v>
      </c>
      <c r="C438" s="1" t="s">
        <v>144</v>
      </c>
      <c r="D438" s="1" t="s">
        <v>142</v>
      </c>
    </row>
    <row r="439" spans="1:5" ht="15" x14ac:dyDescent="0.15">
      <c r="A439" s="1" t="s">
        <v>144</v>
      </c>
      <c r="B439" s="1" t="str">
        <f t="shared" si="27"/>
        <v>SQsc_BRN@192.168.1.14@26301</v>
      </c>
      <c r="C439" s="1" t="s">
        <v>144</v>
      </c>
      <c r="D439" s="1" t="s">
        <v>476</v>
      </c>
    </row>
    <row r="440" spans="1:5" ht="15" x14ac:dyDescent="0.15">
      <c r="A440" s="1" t="s">
        <v>144</v>
      </c>
      <c r="B440" s="1" t="str">
        <f t="shared" si="27"/>
        <v>SQsc_BRN@192.168.1.14@26301</v>
      </c>
      <c r="C440" s="1" t="s">
        <v>144</v>
      </c>
      <c r="D440" s="1" t="s">
        <v>477</v>
      </c>
    </row>
    <row r="441" spans="1:5" ht="15" x14ac:dyDescent="0.15">
      <c r="A441" s="1" t="s">
        <v>144</v>
      </c>
      <c r="B441" s="1" t="str">
        <f t="shared" si="27"/>
        <v>SQsc_BRN@192.168.1.14@26302</v>
      </c>
      <c r="C441" s="1" t="s">
        <v>144</v>
      </c>
      <c r="D441" s="1" t="s">
        <v>478</v>
      </c>
    </row>
    <row r="442" spans="1:5" ht="15" x14ac:dyDescent="0.15">
      <c r="A442" s="1" t="s">
        <v>144</v>
      </c>
      <c r="B442" s="1" t="str">
        <f t="shared" si="27"/>
        <v>SQsc_BRN@192.168.1.14@26302</v>
      </c>
      <c r="C442" s="1" t="s">
        <v>144</v>
      </c>
      <c r="D442" s="1" t="s">
        <v>479</v>
      </c>
    </row>
    <row r="443" spans="1:5" ht="15" x14ac:dyDescent="0.15">
      <c r="A443" s="1" t="s">
        <v>144</v>
      </c>
      <c r="B443" s="1" t="str">
        <f t="shared" si="27"/>
        <v>SQsc_BRN@192.168.1.14@26303</v>
      </c>
      <c r="C443" s="1" t="s">
        <v>144</v>
      </c>
      <c r="D443" s="1" t="s">
        <v>480</v>
      </c>
    </row>
    <row r="444" spans="1:5" ht="15" x14ac:dyDescent="0.15">
      <c r="A444" s="1" t="s">
        <v>144</v>
      </c>
      <c r="B444" s="1" t="str">
        <f t="shared" si="27"/>
        <v>SQsc_BRN@192.168.1.14@26303</v>
      </c>
      <c r="C444" s="1" t="s">
        <v>144</v>
      </c>
      <c r="D444" s="1" t="s">
        <v>481</v>
      </c>
    </row>
    <row r="445" spans="1:5" ht="15" x14ac:dyDescent="0.15">
      <c r="A445" s="1" t="s">
        <v>150</v>
      </c>
      <c r="B445" s="1" t="str">
        <f t="shared" ref="B445:B456" si="28">LEFT(D445,FIND("@",D445))&amp;"192.168.1.14@264"&amp;MID(D445,FIND("299",D445)+3,2)</f>
        <v>SQsc_BRN@192.168.1.14@26401</v>
      </c>
      <c r="C445" s="1" t="s">
        <v>150</v>
      </c>
      <c r="D445" s="1" t="s">
        <v>145</v>
      </c>
      <c r="E445" s="1" t="s">
        <v>72</v>
      </c>
    </row>
    <row r="446" spans="1:5" ht="15" x14ac:dyDescent="0.15">
      <c r="A446" s="1" t="s">
        <v>150</v>
      </c>
      <c r="B446" s="1" t="str">
        <f t="shared" si="28"/>
        <v>SQsc_BRN@192.168.1.14@26401</v>
      </c>
      <c r="C446" s="1" t="s">
        <v>150</v>
      </c>
      <c r="D446" s="1" t="s">
        <v>192</v>
      </c>
      <c r="E446" s="1" t="s">
        <v>72</v>
      </c>
    </row>
    <row r="447" spans="1:5" ht="15" x14ac:dyDescent="0.15">
      <c r="A447" s="1" t="s">
        <v>150</v>
      </c>
      <c r="B447" s="1" t="str">
        <f t="shared" si="28"/>
        <v>SQsc_BRN@192.168.1.14@26402</v>
      </c>
      <c r="C447" s="1" t="s">
        <v>150</v>
      </c>
      <c r="D447" s="1" t="s">
        <v>146</v>
      </c>
      <c r="E447" s="1" t="s">
        <v>72</v>
      </c>
    </row>
    <row r="448" spans="1:5" ht="15" x14ac:dyDescent="0.15">
      <c r="A448" s="1" t="s">
        <v>150</v>
      </c>
      <c r="B448" s="1" t="str">
        <f t="shared" si="28"/>
        <v>SQsc_BRN@192.168.1.14@26402</v>
      </c>
      <c r="C448" s="1" t="s">
        <v>150</v>
      </c>
      <c r="D448" s="1" t="s">
        <v>147</v>
      </c>
      <c r="E448" s="1" t="s">
        <v>72</v>
      </c>
    </row>
    <row r="449" spans="1:5" ht="15" x14ac:dyDescent="0.15">
      <c r="A449" s="1" t="s">
        <v>150</v>
      </c>
      <c r="B449" s="1" t="str">
        <f t="shared" si="28"/>
        <v>SQsc_BRN@192.168.1.14@26403</v>
      </c>
      <c r="C449" s="1" t="s">
        <v>150</v>
      </c>
      <c r="D449" s="1" t="s">
        <v>148</v>
      </c>
      <c r="E449" s="1" t="s">
        <v>72</v>
      </c>
    </row>
    <row r="450" spans="1:5" ht="15" x14ac:dyDescent="0.15">
      <c r="A450" s="1" t="s">
        <v>150</v>
      </c>
      <c r="B450" s="1" t="str">
        <f t="shared" si="28"/>
        <v>SQsc_BRN@192.168.1.14@26403</v>
      </c>
      <c r="C450" s="1" t="s">
        <v>150</v>
      </c>
      <c r="D450" s="1" t="s">
        <v>149</v>
      </c>
      <c r="E450" s="1" t="s">
        <v>72</v>
      </c>
    </row>
    <row r="451" spans="1:5" ht="15" x14ac:dyDescent="0.15">
      <c r="A451" s="1" t="s">
        <v>150</v>
      </c>
      <c r="B451" s="1" t="str">
        <f t="shared" si="28"/>
        <v>SQsc_BRN@192.168.1.14@26401</v>
      </c>
      <c r="C451" s="1" t="s">
        <v>150</v>
      </c>
      <c r="D451" s="1" t="s">
        <v>305</v>
      </c>
      <c r="E451" s="1" t="s">
        <v>72</v>
      </c>
    </row>
    <row r="452" spans="1:5" ht="15" x14ac:dyDescent="0.15">
      <c r="A452" s="1" t="s">
        <v>150</v>
      </c>
      <c r="B452" s="1" t="str">
        <f t="shared" si="28"/>
        <v>SQsc_BRN@192.168.1.14@26401</v>
      </c>
      <c r="C452" s="1" t="s">
        <v>150</v>
      </c>
      <c r="D452" s="1" t="s">
        <v>306</v>
      </c>
      <c r="E452" s="1" t="s">
        <v>72</v>
      </c>
    </row>
    <row r="453" spans="1:5" ht="15" x14ac:dyDescent="0.15">
      <c r="A453" s="1" t="s">
        <v>150</v>
      </c>
      <c r="B453" s="1" t="str">
        <f t="shared" si="28"/>
        <v>SQsc_BRN@192.168.1.14@26402</v>
      </c>
      <c r="C453" s="1" t="s">
        <v>150</v>
      </c>
      <c r="D453" s="1" t="s">
        <v>307</v>
      </c>
      <c r="E453" s="1" t="s">
        <v>72</v>
      </c>
    </row>
    <row r="454" spans="1:5" ht="15" x14ac:dyDescent="0.15">
      <c r="A454" s="1" t="s">
        <v>150</v>
      </c>
      <c r="B454" s="1" t="str">
        <f t="shared" si="28"/>
        <v>SQsc_BRN@192.168.1.14@26402</v>
      </c>
      <c r="C454" s="1" t="s">
        <v>150</v>
      </c>
      <c r="D454" s="1" t="s">
        <v>308</v>
      </c>
      <c r="E454" s="1" t="s">
        <v>72</v>
      </c>
    </row>
    <row r="455" spans="1:5" ht="15" x14ac:dyDescent="0.15">
      <c r="A455" s="1" t="s">
        <v>150</v>
      </c>
      <c r="B455" s="1" t="str">
        <f t="shared" si="28"/>
        <v>SQsc_BRN@192.168.1.14@26403</v>
      </c>
      <c r="C455" s="1" t="s">
        <v>150</v>
      </c>
      <c r="D455" s="1" t="s">
        <v>309</v>
      </c>
      <c r="E455" s="1" t="s">
        <v>72</v>
      </c>
    </row>
    <row r="456" spans="1:5" ht="15" x14ac:dyDescent="0.15">
      <c r="A456" s="1" t="s">
        <v>150</v>
      </c>
      <c r="B456" s="1" t="str">
        <f t="shared" si="28"/>
        <v>SQsc_BRN@192.168.1.14@26403</v>
      </c>
      <c r="C456" s="1" t="s">
        <v>150</v>
      </c>
      <c r="D456" s="1" t="s">
        <v>310</v>
      </c>
      <c r="E456" s="1" t="s">
        <v>72</v>
      </c>
    </row>
    <row r="457" spans="1:5" ht="15" x14ac:dyDescent="0.15">
      <c r="A457" s="1" t="s">
        <v>594</v>
      </c>
      <c r="B457" s="1" t="str">
        <f>LEFT(D457,FIND("@",D457))&amp;"192.168.1.61@270"&amp;MID(D457,FIND("296",D457)+3,2)</f>
        <v>SQsc_CL@192.168.1.61@27003</v>
      </c>
      <c r="C457" s="1" t="s">
        <v>574</v>
      </c>
      <c r="D457" s="1" t="s">
        <v>573</v>
      </c>
      <c r="E457" s="1" t="s">
        <v>72</v>
      </c>
    </row>
    <row r="458" spans="1:5" ht="15" x14ac:dyDescent="0.15">
      <c r="A458" s="1" t="s">
        <v>594</v>
      </c>
      <c r="B458" s="1" t="str">
        <f>LEFT(D458,FIND("@",D458))&amp;"192.168.1.61@270"&amp;MID(D458,FIND("296",D458)+3,2)</f>
        <v>SQsc_CL@192.168.1.61@27003</v>
      </c>
      <c r="C458" s="1" t="s">
        <v>574</v>
      </c>
      <c r="D458" s="1" t="s">
        <v>572</v>
      </c>
      <c r="E458" s="1" t="s">
        <v>72</v>
      </c>
    </row>
    <row r="459" spans="1:5" ht="15" x14ac:dyDescent="0.15">
      <c r="A459" s="1" t="s">
        <v>638</v>
      </c>
      <c r="C459" s="1" t="s">
        <v>638</v>
      </c>
    </row>
    <row r="460" spans="1:5" ht="15" x14ac:dyDescent="0.15">
      <c r="A460" s="1" t="s">
        <v>71</v>
      </c>
      <c r="C460" s="1" t="s">
        <v>70</v>
      </c>
      <c r="E460" s="1" t="s">
        <v>72</v>
      </c>
    </row>
    <row r="461" spans="1:5" ht="15" x14ac:dyDescent="0.25">
      <c r="A461" s="2" t="s">
        <v>193</v>
      </c>
      <c r="C461" s="2" t="s">
        <v>12</v>
      </c>
    </row>
    <row r="462" spans="1:5" ht="15" x14ac:dyDescent="0.25">
      <c r="A462" s="2" t="s">
        <v>193</v>
      </c>
      <c r="C462" s="2" t="s">
        <v>11</v>
      </c>
      <c r="E462" s="1" t="s">
        <v>72</v>
      </c>
    </row>
    <row r="463" spans="1:5" ht="15" x14ac:dyDescent="0.15">
      <c r="A463" s="1" t="s">
        <v>71</v>
      </c>
      <c r="C463" s="1" t="s">
        <v>31</v>
      </c>
    </row>
    <row r="464" spans="1:5" ht="15" x14ac:dyDescent="0.25">
      <c r="A464" s="2" t="s">
        <v>193</v>
      </c>
      <c r="C464" s="2" t="s">
        <v>2</v>
      </c>
    </row>
    <row r="465" spans="1:4" ht="15" x14ac:dyDescent="0.25">
      <c r="A465" s="3" t="s">
        <v>9</v>
      </c>
      <c r="C465" s="2" t="s">
        <v>0</v>
      </c>
    </row>
    <row r="466" spans="1:4" ht="15" x14ac:dyDescent="0.25">
      <c r="A466" s="3" t="s">
        <v>7</v>
      </c>
      <c r="C466" s="2" t="s">
        <v>8</v>
      </c>
    </row>
    <row r="467" spans="1:4" ht="15" x14ac:dyDescent="0.25">
      <c r="A467" s="3" t="s">
        <v>5</v>
      </c>
      <c r="C467" s="2" t="s">
        <v>6</v>
      </c>
    </row>
    <row r="468" spans="1:4" ht="15" x14ac:dyDescent="0.25">
      <c r="A468" s="3" t="s">
        <v>1</v>
      </c>
      <c r="C468" s="2" t="s">
        <v>4</v>
      </c>
    </row>
    <row r="469" spans="1:4" ht="15" x14ac:dyDescent="0.25">
      <c r="A469" s="2" t="s">
        <v>193</v>
      </c>
      <c r="C469" s="2" t="s">
        <v>10</v>
      </c>
    </row>
    <row r="470" spans="1:4" ht="15" x14ac:dyDescent="0.25">
      <c r="A470" s="3" t="s">
        <v>9</v>
      </c>
      <c r="C470" s="2" t="s">
        <v>590</v>
      </c>
    </row>
    <row r="471" spans="1:4" ht="15" x14ac:dyDescent="0.25">
      <c r="A471" s="3" t="s">
        <v>7</v>
      </c>
      <c r="C471" s="2" t="s">
        <v>591</v>
      </c>
    </row>
    <row r="472" spans="1:4" ht="15" x14ac:dyDescent="0.25">
      <c r="A472" s="3" t="s">
        <v>5</v>
      </c>
      <c r="C472" s="2" t="s">
        <v>592</v>
      </c>
    </row>
    <row r="473" spans="1:4" ht="15" x14ac:dyDescent="0.25">
      <c r="A473" s="3" t="s">
        <v>1</v>
      </c>
      <c r="C473" s="2" t="s">
        <v>593</v>
      </c>
    </row>
    <row r="474" spans="1:4" ht="15" x14ac:dyDescent="0.15">
      <c r="A474" s="1" t="s">
        <v>74</v>
      </c>
      <c r="B474" s="1" t="str">
        <f t="shared" ref="B474:B499" si="29">LEFT(D474,FIND("@",D474))&amp;"192.168.1.61@332"&amp;MID(D474,FIND("298",D474)+3,2)</f>
        <v>SQbu_BZ@192.168.1.61@33201</v>
      </c>
      <c r="C474" s="1" t="s">
        <v>73</v>
      </c>
      <c r="D474" s="1" t="s">
        <v>137</v>
      </c>
    </row>
    <row r="475" spans="1:4" ht="15" x14ac:dyDescent="0.15">
      <c r="A475" s="1" t="s">
        <v>74</v>
      </c>
      <c r="B475" s="1" t="str">
        <f t="shared" si="29"/>
        <v>SQbu_BZ@192.168.1.61@33201</v>
      </c>
      <c r="C475" s="1" t="s">
        <v>73</v>
      </c>
      <c r="D475" s="1" t="s">
        <v>110</v>
      </c>
    </row>
    <row r="476" spans="1:4" ht="15" x14ac:dyDescent="0.15">
      <c r="A476" s="1" t="s">
        <v>74</v>
      </c>
      <c r="B476" s="1" t="str">
        <f t="shared" si="29"/>
        <v>SQbu_BZ@192.168.1.61@33202</v>
      </c>
      <c r="C476" s="1" t="s">
        <v>73</v>
      </c>
      <c r="D476" s="1" t="s">
        <v>117</v>
      </c>
    </row>
    <row r="477" spans="1:4" ht="15" x14ac:dyDescent="0.15">
      <c r="A477" s="1" t="s">
        <v>74</v>
      </c>
      <c r="B477" s="1" t="str">
        <f t="shared" si="29"/>
        <v>SQbu_BZ@192.168.1.61@33202</v>
      </c>
      <c r="C477" s="1" t="s">
        <v>73</v>
      </c>
      <c r="D477" s="1" t="s">
        <v>118</v>
      </c>
    </row>
    <row r="478" spans="1:4" ht="15" x14ac:dyDescent="0.15">
      <c r="A478" s="1" t="s">
        <v>74</v>
      </c>
      <c r="B478" s="1" t="str">
        <f t="shared" si="29"/>
        <v>SQbu_BZ@192.168.1.61@33201</v>
      </c>
      <c r="C478" s="1" t="s">
        <v>73</v>
      </c>
      <c r="D478" s="1" t="s">
        <v>358</v>
      </c>
    </row>
    <row r="479" spans="1:4" ht="15" x14ac:dyDescent="0.15">
      <c r="A479" s="1" t="s">
        <v>74</v>
      </c>
      <c r="B479" s="1" t="str">
        <f t="shared" si="29"/>
        <v>SQbu_BZ@192.168.1.61@33201</v>
      </c>
      <c r="C479" s="1" t="s">
        <v>73</v>
      </c>
      <c r="D479" s="1" t="s">
        <v>359</v>
      </c>
    </row>
    <row r="480" spans="1:4" ht="15" x14ac:dyDescent="0.15">
      <c r="A480" s="1" t="s">
        <v>74</v>
      </c>
      <c r="B480" s="1" t="str">
        <f t="shared" si="29"/>
        <v>SQbu_BZ@192.168.1.61@33202</v>
      </c>
      <c r="C480" s="1" t="s">
        <v>73</v>
      </c>
      <c r="D480" s="1" t="s">
        <v>360</v>
      </c>
    </row>
    <row r="481" spans="1:6" ht="15" x14ac:dyDescent="0.15">
      <c r="A481" s="1" t="s">
        <v>74</v>
      </c>
      <c r="B481" s="1" t="str">
        <f t="shared" si="29"/>
        <v>SQbu_BZ@192.168.1.61@33202</v>
      </c>
      <c r="C481" s="1" t="s">
        <v>73</v>
      </c>
      <c r="D481" s="1" t="s">
        <v>361</v>
      </c>
    </row>
    <row r="482" spans="1:6" ht="15" x14ac:dyDescent="0.15">
      <c r="A482" s="1" t="s">
        <v>74</v>
      </c>
      <c r="B482" s="1" t="str">
        <f t="shared" si="29"/>
        <v>SQbu_CL@192.168.1.61@33204</v>
      </c>
      <c r="C482" s="1" t="s">
        <v>73</v>
      </c>
      <c r="D482" s="1" t="s">
        <v>111</v>
      </c>
    </row>
    <row r="483" spans="1:6" ht="15" x14ac:dyDescent="0.15">
      <c r="A483" s="1" t="s">
        <v>74</v>
      </c>
      <c r="B483" s="1" t="str">
        <f t="shared" si="29"/>
        <v>SQbu_CL@192.168.1.61@33204</v>
      </c>
      <c r="C483" s="1" t="s">
        <v>73</v>
      </c>
      <c r="D483" s="1" t="s">
        <v>112</v>
      </c>
    </row>
    <row r="484" spans="1:6" s="2" customFormat="1" ht="15" x14ac:dyDescent="0.25">
      <c r="A484" s="1" t="s">
        <v>74</v>
      </c>
      <c r="B484" s="1" t="str">
        <f t="shared" si="29"/>
        <v>SQbu_CL@192.168.1.61@33205</v>
      </c>
      <c r="C484" s="1" t="s">
        <v>73</v>
      </c>
      <c r="D484" s="1" t="s">
        <v>119</v>
      </c>
      <c r="E484" s="1"/>
      <c r="F484" s="1"/>
    </row>
    <row r="485" spans="1:6" ht="15" x14ac:dyDescent="0.15">
      <c r="A485" s="1" t="s">
        <v>74</v>
      </c>
      <c r="B485" s="1" t="str">
        <f t="shared" si="29"/>
        <v>SQbu_CL@192.168.1.61@33205</v>
      </c>
      <c r="C485" s="1" t="s">
        <v>73</v>
      </c>
      <c r="D485" s="1" t="s">
        <v>120</v>
      </c>
    </row>
    <row r="486" spans="1:6" ht="15" x14ac:dyDescent="0.15">
      <c r="A486" s="1" t="s">
        <v>74</v>
      </c>
      <c r="B486" s="1" t="str">
        <f t="shared" si="29"/>
        <v>SQbu_CL@192.168.1.61@33204</v>
      </c>
      <c r="C486" s="1" t="s">
        <v>73</v>
      </c>
      <c r="D486" s="1" t="s">
        <v>362</v>
      </c>
    </row>
    <row r="487" spans="1:6" ht="15" x14ac:dyDescent="0.15">
      <c r="A487" s="1" t="s">
        <v>74</v>
      </c>
      <c r="B487" s="1" t="str">
        <f t="shared" si="29"/>
        <v>SQbu_CL@192.168.1.61@33204</v>
      </c>
      <c r="C487" s="1" t="s">
        <v>73</v>
      </c>
      <c r="D487" s="1" t="s">
        <v>363</v>
      </c>
    </row>
    <row r="488" spans="1:6" ht="15" x14ac:dyDescent="0.15">
      <c r="A488" s="1" t="s">
        <v>74</v>
      </c>
      <c r="B488" s="1" t="str">
        <f t="shared" si="29"/>
        <v>SQbu_CL@192.168.1.61@33205</v>
      </c>
      <c r="C488" s="1" t="s">
        <v>73</v>
      </c>
      <c r="D488" s="1" t="s">
        <v>364</v>
      </c>
    </row>
    <row r="489" spans="1:6" ht="15" x14ac:dyDescent="0.15">
      <c r="A489" s="1" t="s">
        <v>74</v>
      </c>
      <c r="B489" s="1" t="str">
        <f t="shared" si="29"/>
        <v>SQbu_CL@192.168.1.61@33205</v>
      </c>
      <c r="C489" s="1" t="s">
        <v>73</v>
      </c>
      <c r="D489" s="1" t="s">
        <v>365</v>
      </c>
    </row>
    <row r="490" spans="1:6" ht="15" x14ac:dyDescent="0.15">
      <c r="A490" s="1" t="s">
        <v>74</v>
      </c>
      <c r="B490" s="1" t="str">
        <f t="shared" si="29"/>
        <v>SQbu_SQsc@192.168.1.61@33207</v>
      </c>
      <c r="C490" s="1" t="s">
        <v>73</v>
      </c>
      <c r="D490" s="1" t="s">
        <v>384</v>
      </c>
    </row>
    <row r="491" spans="1:6" ht="15" x14ac:dyDescent="0.15">
      <c r="A491" s="1" t="s">
        <v>74</v>
      </c>
      <c r="B491" s="1" t="str">
        <f t="shared" si="29"/>
        <v>SQbu_SQsc@192.168.1.61@33207</v>
      </c>
      <c r="C491" s="1" t="s">
        <v>73</v>
      </c>
      <c r="D491" s="1" t="s">
        <v>385</v>
      </c>
    </row>
    <row r="492" spans="1:6" ht="15" x14ac:dyDescent="0.15">
      <c r="A492" s="1" t="s">
        <v>74</v>
      </c>
      <c r="B492" s="1" t="str">
        <f t="shared" si="29"/>
        <v>SQbu_SQsc@192.168.1.61@33208</v>
      </c>
      <c r="C492" s="1" t="s">
        <v>73</v>
      </c>
      <c r="D492" s="1" t="s">
        <v>566</v>
      </c>
    </row>
    <row r="493" spans="1:6" ht="15" x14ac:dyDescent="0.15">
      <c r="A493" s="1" t="s">
        <v>74</v>
      </c>
      <c r="B493" s="1" t="str">
        <f t="shared" si="29"/>
        <v>SQbu_SQsc@192.168.1.61@33208</v>
      </c>
      <c r="C493" s="1" t="s">
        <v>73</v>
      </c>
      <c r="D493" s="1" t="s">
        <v>567</v>
      </c>
    </row>
    <row r="494" spans="1:6" ht="15" x14ac:dyDescent="0.15">
      <c r="A494" s="1" t="s">
        <v>74</v>
      </c>
      <c r="B494" s="1" t="str">
        <f t="shared" si="29"/>
        <v>SQbu_SQsc@192.168.1.61@33209</v>
      </c>
      <c r="C494" s="1" t="s">
        <v>73</v>
      </c>
      <c r="D494" s="1" t="s">
        <v>568</v>
      </c>
    </row>
    <row r="495" spans="1:6" ht="15" x14ac:dyDescent="0.15">
      <c r="A495" s="1" t="s">
        <v>74</v>
      </c>
      <c r="B495" s="1" t="str">
        <f t="shared" si="29"/>
        <v>SQbu_SQsc@192.168.1.61@33209</v>
      </c>
      <c r="C495" s="1" t="s">
        <v>73</v>
      </c>
      <c r="D495" s="1" t="s">
        <v>569</v>
      </c>
    </row>
    <row r="496" spans="1:6" ht="15" x14ac:dyDescent="0.15">
      <c r="A496" s="1" t="s">
        <v>74</v>
      </c>
      <c r="B496" s="1" t="str">
        <f t="shared" si="29"/>
        <v>SQfu_BZ@192.168.1.61@33210</v>
      </c>
      <c r="C496" s="1" t="s">
        <v>73</v>
      </c>
      <c r="D496" s="1" t="s">
        <v>113</v>
      </c>
    </row>
    <row r="497" spans="1:4" ht="15" x14ac:dyDescent="0.15">
      <c r="A497" s="1" t="s">
        <v>74</v>
      </c>
      <c r="B497" s="1" t="str">
        <f t="shared" si="29"/>
        <v>SQfu_BZ@192.168.1.61@33210</v>
      </c>
      <c r="C497" s="1" t="s">
        <v>73</v>
      </c>
      <c r="D497" s="1" t="s">
        <v>114</v>
      </c>
    </row>
    <row r="498" spans="1:4" ht="15" x14ac:dyDescent="0.15">
      <c r="A498" s="1" t="s">
        <v>74</v>
      </c>
      <c r="B498" s="1" t="str">
        <f t="shared" si="29"/>
        <v>SQfu_BZ@192.168.1.61@33211</v>
      </c>
      <c r="C498" s="1" t="s">
        <v>73</v>
      </c>
      <c r="D498" s="1" t="s">
        <v>121</v>
      </c>
    </row>
    <row r="499" spans="1:4" ht="15" x14ac:dyDescent="0.15">
      <c r="A499" s="1" t="s">
        <v>74</v>
      </c>
      <c r="B499" s="1" t="str">
        <f t="shared" si="29"/>
        <v>SQfu_BZ@192.168.1.61@33211</v>
      </c>
      <c r="C499" s="1" t="s">
        <v>73</v>
      </c>
      <c r="D499" s="1" t="s">
        <v>122</v>
      </c>
    </row>
    <row r="500" spans="1:4" ht="15" x14ac:dyDescent="0.15">
      <c r="A500" s="1" t="s">
        <v>74</v>
      </c>
      <c r="B500" s="1" t="str">
        <f>LEFT(D500,FIND("@",D500))&amp;"192.168.1.61@332"&amp;MID(D500,FIND("301",D500)+3,2)</f>
        <v>SQfu_BZ@192.168.1.61@33210</v>
      </c>
      <c r="C500" s="1" t="s">
        <v>73</v>
      </c>
      <c r="D500" s="1" t="s">
        <v>181</v>
      </c>
    </row>
    <row r="501" spans="1:4" ht="15" x14ac:dyDescent="0.15">
      <c r="A501" s="1" t="s">
        <v>74</v>
      </c>
      <c r="B501" s="1" t="str">
        <f>LEFT(D501,FIND("@",D501))&amp;"192.168.1.61@332"&amp;MID(D501,FIND("301",D501)+3,2)</f>
        <v>SQfu_BZ@192.168.1.61@33211</v>
      </c>
      <c r="C501" s="1" t="s">
        <v>73</v>
      </c>
      <c r="D501" s="1" t="s">
        <v>184</v>
      </c>
    </row>
    <row r="502" spans="1:4" ht="15" x14ac:dyDescent="0.15">
      <c r="A502" s="1" t="s">
        <v>74</v>
      </c>
      <c r="B502" s="1" t="str">
        <f>LEFT(D502,FIND("@",D502))&amp;"192.168.1.61@332"&amp;MID(D502,FIND("301",D502)+3,2)</f>
        <v>SQfu_BZ@192.168.1.61@33211</v>
      </c>
      <c r="C502" s="1" t="s">
        <v>73</v>
      </c>
      <c r="D502" s="1" t="s">
        <v>185</v>
      </c>
    </row>
    <row r="503" spans="1:4" ht="15" x14ac:dyDescent="0.15">
      <c r="A503" s="1" t="s">
        <v>74</v>
      </c>
      <c r="B503" s="1" t="str">
        <f>LEFT(D503,FIND("@",D503))&amp;"192.168.1.61@332"&amp;MID(D503,FIND("301",D503)+3,2)</f>
        <v>SQfu_BZ@192.168.1.61@33212</v>
      </c>
      <c r="C503" s="1" t="s">
        <v>73</v>
      </c>
      <c r="D503" s="1" t="s">
        <v>188</v>
      </c>
    </row>
    <row r="504" spans="1:4" ht="15" x14ac:dyDescent="0.15">
      <c r="A504" s="1" t="s">
        <v>74</v>
      </c>
      <c r="B504" s="1" t="str">
        <f>LEFT(D504,FIND("@",D504))&amp;"192.168.1.61@332"&amp;MID(D504,FIND("301",D504)+3,2)</f>
        <v>SQfu_BZ@192.168.1.61@33212</v>
      </c>
      <c r="C504" s="1" t="s">
        <v>73</v>
      </c>
      <c r="D504" s="1" t="s">
        <v>189</v>
      </c>
    </row>
    <row r="505" spans="1:4" ht="15" x14ac:dyDescent="0.15">
      <c r="A505" s="1" t="s">
        <v>74</v>
      </c>
      <c r="B505" s="1" t="str">
        <f>LEFT(D505,FIND("@",D505))&amp;"192.168.1.61@332"&amp;MID(D505,FIND("298",D505)+3,2)</f>
        <v>SQfu_BZ@192.168.1.61@33210</v>
      </c>
      <c r="C505" s="1" t="s">
        <v>73</v>
      </c>
      <c r="D505" s="1" t="s">
        <v>366</v>
      </c>
    </row>
    <row r="506" spans="1:4" ht="15" x14ac:dyDescent="0.15">
      <c r="A506" s="1" t="s">
        <v>74</v>
      </c>
      <c r="B506" s="1" t="str">
        <f>LEFT(D506,FIND("@",D506))&amp;"192.168.1.61@332"&amp;MID(D506,FIND("298",D506)+3,2)</f>
        <v>SQfu_BZ@192.168.1.61@33210</v>
      </c>
      <c r="C506" s="1" t="s">
        <v>73</v>
      </c>
      <c r="D506" s="1" t="s">
        <v>367</v>
      </c>
    </row>
    <row r="507" spans="1:4" ht="15" x14ac:dyDescent="0.15">
      <c r="A507" s="1" t="s">
        <v>74</v>
      </c>
      <c r="B507" s="1" t="str">
        <f>LEFT(D507,FIND("@",D507))&amp;"192.168.1.61@332"&amp;MID(D507,FIND("298",D507)+3,2)</f>
        <v>SQfu_BZ@192.168.1.61@33211</v>
      </c>
      <c r="C507" s="1" t="s">
        <v>73</v>
      </c>
      <c r="D507" s="1" t="s">
        <v>368</v>
      </c>
    </row>
    <row r="508" spans="1:4" ht="15" x14ac:dyDescent="0.15">
      <c r="A508" s="1" t="s">
        <v>74</v>
      </c>
      <c r="B508" s="1" t="str">
        <f>LEFT(D508,FIND("@",D508))&amp;"192.168.1.61@332"&amp;MID(D508,FIND("298",D508)+3,2)</f>
        <v>SQfu_BZ@192.168.1.61@33211</v>
      </c>
      <c r="C508" s="1" t="s">
        <v>73</v>
      </c>
      <c r="D508" s="1" t="s">
        <v>369</v>
      </c>
    </row>
    <row r="509" spans="1:4" ht="15" x14ac:dyDescent="0.15">
      <c r="A509" s="1" t="s">
        <v>74</v>
      </c>
      <c r="B509" s="1" t="str">
        <f>LEFT(D509,FIND("@",D509))&amp;"192.168.1.61@332"&amp;MID(D509,FIND("301",D509)+3,2)</f>
        <v>SQfu_BZ@192.168.1.61@33210</v>
      </c>
      <c r="C509" s="1" t="s">
        <v>73</v>
      </c>
      <c r="D509" s="1" t="s">
        <v>347</v>
      </c>
    </row>
    <row r="510" spans="1:4" ht="15" x14ac:dyDescent="0.15">
      <c r="A510" s="1" t="s">
        <v>74</v>
      </c>
      <c r="B510" s="1" t="str">
        <f>LEFT(D510,FIND("@",D510))&amp;"192.168.1.61@332"&amp;MID(D510,FIND("301",D510)+3,2)</f>
        <v>SQfu_BZ@192.168.1.61@33211</v>
      </c>
      <c r="C510" s="1" t="s">
        <v>73</v>
      </c>
      <c r="D510" s="1" t="s">
        <v>350</v>
      </c>
    </row>
    <row r="511" spans="1:4" ht="15" x14ac:dyDescent="0.15">
      <c r="A511" s="1" t="s">
        <v>74</v>
      </c>
      <c r="B511" s="1" t="str">
        <f>LEFT(D511,FIND("@",D511))&amp;"192.168.1.61@332"&amp;MID(D511,FIND("301",D511)+3,2)</f>
        <v>SQfu_BZ@192.168.1.61@33211</v>
      </c>
      <c r="C511" s="1" t="s">
        <v>73</v>
      </c>
      <c r="D511" s="1" t="s">
        <v>351</v>
      </c>
    </row>
    <row r="512" spans="1:4" ht="15" x14ac:dyDescent="0.15">
      <c r="A512" s="1" t="s">
        <v>74</v>
      </c>
      <c r="B512" s="1" t="str">
        <f>LEFT(D512,FIND("@",D512))&amp;"192.168.1.61@332"&amp;MID(D512,FIND("301",D512)+3,2)</f>
        <v>SQfu_BZ@192.168.1.61@33212</v>
      </c>
      <c r="C512" s="1" t="s">
        <v>73</v>
      </c>
      <c r="D512" s="1" t="s">
        <v>354</v>
      </c>
    </row>
    <row r="513" spans="1:4" ht="15" x14ac:dyDescent="0.15">
      <c r="A513" s="1" t="s">
        <v>74</v>
      </c>
      <c r="B513" s="1" t="str">
        <f>LEFT(D513,FIND("@",D513))&amp;"192.168.1.61@332"&amp;MID(D513,FIND("301",D513)+3,2)</f>
        <v>SQfu_BZ@192.168.1.61@33212</v>
      </c>
      <c r="C513" s="1" t="s">
        <v>73</v>
      </c>
      <c r="D513" s="1" t="s">
        <v>355</v>
      </c>
    </row>
    <row r="514" spans="1:4" ht="15" x14ac:dyDescent="0.15">
      <c r="A514" s="1" t="s">
        <v>74</v>
      </c>
      <c r="B514" s="1" t="str">
        <f>LEFT(D514,FIND("@",D514))&amp;"192.168.1.61@332"&amp;MID(D514,FIND("298",D514)+3,2)</f>
        <v>SQfu_CL@192.168.1.61@33213</v>
      </c>
      <c r="C514" s="1" t="s">
        <v>73</v>
      </c>
      <c r="D514" s="1" t="s">
        <v>115</v>
      </c>
    </row>
    <row r="515" spans="1:4" ht="15" x14ac:dyDescent="0.15">
      <c r="A515" s="1" t="s">
        <v>74</v>
      </c>
      <c r="B515" s="1" t="str">
        <f>LEFT(D515,FIND("@",D515))&amp;"192.168.1.61@332"&amp;MID(D515,FIND("298",D515)+3,2)</f>
        <v>SQfu_CL@192.168.1.61@33213</v>
      </c>
      <c r="C515" s="1" t="s">
        <v>73</v>
      </c>
      <c r="D515" s="1" t="s">
        <v>116</v>
      </c>
    </row>
    <row r="516" spans="1:4" ht="15" x14ac:dyDescent="0.15">
      <c r="A516" s="1" t="s">
        <v>74</v>
      </c>
      <c r="B516" s="1" t="str">
        <f>LEFT(D516,FIND("@",D516))&amp;"192.168.1.61@332"&amp;MID(D516,FIND("298",D516)+3,2)</f>
        <v>SQfu_CL@192.168.1.61@33214</v>
      </c>
      <c r="C516" s="1" t="s">
        <v>73</v>
      </c>
      <c r="D516" s="1" t="s">
        <v>123</v>
      </c>
    </row>
    <row r="517" spans="1:4" ht="15" x14ac:dyDescent="0.15">
      <c r="A517" s="1" t="s">
        <v>74</v>
      </c>
      <c r="B517" s="1" t="str">
        <f>LEFT(D517,FIND("@",D517))&amp;"192.168.1.61@332"&amp;MID(D517,FIND("298",D517)+3,2)</f>
        <v>SQfu_CL@192.168.1.61@33214</v>
      </c>
      <c r="C517" s="1" t="s">
        <v>73</v>
      </c>
      <c r="D517" s="1" t="s">
        <v>124</v>
      </c>
    </row>
    <row r="518" spans="1:4" ht="15" x14ac:dyDescent="0.15">
      <c r="A518" s="1" t="s">
        <v>74</v>
      </c>
      <c r="B518" s="1" t="str">
        <f t="shared" ref="B518:B523" si="30">LEFT(D518,FIND("@",D518))&amp;"192.168.1.61@332"&amp;MID(D518,FIND("301",D518)+3,2)</f>
        <v>SQfu_CL@192.168.1.61@33213</v>
      </c>
      <c r="C518" s="1" t="s">
        <v>73</v>
      </c>
      <c r="D518" s="1" t="s">
        <v>182</v>
      </c>
    </row>
    <row r="519" spans="1:4" ht="15" x14ac:dyDescent="0.15">
      <c r="A519" s="1" t="s">
        <v>74</v>
      </c>
      <c r="B519" s="1" t="str">
        <f t="shared" si="30"/>
        <v>SQfu_CL@192.168.1.61@33213</v>
      </c>
      <c r="C519" s="1" t="s">
        <v>73</v>
      </c>
      <c r="D519" s="1" t="s">
        <v>183</v>
      </c>
    </row>
    <row r="520" spans="1:4" ht="15" x14ac:dyDescent="0.15">
      <c r="A520" s="1" t="s">
        <v>74</v>
      </c>
      <c r="B520" s="1" t="str">
        <f t="shared" si="30"/>
        <v>SQfu_CL@192.168.1.61@33214</v>
      </c>
      <c r="C520" s="1" t="s">
        <v>73</v>
      </c>
      <c r="D520" s="1" t="s">
        <v>186</v>
      </c>
    </row>
    <row r="521" spans="1:4" ht="15" x14ac:dyDescent="0.15">
      <c r="A521" s="1" t="s">
        <v>74</v>
      </c>
      <c r="B521" s="1" t="str">
        <f t="shared" si="30"/>
        <v>SQfu_CL@192.168.1.61@33214</v>
      </c>
      <c r="C521" s="1" t="s">
        <v>73</v>
      </c>
      <c r="D521" s="1" t="s">
        <v>187</v>
      </c>
    </row>
    <row r="522" spans="1:4" ht="15" x14ac:dyDescent="0.15">
      <c r="A522" s="1" t="s">
        <v>74</v>
      </c>
      <c r="B522" s="1" t="str">
        <f t="shared" si="30"/>
        <v>SQfu_CL@192.168.1.61@33215</v>
      </c>
      <c r="C522" s="1" t="s">
        <v>73</v>
      </c>
      <c r="D522" s="1" t="s">
        <v>190</v>
      </c>
    </row>
    <row r="523" spans="1:4" ht="15" x14ac:dyDescent="0.15">
      <c r="A523" s="1" t="s">
        <v>74</v>
      </c>
      <c r="B523" s="1" t="str">
        <f t="shared" si="30"/>
        <v>SQfu_CL@192.168.1.61@33215</v>
      </c>
      <c r="C523" s="1" t="s">
        <v>73</v>
      </c>
      <c r="D523" s="1" t="s">
        <v>191</v>
      </c>
    </row>
    <row r="524" spans="1:4" ht="15" x14ac:dyDescent="0.15">
      <c r="A524" s="1" t="s">
        <v>74</v>
      </c>
      <c r="B524" s="1" t="str">
        <f>LEFT(D524,FIND("@",D524))&amp;"192.168.1.61@332"&amp;MID(D524,FIND("298",D524)+3,2)</f>
        <v>SQfu_CL@192.168.1.61@33213</v>
      </c>
      <c r="C524" s="1" t="s">
        <v>73</v>
      </c>
      <c r="D524" s="1" t="s">
        <v>370</v>
      </c>
    </row>
    <row r="525" spans="1:4" ht="15" x14ac:dyDescent="0.15">
      <c r="A525" s="1" t="s">
        <v>74</v>
      </c>
      <c r="B525" s="1" t="str">
        <f>LEFT(D525,FIND("@",D525))&amp;"192.168.1.61@332"&amp;MID(D525,FIND("298",D525)+3,2)</f>
        <v>SQfu_CL@192.168.1.61@33213</v>
      </c>
      <c r="C525" s="1" t="s">
        <v>73</v>
      </c>
      <c r="D525" s="1" t="s">
        <v>371</v>
      </c>
    </row>
    <row r="526" spans="1:4" ht="15" x14ac:dyDescent="0.15">
      <c r="A526" s="1" t="s">
        <v>74</v>
      </c>
      <c r="B526" s="1" t="str">
        <f>LEFT(D526,FIND("@",D526))&amp;"192.168.1.61@332"&amp;MID(D526,FIND("298",D526)+3,2)</f>
        <v>SQfu_CL@192.168.1.61@33214</v>
      </c>
      <c r="C526" s="1" t="s">
        <v>73</v>
      </c>
      <c r="D526" s="1" t="s">
        <v>372</v>
      </c>
    </row>
    <row r="527" spans="1:4" ht="15" x14ac:dyDescent="0.15">
      <c r="A527" s="1" t="s">
        <v>74</v>
      </c>
      <c r="B527" s="1" t="str">
        <f>LEFT(D527,FIND("@",D527))&amp;"192.168.1.61@332"&amp;MID(D527,FIND("298",D527)+3,2)</f>
        <v>SQfu_CL@192.168.1.61@33214</v>
      </c>
      <c r="C527" s="1" t="s">
        <v>73</v>
      </c>
      <c r="D527" s="1" t="s">
        <v>373</v>
      </c>
    </row>
    <row r="528" spans="1:4" ht="15" x14ac:dyDescent="0.15">
      <c r="A528" s="1" t="s">
        <v>74</v>
      </c>
      <c r="B528" s="1" t="str">
        <f t="shared" ref="B528:B533" si="31">LEFT(D528,FIND("@",D528))&amp;"192.168.1.61@332"&amp;MID(D528,FIND("301",D528)+3,2)</f>
        <v>SQfu_CL@192.168.1.61@33213</v>
      </c>
      <c r="C528" s="1" t="s">
        <v>73</v>
      </c>
      <c r="D528" s="1" t="s">
        <v>348</v>
      </c>
    </row>
    <row r="529" spans="1:5" ht="15" x14ac:dyDescent="0.15">
      <c r="A529" s="1" t="s">
        <v>74</v>
      </c>
      <c r="B529" s="1" t="str">
        <f t="shared" si="31"/>
        <v>SQfu_CL@192.168.1.61@33213</v>
      </c>
      <c r="C529" s="1" t="s">
        <v>73</v>
      </c>
      <c r="D529" s="1" t="s">
        <v>349</v>
      </c>
    </row>
    <row r="530" spans="1:5" ht="15" x14ac:dyDescent="0.15">
      <c r="A530" s="1" t="s">
        <v>74</v>
      </c>
      <c r="B530" s="1" t="str">
        <f t="shared" si="31"/>
        <v>SQfu_CL@192.168.1.61@33214</v>
      </c>
      <c r="C530" s="1" t="s">
        <v>73</v>
      </c>
      <c r="D530" s="1" t="s">
        <v>352</v>
      </c>
    </row>
    <row r="531" spans="1:5" ht="15" x14ac:dyDescent="0.15">
      <c r="A531" s="1" t="s">
        <v>74</v>
      </c>
      <c r="B531" s="1" t="str">
        <f t="shared" si="31"/>
        <v>SQfu_CL@192.168.1.61@33214</v>
      </c>
      <c r="C531" s="1" t="s">
        <v>73</v>
      </c>
      <c r="D531" s="1" t="s">
        <v>353</v>
      </c>
    </row>
    <row r="532" spans="1:5" ht="15" x14ac:dyDescent="0.15">
      <c r="A532" s="1" t="s">
        <v>74</v>
      </c>
      <c r="B532" s="1" t="str">
        <f t="shared" si="31"/>
        <v>SQfu_CL@192.168.1.61@33215</v>
      </c>
      <c r="C532" s="1" t="s">
        <v>73</v>
      </c>
      <c r="D532" s="1" t="s">
        <v>356</v>
      </c>
    </row>
    <row r="533" spans="1:5" ht="15" x14ac:dyDescent="0.15">
      <c r="A533" s="1" t="s">
        <v>74</v>
      </c>
      <c r="B533" s="1" t="str">
        <f t="shared" si="31"/>
        <v>SQfu_CL@192.168.1.61@33215</v>
      </c>
      <c r="C533" s="1" t="s">
        <v>73</v>
      </c>
      <c r="D533" s="1" t="s">
        <v>357</v>
      </c>
    </row>
    <row r="534" spans="1:5" ht="15" x14ac:dyDescent="0.15">
      <c r="A534" s="1" t="s">
        <v>74</v>
      </c>
      <c r="B534" s="1" t="str">
        <f>LEFT(D534,FIND("@",D534))&amp;"192.168.1.61@332"&amp;MID(D534,FIND("298",D534)+3,2)</f>
        <v>SQfu_SQsc@192.168.1.61@33216</v>
      </c>
      <c r="C534" s="1" t="s">
        <v>73</v>
      </c>
      <c r="D534" s="1" t="s">
        <v>386</v>
      </c>
    </row>
    <row r="535" spans="1:5" ht="15" x14ac:dyDescent="0.15">
      <c r="A535" s="1" t="s">
        <v>74</v>
      </c>
      <c r="B535" s="1" t="str">
        <f>LEFT(D535,FIND("@",D535))&amp;"192.168.1.61@332"&amp;MID(D535,FIND("298",D535)+3,2)</f>
        <v>SQfu_SQsc@192.168.1.61@33216</v>
      </c>
      <c r="C535" s="1" t="s">
        <v>73</v>
      </c>
      <c r="D535" s="1" t="s">
        <v>387</v>
      </c>
    </row>
    <row r="536" spans="1:5" ht="15" x14ac:dyDescent="0.15">
      <c r="A536" s="1" t="s">
        <v>74</v>
      </c>
      <c r="B536" s="1" t="str">
        <f>LEFT(D536,FIND("@",D536))&amp;"192.168.1.61@332"&amp;MID(D536,FIND("298",D536)+3,2)</f>
        <v>SQfu_SQsc@192.168.1.61@33217</v>
      </c>
      <c r="C536" s="1" t="s">
        <v>73</v>
      </c>
      <c r="D536" s="1" t="s">
        <v>570</v>
      </c>
    </row>
    <row r="537" spans="1:5" ht="15" x14ac:dyDescent="0.15">
      <c r="A537" s="1" t="s">
        <v>74</v>
      </c>
      <c r="B537" s="1" t="str">
        <f>LEFT(D537,FIND("@",D537))&amp;"192.168.1.61@332"&amp;MID(D537,FIND("298",D537)+3,2)</f>
        <v>SQfu_SQsc@192.168.1.61@33217</v>
      </c>
      <c r="C537" s="1" t="s">
        <v>73</v>
      </c>
      <c r="D537" s="1" t="s">
        <v>571</v>
      </c>
    </row>
    <row r="538" spans="1:5" ht="15" x14ac:dyDescent="0.15">
      <c r="A538" s="1" t="s">
        <v>180</v>
      </c>
      <c r="B538" s="1" t="str">
        <f t="shared" ref="B538:B574" si="32">LEFT(D538,FIND("@",D538))&amp;"192.168.1.61@333"&amp;MID(D538,FIND("298",D538)+3,2)</f>
        <v>SQbu_BZ@192.168.1.61@33303</v>
      </c>
      <c r="C538" s="1" t="s">
        <v>179</v>
      </c>
      <c r="D538" s="1" t="s">
        <v>444</v>
      </c>
      <c r="E538" s="1" t="s">
        <v>72</v>
      </c>
    </row>
    <row r="539" spans="1:5" ht="15" x14ac:dyDescent="0.15">
      <c r="A539" s="1" t="s">
        <v>180</v>
      </c>
      <c r="B539" s="1" t="str">
        <f t="shared" si="32"/>
        <v>SQbu_BZ@192.168.1.61@33303</v>
      </c>
      <c r="C539" s="1" t="s">
        <v>179</v>
      </c>
      <c r="D539" s="1" t="s">
        <v>445</v>
      </c>
      <c r="E539" s="1" t="s">
        <v>72</v>
      </c>
    </row>
    <row r="540" spans="1:5" ht="15" x14ac:dyDescent="0.15">
      <c r="A540" s="1" t="s">
        <v>180</v>
      </c>
      <c r="B540" s="1" t="str">
        <f t="shared" si="32"/>
        <v>SQbu_BZ@192.168.1.61@33301</v>
      </c>
      <c r="C540" s="1" t="s">
        <v>179</v>
      </c>
      <c r="D540" s="1" t="s">
        <v>151</v>
      </c>
      <c r="E540" s="1" t="s">
        <v>72</v>
      </c>
    </row>
    <row r="541" spans="1:5" ht="15" x14ac:dyDescent="0.15">
      <c r="A541" s="1" t="s">
        <v>180</v>
      </c>
      <c r="B541" s="1" t="str">
        <f t="shared" si="32"/>
        <v>SQbu_BZ@192.168.1.61@33301</v>
      </c>
      <c r="C541" s="1" t="s">
        <v>179</v>
      </c>
      <c r="D541" s="1" t="s">
        <v>152</v>
      </c>
      <c r="E541" s="1" t="s">
        <v>72</v>
      </c>
    </row>
    <row r="542" spans="1:5" ht="15" x14ac:dyDescent="0.15">
      <c r="A542" s="1" t="s">
        <v>180</v>
      </c>
      <c r="B542" s="1" t="str">
        <f t="shared" si="32"/>
        <v>SQbu_BZ@192.168.1.61@33302</v>
      </c>
      <c r="C542" s="1" t="s">
        <v>179</v>
      </c>
      <c r="D542" s="1" t="s">
        <v>159</v>
      </c>
      <c r="E542" s="1" t="s">
        <v>72</v>
      </c>
    </row>
    <row r="543" spans="1:5" ht="15" x14ac:dyDescent="0.15">
      <c r="A543" s="1" t="s">
        <v>180</v>
      </c>
      <c r="B543" s="1" t="str">
        <f t="shared" si="32"/>
        <v>SQbu_BZ@192.168.1.61@33302</v>
      </c>
      <c r="C543" s="1" t="s">
        <v>179</v>
      </c>
      <c r="D543" s="1" t="s">
        <v>160</v>
      </c>
      <c r="E543" s="1" t="s">
        <v>72</v>
      </c>
    </row>
    <row r="544" spans="1:5" ht="15" x14ac:dyDescent="0.15">
      <c r="A544" s="1" t="s">
        <v>180</v>
      </c>
      <c r="B544" s="1" t="str">
        <f t="shared" si="32"/>
        <v>SQbu_BZ@192.168.1.61@33301</v>
      </c>
      <c r="C544" s="1" t="s">
        <v>179</v>
      </c>
      <c r="D544" s="1" t="s">
        <v>374</v>
      </c>
      <c r="E544" s="1" t="s">
        <v>72</v>
      </c>
    </row>
    <row r="545" spans="1:5" ht="15" x14ac:dyDescent="0.15">
      <c r="A545" s="1" t="s">
        <v>180</v>
      </c>
      <c r="B545" s="1" t="str">
        <f t="shared" si="32"/>
        <v>SQbu_BZ@192.168.1.61@33301</v>
      </c>
      <c r="C545" s="1" t="s">
        <v>179</v>
      </c>
      <c r="D545" s="1" t="s">
        <v>375</v>
      </c>
      <c r="E545" s="1" t="s">
        <v>72</v>
      </c>
    </row>
    <row r="546" spans="1:5" ht="15" x14ac:dyDescent="0.15">
      <c r="A546" s="1" t="s">
        <v>180</v>
      </c>
      <c r="B546" s="1" t="str">
        <f t="shared" si="32"/>
        <v>SQbu_BZ@192.168.1.61@33302</v>
      </c>
      <c r="C546" s="1" t="s">
        <v>179</v>
      </c>
      <c r="D546" s="1" t="s">
        <v>382</v>
      </c>
      <c r="E546" s="1" t="s">
        <v>72</v>
      </c>
    </row>
    <row r="547" spans="1:5" ht="15" x14ac:dyDescent="0.15">
      <c r="A547" s="1" t="s">
        <v>180</v>
      </c>
      <c r="B547" s="1" t="str">
        <f t="shared" si="32"/>
        <v>SQbu_BZ@192.168.1.61@33302</v>
      </c>
      <c r="C547" s="1" t="s">
        <v>179</v>
      </c>
      <c r="D547" s="1" t="s">
        <v>383</v>
      </c>
      <c r="E547" s="1" t="s">
        <v>72</v>
      </c>
    </row>
    <row r="548" spans="1:5" ht="15" x14ac:dyDescent="0.15">
      <c r="A548" s="1" t="s">
        <v>180</v>
      </c>
      <c r="B548" s="1" t="str">
        <f t="shared" si="32"/>
        <v>SQbu_CL@192.168.1.61@33306</v>
      </c>
      <c r="C548" s="1" t="s">
        <v>179</v>
      </c>
      <c r="D548" s="1" t="s">
        <v>446</v>
      </c>
      <c r="E548" s="1" t="s">
        <v>72</v>
      </c>
    </row>
    <row r="549" spans="1:5" ht="15" x14ac:dyDescent="0.15">
      <c r="A549" s="1" t="s">
        <v>180</v>
      </c>
      <c r="B549" s="1" t="str">
        <f t="shared" si="32"/>
        <v>SQbu_CL@192.168.1.61@33306</v>
      </c>
      <c r="C549" s="1" t="s">
        <v>179</v>
      </c>
      <c r="D549" s="1" t="s">
        <v>447</v>
      </c>
      <c r="E549" s="1" t="s">
        <v>72</v>
      </c>
    </row>
    <row r="550" spans="1:5" ht="15" x14ac:dyDescent="0.15">
      <c r="A550" s="1" t="s">
        <v>180</v>
      </c>
      <c r="B550" s="1" t="str">
        <f t="shared" si="32"/>
        <v>SQbu_CL@192.168.1.61@33304</v>
      </c>
      <c r="C550" s="1" t="s">
        <v>179</v>
      </c>
      <c r="D550" s="1" t="s">
        <v>153</v>
      </c>
      <c r="E550" s="1" t="s">
        <v>72</v>
      </c>
    </row>
    <row r="551" spans="1:5" ht="15" x14ac:dyDescent="0.15">
      <c r="A551" s="1" t="s">
        <v>180</v>
      </c>
      <c r="B551" s="1" t="str">
        <f t="shared" si="32"/>
        <v>SQbu_CL@192.168.1.61@33304</v>
      </c>
      <c r="C551" s="1" t="s">
        <v>179</v>
      </c>
      <c r="D551" s="1" t="s">
        <v>154</v>
      </c>
      <c r="E551" s="1" t="s">
        <v>72</v>
      </c>
    </row>
    <row r="552" spans="1:5" ht="15" x14ac:dyDescent="0.15">
      <c r="A552" s="1" t="s">
        <v>180</v>
      </c>
      <c r="B552" s="1" t="str">
        <f t="shared" si="32"/>
        <v>SQbu_CL@192.168.1.61@33305</v>
      </c>
      <c r="C552" s="1" t="s">
        <v>179</v>
      </c>
      <c r="D552" s="1" t="s">
        <v>161</v>
      </c>
      <c r="E552" s="1" t="s">
        <v>72</v>
      </c>
    </row>
    <row r="553" spans="1:5" ht="15" x14ac:dyDescent="0.15">
      <c r="A553" s="1" t="s">
        <v>180</v>
      </c>
      <c r="B553" s="1" t="str">
        <f t="shared" si="32"/>
        <v>SQbu_CL@192.168.1.61@33305</v>
      </c>
      <c r="C553" s="1" t="s">
        <v>179</v>
      </c>
      <c r="D553" s="1" t="s">
        <v>161</v>
      </c>
      <c r="E553" s="1" t="s">
        <v>72</v>
      </c>
    </row>
    <row r="554" spans="1:5" ht="15" x14ac:dyDescent="0.15">
      <c r="A554" s="1" t="s">
        <v>180</v>
      </c>
      <c r="B554" s="1" t="str">
        <f t="shared" si="32"/>
        <v>SQbu_CL@192.168.1.61@33305</v>
      </c>
      <c r="C554" s="1" t="s">
        <v>179</v>
      </c>
      <c r="D554" s="1" t="s">
        <v>162</v>
      </c>
      <c r="E554" s="1" t="s">
        <v>72</v>
      </c>
    </row>
    <row r="555" spans="1:5" ht="15" x14ac:dyDescent="0.15">
      <c r="A555" s="1" t="s">
        <v>180</v>
      </c>
      <c r="B555" s="1" t="str">
        <f t="shared" si="32"/>
        <v>SQbu_CL@192.168.1.61@33305</v>
      </c>
      <c r="C555" s="1" t="s">
        <v>179</v>
      </c>
      <c r="D555" s="1" t="s">
        <v>162</v>
      </c>
      <c r="E555" s="1" t="s">
        <v>72</v>
      </c>
    </row>
    <row r="556" spans="1:5" ht="15" x14ac:dyDescent="0.15">
      <c r="A556" s="1" t="s">
        <v>180</v>
      </c>
      <c r="B556" s="1" t="str">
        <f t="shared" si="32"/>
        <v>SQbu_CL@192.168.1.61@33304</v>
      </c>
      <c r="C556" s="1" t="s">
        <v>179</v>
      </c>
      <c r="D556" s="1" t="s">
        <v>376</v>
      </c>
      <c r="E556" s="1" t="s">
        <v>72</v>
      </c>
    </row>
    <row r="557" spans="1:5" ht="15" x14ac:dyDescent="0.15">
      <c r="A557" s="1" t="s">
        <v>180</v>
      </c>
      <c r="B557" s="1" t="str">
        <f t="shared" si="32"/>
        <v>SQbu_CL@192.168.1.61@33304</v>
      </c>
      <c r="C557" s="1" t="s">
        <v>179</v>
      </c>
      <c r="D557" s="1" t="s">
        <v>377</v>
      </c>
      <c r="E557" s="1" t="s">
        <v>72</v>
      </c>
    </row>
    <row r="558" spans="1:5" ht="15" x14ac:dyDescent="0.15">
      <c r="A558" s="1" t="s">
        <v>180</v>
      </c>
      <c r="B558" s="1" t="str">
        <f t="shared" si="32"/>
        <v>SQbu_SQsc@192.168.1.61@33309</v>
      </c>
      <c r="C558" s="1" t="s">
        <v>179</v>
      </c>
      <c r="D558" s="1" t="s">
        <v>448</v>
      </c>
      <c r="E558" s="1" t="s">
        <v>72</v>
      </c>
    </row>
    <row r="559" spans="1:5" ht="15" x14ac:dyDescent="0.15">
      <c r="A559" s="1" t="s">
        <v>180</v>
      </c>
      <c r="B559" s="1" t="str">
        <f t="shared" si="32"/>
        <v>SQbu_SQsc@192.168.1.61@33309</v>
      </c>
      <c r="C559" s="1" t="s">
        <v>179</v>
      </c>
      <c r="D559" s="1" t="s">
        <v>449</v>
      </c>
      <c r="E559" s="1" t="s">
        <v>72</v>
      </c>
    </row>
    <row r="560" spans="1:5" ht="15" x14ac:dyDescent="0.15">
      <c r="A560" s="1" t="s">
        <v>180</v>
      </c>
      <c r="B560" s="1" t="str">
        <f t="shared" si="32"/>
        <v>SQbu_SQsc@192.168.1.61@33308</v>
      </c>
      <c r="C560" s="1" t="s">
        <v>179</v>
      </c>
      <c r="D560" s="1" t="s">
        <v>440</v>
      </c>
      <c r="E560" s="1" t="s">
        <v>72</v>
      </c>
    </row>
    <row r="561" spans="1:5" ht="15" x14ac:dyDescent="0.15">
      <c r="A561" s="1" t="s">
        <v>180</v>
      </c>
      <c r="B561" s="1" t="str">
        <f t="shared" si="32"/>
        <v>SQbu_SQsc@192.168.1.61@33308</v>
      </c>
      <c r="C561" s="1" t="s">
        <v>179</v>
      </c>
      <c r="D561" s="1" t="s">
        <v>441</v>
      </c>
      <c r="E561" s="1" t="s">
        <v>72</v>
      </c>
    </row>
    <row r="562" spans="1:5" ht="15" x14ac:dyDescent="0.15">
      <c r="A562" s="1" t="s">
        <v>180</v>
      </c>
      <c r="B562" s="1" t="str">
        <f t="shared" si="32"/>
        <v>SQbu_SQsc@192.168.1.61@33307</v>
      </c>
      <c r="C562" s="1" t="s">
        <v>179</v>
      </c>
      <c r="D562" s="1" t="s">
        <v>436</v>
      </c>
      <c r="E562" s="1" t="s">
        <v>72</v>
      </c>
    </row>
    <row r="563" spans="1:5" ht="15" x14ac:dyDescent="0.15">
      <c r="A563" s="1" t="s">
        <v>180</v>
      </c>
      <c r="B563" s="1" t="str">
        <f t="shared" si="32"/>
        <v>SQbu_SQsc@192.168.1.61@33307</v>
      </c>
      <c r="C563" s="1" t="s">
        <v>179</v>
      </c>
      <c r="D563" s="1" t="s">
        <v>437</v>
      </c>
      <c r="E563" s="1" t="s">
        <v>72</v>
      </c>
    </row>
    <row r="564" spans="1:5" ht="15" x14ac:dyDescent="0.15">
      <c r="A564" s="1" t="s">
        <v>180</v>
      </c>
      <c r="B564" s="1" t="str">
        <f t="shared" si="32"/>
        <v>SQbu_SQsc@192.168.1.61@33308</v>
      </c>
      <c r="C564" s="1" t="s">
        <v>179</v>
      </c>
      <c r="D564" s="1" t="s">
        <v>575</v>
      </c>
      <c r="E564" s="1" t="s">
        <v>72</v>
      </c>
    </row>
    <row r="565" spans="1:5" ht="15" x14ac:dyDescent="0.15">
      <c r="A565" s="1" t="s">
        <v>180</v>
      </c>
      <c r="B565" s="1" t="str">
        <f t="shared" si="32"/>
        <v>SQbu_SQsc@192.168.1.61@33308</v>
      </c>
      <c r="C565" s="1" t="s">
        <v>179</v>
      </c>
      <c r="D565" s="1" t="s">
        <v>576</v>
      </c>
      <c r="E565" s="1" t="s">
        <v>72</v>
      </c>
    </row>
    <row r="566" spans="1:5" ht="15" x14ac:dyDescent="0.15">
      <c r="A566" s="1" t="s">
        <v>180</v>
      </c>
      <c r="B566" s="1" t="str">
        <f t="shared" si="32"/>
        <v>SQbu_SQsc@192.168.1.61@33309</v>
      </c>
      <c r="C566" s="1" t="s">
        <v>179</v>
      </c>
      <c r="D566" s="1" t="s">
        <v>577</v>
      </c>
      <c r="E566" s="1" t="s">
        <v>72</v>
      </c>
    </row>
    <row r="567" spans="1:5" ht="15" x14ac:dyDescent="0.15">
      <c r="A567" s="1" t="s">
        <v>180</v>
      </c>
      <c r="B567" s="1" t="str">
        <f t="shared" si="32"/>
        <v>SQbu_SQsc@192.168.1.61@33309</v>
      </c>
      <c r="C567" s="1" t="s">
        <v>179</v>
      </c>
      <c r="D567" s="1" t="s">
        <v>578</v>
      </c>
      <c r="E567" s="1" t="s">
        <v>72</v>
      </c>
    </row>
    <row r="568" spans="1:5" ht="15" x14ac:dyDescent="0.15">
      <c r="A568" s="1" t="s">
        <v>180</v>
      </c>
      <c r="B568" s="1" t="str">
        <f t="shared" si="32"/>
        <v>SQfu_BZ@192.168.1.61@33311</v>
      </c>
      <c r="C568" s="1" t="s">
        <v>179</v>
      </c>
      <c r="D568" s="1" t="s">
        <v>122</v>
      </c>
      <c r="E568" s="1" t="s">
        <v>72</v>
      </c>
    </row>
    <row r="569" spans="1:5" ht="15" x14ac:dyDescent="0.15">
      <c r="A569" s="1" t="s">
        <v>180</v>
      </c>
      <c r="B569" s="1" t="str">
        <f t="shared" si="32"/>
        <v>SQfu_BZ@192.168.1.61@33312</v>
      </c>
      <c r="C569" s="1" t="s">
        <v>179</v>
      </c>
      <c r="D569" s="1" t="s">
        <v>450</v>
      </c>
      <c r="E569" s="1" t="s">
        <v>72</v>
      </c>
    </row>
    <row r="570" spans="1:5" ht="15" x14ac:dyDescent="0.15">
      <c r="A570" s="1" t="s">
        <v>180</v>
      </c>
      <c r="B570" s="1" t="str">
        <f t="shared" si="32"/>
        <v>SQfu_BZ@192.168.1.61@33312</v>
      </c>
      <c r="C570" s="1" t="s">
        <v>179</v>
      </c>
      <c r="D570" s="1" t="s">
        <v>451</v>
      </c>
      <c r="E570" s="1" t="s">
        <v>72</v>
      </c>
    </row>
    <row r="571" spans="1:5" ht="15" x14ac:dyDescent="0.15">
      <c r="A571" s="1" t="s">
        <v>180</v>
      </c>
      <c r="B571" s="1" t="str">
        <f t="shared" si="32"/>
        <v>SQfu_BZ@192.168.1.61@33310</v>
      </c>
      <c r="C571" s="1" t="s">
        <v>179</v>
      </c>
      <c r="D571" s="1" t="s">
        <v>155</v>
      </c>
      <c r="E571" s="1" t="s">
        <v>72</v>
      </c>
    </row>
    <row r="572" spans="1:5" ht="15" x14ac:dyDescent="0.15">
      <c r="A572" s="1" t="s">
        <v>180</v>
      </c>
      <c r="B572" s="1" t="str">
        <f t="shared" si="32"/>
        <v>SQfu_BZ@192.168.1.61@33310</v>
      </c>
      <c r="C572" s="1" t="s">
        <v>179</v>
      </c>
      <c r="D572" s="1" t="s">
        <v>156</v>
      </c>
      <c r="E572" s="1" t="s">
        <v>72</v>
      </c>
    </row>
    <row r="573" spans="1:5" ht="15" x14ac:dyDescent="0.15">
      <c r="A573" s="1" t="s">
        <v>180</v>
      </c>
      <c r="B573" s="1" t="str">
        <f t="shared" si="32"/>
        <v>SQfu_BZ@192.168.1.61@33311</v>
      </c>
      <c r="C573" s="1" t="s">
        <v>179</v>
      </c>
      <c r="D573" s="1" t="s">
        <v>163</v>
      </c>
      <c r="E573" s="1" t="s">
        <v>72</v>
      </c>
    </row>
    <row r="574" spans="1:5" ht="15" x14ac:dyDescent="0.15">
      <c r="A574" s="1" t="s">
        <v>180</v>
      </c>
      <c r="B574" s="1" t="str">
        <f t="shared" si="32"/>
        <v>SQfu_BZ@192.168.1.61@33311</v>
      </c>
      <c r="C574" s="1" t="s">
        <v>179</v>
      </c>
      <c r="D574" s="1" t="s">
        <v>164</v>
      </c>
      <c r="E574" s="1" t="s">
        <v>72</v>
      </c>
    </row>
    <row r="575" spans="1:5" ht="15" x14ac:dyDescent="0.15">
      <c r="A575" s="1" t="s">
        <v>180</v>
      </c>
      <c r="B575" s="1" t="str">
        <f t="shared" ref="B575:B580" si="33">LEFT(D575,FIND("@",D575))&amp;"192.168.1.61@333"&amp;MID(D575,FIND("301",D575)+3,2)</f>
        <v>SQfu_BZ@192.168.1.61@33310</v>
      </c>
      <c r="C575" s="1" t="s">
        <v>179</v>
      </c>
      <c r="D575" s="1" t="s">
        <v>167</v>
      </c>
      <c r="E575" s="1" t="s">
        <v>72</v>
      </c>
    </row>
    <row r="576" spans="1:5" ht="15" x14ac:dyDescent="0.15">
      <c r="A576" s="1" t="s">
        <v>180</v>
      </c>
      <c r="B576" s="1" t="str">
        <f t="shared" si="33"/>
        <v>SQfu_BZ@192.168.1.61@33310</v>
      </c>
      <c r="C576" s="1" t="s">
        <v>179</v>
      </c>
      <c r="D576" s="1" t="s">
        <v>168</v>
      </c>
      <c r="E576" s="1" t="s">
        <v>72</v>
      </c>
    </row>
    <row r="577" spans="1:5" ht="15" x14ac:dyDescent="0.15">
      <c r="A577" s="1" t="s">
        <v>180</v>
      </c>
      <c r="B577" s="1" t="str">
        <f t="shared" si="33"/>
        <v>SQfu_BZ@192.168.1.61@33311</v>
      </c>
      <c r="C577" s="1" t="s">
        <v>179</v>
      </c>
      <c r="D577" s="1" t="s">
        <v>171</v>
      </c>
      <c r="E577" s="1" t="s">
        <v>72</v>
      </c>
    </row>
    <row r="578" spans="1:5" ht="15" x14ac:dyDescent="0.15">
      <c r="A578" s="1" t="s">
        <v>180</v>
      </c>
      <c r="B578" s="1" t="str">
        <f t="shared" si="33"/>
        <v>SQfu_BZ@192.168.1.61@33311</v>
      </c>
      <c r="C578" s="1" t="s">
        <v>179</v>
      </c>
      <c r="D578" s="1" t="s">
        <v>172</v>
      </c>
      <c r="E578" s="1" t="s">
        <v>72</v>
      </c>
    </row>
    <row r="579" spans="1:5" ht="15" x14ac:dyDescent="0.15">
      <c r="A579" s="1" t="s">
        <v>180</v>
      </c>
      <c r="B579" s="1" t="str">
        <f t="shared" si="33"/>
        <v>SQfu_BZ@192.168.1.61@33312</v>
      </c>
      <c r="C579" s="1" t="s">
        <v>179</v>
      </c>
      <c r="D579" s="1" t="s">
        <v>175</v>
      </c>
      <c r="E579" s="1" t="s">
        <v>72</v>
      </c>
    </row>
    <row r="580" spans="1:5" ht="15" x14ac:dyDescent="0.15">
      <c r="A580" s="1" t="s">
        <v>180</v>
      </c>
      <c r="B580" s="1" t="str">
        <f t="shared" si="33"/>
        <v>SQfu_BZ@192.168.1.61@33312</v>
      </c>
      <c r="C580" s="1" t="s">
        <v>179</v>
      </c>
      <c r="D580" s="1" t="s">
        <v>176</v>
      </c>
      <c r="E580" s="1" t="s">
        <v>72</v>
      </c>
    </row>
    <row r="581" spans="1:5" ht="15" x14ac:dyDescent="0.15">
      <c r="A581" s="1" t="s">
        <v>180</v>
      </c>
      <c r="B581" s="1" t="str">
        <f t="shared" ref="B581:B590" si="34">LEFT(D581,FIND("@",D581))&amp;"192.168.1.61@333"&amp;MID(D581,FIND("298",D581)+3,2)</f>
        <v>SQfu_BZ@192.168.1.61@33310</v>
      </c>
      <c r="C581" s="1" t="s">
        <v>179</v>
      </c>
      <c r="D581" s="1" t="s">
        <v>378</v>
      </c>
      <c r="E581" s="1" t="s">
        <v>72</v>
      </c>
    </row>
    <row r="582" spans="1:5" ht="15" x14ac:dyDescent="0.15">
      <c r="A582" s="1" t="s">
        <v>180</v>
      </c>
      <c r="B582" s="1" t="str">
        <f t="shared" si="34"/>
        <v>SQfu_BZ@192.168.1.61@33310</v>
      </c>
      <c r="C582" s="1" t="s">
        <v>179</v>
      </c>
      <c r="D582" s="1" t="s">
        <v>379</v>
      </c>
      <c r="E582" s="1" t="s">
        <v>72</v>
      </c>
    </row>
    <row r="583" spans="1:5" ht="15" x14ac:dyDescent="0.15">
      <c r="A583" s="1" t="s">
        <v>180</v>
      </c>
      <c r="B583" s="1" t="str">
        <f t="shared" si="34"/>
        <v>SQfu_CL@192.168.1.61@33314</v>
      </c>
      <c r="C583" s="1" t="s">
        <v>179</v>
      </c>
      <c r="D583" s="1" t="s">
        <v>123</v>
      </c>
      <c r="E583" s="1" t="s">
        <v>72</v>
      </c>
    </row>
    <row r="584" spans="1:5" ht="15" x14ac:dyDescent="0.15">
      <c r="A584" s="1" t="s">
        <v>180</v>
      </c>
      <c r="B584" s="1" t="str">
        <f t="shared" si="34"/>
        <v>SQfu_CL@192.168.1.61@33314</v>
      </c>
      <c r="C584" s="1" t="s">
        <v>179</v>
      </c>
      <c r="D584" s="1" t="s">
        <v>124</v>
      </c>
      <c r="E584" s="1" t="s">
        <v>72</v>
      </c>
    </row>
    <row r="585" spans="1:5" ht="15" x14ac:dyDescent="0.15">
      <c r="A585" s="1" t="s">
        <v>180</v>
      </c>
      <c r="B585" s="1" t="str">
        <f t="shared" si="34"/>
        <v>SQfu_CL@192.168.1.61@33315</v>
      </c>
      <c r="C585" s="1" t="s">
        <v>179</v>
      </c>
      <c r="D585" s="1" t="s">
        <v>452</v>
      </c>
      <c r="E585" s="1" t="s">
        <v>72</v>
      </c>
    </row>
    <row r="586" spans="1:5" ht="15" x14ac:dyDescent="0.15">
      <c r="A586" s="1" t="s">
        <v>180</v>
      </c>
      <c r="B586" s="1" t="str">
        <f t="shared" si="34"/>
        <v>SQfu_CL@192.168.1.61@33315</v>
      </c>
      <c r="C586" s="1" t="s">
        <v>179</v>
      </c>
      <c r="D586" s="1" t="s">
        <v>453</v>
      </c>
      <c r="E586" s="1" t="s">
        <v>72</v>
      </c>
    </row>
    <row r="587" spans="1:5" ht="15" x14ac:dyDescent="0.15">
      <c r="A587" s="1" t="s">
        <v>180</v>
      </c>
      <c r="B587" s="1" t="str">
        <f t="shared" si="34"/>
        <v>SQfu_CL@192.168.1.61@33313</v>
      </c>
      <c r="C587" s="1" t="s">
        <v>179</v>
      </c>
      <c r="D587" s="1" t="s">
        <v>157</v>
      </c>
      <c r="E587" s="1" t="s">
        <v>72</v>
      </c>
    </row>
    <row r="588" spans="1:5" ht="15" x14ac:dyDescent="0.15">
      <c r="A588" s="1" t="s">
        <v>180</v>
      </c>
      <c r="B588" s="1" t="str">
        <f t="shared" si="34"/>
        <v>SQfu_CL@192.168.1.61@33313</v>
      </c>
      <c r="C588" s="1" t="s">
        <v>179</v>
      </c>
      <c r="D588" s="1" t="s">
        <v>158</v>
      </c>
      <c r="E588" s="1" t="s">
        <v>72</v>
      </c>
    </row>
    <row r="589" spans="1:5" ht="15" x14ac:dyDescent="0.15">
      <c r="A589" s="1" t="s">
        <v>180</v>
      </c>
      <c r="B589" s="1" t="str">
        <f t="shared" si="34"/>
        <v>SQfu_CL@192.168.1.61@33314</v>
      </c>
      <c r="C589" s="1" t="s">
        <v>179</v>
      </c>
      <c r="D589" s="1" t="s">
        <v>165</v>
      </c>
      <c r="E589" s="1" t="s">
        <v>72</v>
      </c>
    </row>
    <row r="590" spans="1:5" ht="15" x14ac:dyDescent="0.15">
      <c r="A590" s="1" t="s">
        <v>180</v>
      </c>
      <c r="B590" s="1" t="str">
        <f t="shared" si="34"/>
        <v>SQfu_CL@192.168.1.61@33314</v>
      </c>
      <c r="C590" s="1" t="s">
        <v>179</v>
      </c>
      <c r="D590" s="1" t="s">
        <v>166</v>
      </c>
      <c r="E590" s="1" t="s">
        <v>72</v>
      </c>
    </row>
    <row r="591" spans="1:5" ht="15" x14ac:dyDescent="0.15">
      <c r="A591" s="1" t="s">
        <v>180</v>
      </c>
      <c r="B591" s="1" t="str">
        <f t="shared" ref="B591:B596" si="35">LEFT(D591,FIND("@",D591))&amp;"192.168.1.61@333"&amp;MID(D591,FIND("301",D591)+3,2)</f>
        <v>SQfu_CL@192.168.1.61@33313</v>
      </c>
      <c r="C591" s="1" t="s">
        <v>179</v>
      </c>
      <c r="D591" s="1" t="s">
        <v>169</v>
      </c>
      <c r="E591" s="1" t="s">
        <v>72</v>
      </c>
    </row>
    <row r="592" spans="1:5" ht="15" x14ac:dyDescent="0.15">
      <c r="A592" s="1" t="s">
        <v>180</v>
      </c>
      <c r="B592" s="1" t="str">
        <f t="shared" si="35"/>
        <v>SQfu_CL@192.168.1.61@33313</v>
      </c>
      <c r="C592" s="1" t="s">
        <v>179</v>
      </c>
      <c r="D592" s="1" t="s">
        <v>170</v>
      </c>
      <c r="E592" s="1" t="s">
        <v>72</v>
      </c>
    </row>
    <row r="593" spans="1:5" ht="15" x14ac:dyDescent="0.15">
      <c r="A593" s="1" t="s">
        <v>180</v>
      </c>
      <c r="B593" s="1" t="str">
        <f t="shared" si="35"/>
        <v>SQfu_CL@192.168.1.61@33314</v>
      </c>
      <c r="C593" s="1" t="s">
        <v>179</v>
      </c>
      <c r="D593" s="1" t="s">
        <v>173</v>
      </c>
      <c r="E593" s="1" t="s">
        <v>72</v>
      </c>
    </row>
    <row r="594" spans="1:5" ht="15" x14ac:dyDescent="0.15">
      <c r="A594" s="1" t="s">
        <v>180</v>
      </c>
      <c r="B594" s="1" t="str">
        <f t="shared" si="35"/>
        <v>SQfu_CL@192.168.1.61@33314</v>
      </c>
      <c r="C594" s="1" t="s">
        <v>179</v>
      </c>
      <c r="D594" s="1" t="s">
        <v>174</v>
      </c>
      <c r="E594" s="1" t="s">
        <v>72</v>
      </c>
    </row>
    <row r="595" spans="1:5" ht="15" x14ac:dyDescent="0.15">
      <c r="A595" s="1" t="s">
        <v>180</v>
      </c>
      <c r="B595" s="1" t="str">
        <f t="shared" si="35"/>
        <v>SQfu_CL@192.168.1.61@33315</v>
      </c>
      <c r="C595" s="1" t="s">
        <v>179</v>
      </c>
      <c r="D595" s="1" t="s">
        <v>177</v>
      </c>
      <c r="E595" s="1" t="s">
        <v>72</v>
      </c>
    </row>
    <row r="596" spans="1:5" ht="15" x14ac:dyDescent="0.15">
      <c r="A596" s="1" t="s">
        <v>180</v>
      </c>
      <c r="B596" s="1" t="str">
        <f t="shared" si="35"/>
        <v>SQfu_CL@192.168.1.61@33315</v>
      </c>
      <c r="C596" s="1" t="s">
        <v>179</v>
      </c>
      <c r="D596" s="1" t="s">
        <v>178</v>
      </c>
      <c r="E596" s="1" t="s">
        <v>72</v>
      </c>
    </row>
    <row r="597" spans="1:5" ht="15" x14ac:dyDescent="0.15">
      <c r="A597" s="1" t="s">
        <v>180</v>
      </c>
      <c r="B597" s="1" t="str">
        <f t="shared" ref="B597:B606" si="36">LEFT(D597,FIND("@",D597))&amp;"192.168.1.61@333"&amp;MID(D597,FIND("298",D597)+3,2)</f>
        <v>SQfu_CL@192.168.1.61@33313</v>
      </c>
      <c r="C597" s="1" t="s">
        <v>179</v>
      </c>
      <c r="D597" s="1" t="s">
        <v>380</v>
      </c>
      <c r="E597" s="1" t="s">
        <v>72</v>
      </c>
    </row>
    <row r="598" spans="1:5" ht="15" x14ac:dyDescent="0.15">
      <c r="A598" s="1" t="s">
        <v>180</v>
      </c>
      <c r="B598" s="1" t="str">
        <f t="shared" si="36"/>
        <v>SQfu_CL@192.168.1.61@33313</v>
      </c>
      <c r="C598" s="1" t="s">
        <v>179</v>
      </c>
      <c r="D598" s="1" t="s">
        <v>381</v>
      </c>
      <c r="E598" s="1" t="s">
        <v>72</v>
      </c>
    </row>
    <row r="599" spans="1:5" ht="15" x14ac:dyDescent="0.15">
      <c r="A599" s="1" t="s">
        <v>180</v>
      </c>
      <c r="B599" s="1" t="str">
        <f t="shared" si="36"/>
        <v>SQfu_SQsc@192.168.1.61@33317</v>
      </c>
      <c r="C599" s="1" t="s">
        <v>179</v>
      </c>
      <c r="D599" s="1" t="s">
        <v>442</v>
      </c>
      <c r="E599" s="1" t="s">
        <v>72</v>
      </c>
    </row>
    <row r="600" spans="1:5" ht="15" x14ac:dyDescent="0.15">
      <c r="A600" s="1" t="s">
        <v>180</v>
      </c>
      <c r="B600" s="1" t="str">
        <f t="shared" si="36"/>
        <v>SQfu_SQsc@192.168.1.61@33317</v>
      </c>
      <c r="C600" s="1" t="s">
        <v>179</v>
      </c>
      <c r="D600" s="1" t="s">
        <v>443</v>
      </c>
      <c r="E600" s="1" t="s">
        <v>72</v>
      </c>
    </row>
    <row r="601" spans="1:5" ht="15" x14ac:dyDescent="0.15">
      <c r="A601" s="1" t="s">
        <v>180</v>
      </c>
      <c r="B601" s="1" t="str">
        <f t="shared" si="36"/>
        <v>SQfu_SQsc@192.168.1.61@33318</v>
      </c>
      <c r="C601" s="1" t="s">
        <v>179</v>
      </c>
      <c r="D601" s="1" t="s">
        <v>454</v>
      </c>
      <c r="E601" s="1" t="s">
        <v>72</v>
      </c>
    </row>
    <row r="602" spans="1:5" ht="15" x14ac:dyDescent="0.15">
      <c r="A602" s="1" t="s">
        <v>180</v>
      </c>
      <c r="B602" s="1" t="str">
        <f t="shared" si="36"/>
        <v>SQfu_SQsc@192.168.1.61@33318</v>
      </c>
      <c r="C602" s="1" t="s">
        <v>179</v>
      </c>
      <c r="D602" s="1" t="s">
        <v>455</v>
      </c>
      <c r="E602" s="1" t="s">
        <v>72</v>
      </c>
    </row>
    <row r="603" spans="1:5" ht="15" x14ac:dyDescent="0.15">
      <c r="A603" s="1" t="s">
        <v>180</v>
      </c>
      <c r="B603" s="1" t="str">
        <f t="shared" si="36"/>
        <v>SQfu_SQsc@192.168.1.61@33316</v>
      </c>
      <c r="C603" s="1" t="s">
        <v>179</v>
      </c>
      <c r="D603" s="1" t="s">
        <v>438</v>
      </c>
      <c r="E603" s="1" t="s">
        <v>72</v>
      </c>
    </row>
    <row r="604" spans="1:5" ht="15" x14ac:dyDescent="0.15">
      <c r="A604" s="1" t="s">
        <v>180</v>
      </c>
      <c r="B604" s="1" t="str">
        <f t="shared" si="36"/>
        <v>SQfu_SQsc@192.168.1.61@33316</v>
      </c>
      <c r="C604" s="1" t="s">
        <v>179</v>
      </c>
      <c r="D604" s="1" t="s">
        <v>439</v>
      </c>
      <c r="E604" s="1" t="s">
        <v>72</v>
      </c>
    </row>
    <row r="605" spans="1:5" ht="15" x14ac:dyDescent="0.15">
      <c r="A605" s="1" t="s">
        <v>180</v>
      </c>
      <c r="B605" s="1" t="str">
        <f t="shared" si="36"/>
        <v>SQfu_SQsc@192.168.1.61@33317</v>
      </c>
      <c r="C605" s="1" t="s">
        <v>179</v>
      </c>
      <c r="D605" s="1" t="s">
        <v>579</v>
      </c>
      <c r="E605" s="1" t="s">
        <v>72</v>
      </c>
    </row>
    <row r="606" spans="1:5" ht="15" x14ac:dyDescent="0.15">
      <c r="A606" s="1" t="s">
        <v>180</v>
      </c>
      <c r="B606" s="1" t="str">
        <f t="shared" si="36"/>
        <v>SQfu_SQsc@192.168.1.61@33317</v>
      </c>
      <c r="C606" s="1" t="s">
        <v>179</v>
      </c>
      <c r="D606" s="1" t="s">
        <v>580</v>
      </c>
      <c r="E606" s="1" t="s">
        <v>72</v>
      </c>
    </row>
    <row r="607" spans="1:5" ht="15" x14ac:dyDescent="0.15">
      <c r="A607" s="1" t="s">
        <v>254</v>
      </c>
      <c r="B607" s="1" t="str">
        <f t="shared" ref="B607:B638" si="37">LEFT(D607,FIND("@",D607))&amp;"192.168.1.11@477"&amp;MID(D607,FIND("303",D607)+3,2)</f>
        <v>DLl_BRN@192.168.1.11@47701</v>
      </c>
      <c r="C607" s="1" t="s">
        <v>253</v>
      </c>
      <c r="D607" s="1" t="s">
        <v>221</v>
      </c>
    </row>
    <row r="608" spans="1:5" ht="15" x14ac:dyDescent="0.15">
      <c r="A608" s="1" t="s">
        <v>254</v>
      </c>
      <c r="B608" s="1" t="str">
        <f t="shared" si="37"/>
        <v>DLl_BRN@192.168.1.11@47701</v>
      </c>
      <c r="C608" s="1" t="s">
        <v>253</v>
      </c>
      <c r="D608" s="1" t="s">
        <v>252</v>
      </c>
    </row>
    <row r="609" spans="1:4" ht="15" x14ac:dyDescent="0.15">
      <c r="A609" s="1" t="s">
        <v>254</v>
      </c>
      <c r="B609" s="1" t="str">
        <f t="shared" si="37"/>
        <v>DLl_BRN@192.168.1.11@47702</v>
      </c>
      <c r="C609" s="1" t="s">
        <v>253</v>
      </c>
      <c r="D609" s="1" t="s">
        <v>236</v>
      </c>
    </row>
    <row r="610" spans="1:4" ht="15" x14ac:dyDescent="0.15">
      <c r="A610" s="1" t="s">
        <v>254</v>
      </c>
      <c r="B610" s="1" t="str">
        <f t="shared" si="37"/>
        <v>DLl_BRN@192.168.1.11@47702</v>
      </c>
      <c r="C610" s="1" t="s">
        <v>253</v>
      </c>
      <c r="D610" s="1" t="s">
        <v>237</v>
      </c>
    </row>
    <row r="611" spans="1:4" ht="15" x14ac:dyDescent="0.15">
      <c r="A611" s="1" t="s">
        <v>254</v>
      </c>
      <c r="B611" s="1" t="str">
        <f t="shared" si="37"/>
        <v>DLl_BZ@192.168.1.11@47703</v>
      </c>
      <c r="C611" s="1" t="s">
        <v>253</v>
      </c>
      <c r="D611" s="1" t="s">
        <v>222</v>
      </c>
    </row>
    <row r="612" spans="1:4" ht="15" x14ac:dyDescent="0.15">
      <c r="A612" s="1" t="s">
        <v>254</v>
      </c>
      <c r="B612" s="1" t="str">
        <f t="shared" si="37"/>
        <v>DLl_BZ@192.168.1.11@47703</v>
      </c>
      <c r="C612" s="1" t="s">
        <v>253</v>
      </c>
      <c r="D612" s="1" t="s">
        <v>223</v>
      </c>
    </row>
    <row r="613" spans="1:4" ht="15" x14ac:dyDescent="0.15">
      <c r="A613" s="1" t="s">
        <v>254</v>
      </c>
      <c r="B613" s="1" t="str">
        <f t="shared" si="37"/>
        <v>DLl_BZ@192.168.1.11@47704</v>
      </c>
      <c r="C613" s="1" t="s">
        <v>253</v>
      </c>
      <c r="D613" s="1" t="s">
        <v>238</v>
      </c>
    </row>
    <row r="614" spans="1:4" ht="15" x14ac:dyDescent="0.15">
      <c r="A614" s="1" t="s">
        <v>254</v>
      </c>
      <c r="B614" s="1" t="str">
        <f t="shared" si="37"/>
        <v>DLl_BZ@192.168.1.11@47704</v>
      </c>
      <c r="C614" s="1" t="s">
        <v>253</v>
      </c>
      <c r="D614" s="1" t="s">
        <v>239</v>
      </c>
    </row>
    <row r="615" spans="1:4" ht="15" x14ac:dyDescent="0.15">
      <c r="A615" s="1" t="s">
        <v>254</v>
      </c>
      <c r="B615" s="1" t="str">
        <f t="shared" si="37"/>
        <v>ZZFG_BRN@192.168.1.11@47705</v>
      </c>
      <c r="C615" s="1" t="s">
        <v>253</v>
      </c>
      <c r="D615" s="1" t="s">
        <v>224</v>
      </c>
    </row>
    <row r="616" spans="1:4" ht="15" x14ac:dyDescent="0.15">
      <c r="A616" s="1" t="s">
        <v>254</v>
      </c>
      <c r="B616" s="1" t="str">
        <f t="shared" si="37"/>
        <v>ZZFG_BRN@192.168.1.11@47705</v>
      </c>
      <c r="C616" s="1" t="s">
        <v>253</v>
      </c>
      <c r="D616" s="1" t="s">
        <v>225</v>
      </c>
    </row>
    <row r="617" spans="1:4" ht="15" x14ac:dyDescent="0.15">
      <c r="A617" s="1" t="s">
        <v>254</v>
      </c>
      <c r="B617" s="1" t="str">
        <f t="shared" si="37"/>
        <v>ZZFG_BRN@192.168.1.11@47706</v>
      </c>
      <c r="C617" s="1" t="s">
        <v>253</v>
      </c>
      <c r="D617" s="1" t="s">
        <v>240</v>
      </c>
    </row>
    <row r="618" spans="1:4" ht="15" x14ac:dyDescent="0.15">
      <c r="A618" s="1" t="s">
        <v>254</v>
      </c>
      <c r="B618" s="1" t="str">
        <f t="shared" si="37"/>
        <v>ZZFG_BRN@192.168.1.11@47706</v>
      </c>
      <c r="C618" s="1" t="s">
        <v>253</v>
      </c>
      <c r="D618" s="1" t="s">
        <v>241</v>
      </c>
    </row>
    <row r="619" spans="1:4" ht="15" x14ac:dyDescent="0.15">
      <c r="A619" s="1" t="s">
        <v>254</v>
      </c>
      <c r="B619" s="1" t="str">
        <f t="shared" si="37"/>
        <v>ZZFG_BZ@192.168.1.11@47707</v>
      </c>
      <c r="C619" s="1" t="s">
        <v>253</v>
      </c>
      <c r="D619" s="1" t="s">
        <v>226</v>
      </c>
    </row>
    <row r="620" spans="1:4" ht="15" x14ac:dyDescent="0.15">
      <c r="A620" s="1" t="s">
        <v>254</v>
      </c>
      <c r="B620" s="1" t="str">
        <f t="shared" si="37"/>
        <v>ZZFG_BZ@192.168.1.11@47707</v>
      </c>
      <c r="C620" s="1" t="s">
        <v>253</v>
      </c>
      <c r="D620" s="1" t="s">
        <v>227</v>
      </c>
    </row>
    <row r="621" spans="1:4" ht="15" x14ac:dyDescent="0.15">
      <c r="A621" s="1" t="s">
        <v>254</v>
      </c>
      <c r="B621" s="1" t="str">
        <f t="shared" si="37"/>
        <v>ZZFG_BZ@192.168.1.11@47708</v>
      </c>
      <c r="C621" s="1" t="s">
        <v>253</v>
      </c>
      <c r="D621" s="1" t="s">
        <v>242</v>
      </c>
    </row>
    <row r="622" spans="1:4" ht="15" x14ac:dyDescent="0.15">
      <c r="A622" s="1" t="s">
        <v>254</v>
      </c>
      <c r="B622" s="1" t="str">
        <f t="shared" si="37"/>
        <v>ZZFG_BZ@192.168.1.11@47708</v>
      </c>
      <c r="C622" s="1" t="s">
        <v>253</v>
      </c>
      <c r="D622" s="1" t="s">
        <v>243</v>
      </c>
    </row>
    <row r="623" spans="1:4" ht="15" x14ac:dyDescent="0.15">
      <c r="A623" s="1" t="s">
        <v>254</v>
      </c>
      <c r="B623" s="1" t="str">
        <f t="shared" si="37"/>
        <v>ZZFG_CL@192.168.1.11@47709</v>
      </c>
      <c r="C623" s="1" t="s">
        <v>253</v>
      </c>
      <c r="D623" s="1" t="s">
        <v>228</v>
      </c>
    </row>
    <row r="624" spans="1:4" ht="15" x14ac:dyDescent="0.15">
      <c r="A624" s="1" t="s">
        <v>254</v>
      </c>
      <c r="B624" s="1" t="str">
        <f t="shared" si="37"/>
        <v>ZZFG_CL@192.168.1.11@47709</v>
      </c>
      <c r="C624" s="1" t="s">
        <v>253</v>
      </c>
      <c r="D624" s="1" t="s">
        <v>229</v>
      </c>
    </row>
    <row r="625" spans="1:5" ht="15" x14ac:dyDescent="0.15">
      <c r="A625" s="1" t="s">
        <v>254</v>
      </c>
      <c r="B625" s="1" t="str">
        <f t="shared" si="37"/>
        <v>ZZFG_CL@192.168.1.11@47710</v>
      </c>
      <c r="C625" s="1" t="s">
        <v>253</v>
      </c>
      <c r="D625" s="1" t="s">
        <v>244</v>
      </c>
    </row>
    <row r="626" spans="1:5" ht="15" x14ac:dyDescent="0.15">
      <c r="A626" s="1" t="s">
        <v>254</v>
      </c>
      <c r="B626" s="1" t="str">
        <f t="shared" si="37"/>
        <v>ZZFG_CL@192.168.1.11@47710</v>
      </c>
      <c r="C626" s="1" t="s">
        <v>253</v>
      </c>
      <c r="D626" s="1" t="s">
        <v>245</v>
      </c>
    </row>
    <row r="627" spans="1:5" ht="15" x14ac:dyDescent="0.15">
      <c r="A627" s="1" t="s">
        <v>254</v>
      </c>
      <c r="B627" s="1" t="str">
        <f t="shared" si="37"/>
        <v>ZZTA_BRN@192.168.1.11@47711</v>
      </c>
      <c r="C627" s="1" t="s">
        <v>253</v>
      </c>
      <c r="D627" s="1" t="s">
        <v>230</v>
      </c>
    </row>
    <row r="628" spans="1:5" ht="15" x14ac:dyDescent="0.15">
      <c r="A628" s="1" t="s">
        <v>254</v>
      </c>
      <c r="B628" s="1" t="str">
        <f t="shared" si="37"/>
        <v>ZZTA_BRN@192.168.1.11@47711</v>
      </c>
      <c r="C628" s="1" t="s">
        <v>253</v>
      </c>
      <c r="D628" s="1" t="s">
        <v>231</v>
      </c>
    </row>
    <row r="629" spans="1:5" ht="15" x14ac:dyDescent="0.15">
      <c r="A629" s="1" t="s">
        <v>254</v>
      </c>
      <c r="B629" s="1" t="str">
        <f t="shared" si="37"/>
        <v>ZZTA_BRN@192.168.1.11@47712</v>
      </c>
      <c r="C629" s="1" t="s">
        <v>253</v>
      </c>
      <c r="D629" s="1" t="s">
        <v>246</v>
      </c>
    </row>
    <row r="630" spans="1:5" ht="15" x14ac:dyDescent="0.15">
      <c r="A630" s="1" t="s">
        <v>254</v>
      </c>
      <c r="B630" s="1" t="str">
        <f t="shared" si="37"/>
        <v>ZZTA_BRN@192.168.1.11@47712</v>
      </c>
      <c r="C630" s="1" t="s">
        <v>253</v>
      </c>
      <c r="D630" s="1" t="s">
        <v>247</v>
      </c>
    </row>
    <row r="631" spans="1:5" ht="15" x14ac:dyDescent="0.15">
      <c r="A631" s="1" t="s">
        <v>254</v>
      </c>
      <c r="B631" s="1" t="str">
        <f t="shared" si="37"/>
        <v>ZZTA_BZ@192.168.1.11@47713</v>
      </c>
      <c r="C631" s="1" t="s">
        <v>253</v>
      </c>
      <c r="D631" s="1" t="s">
        <v>232</v>
      </c>
    </row>
    <row r="632" spans="1:5" ht="15" x14ac:dyDescent="0.15">
      <c r="A632" s="1" t="s">
        <v>254</v>
      </c>
      <c r="B632" s="1" t="str">
        <f t="shared" si="37"/>
        <v>ZZTA_BZ@192.168.1.11@47713</v>
      </c>
      <c r="C632" s="1" t="s">
        <v>253</v>
      </c>
      <c r="D632" s="1" t="s">
        <v>233</v>
      </c>
    </row>
    <row r="633" spans="1:5" ht="15" x14ac:dyDescent="0.15">
      <c r="A633" s="1" t="s">
        <v>254</v>
      </c>
      <c r="B633" s="1" t="str">
        <f t="shared" si="37"/>
        <v>ZZTA_BZ@192.168.1.11@47714</v>
      </c>
      <c r="C633" s="1" t="s">
        <v>253</v>
      </c>
      <c r="D633" s="1" t="s">
        <v>248</v>
      </c>
    </row>
    <row r="634" spans="1:5" ht="15" x14ac:dyDescent="0.15">
      <c r="A634" s="1" t="s">
        <v>254</v>
      </c>
      <c r="B634" s="1" t="str">
        <f t="shared" si="37"/>
        <v>ZZTA_BZ@192.168.1.11@47714</v>
      </c>
      <c r="C634" s="1" t="s">
        <v>253</v>
      </c>
      <c r="D634" s="1" t="s">
        <v>249</v>
      </c>
    </row>
    <row r="635" spans="1:5" ht="15" x14ac:dyDescent="0.15">
      <c r="A635" s="1" t="s">
        <v>254</v>
      </c>
      <c r="B635" s="1" t="str">
        <f t="shared" si="37"/>
        <v>ZZTA_CL@192.168.1.11@47715</v>
      </c>
      <c r="C635" s="1" t="s">
        <v>253</v>
      </c>
      <c r="D635" s="1" t="s">
        <v>234</v>
      </c>
    </row>
    <row r="636" spans="1:5" ht="15" x14ac:dyDescent="0.15">
      <c r="A636" s="1" t="s">
        <v>254</v>
      </c>
      <c r="B636" s="1" t="str">
        <f t="shared" si="37"/>
        <v>ZZTA_CL@192.168.1.11@47715</v>
      </c>
      <c r="C636" s="1" t="s">
        <v>253</v>
      </c>
      <c r="D636" s="1" t="s">
        <v>235</v>
      </c>
    </row>
    <row r="637" spans="1:5" ht="15" x14ac:dyDescent="0.15">
      <c r="A637" s="1" t="s">
        <v>254</v>
      </c>
      <c r="B637" s="1" t="str">
        <f t="shared" si="37"/>
        <v>ZZTA_CL@192.168.1.11@47716</v>
      </c>
      <c r="C637" s="1" t="s">
        <v>253</v>
      </c>
      <c r="D637" s="1" t="s">
        <v>250</v>
      </c>
    </row>
    <row r="638" spans="1:5" ht="15" x14ac:dyDescent="0.15">
      <c r="A638" s="1" t="s">
        <v>254</v>
      </c>
      <c r="B638" s="1" t="str">
        <f t="shared" si="37"/>
        <v>ZZTA_CL@192.168.1.11@47716</v>
      </c>
      <c r="C638" s="1" t="s">
        <v>253</v>
      </c>
      <c r="D638" s="1" t="s">
        <v>251</v>
      </c>
    </row>
    <row r="639" spans="1:5" ht="15" x14ac:dyDescent="0.15">
      <c r="A639" s="1" t="s">
        <v>280</v>
      </c>
      <c r="B639" s="1" t="s">
        <v>282</v>
      </c>
      <c r="C639" s="1" t="s">
        <v>279</v>
      </c>
      <c r="D639" s="1" t="s">
        <v>255</v>
      </c>
      <c r="E639" s="1" t="s">
        <v>281</v>
      </c>
    </row>
    <row r="640" spans="1:5" ht="15" x14ac:dyDescent="0.15">
      <c r="A640" s="1" t="s">
        <v>280</v>
      </c>
      <c r="B640" s="1" t="s">
        <v>282</v>
      </c>
      <c r="C640" s="1" t="s">
        <v>279</v>
      </c>
      <c r="D640" s="1" t="s">
        <v>256</v>
      </c>
      <c r="E640" s="1" t="s">
        <v>281</v>
      </c>
    </row>
    <row r="641" spans="1:5" ht="15" x14ac:dyDescent="0.15">
      <c r="A641" s="1" t="s">
        <v>280</v>
      </c>
      <c r="B641" s="1" t="s">
        <v>283</v>
      </c>
      <c r="C641" s="1" t="s">
        <v>279</v>
      </c>
      <c r="D641" s="1" t="s">
        <v>267</v>
      </c>
      <c r="E641" s="1" t="s">
        <v>281</v>
      </c>
    </row>
    <row r="642" spans="1:5" ht="15" x14ac:dyDescent="0.15">
      <c r="A642" s="1" t="s">
        <v>280</v>
      </c>
      <c r="B642" s="1" t="s">
        <v>283</v>
      </c>
      <c r="C642" s="1" t="s">
        <v>279</v>
      </c>
      <c r="D642" s="1" t="s">
        <v>268</v>
      </c>
      <c r="E642" s="1" t="s">
        <v>281</v>
      </c>
    </row>
    <row r="643" spans="1:5" ht="15" x14ac:dyDescent="0.15">
      <c r="A643" s="1" t="s">
        <v>280</v>
      </c>
      <c r="B643" s="1" t="s">
        <v>284</v>
      </c>
      <c r="C643" s="1" t="s">
        <v>279</v>
      </c>
      <c r="D643" s="1" t="s">
        <v>257</v>
      </c>
      <c r="E643" s="1" t="s">
        <v>281</v>
      </c>
    </row>
    <row r="644" spans="1:5" ht="15" x14ac:dyDescent="0.15">
      <c r="A644" s="1" t="s">
        <v>280</v>
      </c>
      <c r="B644" s="1" t="s">
        <v>284</v>
      </c>
      <c r="C644" s="1" t="s">
        <v>279</v>
      </c>
      <c r="D644" s="1" t="s">
        <v>258</v>
      </c>
      <c r="E644" s="1" t="s">
        <v>281</v>
      </c>
    </row>
    <row r="645" spans="1:5" ht="15" x14ac:dyDescent="0.15">
      <c r="A645" s="1" t="s">
        <v>280</v>
      </c>
      <c r="B645" s="1" t="s">
        <v>285</v>
      </c>
      <c r="C645" s="1" t="s">
        <v>279</v>
      </c>
      <c r="D645" s="1" t="s">
        <v>269</v>
      </c>
      <c r="E645" s="1" t="s">
        <v>281</v>
      </c>
    </row>
    <row r="646" spans="1:5" ht="15" x14ac:dyDescent="0.15">
      <c r="A646" s="1" t="s">
        <v>280</v>
      </c>
      <c r="B646" s="1" t="s">
        <v>285</v>
      </c>
      <c r="C646" s="1" t="s">
        <v>279</v>
      </c>
      <c r="D646" s="1" t="s">
        <v>270</v>
      </c>
      <c r="E646" s="1" t="s">
        <v>281</v>
      </c>
    </row>
    <row r="647" spans="1:5" ht="15" x14ac:dyDescent="0.15">
      <c r="A647" s="1" t="s">
        <v>280</v>
      </c>
      <c r="B647" s="1" t="s">
        <v>286</v>
      </c>
      <c r="C647" s="1" t="s">
        <v>279</v>
      </c>
      <c r="D647" s="1" t="s">
        <v>259</v>
      </c>
      <c r="E647" s="1" t="s">
        <v>281</v>
      </c>
    </row>
    <row r="648" spans="1:5" ht="15" x14ac:dyDescent="0.15">
      <c r="A648" s="1" t="s">
        <v>280</v>
      </c>
      <c r="B648" s="1" t="s">
        <v>286</v>
      </c>
      <c r="C648" s="1" t="s">
        <v>279</v>
      </c>
      <c r="D648" s="1" t="s">
        <v>260</v>
      </c>
      <c r="E648" s="1" t="s">
        <v>281</v>
      </c>
    </row>
    <row r="649" spans="1:5" ht="15" x14ac:dyDescent="0.15">
      <c r="A649" s="1" t="s">
        <v>280</v>
      </c>
      <c r="B649" s="1" t="s">
        <v>290</v>
      </c>
      <c r="C649" s="1" t="s">
        <v>279</v>
      </c>
      <c r="D649" s="1" t="s">
        <v>271</v>
      </c>
      <c r="E649" s="1" t="s">
        <v>281</v>
      </c>
    </row>
    <row r="650" spans="1:5" ht="15" x14ac:dyDescent="0.15">
      <c r="A650" s="1" t="s">
        <v>280</v>
      </c>
      <c r="B650" s="1" t="s">
        <v>290</v>
      </c>
      <c r="C650" s="1" t="s">
        <v>279</v>
      </c>
      <c r="D650" s="1" t="s">
        <v>272</v>
      </c>
      <c r="E650" s="1" t="s">
        <v>281</v>
      </c>
    </row>
    <row r="651" spans="1:5" ht="15" x14ac:dyDescent="0.15">
      <c r="A651" s="1" t="s">
        <v>280</v>
      </c>
      <c r="B651" s="1" t="s">
        <v>287</v>
      </c>
      <c r="C651" s="1" t="s">
        <v>279</v>
      </c>
      <c r="D651" s="1" t="s">
        <v>261</v>
      </c>
      <c r="E651" s="1" t="s">
        <v>281</v>
      </c>
    </row>
    <row r="652" spans="1:5" ht="15" x14ac:dyDescent="0.15">
      <c r="A652" s="1" t="s">
        <v>280</v>
      </c>
      <c r="B652" s="1" t="s">
        <v>287</v>
      </c>
      <c r="C652" s="1" t="s">
        <v>279</v>
      </c>
      <c r="D652" s="1" t="s">
        <v>262</v>
      </c>
      <c r="E652" s="1" t="s">
        <v>281</v>
      </c>
    </row>
    <row r="653" spans="1:5" ht="15" x14ac:dyDescent="0.15">
      <c r="A653" s="1" t="s">
        <v>280</v>
      </c>
      <c r="B653" s="1" t="s">
        <v>291</v>
      </c>
      <c r="C653" s="1" t="s">
        <v>279</v>
      </c>
      <c r="D653" s="1" t="s">
        <v>273</v>
      </c>
      <c r="E653" s="1" t="s">
        <v>281</v>
      </c>
    </row>
    <row r="654" spans="1:5" ht="15" x14ac:dyDescent="0.15">
      <c r="A654" s="1" t="s">
        <v>280</v>
      </c>
      <c r="B654" s="1" t="s">
        <v>291</v>
      </c>
      <c r="C654" s="1" t="s">
        <v>279</v>
      </c>
      <c r="D654" s="1" t="s">
        <v>274</v>
      </c>
      <c r="E654" s="1" t="s">
        <v>281</v>
      </c>
    </row>
    <row r="655" spans="1:5" ht="15" x14ac:dyDescent="0.15">
      <c r="A655" s="1" t="s">
        <v>280</v>
      </c>
      <c r="B655" s="1" t="s">
        <v>288</v>
      </c>
      <c r="C655" s="1" t="s">
        <v>279</v>
      </c>
      <c r="D655" s="1" t="s">
        <v>263</v>
      </c>
      <c r="E655" s="1" t="s">
        <v>281</v>
      </c>
    </row>
    <row r="656" spans="1:5" ht="15" x14ac:dyDescent="0.15">
      <c r="A656" s="1" t="s">
        <v>280</v>
      </c>
      <c r="B656" s="1" t="s">
        <v>288</v>
      </c>
      <c r="C656" s="1" t="s">
        <v>279</v>
      </c>
      <c r="D656" s="1" t="s">
        <v>264</v>
      </c>
      <c r="E656" s="1" t="s">
        <v>281</v>
      </c>
    </row>
    <row r="657" spans="1:5" ht="15" x14ac:dyDescent="0.15">
      <c r="A657" s="1" t="s">
        <v>280</v>
      </c>
      <c r="B657" s="1" t="s">
        <v>292</v>
      </c>
      <c r="C657" s="1" t="s">
        <v>279</v>
      </c>
      <c r="D657" s="1" t="s">
        <v>275</v>
      </c>
      <c r="E657" s="1" t="s">
        <v>281</v>
      </c>
    </row>
    <row r="658" spans="1:5" ht="15" x14ac:dyDescent="0.15">
      <c r="A658" s="1" t="s">
        <v>280</v>
      </c>
      <c r="B658" s="1" t="s">
        <v>292</v>
      </c>
      <c r="C658" s="1" t="s">
        <v>279</v>
      </c>
      <c r="D658" s="1" t="s">
        <v>276</v>
      </c>
      <c r="E658" s="1" t="s">
        <v>281</v>
      </c>
    </row>
    <row r="659" spans="1:5" ht="15" x14ac:dyDescent="0.15">
      <c r="A659" s="1" t="s">
        <v>280</v>
      </c>
      <c r="B659" s="1" t="s">
        <v>289</v>
      </c>
      <c r="C659" s="1" t="s">
        <v>279</v>
      </c>
      <c r="D659" s="1" t="s">
        <v>265</v>
      </c>
      <c r="E659" s="1" t="s">
        <v>281</v>
      </c>
    </row>
    <row r="660" spans="1:5" ht="15" x14ac:dyDescent="0.15">
      <c r="A660" s="1" t="s">
        <v>280</v>
      </c>
      <c r="B660" s="1" t="s">
        <v>289</v>
      </c>
      <c r="C660" s="1" t="s">
        <v>279</v>
      </c>
      <c r="D660" s="1" t="s">
        <v>266</v>
      </c>
      <c r="E660" s="1" t="s">
        <v>281</v>
      </c>
    </row>
    <row r="661" spans="1:5" ht="15" x14ac:dyDescent="0.15">
      <c r="A661" s="1" t="s">
        <v>280</v>
      </c>
      <c r="B661" s="1" t="s">
        <v>293</v>
      </c>
      <c r="C661" s="1" t="s">
        <v>279</v>
      </c>
      <c r="D661" s="1" t="s">
        <v>277</v>
      </c>
      <c r="E661" s="1" t="s">
        <v>281</v>
      </c>
    </row>
    <row r="662" spans="1:5" ht="15" x14ac:dyDescent="0.15">
      <c r="A662" s="1" t="s">
        <v>280</v>
      </c>
      <c r="B662" s="1" t="s">
        <v>293</v>
      </c>
      <c r="C662" s="1" t="s">
        <v>279</v>
      </c>
      <c r="D662" s="1" t="s">
        <v>278</v>
      </c>
      <c r="E662" s="1" t="s">
        <v>281</v>
      </c>
    </row>
    <row r="663" spans="1:5" ht="15" x14ac:dyDescent="0.25">
      <c r="A663" s="2" t="s">
        <v>193</v>
      </c>
      <c r="C663" s="2" t="s">
        <v>13</v>
      </c>
    </row>
    <row r="664" spans="1:5" ht="15" x14ac:dyDescent="0.25">
      <c r="A664" s="2" t="s">
        <v>71</v>
      </c>
      <c r="C664" s="2" t="s">
        <v>14</v>
      </c>
      <c r="E664" s="1" t="s">
        <v>72</v>
      </c>
    </row>
    <row r="665" spans="1:5" ht="15" x14ac:dyDescent="0.25">
      <c r="A665" s="2" t="s">
        <v>193</v>
      </c>
      <c r="C665" s="2" t="s">
        <v>15</v>
      </c>
      <c r="E665" s="1" t="s">
        <v>72</v>
      </c>
    </row>
    <row r="666" spans="1:5" ht="15" x14ac:dyDescent="0.25">
      <c r="A666" s="2" t="s">
        <v>17</v>
      </c>
      <c r="C666" s="2" t="s">
        <v>16</v>
      </c>
    </row>
    <row r="667" spans="1:5" ht="15" x14ac:dyDescent="0.25">
      <c r="A667" s="2" t="s">
        <v>17</v>
      </c>
      <c r="C667" s="2" t="s">
        <v>18</v>
      </c>
    </row>
    <row r="668" spans="1:5" ht="15" x14ac:dyDescent="0.15">
      <c r="A668" s="1" t="s">
        <v>71</v>
      </c>
      <c r="C668" s="1" t="s">
        <v>30</v>
      </c>
      <c r="E668" s="1" t="s">
        <v>72</v>
      </c>
    </row>
    <row r="669" spans="1:5" ht="15" x14ac:dyDescent="0.15">
      <c r="A669" s="1" t="s">
        <v>71</v>
      </c>
      <c r="C669" s="1" t="s">
        <v>64</v>
      </c>
    </row>
    <row r="670" spans="1:5" ht="15" x14ac:dyDescent="0.15">
      <c r="A670" s="1" t="s">
        <v>66</v>
      </c>
      <c r="B670" s="1" t="str">
        <f t="shared" ref="B670:B681" si="38">LEFT(D670,FIND("@",D670))&amp;"192.168.1.11@472"&amp;MID(D670,FIND("295",D670)+3,2)</f>
        <v>SQsc_BZ@192.168.1.11@47201</v>
      </c>
      <c r="C670" s="1" t="s">
        <v>65</v>
      </c>
      <c r="D670" s="1" t="s">
        <v>125</v>
      </c>
      <c r="E670" s="1" t="s">
        <v>72</v>
      </c>
    </row>
    <row r="671" spans="1:5" ht="15" x14ac:dyDescent="0.15">
      <c r="A671" s="1" t="s">
        <v>66</v>
      </c>
      <c r="B671" s="1" t="str">
        <f t="shared" si="38"/>
        <v>SQsc_BZ@192.168.1.11@47201</v>
      </c>
      <c r="C671" s="1" t="s">
        <v>65</v>
      </c>
      <c r="D671" s="1" t="s">
        <v>126</v>
      </c>
      <c r="E671" s="1" t="s">
        <v>72</v>
      </c>
    </row>
    <row r="672" spans="1:5" ht="15" x14ac:dyDescent="0.15">
      <c r="A672" s="1" t="s">
        <v>66</v>
      </c>
      <c r="B672" s="1" t="str">
        <f t="shared" si="38"/>
        <v>SQsc_BZ@192.168.1.11@47202</v>
      </c>
      <c r="C672" s="1" t="s">
        <v>65</v>
      </c>
      <c r="D672" s="1" t="s">
        <v>127</v>
      </c>
      <c r="E672" s="1" t="s">
        <v>72</v>
      </c>
    </row>
    <row r="673" spans="1:5" ht="15" x14ac:dyDescent="0.15">
      <c r="A673" s="1" t="s">
        <v>66</v>
      </c>
      <c r="B673" s="1" t="str">
        <f t="shared" si="38"/>
        <v>SQsc_BZ@192.168.1.11@47202</v>
      </c>
      <c r="C673" s="1" t="s">
        <v>65</v>
      </c>
      <c r="D673" s="1" t="s">
        <v>128</v>
      </c>
      <c r="E673" s="1" t="s">
        <v>72</v>
      </c>
    </row>
    <row r="674" spans="1:5" ht="15" x14ac:dyDescent="0.15">
      <c r="A674" s="1" t="s">
        <v>66</v>
      </c>
      <c r="B674" s="1" t="str">
        <f t="shared" si="38"/>
        <v>SQsc_BZ@192.168.1.11@47203</v>
      </c>
      <c r="C674" s="1" t="s">
        <v>65</v>
      </c>
      <c r="D674" s="1" t="s">
        <v>129</v>
      </c>
      <c r="E674" s="1" t="s">
        <v>72</v>
      </c>
    </row>
    <row r="675" spans="1:5" ht="15" x14ac:dyDescent="0.15">
      <c r="A675" s="1" t="s">
        <v>66</v>
      </c>
      <c r="B675" s="1" t="str">
        <f t="shared" si="38"/>
        <v>SQsc_BZ@192.168.1.11@47203</v>
      </c>
      <c r="C675" s="1" t="s">
        <v>65</v>
      </c>
      <c r="D675" s="1" t="s">
        <v>130</v>
      </c>
      <c r="E675" s="1" t="s">
        <v>72</v>
      </c>
    </row>
    <row r="676" spans="1:5" ht="15" x14ac:dyDescent="0.15">
      <c r="A676" s="1" t="s">
        <v>66</v>
      </c>
      <c r="B676" s="1" t="str">
        <f t="shared" si="38"/>
        <v>SQsc_BZ@192.168.1.11@47201</v>
      </c>
      <c r="C676" s="1" t="s">
        <v>65</v>
      </c>
      <c r="D676" s="1" t="s">
        <v>311</v>
      </c>
      <c r="E676" s="1" t="s">
        <v>72</v>
      </c>
    </row>
    <row r="677" spans="1:5" ht="15" x14ac:dyDescent="0.15">
      <c r="A677" s="1" t="s">
        <v>66</v>
      </c>
      <c r="B677" s="1" t="str">
        <f t="shared" si="38"/>
        <v>SQsc_BZ@192.168.1.11@47201</v>
      </c>
      <c r="C677" s="1" t="s">
        <v>65</v>
      </c>
      <c r="D677" s="1" t="s">
        <v>312</v>
      </c>
      <c r="E677" s="1" t="s">
        <v>72</v>
      </c>
    </row>
    <row r="678" spans="1:5" ht="15" x14ac:dyDescent="0.15">
      <c r="A678" s="1" t="s">
        <v>66</v>
      </c>
      <c r="B678" s="1" t="str">
        <f t="shared" si="38"/>
        <v>SQsc_BZ@192.168.1.11@47202</v>
      </c>
      <c r="C678" s="1" t="s">
        <v>65</v>
      </c>
      <c r="D678" s="1" t="s">
        <v>313</v>
      </c>
      <c r="E678" s="1" t="s">
        <v>72</v>
      </c>
    </row>
    <row r="679" spans="1:5" ht="15" x14ac:dyDescent="0.15">
      <c r="A679" s="1" t="s">
        <v>66</v>
      </c>
      <c r="B679" s="1" t="str">
        <f t="shared" si="38"/>
        <v>SQsc_BZ@192.168.1.11@47202</v>
      </c>
      <c r="C679" s="1" t="s">
        <v>65</v>
      </c>
      <c r="D679" s="1" t="s">
        <v>314</v>
      </c>
      <c r="E679" s="1" t="s">
        <v>72</v>
      </c>
    </row>
    <row r="680" spans="1:5" ht="15" x14ac:dyDescent="0.15">
      <c r="A680" s="1" t="s">
        <v>66</v>
      </c>
      <c r="B680" s="1" t="str">
        <f t="shared" si="38"/>
        <v>SQsc_BZ@192.168.1.11@47203</v>
      </c>
      <c r="C680" s="1" t="s">
        <v>65</v>
      </c>
      <c r="D680" s="1" t="s">
        <v>315</v>
      </c>
      <c r="E680" s="1" t="s">
        <v>72</v>
      </c>
    </row>
    <row r="681" spans="1:5" ht="15" x14ac:dyDescent="0.15">
      <c r="A681" s="1" t="s">
        <v>66</v>
      </c>
      <c r="B681" s="1" t="str">
        <f t="shared" si="38"/>
        <v>SQsc_BZ@192.168.1.11@47203</v>
      </c>
      <c r="C681" s="1" t="s">
        <v>65</v>
      </c>
      <c r="D681" s="1" t="s">
        <v>316</v>
      </c>
      <c r="E681" s="1" t="s">
        <v>72</v>
      </c>
    </row>
    <row r="682" spans="1:5" ht="15" x14ac:dyDescent="0.15">
      <c r="A682" s="1" t="s">
        <v>69</v>
      </c>
      <c r="B682" s="1" t="str">
        <f t="shared" ref="B682:B693" si="39">LEFT(D682,FIND("@",D682))&amp;"192.168.1.61@260"&amp;MID(D682,FIND("296",D682)+3,2)</f>
        <v>SQsc_CL@192.168.1.61@26001</v>
      </c>
      <c r="C682" s="1" t="s">
        <v>68</v>
      </c>
      <c r="D682" s="1" t="s">
        <v>131</v>
      </c>
    </row>
    <row r="683" spans="1:5" ht="15" x14ac:dyDescent="0.15">
      <c r="A683" s="1" t="s">
        <v>69</v>
      </c>
      <c r="B683" s="1" t="str">
        <f t="shared" si="39"/>
        <v>SQsc_CL@192.168.1.61@26001</v>
      </c>
      <c r="C683" s="1" t="s">
        <v>68</v>
      </c>
      <c r="D683" s="1" t="s">
        <v>132</v>
      </c>
    </row>
    <row r="684" spans="1:5" ht="15" x14ac:dyDescent="0.15">
      <c r="A684" s="1" t="s">
        <v>69</v>
      </c>
      <c r="B684" s="1" t="str">
        <f t="shared" si="39"/>
        <v>SQsc_CL@192.168.1.61@26002</v>
      </c>
      <c r="C684" s="1" t="s">
        <v>68</v>
      </c>
      <c r="D684" s="1" t="s">
        <v>133</v>
      </c>
    </row>
    <row r="685" spans="1:5" ht="15" x14ac:dyDescent="0.15">
      <c r="A685" s="1" t="s">
        <v>69</v>
      </c>
      <c r="B685" s="1" t="str">
        <f t="shared" si="39"/>
        <v>SQsc_CL@192.168.1.61@26002</v>
      </c>
      <c r="C685" s="1" t="s">
        <v>68</v>
      </c>
      <c r="D685" s="1" t="s">
        <v>134</v>
      </c>
    </row>
    <row r="686" spans="1:5" ht="15" x14ac:dyDescent="0.15">
      <c r="A686" s="1" t="s">
        <v>69</v>
      </c>
      <c r="B686" s="1" t="str">
        <f t="shared" si="39"/>
        <v>SQsc_CL@192.168.1.61@26003</v>
      </c>
      <c r="C686" s="1" t="s">
        <v>68</v>
      </c>
      <c r="D686" s="1" t="s">
        <v>135</v>
      </c>
    </row>
    <row r="687" spans="1:5" ht="15" x14ac:dyDescent="0.15">
      <c r="A687" s="1" t="s">
        <v>69</v>
      </c>
      <c r="B687" s="1" t="str">
        <f t="shared" si="39"/>
        <v>SQsc_CL@192.168.1.61@26003</v>
      </c>
      <c r="C687" s="1" t="s">
        <v>68</v>
      </c>
      <c r="D687" s="1" t="s">
        <v>136</v>
      </c>
    </row>
    <row r="688" spans="1:5" ht="15" x14ac:dyDescent="0.15">
      <c r="A688" s="1" t="s">
        <v>69</v>
      </c>
      <c r="B688" s="1" t="str">
        <f t="shared" si="39"/>
        <v>SQsc_CL@192.168.1.61@26001</v>
      </c>
      <c r="C688" s="1" t="s">
        <v>68</v>
      </c>
      <c r="D688" s="1" t="s">
        <v>317</v>
      </c>
    </row>
    <row r="689" spans="1:5" ht="15" x14ac:dyDescent="0.15">
      <c r="A689" s="1" t="s">
        <v>69</v>
      </c>
      <c r="B689" s="1" t="str">
        <f t="shared" si="39"/>
        <v>SQsc_CL@192.168.1.61@26001</v>
      </c>
      <c r="C689" s="1" t="s">
        <v>68</v>
      </c>
      <c r="D689" s="1" t="s">
        <v>318</v>
      </c>
    </row>
    <row r="690" spans="1:5" ht="15" x14ac:dyDescent="0.15">
      <c r="A690" s="1" t="s">
        <v>69</v>
      </c>
      <c r="B690" s="1" t="str">
        <f t="shared" si="39"/>
        <v>SQsc_CL@192.168.1.61@26002</v>
      </c>
      <c r="C690" s="1" t="s">
        <v>68</v>
      </c>
      <c r="D690" s="1" t="s">
        <v>319</v>
      </c>
    </row>
    <row r="691" spans="1:5" ht="15" x14ac:dyDescent="0.15">
      <c r="A691" s="1" t="s">
        <v>69</v>
      </c>
      <c r="B691" s="1" t="str">
        <f t="shared" si="39"/>
        <v>SQsc_CL@192.168.1.61@26002</v>
      </c>
      <c r="C691" s="1" t="s">
        <v>68</v>
      </c>
      <c r="D691" s="1" t="s">
        <v>320</v>
      </c>
    </row>
    <row r="692" spans="1:5" ht="15" x14ac:dyDescent="0.15">
      <c r="A692" s="1" t="s">
        <v>69</v>
      </c>
      <c r="B692" s="1" t="str">
        <f t="shared" si="39"/>
        <v>SQsc_CL@192.168.1.61@26003</v>
      </c>
      <c r="C692" s="1" t="s">
        <v>68</v>
      </c>
      <c r="D692" s="1" t="s">
        <v>321</v>
      </c>
    </row>
    <row r="693" spans="1:5" ht="15" x14ac:dyDescent="0.15">
      <c r="A693" s="1" t="s">
        <v>69</v>
      </c>
      <c r="B693" s="1" t="str">
        <f t="shared" si="39"/>
        <v>SQsc_CL@192.168.1.61@26003</v>
      </c>
      <c r="C693" s="1" t="s">
        <v>68</v>
      </c>
      <c r="D693" s="1" t="s">
        <v>322</v>
      </c>
    </row>
    <row r="694" spans="1:5" ht="15" x14ac:dyDescent="0.25">
      <c r="A694" s="2" t="s">
        <v>194</v>
      </c>
      <c r="C694" s="2" t="s">
        <v>19</v>
      </c>
    </row>
    <row r="695" spans="1:5" ht="15" x14ac:dyDescent="0.25">
      <c r="A695" s="2" t="s">
        <v>71</v>
      </c>
      <c r="C695" s="2" t="s">
        <v>20</v>
      </c>
      <c r="E695" s="1" t="s">
        <v>72</v>
      </c>
    </row>
    <row r="696" spans="1:5" ht="15" x14ac:dyDescent="0.25">
      <c r="A696" s="2" t="s">
        <v>22</v>
      </c>
      <c r="B696" s="1" t="s">
        <v>294</v>
      </c>
      <c r="C696" s="2" t="s">
        <v>21</v>
      </c>
      <c r="D696" s="1" t="s">
        <v>42</v>
      </c>
    </row>
    <row r="697" spans="1:5" ht="15" x14ac:dyDescent="0.25">
      <c r="A697" s="2" t="s">
        <v>22</v>
      </c>
      <c r="B697" s="1" t="s">
        <v>294</v>
      </c>
      <c r="C697" s="2" t="s">
        <v>21</v>
      </c>
      <c r="D697" s="1" t="s">
        <v>50</v>
      </c>
    </row>
    <row r="698" spans="1:5" ht="15" x14ac:dyDescent="0.25">
      <c r="A698" s="2" t="s">
        <v>22</v>
      </c>
      <c r="B698" s="1" t="s">
        <v>294</v>
      </c>
      <c r="C698" s="2" t="s">
        <v>21</v>
      </c>
      <c r="D698" s="1" t="s">
        <v>43</v>
      </c>
    </row>
    <row r="699" spans="1:5" ht="15" x14ac:dyDescent="0.25">
      <c r="A699" s="2" t="s">
        <v>22</v>
      </c>
      <c r="B699" s="1" t="s">
        <v>294</v>
      </c>
      <c r="C699" s="2" t="s">
        <v>21</v>
      </c>
      <c r="D699" s="1" t="s">
        <v>51</v>
      </c>
    </row>
    <row r="700" spans="1:5" ht="15" x14ac:dyDescent="0.25">
      <c r="A700" s="2" t="s">
        <v>22</v>
      </c>
      <c r="B700" s="1" t="s">
        <v>295</v>
      </c>
      <c r="C700" s="2" t="s">
        <v>21</v>
      </c>
      <c r="D700" s="1" t="s">
        <v>45</v>
      </c>
    </row>
    <row r="701" spans="1:5" ht="15" x14ac:dyDescent="0.25">
      <c r="A701" s="2" t="s">
        <v>22</v>
      </c>
      <c r="B701" s="1" t="s">
        <v>295</v>
      </c>
      <c r="C701" s="2" t="s">
        <v>21</v>
      </c>
      <c r="D701" s="1" t="s">
        <v>46</v>
      </c>
    </row>
    <row r="702" spans="1:5" ht="15" x14ac:dyDescent="0.25">
      <c r="A702" s="2" t="s">
        <v>22</v>
      </c>
      <c r="B702" s="1" t="s">
        <v>295</v>
      </c>
      <c r="C702" s="2" t="s">
        <v>21</v>
      </c>
      <c r="D702" s="1" t="s">
        <v>44</v>
      </c>
    </row>
    <row r="703" spans="1:5" ht="15" x14ac:dyDescent="0.25">
      <c r="A703" s="2" t="s">
        <v>22</v>
      </c>
      <c r="B703" s="1" t="s">
        <v>295</v>
      </c>
      <c r="C703" s="2" t="s">
        <v>21</v>
      </c>
      <c r="D703" s="1" t="s">
        <v>47</v>
      </c>
    </row>
    <row r="704" spans="1:5" ht="15" x14ac:dyDescent="0.25">
      <c r="A704" s="2" t="s">
        <v>22</v>
      </c>
      <c r="B704" s="1" t="s">
        <v>296</v>
      </c>
      <c r="C704" s="2" t="s">
        <v>21</v>
      </c>
      <c r="D704" s="1" t="s">
        <v>48</v>
      </c>
    </row>
    <row r="705" spans="1:5" ht="15" x14ac:dyDescent="0.25">
      <c r="A705" s="2" t="s">
        <v>22</v>
      </c>
      <c r="B705" s="1" t="s">
        <v>296</v>
      </c>
      <c r="C705" s="2" t="s">
        <v>21</v>
      </c>
      <c r="D705" s="1" t="s">
        <v>49</v>
      </c>
    </row>
    <row r="706" spans="1:5" ht="15" x14ac:dyDescent="0.25">
      <c r="A706" s="2" t="s">
        <v>22</v>
      </c>
      <c r="B706" s="1" t="s">
        <v>297</v>
      </c>
      <c r="C706" s="2" t="s">
        <v>21</v>
      </c>
      <c r="D706" s="1" t="s">
        <v>56</v>
      </c>
    </row>
    <row r="707" spans="1:5" ht="15" x14ac:dyDescent="0.25">
      <c r="A707" s="2" t="s">
        <v>22</v>
      </c>
      <c r="B707" s="1" t="s">
        <v>297</v>
      </c>
      <c r="C707" s="2" t="s">
        <v>21</v>
      </c>
      <c r="D707" s="1" t="s">
        <v>57</v>
      </c>
    </row>
    <row r="708" spans="1:5" ht="15" x14ac:dyDescent="0.25">
      <c r="A708" s="2" t="s">
        <v>22</v>
      </c>
      <c r="B708" s="1" t="s">
        <v>298</v>
      </c>
      <c r="C708" s="2" t="s">
        <v>21</v>
      </c>
      <c r="D708" s="1" t="s">
        <v>58</v>
      </c>
    </row>
    <row r="709" spans="1:5" ht="15" x14ac:dyDescent="0.25">
      <c r="A709" s="2" t="s">
        <v>22</v>
      </c>
      <c r="B709" s="1" t="s">
        <v>298</v>
      </c>
      <c r="C709" s="2" t="s">
        <v>21</v>
      </c>
      <c r="D709" s="1" t="s">
        <v>59</v>
      </c>
    </row>
    <row r="710" spans="1:5" ht="15" x14ac:dyDescent="0.15">
      <c r="A710" s="1" t="s">
        <v>669</v>
      </c>
      <c r="B710" s="1" t="str">
        <f>LEFT(D710,FIND("@",D710))&amp;"192.168.1.11@291"&amp;MID(D710,FIND("584",D710)+3,2)</f>
        <v>WxNi_SQni@192.168.1.11@29101</v>
      </c>
      <c r="C710" s="1" t="s">
        <v>668</v>
      </c>
      <c r="D710" s="1" t="s">
        <v>666</v>
      </c>
    </row>
    <row r="711" spans="1:5" ht="15" x14ac:dyDescent="0.15">
      <c r="A711" s="1" t="s">
        <v>669</v>
      </c>
      <c r="B711" s="1" t="str">
        <f>LEFT(D711,FIND("@",D711))&amp;"192.168.1.11@291"&amp;MID(D711,FIND("584",D711)+3,2)</f>
        <v>WxNi_SQni@192.168.1.11@29101</v>
      </c>
      <c r="C711" s="1" t="s">
        <v>668</v>
      </c>
      <c r="D711" s="1" t="s">
        <v>667</v>
      </c>
    </row>
    <row r="712" spans="1:5" ht="15" x14ac:dyDescent="0.25">
      <c r="A712" s="2" t="s">
        <v>29</v>
      </c>
      <c r="B712" s="1" t="s">
        <v>299</v>
      </c>
      <c r="C712" s="2" t="s">
        <v>23</v>
      </c>
      <c r="D712" s="1" t="s">
        <v>32</v>
      </c>
      <c r="E712" s="1" t="s">
        <v>72</v>
      </c>
    </row>
    <row r="713" spans="1:5" ht="15" x14ac:dyDescent="0.25">
      <c r="A713" s="2" t="s">
        <v>29</v>
      </c>
      <c r="B713" s="1" t="s">
        <v>299</v>
      </c>
      <c r="C713" s="2" t="s">
        <v>23</v>
      </c>
      <c r="D713" s="1" t="s">
        <v>40</v>
      </c>
      <c r="E713" s="1" t="s">
        <v>72</v>
      </c>
    </row>
    <row r="714" spans="1:5" ht="15" x14ac:dyDescent="0.25">
      <c r="A714" s="2" t="s">
        <v>29</v>
      </c>
      <c r="B714" s="1" t="s">
        <v>299</v>
      </c>
      <c r="C714" s="2" t="s">
        <v>23</v>
      </c>
      <c r="D714" s="1" t="s">
        <v>33</v>
      </c>
      <c r="E714" s="1" t="s">
        <v>72</v>
      </c>
    </row>
    <row r="715" spans="1:5" ht="15" x14ac:dyDescent="0.25">
      <c r="A715" s="2" t="s">
        <v>29</v>
      </c>
      <c r="B715" s="1" t="s">
        <v>299</v>
      </c>
      <c r="C715" s="2" t="s">
        <v>23</v>
      </c>
      <c r="D715" s="1" t="s">
        <v>41</v>
      </c>
      <c r="E715" s="1" t="s">
        <v>72</v>
      </c>
    </row>
    <row r="716" spans="1:5" ht="15" x14ac:dyDescent="0.25">
      <c r="A716" s="2" t="s">
        <v>29</v>
      </c>
      <c r="B716" s="1" t="s">
        <v>300</v>
      </c>
      <c r="C716" s="2" t="s">
        <v>23</v>
      </c>
      <c r="D716" s="1" t="s">
        <v>34</v>
      </c>
      <c r="E716" s="1" t="s">
        <v>72</v>
      </c>
    </row>
    <row r="717" spans="1:5" ht="15" x14ac:dyDescent="0.25">
      <c r="A717" s="2" t="s">
        <v>29</v>
      </c>
      <c r="B717" s="1" t="s">
        <v>300</v>
      </c>
      <c r="C717" s="2" t="s">
        <v>23</v>
      </c>
      <c r="D717" s="1" t="s">
        <v>38</v>
      </c>
      <c r="E717" s="1" t="s">
        <v>72</v>
      </c>
    </row>
    <row r="718" spans="1:5" ht="15" x14ac:dyDescent="0.25">
      <c r="A718" s="2" t="s">
        <v>29</v>
      </c>
      <c r="B718" s="1" t="s">
        <v>300</v>
      </c>
      <c r="C718" s="2" t="s">
        <v>23</v>
      </c>
      <c r="D718" s="1" t="s">
        <v>35</v>
      </c>
      <c r="E718" s="1" t="s">
        <v>72</v>
      </c>
    </row>
    <row r="719" spans="1:5" ht="15" x14ac:dyDescent="0.25">
      <c r="A719" s="2" t="s">
        <v>29</v>
      </c>
      <c r="B719" s="1" t="s">
        <v>300</v>
      </c>
      <c r="C719" s="2" t="s">
        <v>23</v>
      </c>
      <c r="D719" s="1" t="s">
        <v>39</v>
      </c>
      <c r="E719" s="1" t="s">
        <v>72</v>
      </c>
    </row>
    <row r="720" spans="1:5" ht="15" x14ac:dyDescent="0.25">
      <c r="A720" s="2" t="s">
        <v>29</v>
      </c>
      <c r="B720" s="1" t="s">
        <v>301</v>
      </c>
      <c r="C720" s="2" t="s">
        <v>23</v>
      </c>
      <c r="D720" s="1" t="s">
        <v>36</v>
      </c>
      <c r="E720" s="1" t="s">
        <v>72</v>
      </c>
    </row>
    <row r="721" spans="1:5" ht="15" x14ac:dyDescent="0.25">
      <c r="A721" s="2" t="s">
        <v>29</v>
      </c>
      <c r="B721" s="1" t="s">
        <v>301</v>
      </c>
      <c r="C721" s="2" t="s">
        <v>23</v>
      </c>
      <c r="D721" s="1" t="s">
        <v>37</v>
      </c>
      <c r="E721" s="1" t="s">
        <v>72</v>
      </c>
    </row>
    <row r="722" spans="1:5" ht="15" x14ac:dyDescent="0.25">
      <c r="A722" s="2" t="s">
        <v>29</v>
      </c>
      <c r="B722" s="1" t="s">
        <v>302</v>
      </c>
      <c r="C722" s="2" t="s">
        <v>23</v>
      </c>
      <c r="D722" s="1" t="s">
        <v>52</v>
      </c>
      <c r="E722" s="1" t="s">
        <v>72</v>
      </c>
    </row>
    <row r="723" spans="1:5" ht="15" x14ac:dyDescent="0.25">
      <c r="A723" s="2" t="s">
        <v>29</v>
      </c>
      <c r="B723" s="1" t="s">
        <v>302</v>
      </c>
      <c r="C723" s="2" t="s">
        <v>23</v>
      </c>
      <c r="D723" s="1" t="s">
        <v>53</v>
      </c>
      <c r="E723" s="1" t="s">
        <v>72</v>
      </c>
    </row>
    <row r="724" spans="1:5" ht="15" x14ac:dyDescent="0.25">
      <c r="A724" s="2" t="s">
        <v>29</v>
      </c>
      <c r="B724" s="1" t="s">
        <v>303</v>
      </c>
      <c r="C724" s="2" t="s">
        <v>23</v>
      </c>
      <c r="D724" s="1" t="s">
        <v>54</v>
      </c>
      <c r="E724" s="1" t="s">
        <v>72</v>
      </c>
    </row>
    <row r="725" spans="1:5" ht="15" x14ac:dyDescent="0.25">
      <c r="A725" s="2" t="s">
        <v>29</v>
      </c>
      <c r="B725" s="1" t="s">
        <v>303</v>
      </c>
      <c r="C725" s="2" t="s">
        <v>23</v>
      </c>
      <c r="D725" s="1" t="s">
        <v>55</v>
      </c>
      <c r="E725" s="1" t="s">
        <v>72</v>
      </c>
    </row>
    <row r="726" spans="1:5" ht="15" x14ac:dyDescent="0.25">
      <c r="A726" s="2" t="s">
        <v>3</v>
      </c>
      <c r="C726" s="2" t="s">
        <v>26</v>
      </c>
    </row>
    <row r="727" spans="1:5" ht="15" x14ac:dyDescent="0.25">
      <c r="A727" s="2" t="s">
        <v>25</v>
      </c>
      <c r="C727" s="2" t="s">
        <v>24</v>
      </c>
    </row>
    <row r="728" spans="1:5" ht="15" x14ac:dyDescent="0.25">
      <c r="A728" s="2" t="s">
        <v>194</v>
      </c>
      <c r="C728" s="2" t="s">
        <v>28</v>
      </c>
    </row>
    <row r="729" spans="1:5" ht="15" x14ac:dyDescent="0.25">
      <c r="A729" s="2" t="s">
        <v>71</v>
      </c>
      <c r="C729" s="2" t="s">
        <v>27</v>
      </c>
      <c r="E729" s="1" t="s">
        <v>72</v>
      </c>
    </row>
    <row r="730" spans="1:5" ht="15" x14ac:dyDescent="0.15">
      <c r="A730" s="1" t="s">
        <v>687</v>
      </c>
      <c r="B730" s="1" t="s">
        <v>688</v>
      </c>
      <c r="C730" s="1" t="s">
        <v>687</v>
      </c>
      <c r="D730" s="1" t="s">
        <v>685</v>
      </c>
      <c r="E730" s="1" t="s">
        <v>72</v>
      </c>
    </row>
    <row r="731" spans="1:5" ht="15" x14ac:dyDescent="0.15">
      <c r="A731" s="1" t="s">
        <v>687</v>
      </c>
      <c r="B731" s="1" t="s">
        <v>688</v>
      </c>
      <c r="C731" s="1" t="s">
        <v>687</v>
      </c>
      <c r="D731" s="1" t="s">
        <v>686</v>
      </c>
      <c r="E731" s="1" t="s">
        <v>72</v>
      </c>
    </row>
    <row r="732" spans="1:5" ht="15" x14ac:dyDescent="0.15">
      <c r="A732" s="1" t="s">
        <v>691</v>
      </c>
      <c r="C732" s="1" t="s">
        <v>691</v>
      </c>
    </row>
    <row r="733" spans="1:5" ht="15" x14ac:dyDescent="0.15">
      <c r="A733" s="1" t="s">
        <v>687</v>
      </c>
      <c r="B733" s="1" t="s">
        <v>688</v>
      </c>
      <c r="C733" s="1" t="s">
        <v>687</v>
      </c>
      <c r="D733" s="1" t="s">
        <v>692</v>
      </c>
      <c r="E733" s="1" t="s">
        <v>72</v>
      </c>
    </row>
    <row r="734" spans="1:5" ht="15" x14ac:dyDescent="0.15">
      <c r="A734" s="1" t="s">
        <v>687</v>
      </c>
      <c r="B734" s="1" t="s">
        <v>688</v>
      </c>
      <c r="C734" s="1" t="s">
        <v>687</v>
      </c>
      <c r="D734" s="1" t="s">
        <v>693</v>
      </c>
      <c r="E734" s="1" t="s">
        <v>72</v>
      </c>
    </row>
    <row r="735" spans="1:5" ht="15" x14ac:dyDescent="0.15">
      <c r="A735" s="5" t="s">
        <v>696</v>
      </c>
      <c r="B735" s="5" t="str">
        <f>LEFT(D735,FIND("@",D735))&amp;"192.168.1.61@280"&amp;MID(D735,FIND("601",D735)+3,2)</f>
        <v>SSE50_SgxCN@192.168.1.61@28015</v>
      </c>
      <c r="C735" s="5" t="s">
        <v>696</v>
      </c>
      <c r="D735" s="5" t="s">
        <v>697</v>
      </c>
    </row>
    <row r="736" spans="1:5" ht="15" x14ac:dyDescent="0.15">
      <c r="A736" s="5" t="s">
        <v>696</v>
      </c>
      <c r="B736" s="5" t="str">
        <f>LEFT(D736,FIND("@",D736))&amp;"192.168.1.61@280"&amp;MID(D736,FIND("601",D736)+3,2)</f>
        <v>SSE50_SgxCN@192.168.1.61@28015</v>
      </c>
      <c r="C736" s="5" t="s">
        <v>696</v>
      </c>
      <c r="D736" s="5" t="s">
        <v>698</v>
      </c>
    </row>
    <row r="737" spans="1:5" ht="15" x14ac:dyDescent="0.15">
      <c r="A737" s="5" t="s">
        <v>702</v>
      </c>
      <c r="B737" s="1" t="s">
        <v>701</v>
      </c>
      <c r="C737" s="5" t="s">
        <v>699</v>
      </c>
      <c r="D737" s="5" t="s">
        <v>700</v>
      </c>
    </row>
    <row r="738" spans="1:5" ht="15" x14ac:dyDescent="0.15">
      <c r="A738" s="5" t="s">
        <v>706</v>
      </c>
      <c r="B738" s="6" t="s">
        <v>703</v>
      </c>
      <c r="C738" s="5" t="s">
        <v>706</v>
      </c>
      <c r="D738" s="1" t="s">
        <v>707</v>
      </c>
    </row>
    <row r="739" spans="1:5" ht="15" x14ac:dyDescent="0.15">
      <c r="A739" s="5" t="s">
        <v>706</v>
      </c>
      <c r="B739" s="6" t="s">
        <v>704</v>
      </c>
      <c r="C739" s="5" t="s">
        <v>706</v>
      </c>
      <c r="D739" s="1" t="s">
        <v>708</v>
      </c>
    </row>
    <row r="740" spans="1:5" ht="15" x14ac:dyDescent="0.15">
      <c r="A740" s="5" t="s">
        <v>706</v>
      </c>
      <c r="B740" s="6" t="s">
        <v>705</v>
      </c>
      <c r="C740" s="5" t="s">
        <v>706</v>
      </c>
      <c r="D740" s="1" t="s">
        <v>709</v>
      </c>
    </row>
    <row r="741" spans="1:5" ht="15" x14ac:dyDescent="0.15">
      <c r="A741" s="1" t="s">
        <v>716</v>
      </c>
      <c r="B741" s="5" t="str">
        <f>LEFT(D741,FIND("@",D741))&amp;"192.168.1.11@450"&amp;MID(D741,FIND("603",D741)+3,2)</f>
        <v>SQsn_LmeCA@192.168.1.11@45009</v>
      </c>
      <c r="C741" s="1" t="s">
        <v>716</v>
      </c>
      <c r="D741" s="1" t="s">
        <v>710</v>
      </c>
      <c r="E741" s="1" t="s">
        <v>72</v>
      </c>
    </row>
    <row r="742" spans="1:5" ht="15" x14ac:dyDescent="0.15">
      <c r="A742" s="1" t="s">
        <v>716</v>
      </c>
      <c r="B742" s="5" t="str">
        <f t="shared" ref="B742:B746" si="40">LEFT(D742,FIND("@",D742))&amp;"192.168.1.11@450"&amp;MID(D742,FIND("603",D742)+3,2)</f>
        <v>SQsn_LmeCA@192.168.1.11@45009</v>
      </c>
      <c r="C742" s="1" t="s">
        <v>716</v>
      </c>
      <c r="D742" s="1" t="s">
        <v>711</v>
      </c>
      <c r="E742" s="1" t="s">
        <v>72</v>
      </c>
    </row>
    <row r="743" spans="1:5" ht="15" x14ac:dyDescent="0.15">
      <c r="A743" s="1" t="s">
        <v>716</v>
      </c>
      <c r="B743" s="5" t="str">
        <f t="shared" si="40"/>
        <v>SQsn_LmeNI@192.168.1.11@45010</v>
      </c>
      <c r="C743" s="1" t="s">
        <v>716</v>
      </c>
      <c r="D743" s="1" t="s">
        <v>715</v>
      </c>
      <c r="E743" s="1" t="s">
        <v>72</v>
      </c>
    </row>
    <row r="744" spans="1:5" ht="15" x14ac:dyDescent="0.15">
      <c r="A744" s="1" t="s">
        <v>716</v>
      </c>
      <c r="B744" s="5" t="str">
        <f t="shared" si="40"/>
        <v>SQsn_LmeNI@192.168.1.11@45010</v>
      </c>
      <c r="C744" s="1" t="s">
        <v>716</v>
      </c>
      <c r="D744" s="1" t="s">
        <v>712</v>
      </c>
      <c r="E744" s="1" t="s">
        <v>72</v>
      </c>
    </row>
    <row r="745" spans="1:5" ht="15" x14ac:dyDescent="0.15">
      <c r="A745" s="1" t="s">
        <v>716</v>
      </c>
      <c r="B745" s="5" t="str">
        <f t="shared" si="40"/>
        <v>SQsn_LmeZS@192.168.1.11@45013</v>
      </c>
      <c r="C745" s="1" t="s">
        <v>716</v>
      </c>
      <c r="D745" s="1" t="s">
        <v>713</v>
      </c>
      <c r="E745" s="1" t="s">
        <v>72</v>
      </c>
    </row>
    <row r="746" spans="1:5" ht="15" x14ac:dyDescent="0.15">
      <c r="A746" s="1" t="s">
        <v>716</v>
      </c>
      <c r="B746" s="5" t="str">
        <f t="shared" si="40"/>
        <v>SQsn_LmeZS@192.168.1.11@45013</v>
      </c>
      <c r="C746" s="1" t="s">
        <v>716</v>
      </c>
      <c r="D746" s="1" t="s">
        <v>714</v>
      </c>
      <c r="E746" s="1" t="s">
        <v>72</v>
      </c>
    </row>
    <row r="747" spans="1:5" ht="15" x14ac:dyDescent="0.15">
      <c r="A747" s="1" t="s">
        <v>717</v>
      </c>
      <c r="C747" s="1" t="s">
        <v>717</v>
      </c>
    </row>
    <row r="748" spans="1:5" ht="15" x14ac:dyDescent="0.15">
      <c r="A748" s="1" t="s">
        <v>722</v>
      </c>
      <c r="B748" s="5" t="str">
        <f>LEFT(D748,FIND("@",D748))&amp;"192.168.1.53@367"&amp;MID(D748,FIND("604",D748)+3,2)</f>
        <v>SQni_WxNi@192.168.1.53@36706</v>
      </c>
      <c r="C748" s="1" t="s">
        <v>722</v>
      </c>
      <c r="D748" s="1" t="s">
        <v>718</v>
      </c>
    </row>
    <row r="749" spans="1:5" ht="15" x14ac:dyDescent="0.15">
      <c r="A749" s="1" t="s">
        <v>722</v>
      </c>
      <c r="B749" s="5" t="str">
        <f t="shared" ref="B749:B751" si="41">LEFT(D749,FIND("@",D749))&amp;"192.168.1.53@367"&amp;MID(D749,FIND("604",D749)+3,2)</f>
        <v>SQni_WxNi@192.168.1.53@36706</v>
      </c>
      <c r="C749" s="1" t="s">
        <v>722</v>
      </c>
      <c r="D749" s="1" t="s">
        <v>719</v>
      </c>
    </row>
    <row r="750" spans="1:5" ht="15" x14ac:dyDescent="0.15">
      <c r="A750" s="1" t="s">
        <v>722</v>
      </c>
      <c r="B750" s="5" t="str">
        <f t="shared" si="41"/>
        <v>WxNi_SQni@192.168.1.53@36712</v>
      </c>
      <c r="C750" s="1" t="s">
        <v>722</v>
      </c>
      <c r="D750" s="1" t="s">
        <v>720</v>
      </c>
    </row>
    <row r="751" spans="1:5" ht="15" x14ac:dyDescent="0.15">
      <c r="A751" s="1" t="s">
        <v>722</v>
      </c>
      <c r="B751" s="5" t="str">
        <f t="shared" si="41"/>
        <v>WxNi_SQni@192.168.1.53@36712</v>
      </c>
      <c r="C751" s="1" t="s">
        <v>722</v>
      </c>
      <c r="D751" s="1" t="s">
        <v>721</v>
      </c>
    </row>
    <row r="752" spans="1:5" ht="15" x14ac:dyDescent="0.15">
      <c r="A752" s="1" t="s">
        <v>747</v>
      </c>
      <c r="B752" s="5" t="str">
        <f>LEFT(D752,FIND("@",D752))&amp;"192.168.1.14@270"&amp;MID(D752,FIND("605",D752)+3,2)</f>
        <v>CSI300_IdxCsi300@192.168.1.14@27001</v>
      </c>
      <c r="C752" s="1" t="s">
        <v>747</v>
      </c>
      <c r="D752" s="1" t="s">
        <v>723</v>
      </c>
    </row>
    <row r="753" spans="1:4" ht="15" x14ac:dyDescent="0.15">
      <c r="A753" s="1" t="s">
        <v>747</v>
      </c>
      <c r="B753" s="5" t="str">
        <f t="shared" ref="B753:B799" si="42">LEFT(D753,FIND("@",D753))&amp;"192.168.1.14@270"&amp;MID(D753,FIND("605",D753)+3,2)</f>
        <v>CSI300_IdxCsi300@192.168.1.14@27001</v>
      </c>
      <c r="C753" s="1" t="s">
        <v>747</v>
      </c>
      <c r="D753" s="1" t="s">
        <v>724</v>
      </c>
    </row>
    <row r="754" spans="1:4" ht="15" x14ac:dyDescent="0.15">
      <c r="A754" s="1" t="s">
        <v>747</v>
      </c>
      <c r="B754" s="5" t="str">
        <f t="shared" si="42"/>
        <v>CSI300_IdxsCsi300@192.168.1.14@27004</v>
      </c>
      <c r="C754" s="1" t="s">
        <v>747</v>
      </c>
      <c r="D754" s="1" t="s">
        <v>725</v>
      </c>
    </row>
    <row r="755" spans="1:4" ht="15" x14ac:dyDescent="0.15">
      <c r="A755" s="1" t="s">
        <v>747</v>
      </c>
      <c r="B755" s="5" t="str">
        <f t="shared" si="42"/>
        <v>CSI300_IdxsCsi300@192.168.1.14@27004</v>
      </c>
      <c r="C755" s="1" t="s">
        <v>747</v>
      </c>
      <c r="D755" s="1" t="s">
        <v>726</v>
      </c>
    </row>
    <row r="756" spans="1:4" ht="15" x14ac:dyDescent="0.15">
      <c r="A756" s="1" t="s">
        <v>747</v>
      </c>
      <c r="B756" s="5" t="str">
        <f t="shared" si="42"/>
        <v>CSI500_IdxCsi500@192.168.1.14@27007</v>
      </c>
      <c r="C756" s="1" t="s">
        <v>747</v>
      </c>
      <c r="D756" s="1" t="s">
        <v>727</v>
      </c>
    </row>
    <row r="757" spans="1:4" ht="15" x14ac:dyDescent="0.15">
      <c r="A757" s="1" t="s">
        <v>747</v>
      </c>
      <c r="B757" s="5" t="str">
        <f t="shared" si="42"/>
        <v>CSI500_IdxCsi500@192.168.1.14@27007</v>
      </c>
      <c r="C757" s="1" t="s">
        <v>747</v>
      </c>
      <c r="D757" s="1" t="s">
        <v>728</v>
      </c>
    </row>
    <row r="758" spans="1:4" ht="15" x14ac:dyDescent="0.15">
      <c r="A758" s="1" t="s">
        <v>747</v>
      </c>
      <c r="B758" s="5" t="str">
        <f t="shared" si="42"/>
        <v>SSE50_IdxSse50@192.168.1.14@27010</v>
      </c>
      <c r="C758" s="1" t="s">
        <v>747</v>
      </c>
      <c r="D758" s="1" t="s">
        <v>729</v>
      </c>
    </row>
    <row r="759" spans="1:4" ht="15" x14ac:dyDescent="0.15">
      <c r="A759" s="1" t="s">
        <v>747</v>
      </c>
      <c r="B759" s="5" t="str">
        <f t="shared" si="42"/>
        <v>SSE50_IdxSse50@192.168.1.14@27010</v>
      </c>
      <c r="C759" s="1" t="s">
        <v>747</v>
      </c>
      <c r="D759" s="1" t="s">
        <v>730</v>
      </c>
    </row>
    <row r="760" spans="1:4" ht="15" x14ac:dyDescent="0.15">
      <c r="A760" s="1" t="s">
        <v>747</v>
      </c>
      <c r="B760" s="5" t="str">
        <f t="shared" si="42"/>
        <v>CSI300_IdxCsi300@192.168.1.14@27002</v>
      </c>
      <c r="C760" s="1" t="s">
        <v>747</v>
      </c>
      <c r="D760" s="1" t="s">
        <v>731</v>
      </c>
    </row>
    <row r="761" spans="1:4" ht="15" x14ac:dyDescent="0.15">
      <c r="A761" s="1" t="s">
        <v>747</v>
      </c>
      <c r="B761" s="5" t="str">
        <f t="shared" si="42"/>
        <v>CSI300_IdxCsi300@192.168.1.14@27002</v>
      </c>
      <c r="C761" s="1" t="s">
        <v>747</v>
      </c>
      <c r="D761" s="1" t="s">
        <v>732</v>
      </c>
    </row>
    <row r="762" spans="1:4" ht="15" x14ac:dyDescent="0.15">
      <c r="A762" s="1" t="s">
        <v>747</v>
      </c>
      <c r="B762" s="5" t="str">
        <f t="shared" si="42"/>
        <v>CSI300_IdxsCsi300@192.168.1.14@27005</v>
      </c>
      <c r="C762" s="1" t="s">
        <v>747</v>
      </c>
      <c r="D762" s="1" t="s">
        <v>733</v>
      </c>
    </row>
    <row r="763" spans="1:4" ht="15" x14ac:dyDescent="0.15">
      <c r="A763" s="1" t="s">
        <v>747</v>
      </c>
      <c r="B763" s="5" t="str">
        <f t="shared" si="42"/>
        <v>CSI300_IdxsCsi300@192.168.1.14@27005</v>
      </c>
      <c r="C763" s="1" t="s">
        <v>747</v>
      </c>
      <c r="D763" s="1" t="s">
        <v>734</v>
      </c>
    </row>
    <row r="764" spans="1:4" ht="15" x14ac:dyDescent="0.15">
      <c r="A764" s="1" t="s">
        <v>747</v>
      </c>
      <c r="B764" s="5" t="str">
        <f t="shared" si="42"/>
        <v>CSI500_IdxCsi500@192.168.1.14@27008</v>
      </c>
      <c r="C764" s="1" t="s">
        <v>747</v>
      </c>
      <c r="D764" s="1" t="s">
        <v>735</v>
      </c>
    </row>
    <row r="765" spans="1:4" ht="15" x14ac:dyDescent="0.15">
      <c r="A765" s="1" t="s">
        <v>747</v>
      </c>
      <c r="B765" s="5" t="str">
        <f t="shared" si="42"/>
        <v>CSI500_IdxCsi500@192.168.1.14@27008</v>
      </c>
      <c r="C765" s="1" t="s">
        <v>747</v>
      </c>
      <c r="D765" s="1" t="s">
        <v>736</v>
      </c>
    </row>
    <row r="766" spans="1:4" ht="15" x14ac:dyDescent="0.15">
      <c r="A766" s="1" t="s">
        <v>747</v>
      </c>
      <c r="B766" s="5" t="str">
        <f t="shared" si="42"/>
        <v>SSE50_IdxSse50@192.168.1.14@27011</v>
      </c>
      <c r="C766" s="1" t="s">
        <v>747</v>
      </c>
      <c r="D766" s="1" t="s">
        <v>737</v>
      </c>
    </row>
    <row r="767" spans="1:4" ht="15" x14ac:dyDescent="0.15">
      <c r="A767" s="1" t="s">
        <v>747</v>
      </c>
      <c r="B767" s="5" t="str">
        <f t="shared" si="42"/>
        <v>SSE50_IdxSse50@192.168.1.14@27011</v>
      </c>
      <c r="C767" s="1" t="s">
        <v>747</v>
      </c>
      <c r="D767" s="1" t="s">
        <v>738</v>
      </c>
    </row>
    <row r="768" spans="1:4" ht="15" x14ac:dyDescent="0.15">
      <c r="A768" s="1" t="s">
        <v>747</v>
      </c>
      <c r="B768" s="5" t="str">
        <f t="shared" si="42"/>
        <v>CSI300_IdxCsi300@192.168.1.14@27003</v>
      </c>
      <c r="C768" s="1" t="s">
        <v>747</v>
      </c>
      <c r="D768" s="1" t="s">
        <v>739</v>
      </c>
    </row>
    <row r="769" spans="1:4" ht="15" x14ac:dyDescent="0.15">
      <c r="A769" s="1" t="s">
        <v>747</v>
      </c>
      <c r="B769" s="5" t="str">
        <f t="shared" si="42"/>
        <v>CSI300_IdxCsi300@192.168.1.14@27003</v>
      </c>
      <c r="C769" s="1" t="s">
        <v>747</v>
      </c>
      <c r="D769" s="1" t="s">
        <v>740</v>
      </c>
    </row>
    <row r="770" spans="1:4" ht="15" x14ac:dyDescent="0.15">
      <c r="A770" s="1" t="s">
        <v>747</v>
      </c>
      <c r="B770" s="5" t="str">
        <f t="shared" si="42"/>
        <v>CSI300_IdxsCsi300@192.168.1.14@27006</v>
      </c>
      <c r="C770" s="1" t="s">
        <v>747</v>
      </c>
      <c r="D770" s="1" t="s">
        <v>741</v>
      </c>
    </row>
    <row r="771" spans="1:4" ht="15" x14ac:dyDescent="0.15">
      <c r="A771" s="1" t="s">
        <v>747</v>
      </c>
      <c r="B771" s="5" t="str">
        <f t="shared" si="42"/>
        <v>CSI300_IdxsCsi300@192.168.1.14@27006</v>
      </c>
      <c r="C771" s="1" t="s">
        <v>747</v>
      </c>
      <c r="D771" s="1" t="s">
        <v>742</v>
      </c>
    </row>
    <row r="772" spans="1:4" ht="15" x14ac:dyDescent="0.15">
      <c r="A772" s="1" t="s">
        <v>747</v>
      </c>
      <c r="B772" s="5" t="str">
        <f t="shared" si="42"/>
        <v>CSI500_IdxCsi500@192.168.1.14@27009</v>
      </c>
      <c r="C772" s="1" t="s">
        <v>747</v>
      </c>
      <c r="D772" s="1" t="s">
        <v>743</v>
      </c>
    </row>
    <row r="773" spans="1:4" ht="15" x14ac:dyDescent="0.15">
      <c r="A773" s="1" t="s">
        <v>747</v>
      </c>
      <c r="B773" s="5" t="str">
        <f t="shared" si="42"/>
        <v>CSI500_IdxCsi500@192.168.1.14@27009</v>
      </c>
      <c r="C773" s="1" t="s">
        <v>747</v>
      </c>
      <c r="D773" s="1" t="s">
        <v>744</v>
      </c>
    </row>
    <row r="774" spans="1:4" ht="15" x14ac:dyDescent="0.15">
      <c r="A774" s="1" t="s">
        <v>747</v>
      </c>
      <c r="B774" s="5" t="str">
        <f t="shared" si="42"/>
        <v>SSE50_IdxSse50@192.168.1.14@27012</v>
      </c>
      <c r="C774" s="1" t="s">
        <v>747</v>
      </c>
      <c r="D774" s="1" t="s">
        <v>745</v>
      </c>
    </row>
    <row r="775" spans="1:4" ht="15" x14ac:dyDescent="0.15">
      <c r="A775" s="1" t="s">
        <v>747</v>
      </c>
      <c r="B775" s="5" t="str">
        <f t="shared" si="42"/>
        <v>SSE50_IdxSse50@192.168.1.14@27012</v>
      </c>
      <c r="C775" s="1" t="s">
        <v>747</v>
      </c>
      <c r="D775" s="1" t="s">
        <v>746</v>
      </c>
    </row>
    <row r="776" spans="1:4" ht="15" x14ac:dyDescent="0.15">
      <c r="A776" s="1" t="s">
        <v>747</v>
      </c>
      <c r="B776" s="5" t="str">
        <f t="shared" si="42"/>
        <v>CSI300_IdxCsi300@192.168.1.14@27001</v>
      </c>
      <c r="C776" s="1" t="s">
        <v>747</v>
      </c>
      <c r="D776" s="1" t="s">
        <v>748</v>
      </c>
    </row>
    <row r="777" spans="1:4" ht="15" x14ac:dyDescent="0.15">
      <c r="A777" s="1" t="s">
        <v>747</v>
      </c>
      <c r="B777" s="5" t="str">
        <f t="shared" si="42"/>
        <v>CSI300_IdxCsi300@192.168.1.14@27001</v>
      </c>
      <c r="C777" s="1" t="s">
        <v>747</v>
      </c>
      <c r="D777" s="1" t="s">
        <v>749</v>
      </c>
    </row>
    <row r="778" spans="1:4" ht="15" x14ac:dyDescent="0.15">
      <c r="A778" s="1" t="s">
        <v>747</v>
      </c>
      <c r="B778" s="5" t="str">
        <f t="shared" si="42"/>
        <v>CSI300_IdxsCsi300@192.168.1.14@27004</v>
      </c>
      <c r="C778" s="1" t="s">
        <v>747</v>
      </c>
      <c r="D778" s="1" t="s">
        <v>750</v>
      </c>
    </row>
    <row r="779" spans="1:4" ht="15" x14ac:dyDescent="0.15">
      <c r="A779" s="1" t="s">
        <v>747</v>
      </c>
      <c r="B779" s="5" t="str">
        <f t="shared" si="42"/>
        <v>CSI300_IdxsCsi300@192.168.1.14@27004</v>
      </c>
      <c r="C779" s="1" t="s">
        <v>747</v>
      </c>
      <c r="D779" s="1" t="s">
        <v>751</v>
      </c>
    </row>
    <row r="780" spans="1:4" ht="15" x14ac:dyDescent="0.15">
      <c r="A780" s="1" t="s">
        <v>747</v>
      </c>
      <c r="B780" s="5" t="str">
        <f t="shared" si="42"/>
        <v>CSI500_IdxCsi500@192.168.1.14@27007</v>
      </c>
      <c r="C780" s="1" t="s">
        <v>747</v>
      </c>
      <c r="D780" s="1" t="s">
        <v>752</v>
      </c>
    </row>
    <row r="781" spans="1:4" ht="15" x14ac:dyDescent="0.15">
      <c r="A781" s="1" t="s">
        <v>747</v>
      </c>
      <c r="B781" s="5" t="str">
        <f t="shared" si="42"/>
        <v>CSI500_IdxCsi500@192.168.1.14@27007</v>
      </c>
      <c r="C781" s="1" t="s">
        <v>747</v>
      </c>
      <c r="D781" s="1" t="s">
        <v>753</v>
      </c>
    </row>
    <row r="782" spans="1:4" ht="15" x14ac:dyDescent="0.15">
      <c r="A782" s="1" t="s">
        <v>747</v>
      </c>
      <c r="B782" s="5" t="str">
        <f t="shared" si="42"/>
        <v>SSE50_IdxSse50@192.168.1.14@27010</v>
      </c>
      <c r="C782" s="1" t="s">
        <v>747</v>
      </c>
      <c r="D782" s="1" t="s">
        <v>754</v>
      </c>
    </row>
    <row r="783" spans="1:4" ht="15" x14ac:dyDescent="0.15">
      <c r="A783" s="1" t="s">
        <v>747</v>
      </c>
      <c r="B783" s="5" t="str">
        <f t="shared" si="42"/>
        <v>SSE50_IdxSse50@192.168.1.14@27010</v>
      </c>
      <c r="C783" s="1" t="s">
        <v>747</v>
      </c>
      <c r="D783" s="1" t="s">
        <v>755</v>
      </c>
    </row>
    <row r="784" spans="1:4" ht="15" x14ac:dyDescent="0.15">
      <c r="A784" s="1" t="s">
        <v>747</v>
      </c>
      <c r="B784" s="5" t="str">
        <f t="shared" si="42"/>
        <v>CSI300_IdxCsi300@192.168.1.14@27002</v>
      </c>
      <c r="C784" s="1" t="s">
        <v>747</v>
      </c>
      <c r="D784" s="1" t="s">
        <v>756</v>
      </c>
    </row>
    <row r="785" spans="1:4" ht="15" x14ac:dyDescent="0.15">
      <c r="A785" s="1" t="s">
        <v>747</v>
      </c>
      <c r="B785" s="5" t="str">
        <f t="shared" si="42"/>
        <v>CSI300_IdxCsi300@192.168.1.14@27002</v>
      </c>
      <c r="C785" s="1" t="s">
        <v>747</v>
      </c>
      <c r="D785" s="1" t="s">
        <v>757</v>
      </c>
    </row>
    <row r="786" spans="1:4" ht="15" x14ac:dyDescent="0.15">
      <c r="A786" s="1" t="s">
        <v>747</v>
      </c>
      <c r="B786" s="5" t="str">
        <f t="shared" si="42"/>
        <v>CSI300_IdxsCsi300@192.168.1.14@27005</v>
      </c>
      <c r="C786" s="1" t="s">
        <v>747</v>
      </c>
      <c r="D786" s="1" t="s">
        <v>758</v>
      </c>
    </row>
    <row r="787" spans="1:4" ht="15" x14ac:dyDescent="0.15">
      <c r="A787" s="1" t="s">
        <v>747</v>
      </c>
      <c r="B787" s="5" t="str">
        <f t="shared" si="42"/>
        <v>CSI300_IdxsCsi300@192.168.1.14@27005</v>
      </c>
      <c r="C787" s="1" t="s">
        <v>747</v>
      </c>
      <c r="D787" s="1" t="s">
        <v>759</v>
      </c>
    </row>
    <row r="788" spans="1:4" ht="15" x14ac:dyDescent="0.15">
      <c r="A788" s="1" t="s">
        <v>747</v>
      </c>
      <c r="B788" s="5" t="str">
        <f t="shared" si="42"/>
        <v>CSI500_IdxCsi500@192.168.1.14@27008</v>
      </c>
      <c r="C788" s="1" t="s">
        <v>747</v>
      </c>
      <c r="D788" s="1" t="s">
        <v>760</v>
      </c>
    </row>
    <row r="789" spans="1:4" ht="15" x14ac:dyDescent="0.15">
      <c r="A789" s="1" t="s">
        <v>747</v>
      </c>
      <c r="B789" s="5" t="str">
        <f t="shared" si="42"/>
        <v>CSI500_IdxCsi500@192.168.1.14@27008</v>
      </c>
      <c r="C789" s="1" t="s">
        <v>747</v>
      </c>
      <c r="D789" s="1" t="s">
        <v>761</v>
      </c>
    </row>
    <row r="790" spans="1:4" ht="15" x14ac:dyDescent="0.15">
      <c r="A790" s="1" t="s">
        <v>747</v>
      </c>
      <c r="B790" s="5" t="str">
        <f t="shared" si="42"/>
        <v>SSE50_IdxSse50@192.168.1.14@27011</v>
      </c>
      <c r="C790" s="1" t="s">
        <v>747</v>
      </c>
      <c r="D790" s="1" t="s">
        <v>762</v>
      </c>
    </row>
    <row r="791" spans="1:4" ht="15" x14ac:dyDescent="0.15">
      <c r="A791" s="1" t="s">
        <v>747</v>
      </c>
      <c r="B791" s="5" t="str">
        <f t="shared" si="42"/>
        <v>SSE50_IdxSse50@192.168.1.14@27011</v>
      </c>
      <c r="C791" s="1" t="s">
        <v>747</v>
      </c>
      <c r="D791" s="1" t="s">
        <v>763</v>
      </c>
    </row>
    <row r="792" spans="1:4" ht="15" x14ac:dyDescent="0.15">
      <c r="A792" s="1" t="s">
        <v>747</v>
      </c>
      <c r="B792" s="5" t="str">
        <f t="shared" si="42"/>
        <v>CSI300_IdxCsi300@192.168.1.14@27003</v>
      </c>
      <c r="C792" s="1" t="s">
        <v>747</v>
      </c>
      <c r="D792" s="1" t="s">
        <v>764</v>
      </c>
    </row>
    <row r="793" spans="1:4" ht="15" x14ac:dyDescent="0.15">
      <c r="A793" s="1" t="s">
        <v>747</v>
      </c>
      <c r="B793" s="5" t="str">
        <f t="shared" si="42"/>
        <v>CSI300_IdxCsi300@192.168.1.14@27003</v>
      </c>
      <c r="C793" s="1" t="s">
        <v>747</v>
      </c>
      <c r="D793" s="1" t="s">
        <v>765</v>
      </c>
    </row>
    <row r="794" spans="1:4" ht="15" x14ac:dyDescent="0.15">
      <c r="A794" s="1" t="s">
        <v>747</v>
      </c>
      <c r="B794" s="5" t="str">
        <f t="shared" si="42"/>
        <v>CSI300_IdxsCsi300@192.168.1.14@27006</v>
      </c>
      <c r="C794" s="1" t="s">
        <v>747</v>
      </c>
      <c r="D794" s="1" t="s">
        <v>766</v>
      </c>
    </row>
    <row r="795" spans="1:4" ht="15" x14ac:dyDescent="0.15">
      <c r="A795" s="1" t="s">
        <v>747</v>
      </c>
      <c r="B795" s="5" t="str">
        <f t="shared" si="42"/>
        <v>CSI300_IdxsCsi300@192.168.1.14@27006</v>
      </c>
      <c r="C795" s="1" t="s">
        <v>747</v>
      </c>
      <c r="D795" s="1" t="s">
        <v>767</v>
      </c>
    </row>
    <row r="796" spans="1:4" ht="15" x14ac:dyDescent="0.15">
      <c r="A796" s="1" t="s">
        <v>747</v>
      </c>
      <c r="B796" s="5" t="str">
        <f t="shared" si="42"/>
        <v>CSI500_IdxCsi500@192.168.1.14@27009</v>
      </c>
      <c r="C796" s="1" t="s">
        <v>747</v>
      </c>
      <c r="D796" s="1" t="s">
        <v>768</v>
      </c>
    </row>
    <row r="797" spans="1:4" ht="15" x14ac:dyDescent="0.15">
      <c r="A797" s="1" t="s">
        <v>747</v>
      </c>
      <c r="B797" s="5" t="str">
        <f t="shared" si="42"/>
        <v>CSI500_IdxCsi500@192.168.1.14@27009</v>
      </c>
      <c r="C797" s="1" t="s">
        <v>747</v>
      </c>
      <c r="D797" s="1" t="s">
        <v>769</v>
      </c>
    </row>
    <row r="798" spans="1:4" ht="15" x14ac:dyDescent="0.15">
      <c r="A798" s="1" t="s">
        <v>747</v>
      </c>
      <c r="B798" s="5" t="str">
        <f t="shared" si="42"/>
        <v>SSE50_IdxSse50@192.168.1.14@27012</v>
      </c>
      <c r="C798" s="1" t="s">
        <v>747</v>
      </c>
      <c r="D798" s="1" t="s">
        <v>770</v>
      </c>
    </row>
    <row r="799" spans="1:4" ht="15" x14ac:dyDescent="0.15">
      <c r="A799" s="1" t="s">
        <v>747</v>
      </c>
      <c r="B799" s="5" t="str">
        <f t="shared" si="42"/>
        <v>SSE50_IdxSse50@192.168.1.14@27012</v>
      </c>
      <c r="C799" s="1" t="s">
        <v>747</v>
      </c>
      <c r="D799" s="1" t="s">
        <v>771</v>
      </c>
    </row>
    <row r="800" spans="1:4" ht="15" x14ac:dyDescent="0.15">
      <c r="A800" s="1" t="s">
        <v>792</v>
      </c>
      <c r="B800" s="5" t="str">
        <f>LEFT(D800,FIND("@",D800))&amp;"192.168.1.11@526"&amp;MID(D800,FIND("606",D800)+3,2)</f>
        <v>DLcs_DLc@192.168.1.11@52601</v>
      </c>
      <c r="C800" s="1" t="s">
        <v>792</v>
      </c>
      <c r="D800" s="1" t="s">
        <v>772</v>
      </c>
    </row>
    <row r="801" spans="1:4" ht="15" x14ac:dyDescent="0.15">
      <c r="A801" s="1" t="s">
        <v>792</v>
      </c>
      <c r="B801" s="5" t="str">
        <f t="shared" ref="B801:B819" si="43">LEFT(D801,FIND("@",D801))&amp;"192.168.1.11@526"&amp;MID(D801,FIND("606",D801)+3,2)</f>
        <v>DLcs_DLc@192.168.1.11@52601</v>
      </c>
      <c r="C801" s="1" t="s">
        <v>792</v>
      </c>
      <c r="D801" s="1" t="s">
        <v>773</v>
      </c>
    </row>
    <row r="802" spans="1:4" ht="15" x14ac:dyDescent="0.15">
      <c r="A802" s="1" t="s">
        <v>792</v>
      </c>
      <c r="B802" s="5" t="str">
        <f t="shared" si="43"/>
        <v>DLc_DLcs@192.168.1.11@52602</v>
      </c>
      <c r="C802" s="1" t="s">
        <v>792</v>
      </c>
      <c r="D802" s="1" t="s">
        <v>774</v>
      </c>
    </row>
    <row r="803" spans="1:4" ht="15" x14ac:dyDescent="0.15">
      <c r="A803" s="1" t="s">
        <v>792</v>
      </c>
      <c r="B803" s="5" t="str">
        <f t="shared" si="43"/>
        <v>DLc_DLcs@192.168.1.11@52602</v>
      </c>
      <c r="C803" s="1" t="s">
        <v>792</v>
      </c>
      <c r="D803" s="1" t="s">
        <v>775</v>
      </c>
    </row>
    <row r="804" spans="1:4" ht="15" x14ac:dyDescent="0.15">
      <c r="A804" s="1" t="s">
        <v>792</v>
      </c>
      <c r="B804" s="5" t="str">
        <f t="shared" si="43"/>
        <v>DLjm_DLj@192.168.1.11@52603</v>
      </c>
      <c r="C804" s="1" t="s">
        <v>792</v>
      </c>
      <c r="D804" s="1" t="s">
        <v>776</v>
      </c>
    </row>
    <row r="805" spans="1:4" ht="15" x14ac:dyDescent="0.15">
      <c r="A805" s="1" t="s">
        <v>792</v>
      </c>
      <c r="B805" s="5" t="str">
        <f t="shared" si="43"/>
        <v>DLjm_DLj@192.168.1.11@52603</v>
      </c>
      <c r="C805" s="1" t="s">
        <v>792</v>
      </c>
      <c r="D805" s="1" t="s">
        <v>777</v>
      </c>
    </row>
    <row r="806" spans="1:4" ht="15" x14ac:dyDescent="0.15">
      <c r="A806" s="1" t="s">
        <v>792</v>
      </c>
      <c r="B806" s="5" t="str">
        <f t="shared" si="43"/>
        <v>DLj_DLjm@192.168.1.11@52604</v>
      </c>
      <c r="C806" s="1" t="s">
        <v>792</v>
      </c>
      <c r="D806" s="1" t="s">
        <v>778</v>
      </c>
    </row>
    <row r="807" spans="1:4" ht="15" x14ac:dyDescent="0.15">
      <c r="A807" s="1" t="s">
        <v>792</v>
      </c>
      <c r="B807" s="5" t="str">
        <f t="shared" si="43"/>
        <v>DLj_DLjm@192.168.1.11@52604</v>
      </c>
      <c r="C807" s="1" t="s">
        <v>792</v>
      </c>
      <c r="D807" s="1" t="s">
        <v>779</v>
      </c>
    </row>
    <row r="808" spans="1:4" ht="15" x14ac:dyDescent="0.15">
      <c r="A808" s="1" t="s">
        <v>792</v>
      </c>
      <c r="B808" s="5" t="str">
        <f t="shared" si="43"/>
        <v>DLl_DLpp@192.168.1.11@52605</v>
      </c>
      <c r="C808" s="1" t="s">
        <v>792</v>
      </c>
      <c r="D808" s="1" t="s">
        <v>780</v>
      </c>
    </row>
    <row r="809" spans="1:4" ht="15" x14ac:dyDescent="0.15">
      <c r="A809" s="1" t="s">
        <v>792</v>
      </c>
      <c r="B809" s="5" t="str">
        <f t="shared" si="43"/>
        <v>DLl_DLpp@192.168.1.11@52605</v>
      </c>
      <c r="C809" s="1" t="s">
        <v>792</v>
      </c>
      <c r="D809" s="1" t="s">
        <v>781</v>
      </c>
    </row>
    <row r="810" spans="1:4" ht="15" x14ac:dyDescent="0.15">
      <c r="A810" s="1" t="s">
        <v>792</v>
      </c>
      <c r="B810" s="5" t="str">
        <f t="shared" si="43"/>
        <v>DLpp_DLl@192.168.1.11@52606</v>
      </c>
      <c r="C810" s="1" t="s">
        <v>792</v>
      </c>
      <c r="D810" s="1" t="s">
        <v>782</v>
      </c>
    </row>
    <row r="811" spans="1:4" ht="15" x14ac:dyDescent="0.15">
      <c r="A811" s="1" t="s">
        <v>792</v>
      </c>
      <c r="B811" s="5" t="str">
        <f t="shared" si="43"/>
        <v>DLpp_DLl@192.168.1.11@52606</v>
      </c>
      <c r="C811" s="1" t="s">
        <v>792</v>
      </c>
      <c r="D811" s="1" t="s">
        <v>783</v>
      </c>
    </row>
    <row r="812" spans="1:4" ht="15" x14ac:dyDescent="0.15">
      <c r="A812" s="1" t="s">
        <v>792</v>
      </c>
      <c r="B812" s="5" t="str">
        <f t="shared" si="43"/>
        <v>DLy_ZZOI@192.168.1.11@52607</v>
      </c>
      <c r="C812" s="1" t="s">
        <v>792</v>
      </c>
      <c r="D812" s="1" t="s">
        <v>784</v>
      </c>
    </row>
    <row r="813" spans="1:4" ht="15" x14ac:dyDescent="0.15">
      <c r="A813" s="1" t="s">
        <v>792</v>
      </c>
      <c r="B813" s="5" t="str">
        <f t="shared" si="43"/>
        <v>DLy_ZZOI@192.168.1.11@52607</v>
      </c>
      <c r="C813" s="1" t="s">
        <v>792</v>
      </c>
      <c r="D813" s="1" t="s">
        <v>785</v>
      </c>
    </row>
    <row r="814" spans="1:4" ht="15" x14ac:dyDescent="0.15">
      <c r="A814" s="1" t="s">
        <v>792</v>
      </c>
      <c r="B814" s="5" t="str">
        <f t="shared" si="43"/>
        <v>SQhc_SQrb@192.168.1.11@52608</v>
      </c>
      <c r="C814" s="1" t="s">
        <v>792</v>
      </c>
      <c r="D814" s="1" t="s">
        <v>786</v>
      </c>
    </row>
    <row r="815" spans="1:4" ht="15" x14ac:dyDescent="0.15">
      <c r="A815" s="1" t="s">
        <v>792</v>
      </c>
      <c r="B815" s="5" t="str">
        <f t="shared" si="43"/>
        <v>SQhc_SQrb@192.168.1.11@52608</v>
      </c>
      <c r="C815" s="1" t="s">
        <v>792</v>
      </c>
      <c r="D815" s="1" t="s">
        <v>787</v>
      </c>
    </row>
    <row r="816" spans="1:4" ht="15" x14ac:dyDescent="0.15">
      <c r="A816" s="1" t="s">
        <v>792</v>
      </c>
      <c r="B816" s="5" t="str">
        <f t="shared" si="43"/>
        <v>SQrb_SQhc@192.168.1.11@52609</v>
      </c>
      <c r="C816" s="1" t="s">
        <v>792</v>
      </c>
      <c r="D816" s="1" t="s">
        <v>788</v>
      </c>
    </row>
    <row r="817" spans="1:4" ht="15" x14ac:dyDescent="0.15">
      <c r="A817" s="1" t="s">
        <v>792</v>
      </c>
      <c r="B817" s="5" t="str">
        <f t="shared" si="43"/>
        <v>SQrb_SQhc@192.168.1.11@52609</v>
      </c>
      <c r="C817" s="1" t="s">
        <v>792</v>
      </c>
      <c r="D817" s="1" t="s">
        <v>789</v>
      </c>
    </row>
    <row r="818" spans="1:4" ht="15" x14ac:dyDescent="0.15">
      <c r="A818" s="1" t="s">
        <v>792</v>
      </c>
      <c r="B818" s="5" t="str">
        <f t="shared" si="43"/>
        <v>ZZOI_DLy@192.168.1.11@52610</v>
      </c>
      <c r="C818" s="1" t="s">
        <v>792</v>
      </c>
      <c r="D818" s="1" t="s">
        <v>790</v>
      </c>
    </row>
    <row r="819" spans="1:4" ht="15" x14ac:dyDescent="0.15">
      <c r="A819" s="1" t="s">
        <v>792</v>
      </c>
      <c r="B819" s="5" t="str">
        <f t="shared" si="43"/>
        <v>ZZOI_DLy@192.168.1.11@52610</v>
      </c>
      <c r="C819" s="1" t="s">
        <v>792</v>
      </c>
      <c r="D819" s="1" t="s">
        <v>791</v>
      </c>
    </row>
    <row r="820" spans="1:4" ht="15" x14ac:dyDescent="0.15">
      <c r="A820" s="1" t="s">
        <v>827</v>
      </c>
      <c r="B820" s="1" t="str">
        <f t="shared" ref="B820:B853" si="44">LEFT(D820,FIND("@",D820))&amp;"192.168.1.61@280"&amp;MID(D820,FIND("601",D820)+3,2)</f>
        <v>CSI300_HHI@192.168.1.61@28001</v>
      </c>
      <c r="C820" s="1" t="s">
        <v>827</v>
      </c>
      <c r="D820" s="1" t="s">
        <v>793</v>
      </c>
    </row>
    <row r="821" spans="1:4" ht="15" x14ac:dyDescent="0.15">
      <c r="A821" s="1" t="s">
        <v>827</v>
      </c>
      <c r="B821" s="1" t="str">
        <f t="shared" si="44"/>
        <v>CSI300_HHI@192.168.1.61@28001</v>
      </c>
      <c r="C821" s="1" t="s">
        <v>827</v>
      </c>
      <c r="D821" s="1" t="s">
        <v>794</v>
      </c>
    </row>
    <row r="822" spans="1:4" ht="15" x14ac:dyDescent="0.15">
      <c r="A822" s="1" t="s">
        <v>827</v>
      </c>
      <c r="B822" s="1" t="str">
        <f t="shared" si="44"/>
        <v>CSI300_HSI@192.168.1.61@28004</v>
      </c>
      <c r="C822" s="1" t="s">
        <v>827</v>
      </c>
      <c r="D822" s="1" t="s">
        <v>795</v>
      </c>
    </row>
    <row r="823" spans="1:4" ht="15" x14ac:dyDescent="0.15">
      <c r="A823" s="1" t="s">
        <v>827</v>
      </c>
      <c r="B823" s="1" t="str">
        <f t="shared" si="44"/>
        <v>CSI300_HSI@192.168.1.61@28004</v>
      </c>
      <c r="C823" s="1" t="s">
        <v>827</v>
      </c>
      <c r="D823" s="1" t="s">
        <v>796</v>
      </c>
    </row>
    <row r="824" spans="1:4" ht="15" x14ac:dyDescent="0.15">
      <c r="A824" s="1" t="s">
        <v>827</v>
      </c>
      <c r="B824" s="1" t="str">
        <f t="shared" si="44"/>
        <v>CSI300_SgxCN@192.168.1.61@28007</v>
      </c>
      <c r="C824" s="1" t="s">
        <v>827</v>
      </c>
      <c r="D824" s="1" t="s">
        <v>797</v>
      </c>
    </row>
    <row r="825" spans="1:4" ht="15" x14ac:dyDescent="0.15">
      <c r="A825" s="1" t="s">
        <v>827</v>
      </c>
      <c r="B825" s="1" t="str">
        <f t="shared" si="44"/>
        <v>CSI300_SgxCN@192.168.1.61@28007</v>
      </c>
      <c r="C825" s="1" t="s">
        <v>827</v>
      </c>
      <c r="D825" s="1" t="s">
        <v>798</v>
      </c>
    </row>
    <row r="826" spans="1:4" ht="15" x14ac:dyDescent="0.15">
      <c r="A826" s="1" t="s">
        <v>827</v>
      </c>
      <c r="B826" s="1" t="str">
        <f t="shared" si="44"/>
        <v>SSE50_HHI@192.168.1.61@28010</v>
      </c>
      <c r="C826" s="1" t="s">
        <v>827</v>
      </c>
      <c r="D826" s="1" t="s">
        <v>799</v>
      </c>
    </row>
    <row r="827" spans="1:4" ht="15" x14ac:dyDescent="0.15">
      <c r="A827" s="1" t="s">
        <v>827</v>
      </c>
      <c r="B827" s="1" t="str">
        <f t="shared" si="44"/>
        <v>SSE50_HHI@192.168.1.61@28010</v>
      </c>
      <c r="C827" s="1" t="s">
        <v>827</v>
      </c>
      <c r="D827" s="1" t="s">
        <v>800</v>
      </c>
    </row>
    <row r="828" spans="1:4" ht="15" x14ac:dyDescent="0.15">
      <c r="A828" s="1" t="s">
        <v>827</v>
      </c>
      <c r="B828" s="1" t="str">
        <f t="shared" si="44"/>
        <v>SSE50_HSI@192.168.1.61@28012</v>
      </c>
      <c r="C828" s="1" t="s">
        <v>827</v>
      </c>
      <c r="D828" s="1" t="s">
        <v>801</v>
      </c>
    </row>
    <row r="829" spans="1:4" ht="15" x14ac:dyDescent="0.15">
      <c r="A829" s="1" t="s">
        <v>827</v>
      </c>
      <c r="B829" s="1" t="str">
        <f t="shared" si="44"/>
        <v>SSE50_HSI@192.168.1.61@28012</v>
      </c>
      <c r="C829" s="1" t="s">
        <v>827</v>
      </c>
      <c r="D829" s="1" t="s">
        <v>802</v>
      </c>
    </row>
    <row r="830" spans="1:4" ht="15" x14ac:dyDescent="0.15">
      <c r="A830" s="1" t="s">
        <v>827</v>
      </c>
      <c r="B830" s="1" t="str">
        <f t="shared" si="44"/>
        <v>SSE50_SgxCN@192.168.1.61@28015</v>
      </c>
      <c r="C830" s="1" t="s">
        <v>827</v>
      </c>
      <c r="D830" s="1" t="s">
        <v>803</v>
      </c>
    </row>
    <row r="831" spans="1:4" ht="15" x14ac:dyDescent="0.15">
      <c r="A831" s="1" t="s">
        <v>827</v>
      </c>
      <c r="B831" s="1" t="str">
        <f t="shared" si="44"/>
        <v>SSE50_SgxCN@192.168.1.61@28015</v>
      </c>
      <c r="C831" s="1" t="s">
        <v>827</v>
      </c>
      <c r="D831" s="1" t="s">
        <v>804</v>
      </c>
    </row>
    <row r="832" spans="1:4" ht="15" x14ac:dyDescent="0.15">
      <c r="A832" s="1" t="s">
        <v>827</v>
      </c>
      <c r="B832" s="1" t="str">
        <f t="shared" si="44"/>
        <v>CSI300_HHI@192.168.1.61@28002</v>
      </c>
      <c r="C832" s="1" t="s">
        <v>827</v>
      </c>
      <c r="D832" s="1" t="s">
        <v>805</v>
      </c>
    </row>
    <row r="833" spans="1:4" ht="15" x14ac:dyDescent="0.15">
      <c r="A833" s="1" t="s">
        <v>827</v>
      </c>
      <c r="B833" s="1" t="str">
        <f t="shared" si="44"/>
        <v>CSI300_HHI@192.168.1.61@28002</v>
      </c>
      <c r="C833" s="1" t="s">
        <v>827</v>
      </c>
      <c r="D833" s="1" t="s">
        <v>806</v>
      </c>
    </row>
    <row r="834" spans="1:4" ht="15" x14ac:dyDescent="0.15">
      <c r="A834" s="1" t="s">
        <v>827</v>
      </c>
      <c r="B834" s="1" t="str">
        <f t="shared" si="44"/>
        <v>CSI300_HSI@192.168.1.61@28005</v>
      </c>
      <c r="C834" s="1" t="s">
        <v>827</v>
      </c>
      <c r="D834" s="1" t="s">
        <v>807</v>
      </c>
    </row>
    <row r="835" spans="1:4" ht="15" x14ac:dyDescent="0.15">
      <c r="A835" s="1" t="s">
        <v>827</v>
      </c>
      <c r="B835" s="1" t="str">
        <f t="shared" si="44"/>
        <v>CSI300_HSI@192.168.1.61@28005</v>
      </c>
      <c r="C835" s="1" t="s">
        <v>827</v>
      </c>
      <c r="D835" s="1" t="s">
        <v>808</v>
      </c>
    </row>
    <row r="836" spans="1:4" ht="15" x14ac:dyDescent="0.15">
      <c r="A836" s="1" t="s">
        <v>827</v>
      </c>
      <c r="B836" s="1" t="str">
        <f t="shared" si="44"/>
        <v>CSI300_SgxCN@192.168.1.61@28008</v>
      </c>
      <c r="C836" s="1" t="s">
        <v>827</v>
      </c>
      <c r="D836" s="1" t="s">
        <v>809</v>
      </c>
    </row>
    <row r="837" spans="1:4" ht="15" x14ac:dyDescent="0.15">
      <c r="A837" s="1" t="s">
        <v>827</v>
      </c>
      <c r="B837" s="1" t="str">
        <f t="shared" si="44"/>
        <v>CSI300_SgxCN@192.168.1.61@28008</v>
      </c>
      <c r="C837" s="1" t="s">
        <v>827</v>
      </c>
      <c r="D837" s="1" t="s">
        <v>810</v>
      </c>
    </row>
    <row r="838" spans="1:4" ht="15" x14ac:dyDescent="0.15">
      <c r="A838" s="1" t="s">
        <v>827</v>
      </c>
      <c r="B838" s="1" t="str">
        <f t="shared" si="44"/>
        <v>SSE50_HHI@192.168.1.61@28011</v>
      </c>
      <c r="C838" s="1" t="s">
        <v>827</v>
      </c>
      <c r="D838" s="1" t="s">
        <v>811</v>
      </c>
    </row>
    <row r="839" spans="1:4" ht="15" x14ac:dyDescent="0.15">
      <c r="A839" s="1" t="s">
        <v>827</v>
      </c>
      <c r="B839" s="1" t="str">
        <f t="shared" si="44"/>
        <v>SSE50_HHI@192.168.1.61@28011</v>
      </c>
      <c r="C839" s="1" t="s">
        <v>827</v>
      </c>
      <c r="D839" s="1" t="s">
        <v>812</v>
      </c>
    </row>
    <row r="840" spans="1:4" ht="15" x14ac:dyDescent="0.15">
      <c r="A840" s="1" t="s">
        <v>827</v>
      </c>
      <c r="B840" s="1" t="str">
        <f t="shared" si="44"/>
        <v>SSE50_HSI@192.168.1.61@28013</v>
      </c>
      <c r="C840" s="1" t="s">
        <v>827</v>
      </c>
      <c r="D840" s="1" t="s">
        <v>813</v>
      </c>
    </row>
    <row r="841" spans="1:4" ht="15" x14ac:dyDescent="0.15">
      <c r="A841" s="1" t="s">
        <v>827</v>
      </c>
      <c r="B841" s="1" t="str">
        <f t="shared" si="44"/>
        <v>SSE50_HSI@192.168.1.61@28013</v>
      </c>
      <c r="C841" s="1" t="s">
        <v>827</v>
      </c>
      <c r="D841" s="1" t="s">
        <v>814</v>
      </c>
    </row>
    <row r="842" spans="1:4" ht="15" x14ac:dyDescent="0.15">
      <c r="A842" s="1" t="s">
        <v>827</v>
      </c>
      <c r="B842" s="1" t="str">
        <f t="shared" si="44"/>
        <v>SSE50_SgxCN@192.168.1.61@28016</v>
      </c>
      <c r="C842" s="1" t="s">
        <v>827</v>
      </c>
      <c r="D842" s="1" t="s">
        <v>815</v>
      </c>
    </row>
    <row r="843" spans="1:4" ht="15" x14ac:dyDescent="0.15">
      <c r="A843" s="1" t="s">
        <v>827</v>
      </c>
      <c r="B843" s="1" t="str">
        <f t="shared" si="44"/>
        <v>SSE50_SgxCN@192.168.1.61@28016</v>
      </c>
      <c r="C843" s="1" t="s">
        <v>827</v>
      </c>
      <c r="D843" s="1" t="s">
        <v>816</v>
      </c>
    </row>
    <row r="844" spans="1:4" ht="15" x14ac:dyDescent="0.15">
      <c r="A844" s="1" t="s">
        <v>827</v>
      </c>
      <c r="B844" s="1" t="str">
        <f t="shared" si="44"/>
        <v>CSI300_HHI@192.168.1.61@28003</v>
      </c>
      <c r="C844" s="1" t="s">
        <v>827</v>
      </c>
      <c r="D844" s="1" t="s">
        <v>817</v>
      </c>
    </row>
    <row r="845" spans="1:4" ht="15" x14ac:dyDescent="0.15">
      <c r="A845" s="1" t="s">
        <v>827</v>
      </c>
      <c r="B845" s="1" t="str">
        <f t="shared" si="44"/>
        <v>CSI300_HHI@192.168.1.61@28003</v>
      </c>
      <c r="C845" s="1" t="s">
        <v>827</v>
      </c>
      <c r="D845" s="1" t="s">
        <v>818</v>
      </c>
    </row>
    <row r="846" spans="1:4" ht="15" x14ac:dyDescent="0.15">
      <c r="A846" s="1" t="s">
        <v>827</v>
      </c>
      <c r="B846" s="1" t="str">
        <f t="shared" si="44"/>
        <v>CSI300_HSI@192.168.1.61@28006</v>
      </c>
      <c r="C846" s="1" t="s">
        <v>827</v>
      </c>
      <c r="D846" s="1" t="s">
        <v>819</v>
      </c>
    </row>
    <row r="847" spans="1:4" ht="15" x14ac:dyDescent="0.15">
      <c r="A847" s="1" t="s">
        <v>827</v>
      </c>
      <c r="B847" s="1" t="str">
        <f t="shared" si="44"/>
        <v>CSI300_HSI@192.168.1.61@28006</v>
      </c>
      <c r="C847" s="1" t="s">
        <v>827</v>
      </c>
      <c r="D847" s="1" t="s">
        <v>820</v>
      </c>
    </row>
    <row r="848" spans="1:4" ht="15" x14ac:dyDescent="0.15">
      <c r="A848" s="1" t="s">
        <v>827</v>
      </c>
      <c r="B848" s="1" t="str">
        <f t="shared" si="44"/>
        <v>CSI300_SgxCN@192.168.1.61@28009</v>
      </c>
      <c r="C848" s="1" t="s">
        <v>827</v>
      </c>
      <c r="D848" s="1" t="s">
        <v>821</v>
      </c>
    </row>
    <row r="849" spans="1:4" ht="15" x14ac:dyDescent="0.15">
      <c r="A849" s="1" t="s">
        <v>827</v>
      </c>
      <c r="B849" s="1" t="str">
        <f t="shared" si="44"/>
        <v>CSI300_SgxCN@192.168.1.61@28009</v>
      </c>
      <c r="C849" s="1" t="s">
        <v>827</v>
      </c>
      <c r="D849" s="1" t="s">
        <v>822</v>
      </c>
    </row>
    <row r="850" spans="1:4" ht="15" x14ac:dyDescent="0.15">
      <c r="A850" s="1" t="s">
        <v>827</v>
      </c>
      <c r="B850" s="1" t="str">
        <f t="shared" si="44"/>
        <v>SSE50_HSI@192.168.1.61@28014</v>
      </c>
      <c r="C850" s="1" t="s">
        <v>827</v>
      </c>
      <c r="D850" s="1" t="s">
        <v>823</v>
      </c>
    </row>
    <row r="851" spans="1:4" ht="15" x14ac:dyDescent="0.15">
      <c r="A851" s="1" t="s">
        <v>827</v>
      </c>
      <c r="B851" s="1" t="str">
        <f t="shared" si="44"/>
        <v>SSE50_HSI@192.168.1.61@28014</v>
      </c>
      <c r="C851" s="1" t="s">
        <v>827</v>
      </c>
      <c r="D851" s="1" t="s">
        <v>824</v>
      </c>
    </row>
    <row r="852" spans="1:4" ht="15" x14ac:dyDescent="0.15">
      <c r="A852" s="1" t="s">
        <v>827</v>
      </c>
      <c r="B852" s="1" t="str">
        <f t="shared" si="44"/>
        <v>SSE50_SgxCN@192.168.1.61@28017</v>
      </c>
      <c r="C852" s="1" t="s">
        <v>827</v>
      </c>
      <c r="D852" s="1" t="s">
        <v>825</v>
      </c>
    </row>
    <row r="853" spans="1:4" ht="15" x14ac:dyDescent="0.15">
      <c r="A853" s="1" t="s">
        <v>827</v>
      </c>
      <c r="B853" s="1" t="str">
        <f t="shared" si="44"/>
        <v>SSE50_SgxCN@192.168.1.61@28017</v>
      </c>
      <c r="C853" s="1" t="s">
        <v>827</v>
      </c>
      <c r="D853" s="1" t="s">
        <v>826</v>
      </c>
    </row>
    <row r="854" spans="1:4" ht="15" x14ac:dyDescent="0.15">
      <c r="A854" s="1" t="s">
        <v>842</v>
      </c>
      <c r="B854" s="1" t="str">
        <f>LEFT(D854,FIND("@",D854))&amp;"192.168.1.60@302"&amp;MID(D854,FIND("608",D854)+3,2)</f>
        <v>HHI_IdxHhi@192.168.1.60@30201</v>
      </c>
      <c r="C854" s="1" t="s">
        <v>842</v>
      </c>
      <c r="D854" s="1" t="s">
        <v>830</v>
      </c>
    </row>
    <row r="855" spans="1:4" ht="15" x14ac:dyDescent="0.15">
      <c r="A855" s="1" t="s">
        <v>842</v>
      </c>
      <c r="B855" s="1" t="str">
        <f t="shared" ref="B855:B865" si="45">LEFT(D855,FIND("@",D855))&amp;"192.168.1.60@302"&amp;MID(D855,FIND("608",D855)+3,2)</f>
        <v>HHI_IdxHhi@192.168.1.60@30201</v>
      </c>
      <c r="C855" s="1" t="s">
        <v>842</v>
      </c>
      <c r="D855" s="1" t="s">
        <v>831</v>
      </c>
    </row>
    <row r="856" spans="1:4" ht="15" x14ac:dyDescent="0.15">
      <c r="A856" s="1" t="s">
        <v>842</v>
      </c>
      <c r="B856" s="1" t="str">
        <f t="shared" si="45"/>
        <v>SSE50_IdxHhi@192.168.1.60@30204</v>
      </c>
      <c r="C856" s="1" t="s">
        <v>842</v>
      </c>
      <c r="D856" s="1" t="s">
        <v>832</v>
      </c>
    </row>
    <row r="857" spans="1:4" ht="15" x14ac:dyDescent="0.15">
      <c r="A857" s="1" t="s">
        <v>842</v>
      </c>
      <c r="B857" s="1" t="str">
        <f t="shared" si="45"/>
        <v>SSE50_IdxHhi@192.168.1.60@30204</v>
      </c>
      <c r="C857" s="1" t="s">
        <v>842</v>
      </c>
      <c r="D857" s="1" t="s">
        <v>833</v>
      </c>
    </row>
    <row r="858" spans="1:4" ht="15" x14ac:dyDescent="0.15">
      <c r="A858" s="1" t="s">
        <v>842</v>
      </c>
      <c r="B858" s="1" t="str">
        <f t="shared" si="45"/>
        <v>HHI_IdxHhi@192.168.1.60@30202</v>
      </c>
      <c r="C858" s="1" t="s">
        <v>842</v>
      </c>
      <c r="D858" s="1" t="s">
        <v>834</v>
      </c>
    </row>
    <row r="859" spans="1:4" ht="15" x14ac:dyDescent="0.15">
      <c r="A859" s="1" t="s">
        <v>842</v>
      </c>
      <c r="B859" s="1" t="str">
        <f t="shared" si="45"/>
        <v>HHI_IdxHhi@192.168.1.60@30202</v>
      </c>
      <c r="C859" s="1" t="s">
        <v>842</v>
      </c>
      <c r="D859" s="1" t="s">
        <v>835</v>
      </c>
    </row>
    <row r="860" spans="1:4" ht="15" x14ac:dyDescent="0.15">
      <c r="A860" s="1" t="s">
        <v>842</v>
      </c>
      <c r="B860" s="1" t="str">
        <f t="shared" si="45"/>
        <v>SSE50_IdxHhi@192.168.1.60@30205</v>
      </c>
      <c r="C860" s="1" t="s">
        <v>842</v>
      </c>
      <c r="D860" s="1" t="s">
        <v>836</v>
      </c>
    </row>
    <row r="861" spans="1:4" ht="15" x14ac:dyDescent="0.15">
      <c r="A861" s="1" t="s">
        <v>842</v>
      </c>
      <c r="B861" s="1" t="str">
        <f t="shared" si="45"/>
        <v>SSE50_IdxHhi@192.168.1.60@30205</v>
      </c>
      <c r="C861" s="1" t="s">
        <v>842</v>
      </c>
      <c r="D861" s="1" t="s">
        <v>837</v>
      </c>
    </row>
    <row r="862" spans="1:4" ht="15" x14ac:dyDescent="0.15">
      <c r="A862" s="1" t="s">
        <v>842</v>
      </c>
      <c r="B862" s="1" t="str">
        <f t="shared" si="45"/>
        <v>HHI_IdxHhi@192.168.1.60@30203</v>
      </c>
      <c r="C862" s="1" t="s">
        <v>842</v>
      </c>
      <c r="D862" s="1" t="s">
        <v>838</v>
      </c>
    </row>
    <row r="863" spans="1:4" ht="15" x14ac:dyDescent="0.15">
      <c r="A863" s="1" t="s">
        <v>842</v>
      </c>
      <c r="B863" s="1" t="str">
        <f t="shared" si="45"/>
        <v>HHI_IdxHhi@192.168.1.60@30203</v>
      </c>
      <c r="C863" s="1" t="s">
        <v>842</v>
      </c>
      <c r="D863" s="1" t="s">
        <v>839</v>
      </c>
    </row>
    <row r="864" spans="1:4" ht="15" x14ac:dyDescent="0.15">
      <c r="A864" s="1" t="s">
        <v>842</v>
      </c>
      <c r="B864" s="1" t="str">
        <f t="shared" si="45"/>
        <v>SSE50_IdxHhi@192.168.1.60@30206</v>
      </c>
      <c r="C864" s="1" t="s">
        <v>842</v>
      </c>
      <c r="D864" s="1" t="s">
        <v>840</v>
      </c>
    </row>
    <row r="865" spans="1:4" ht="15" x14ac:dyDescent="0.15">
      <c r="A865" s="1" t="s">
        <v>842</v>
      </c>
      <c r="B865" s="1" t="str">
        <f t="shared" si="45"/>
        <v>SSE50_IdxHhi@192.168.1.60@30206</v>
      </c>
      <c r="C865" s="1" t="s">
        <v>842</v>
      </c>
      <c r="D865" s="1" t="s">
        <v>841</v>
      </c>
    </row>
    <row r="866" spans="1:4" ht="15" x14ac:dyDescent="0.15">
      <c r="A866" s="1" t="s">
        <v>850</v>
      </c>
      <c r="B866" s="1" t="s">
        <v>1032</v>
      </c>
      <c r="C866" s="1" t="s">
        <v>850</v>
      </c>
      <c r="D866" s="1" t="s">
        <v>843</v>
      </c>
    </row>
    <row r="867" spans="1:4" ht="15" x14ac:dyDescent="0.15">
      <c r="A867" s="1" t="s">
        <v>850</v>
      </c>
      <c r="B867" s="1" t="s">
        <v>1032</v>
      </c>
      <c r="C867" s="1" t="s">
        <v>850</v>
      </c>
      <c r="D867" s="1" t="s">
        <v>844</v>
      </c>
    </row>
    <row r="868" spans="1:4" ht="15" x14ac:dyDescent="0.15">
      <c r="A868" s="1" t="s">
        <v>850</v>
      </c>
      <c r="B868" s="1" t="s">
        <v>1033</v>
      </c>
      <c r="C868" s="1" t="s">
        <v>850</v>
      </c>
      <c r="D868" s="1" t="s">
        <v>1031</v>
      </c>
    </row>
    <row r="869" spans="1:4" ht="15" x14ac:dyDescent="0.15">
      <c r="A869" s="1" t="s">
        <v>850</v>
      </c>
      <c r="B869" s="1" t="s">
        <v>1033</v>
      </c>
      <c r="C869" s="1" t="s">
        <v>850</v>
      </c>
      <c r="D869" s="1" t="s">
        <v>845</v>
      </c>
    </row>
    <row r="870" spans="1:4" ht="15" x14ac:dyDescent="0.15">
      <c r="A870" s="1" t="s">
        <v>850</v>
      </c>
      <c r="B870" s="1" t="s">
        <v>1034</v>
      </c>
      <c r="C870" s="1" t="s">
        <v>850</v>
      </c>
      <c r="D870" s="1" t="s">
        <v>846</v>
      </c>
    </row>
    <row r="871" spans="1:4" ht="15" x14ac:dyDescent="0.15">
      <c r="A871" s="1" t="s">
        <v>850</v>
      </c>
      <c r="B871" s="1" t="s">
        <v>1034</v>
      </c>
      <c r="C871" s="1" t="s">
        <v>850</v>
      </c>
      <c r="D871" s="1" t="s">
        <v>847</v>
      </c>
    </row>
    <row r="872" spans="1:4" ht="15" x14ac:dyDescent="0.15">
      <c r="A872" s="1" t="s">
        <v>850</v>
      </c>
      <c r="B872" s="1" t="s">
        <v>1035</v>
      </c>
      <c r="C872" s="1" t="s">
        <v>850</v>
      </c>
      <c r="D872" s="1" t="s">
        <v>848</v>
      </c>
    </row>
    <row r="873" spans="1:4" ht="15" x14ac:dyDescent="0.15">
      <c r="A873" s="1" t="s">
        <v>850</v>
      </c>
      <c r="B873" s="1" t="s">
        <v>1035</v>
      </c>
      <c r="C873" s="1" t="s">
        <v>850</v>
      </c>
      <c r="D873" s="1" t="s">
        <v>849</v>
      </c>
    </row>
    <row r="874" spans="1:4" ht="15" x14ac:dyDescent="0.15">
      <c r="A874" s="1" t="s">
        <v>855</v>
      </c>
      <c r="B874" s="1" t="str">
        <f>LEFT(D874,FIND("@",D874))&amp;"192.168.1.18@528"&amp;MID(D874,FIND("609",D874)+3,2)</f>
        <v>CSI300@192.168.1.18@52802</v>
      </c>
      <c r="C874" s="1" t="s">
        <v>855</v>
      </c>
      <c r="D874" s="1" t="s">
        <v>851</v>
      </c>
    </row>
    <row r="875" spans="1:4" ht="15" x14ac:dyDescent="0.15">
      <c r="A875" s="1" t="s">
        <v>855</v>
      </c>
      <c r="B875" s="1" t="str">
        <f t="shared" ref="B875:B877" si="46">LEFT(D875,FIND("@",D875))&amp;"192.168.1.18@528"&amp;MID(D875,FIND("609",D875)+3,2)</f>
        <v>CSI300@192.168.1.18@52802</v>
      </c>
      <c r="C875" s="1" t="s">
        <v>855</v>
      </c>
      <c r="D875" s="1" t="s">
        <v>852</v>
      </c>
    </row>
    <row r="876" spans="1:4" ht="15" x14ac:dyDescent="0.15">
      <c r="A876" s="1" t="s">
        <v>855</v>
      </c>
      <c r="B876" s="1" t="str">
        <f t="shared" si="46"/>
        <v>CSI300@192.168.1.18@52802</v>
      </c>
      <c r="C876" s="1" t="s">
        <v>855</v>
      </c>
      <c r="D876" s="1" t="s">
        <v>853</v>
      </c>
    </row>
    <row r="877" spans="1:4" ht="15" x14ac:dyDescent="0.15">
      <c r="A877" s="1" t="s">
        <v>855</v>
      </c>
      <c r="B877" s="1" t="str">
        <f t="shared" si="46"/>
        <v>CSI300@192.168.1.18@52802</v>
      </c>
      <c r="C877" s="1" t="s">
        <v>855</v>
      </c>
      <c r="D877" s="1" t="s">
        <v>854</v>
      </c>
    </row>
    <row r="878" spans="1:4" ht="15" x14ac:dyDescent="0.15">
      <c r="A878" s="1" t="s">
        <v>855</v>
      </c>
      <c r="B878" s="1" t="str">
        <f t="shared" ref="B878:B879" si="47">LEFT(D878,FIND("@",D878))&amp;"192.168.1.18@528"&amp;MID(D878,FIND("609",D878)+3,2)</f>
        <v>CSI300@192.168.1.18@52802</v>
      </c>
      <c r="C878" s="1" t="s">
        <v>855</v>
      </c>
      <c r="D878" s="1" t="s">
        <v>1036</v>
      </c>
    </row>
    <row r="879" spans="1:4" ht="15" x14ac:dyDescent="0.15">
      <c r="A879" s="1" t="s">
        <v>855</v>
      </c>
      <c r="B879" s="1" t="str">
        <f t="shared" si="47"/>
        <v>CSI300@192.168.1.18@52802</v>
      </c>
      <c r="C879" s="1" t="s">
        <v>855</v>
      </c>
      <c r="D879" s="1" t="s">
        <v>1037</v>
      </c>
    </row>
    <row r="880" spans="1:4" ht="15" x14ac:dyDescent="0.15">
      <c r="A880" s="1" t="s">
        <v>827</v>
      </c>
      <c r="B880" s="1" t="str">
        <f>LEFT(D880,FIND("@",D880))&amp;"192.168.1.61@280"&amp;MID(D880,FIND("601",D880)+3,2)</f>
        <v>CSI300_HHI@192.168.1.61@28001</v>
      </c>
      <c r="C880" s="1" t="s">
        <v>827</v>
      </c>
      <c r="D880" s="1" t="s">
        <v>856</v>
      </c>
    </row>
    <row r="881" spans="1:4" ht="15" x14ac:dyDescent="0.15">
      <c r="A881" s="1" t="s">
        <v>827</v>
      </c>
      <c r="B881" s="1" t="str">
        <f t="shared" ref="B881:B913" si="48">LEFT(D881,FIND("@",D881))&amp;"192.168.1.61@280"&amp;MID(D881,FIND("601",D881)+3,2)</f>
        <v>CSI300_HHI@192.168.1.61@28001</v>
      </c>
      <c r="C881" s="1" t="s">
        <v>827</v>
      </c>
      <c r="D881" s="1" t="s">
        <v>857</v>
      </c>
    </row>
    <row r="882" spans="1:4" ht="15" x14ac:dyDescent="0.15">
      <c r="A882" s="1" t="s">
        <v>827</v>
      </c>
      <c r="B882" s="1" t="str">
        <f t="shared" si="48"/>
        <v>CSI300_HSI@192.168.1.61@28004</v>
      </c>
      <c r="C882" s="1" t="s">
        <v>827</v>
      </c>
      <c r="D882" s="1" t="s">
        <v>858</v>
      </c>
    </row>
    <row r="883" spans="1:4" ht="15" x14ac:dyDescent="0.15">
      <c r="A883" s="1" t="s">
        <v>827</v>
      </c>
      <c r="B883" s="1" t="str">
        <f t="shared" si="48"/>
        <v>CSI300_HSI@192.168.1.61@28004</v>
      </c>
      <c r="C883" s="1" t="s">
        <v>827</v>
      </c>
      <c r="D883" s="1" t="s">
        <v>859</v>
      </c>
    </row>
    <row r="884" spans="1:4" ht="15" x14ac:dyDescent="0.15">
      <c r="A884" s="1" t="s">
        <v>827</v>
      </c>
      <c r="B884" s="1" t="str">
        <f t="shared" si="48"/>
        <v>CSI300_SgxCN@192.168.1.61@28007</v>
      </c>
      <c r="C884" s="1" t="s">
        <v>827</v>
      </c>
      <c r="D884" s="1" t="s">
        <v>860</v>
      </c>
    </row>
    <row r="885" spans="1:4" ht="15" x14ac:dyDescent="0.15">
      <c r="A885" s="1" t="s">
        <v>827</v>
      </c>
      <c r="B885" s="1" t="str">
        <f t="shared" si="48"/>
        <v>CSI300_SgxCN@192.168.1.61@28007</v>
      </c>
      <c r="C885" s="1" t="s">
        <v>827</v>
      </c>
      <c r="D885" s="1" t="s">
        <v>861</v>
      </c>
    </row>
    <row r="886" spans="1:4" ht="15" x14ac:dyDescent="0.15">
      <c r="A886" s="1" t="s">
        <v>827</v>
      </c>
      <c r="B886" s="1" t="str">
        <f t="shared" si="48"/>
        <v>SSE50_HHI@192.168.1.61@28010</v>
      </c>
      <c r="C886" s="1" t="s">
        <v>827</v>
      </c>
      <c r="D886" s="1" t="s">
        <v>862</v>
      </c>
    </row>
    <row r="887" spans="1:4" ht="15" x14ac:dyDescent="0.15">
      <c r="A887" s="1" t="s">
        <v>827</v>
      </c>
      <c r="B887" s="1" t="str">
        <f t="shared" si="48"/>
        <v>SSE50_HHI@192.168.1.61@28010</v>
      </c>
      <c r="C887" s="1" t="s">
        <v>827</v>
      </c>
      <c r="D887" s="1" t="s">
        <v>863</v>
      </c>
    </row>
    <row r="888" spans="1:4" ht="15" x14ac:dyDescent="0.15">
      <c r="A888" s="1" t="s">
        <v>827</v>
      </c>
      <c r="B888" s="1" t="str">
        <f t="shared" si="48"/>
        <v>SSE50_HSI@192.168.1.61@28012</v>
      </c>
      <c r="C888" s="1" t="s">
        <v>827</v>
      </c>
      <c r="D888" s="1" t="s">
        <v>864</v>
      </c>
    </row>
    <row r="889" spans="1:4" ht="15" x14ac:dyDescent="0.15">
      <c r="A889" s="1" t="s">
        <v>827</v>
      </c>
      <c r="B889" s="1" t="str">
        <f t="shared" si="48"/>
        <v>SSE50_HSI@192.168.1.61@28012</v>
      </c>
      <c r="C889" s="1" t="s">
        <v>827</v>
      </c>
      <c r="D889" s="1" t="s">
        <v>865</v>
      </c>
    </row>
    <row r="890" spans="1:4" ht="15" x14ac:dyDescent="0.15">
      <c r="A890" s="1" t="s">
        <v>827</v>
      </c>
      <c r="B890" s="1" t="str">
        <f t="shared" si="48"/>
        <v>SSE50_SgxCN@192.168.1.61@28015</v>
      </c>
      <c r="C890" s="1" t="s">
        <v>827</v>
      </c>
      <c r="D890" s="1" t="s">
        <v>866</v>
      </c>
    </row>
    <row r="891" spans="1:4" ht="15" x14ac:dyDescent="0.15">
      <c r="A891" s="1" t="s">
        <v>827</v>
      </c>
      <c r="B891" s="1" t="str">
        <f t="shared" si="48"/>
        <v>SSE50_SgxCN@192.168.1.61@28015</v>
      </c>
      <c r="C891" s="1" t="s">
        <v>827</v>
      </c>
      <c r="D891" s="1" t="s">
        <v>867</v>
      </c>
    </row>
    <row r="892" spans="1:4" ht="15" x14ac:dyDescent="0.15">
      <c r="A892" s="1" t="s">
        <v>827</v>
      </c>
      <c r="B892" s="1" t="str">
        <f t="shared" si="48"/>
        <v>CSI300_HHI@192.168.1.61@28002</v>
      </c>
      <c r="C892" s="1" t="s">
        <v>827</v>
      </c>
      <c r="D892" s="1" t="s">
        <v>868</v>
      </c>
    </row>
    <row r="893" spans="1:4" ht="15" x14ac:dyDescent="0.15">
      <c r="A893" s="1" t="s">
        <v>827</v>
      </c>
      <c r="B893" s="1" t="str">
        <f t="shared" si="48"/>
        <v>CSI300_HHI@192.168.1.61@28002</v>
      </c>
      <c r="C893" s="1" t="s">
        <v>827</v>
      </c>
      <c r="D893" s="1" t="s">
        <v>869</v>
      </c>
    </row>
    <row r="894" spans="1:4" ht="15" x14ac:dyDescent="0.15">
      <c r="A894" s="1" t="s">
        <v>827</v>
      </c>
      <c r="B894" s="1" t="str">
        <f t="shared" si="48"/>
        <v>CSI300_HSI@192.168.1.61@28005</v>
      </c>
      <c r="C894" s="1" t="s">
        <v>827</v>
      </c>
      <c r="D894" s="1" t="s">
        <v>870</v>
      </c>
    </row>
    <row r="895" spans="1:4" ht="15" x14ac:dyDescent="0.15">
      <c r="A895" s="1" t="s">
        <v>827</v>
      </c>
      <c r="B895" s="1" t="str">
        <f t="shared" si="48"/>
        <v>CSI300_HSI@192.168.1.61@28005</v>
      </c>
      <c r="C895" s="1" t="s">
        <v>827</v>
      </c>
      <c r="D895" s="1" t="s">
        <v>871</v>
      </c>
    </row>
    <row r="896" spans="1:4" ht="15" x14ac:dyDescent="0.15">
      <c r="A896" s="1" t="s">
        <v>827</v>
      </c>
      <c r="B896" s="1" t="str">
        <f t="shared" si="48"/>
        <v>CSI300_SgxCN@192.168.1.61@28008</v>
      </c>
      <c r="C896" s="1" t="s">
        <v>827</v>
      </c>
      <c r="D896" s="1" t="s">
        <v>872</v>
      </c>
    </row>
    <row r="897" spans="1:4" ht="15" x14ac:dyDescent="0.15">
      <c r="A897" s="1" t="s">
        <v>827</v>
      </c>
      <c r="B897" s="1" t="str">
        <f t="shared" si="48"/>
        <v>CSI300_SgxCN@192.168.1.61@28008</v>
      </c>
      <c r="C897" s="1" t="s">
        <v>827</v>
      </c>
      <c r="D897" s="1" t="s">
        <v>873</v>
      </c>
    </row>
    <row r="898" spans="1:4" ht="15" x14ac:dyDescent="0.15">
      <c r="A898" s="1" t="s">
        <v>827</v>
      </c>
      <c r="B898" s="1" t="str">
        <f t="shared" si="48"/>
        <v>SSE50_HHI@192.168.1.61@28011</v>
      </c>
      <c r="C898" s="1" t="s">
        <v>827</v>
      </c>
      <c r="D898" s="1" t="s">
        <v>874</v>
      </c>
    </row>
    <row r="899" spans="1:4" ht="15" x14ac:dyDescent="0.15">
      <c r="A899" s="1" t="s">
        <v>827</v>
      </c>
      <c r="B899" s="1" t="str">
        <f t="shared" si="48"/>
        <v>SSE50_HHI@192.168.1.61@28011</v>
      </c>
      <c r="C899" s="1" t="s">
        <v>827</v>
      </c>
      <c r="D899" s="1" t="s">
        <v>875</v>
      </c>
    </row>
    <row r="900" spans="1:4" ht="15" x14ac:dyDescent="0.15">
      <c r="A900" s="1" t="s">
        <v>827</v>
      </c>
      <c r="B900" s="1" t="str">
        <f t="shared" si="48"/>
        <v>SSE50_HSI@192.168.1.61@28013</v>
      </c>
      <c r="C900" s="1" t="s">
        <v>827</v>
      </c>
      <c r="D900" s="1" t="s">
        <v>876</v>
      </c>
    </row>
    <row r="901" spans="1:4" ht="15" x14ac:dyDescent="0.15">
      <c r="A901" s="1" t="s">
        <v>827</v>
      </c>
      <c r="B901" s="1" t="str">
        <f t="shared" si="48"/>
        <v>SSE50_HSI@192.168.1.61@28013</v>
      </c>
      <c r="C901" s="1" t="s">
        <v>827</v>
      </c>
      <c r="D901" s="1" t="s">
        <v>877</v>
      </c>
    </row>
    <row r="902" spans="1:4" ht="15" x14ac:dyDescent="0.15">
      <c r="A902" s="1" t="s">
        <v>827</v>
      </c>
      <c r="B902" s="1" t="str">
        <f t="shared" si="48"/>
        <v>SSE50_SgxCN@192.168.1.61@28016</v>
      </c>
      <c r="C902" s="1" t="s">
        <v>827</v>
      </c>
      <c r="D902" s="1" t="s">
        <v>878</v>
      </c>
    </row>
    <row r="903" spans="1:4" ht="15" x14ac:dyDescent="0.15">
      <c r="A903" s="1" t="s">
        <v>827</v>
      </c>
      <c r="B903" s="1" t="str">
        <f t="shared" si="48"/>
        <v>SSE50_SgxCN@192.168.1.61@28016</v>
      </c>
      <c r="C903" s="1" t="s">
        <v>827</v>
      </c>
      <c r="D903" s="1" t="s">
        <v>879</v>
      </c>
    </row>
    <row r="904" spans="1:4" ht="15" x14ac:dyDescent="0.15">
      <c r="A904" s="1" t="s">
        <v>827</v>
      </c>
      <c r="B904" s="1" t="str">
        <f t="shared" si="48"/>
        <v>CSI300_HHI@192.168.1.61@28003</v>
      </c>
      <c r="C904" s="1" t="s">
        <v>827</v>
      </c>
      <c r="D904" s="1" t="s">
        <v>880</v>
      </c>
    </row>
    <row r="905" spans="1:4" ht="15" x14ac:dyDescent="0.15">
      <c r="A905" s="1" t="s">
        <v>827</v>
      </c>
      <c r="B905" s="1" t="str">
        <f t="shared" si="48"/>
        <v>CSI300_HHI@192.168.1.61@28003</v>
      </c>
      <c r="C905" s="1" t="s">
        <v>827</v>
      </c>
      <c r="D905" s="1" t="s">
        <v>881</v>
      </c>
    </row>
    <row r="906" spans="1:4" ht="15" x14ac:dyDescent="0.15">
      <c r="A906" s="1" t="s">
        <v>827</v>
      </c>
      <c r="B906" s="1" t="str">
        <f t="shared" si="48"/>
        <v>CSI300_HSI@192.168.1.61@28006</v>
      </c>
      <c r="C906" s="1" t="s">
        <v>827</v>
      </c>
      <c r="D906" s="1" t="s">
        <v>882</v>
      </c>
    </row>
    <row r="907" spans="1:4" ht="15" x14ac:dyDescent="0.15">
      <c r="A907" s="1" t="s">
        <v>827</v>
      </c>
      <c r="B907" s="1" t="str">
        <f t="shared" si="48"/>
        <v>CSI300_HSI@192.168.1.61@28006</v>
      </c>
      <c r="C907" s="1" t="s">
        <v>827</v>
      </c>
      <c r="D907" s="1" t="s">
        <v>883</v>
      </c>
    </row>
    <row r="908" spans="1:4" ht="15" x14ac:dyDescent="0.15">
      <c r="A908" s="1" t="s">
        <v>827</v>
      </c>
      <c r="B908" s="1" t="str">
        <f t="shared" si="48"/>
        <v>CSI300_SgxCN@192.168.1.61@28009</v>
      </c>
      <c r="C908" s="1" t="s">
        <v>827</v>
      </c>
      <c r="D908" s="1" t="s">
        <v>884</v>
      </c>
    </row>
    <row r="909" spans="1:4" ht="15" x14ac:dyDescent="0.15">
      <c r="A909" s="1" t="s">
        <v>827</v>
      </c>
      <c r="B909" s="1" t="str">
        <f t="shared" si="48"/>
        <v>CSI300_SgxCN@192.168.1.61@28009</v>
      </c>
      <c r="C909" s="1" t="s">
        <v>827</v>
      </c>
      <c r="D909" s="1" t="s">
        <v>885</v>
      </c>
    </row>
    <row r="910" spans="1:4" ht="15" x14ac:dyDescent="0.15">
      <c r="A910" s="1" t="s">
        <v>827</v>
      </c>
      <c r="B910" s="1" t="str">
        <f t="shared" si="48"/>
        <v>SSE50_HSI@192.168.1.61@28014</v>
      </c>
      <c r="C910" s="1" t="s">
        <v>827</v>
      </c>
      <c r="D910" s="1" t="s">
        <v>886</v>
      </c>
    </row>
    <row r="911" spans="1:4" ht="15" x14ac:dyDescent="0.15">
      <c r="A911" s="1" t="s">
        <v>827</v>
      </c>
      <c r="B911" s="1" t="str">
        <f t="shared" si="48"/>
        <v>SSE50_HSI@192.168.1.61@28014</v>
      </c>
      <c r="C911" s="1" t="s">
        <v>827</v>
      </c>
      <c r="D911" s="1" t="s">
        <v>887</v>
      </c>
    </row>
    <row r="912" spans="1:4" ht="15" x14ac:dyDescent="0.15">
      <c r="A912" s="1" t="s">
        <v>827</v>
      </c>
      <c r="B912" s="1" t="str">
        <f t="shared" si="48"/>
        <v>SSE50_SgxCN@192.168.1.61@28017</v>
      </c>
      <c r="C912" s="1" t="s">
        <v>827</v>
      </c>
      <c r="D912" s="1" t="s">
        <v>888</v>
      </c>
    </row>
    <row r="913" spans="1:4" ht="15" x14ac:dyDescent="0.15">
      <c r="A913" s="1" t="s">
        <v>827</v>
      </c>
      <c r="B913" s="1" t="str">
        <f t="shared" si="48"/>
        <v>SSE50_SgxCN@192.168.1.61@28017</v>
      </c>
      <c r="C913" s="1" t="s">
        <v>827</v>
      </c>
      <c r="D913" s="1" t="s">
        <v>889</v>
      </c>
    </row>
    <row r="914" spans="1:4" ht="15" x14ac:dyDescent="0.15">
      <c r="A914" s="1" t="s">
        <v>827</v>
      </c>
      <c r="B914" s="1" t="str">
        <f t="shared" ref="B914:B977" si="49">LEFT(D914,FIND("@",D914))&amp;"192.168.1.61@280"&amp;MID(D914,FIND("601",D914)+3,2)</f>
        <v>CSI300_HHI@192.168.1.61@28001</v>
      </c>
      <c r="C914" s="1" t="s">
        <v>827</v>
      </c>
      <c r="D914" s="1" t="s">
        <v>890</v>
      </c>
    </row>
    <row r="915" spans="1:4" ht="15" x14ac:dyDescent="0.15">
      <c r="A915" s="1" t="s">
        <v>827</v>
      </c>
      <c r="B915" s="1" t="str">
        <f t="shared" si="49"/>
        <v>CSI300_HHI@192.168.1.61@28001</v>
      </c>
      <c r="C915" s="1" t="s">
        <v>827</v>
      </c>
      <c r="D915" s="1" t="s">
        <v>891</v>
      </c>
    </row>
    <row r="916" spans="1:4" ht="15" x14ac:dyDescent="0.15">
      <c r="A916" s="1" t="s">
        <v>827</v>
      </c>
      <c r="B916" s="1" t="str">
        <f t="shared" si="49"/>
        <v>CSI300_HSI@192.168.1.61@28004</v>
      </c>
      <c r="C916" s="1" t="s">
        <v>827</v>
      </c>
      <c r="D916" s="1" t="s">
        <v>892</v>
      </c>
    </row>
    <row r="917" spans="1:4" ht="15" x14ac:dyDescent="0.15">
      <c r="A917" s="1" t="s">
        <v>827</v>
      </c>
      <c r="B917" s="1" t="str">
        <f t="shared" si="49"/>
        <v>CSI300_HSI@192.168.1.61@28004</v>
      </c>
      <c r="C917" s="1" t="s">
        <v>827</v>
      </c>
      <c r="D917" s="1" t="s">
        <v>893</v>
      </c>
    </row>
    <row r="918" spans="1:4" ht="15" x14ac:dyDescent="0.15">
      <c r="A918" s="1" t="s">
        <v>827</v>
      </c>
      <c r="B918" s="1" t="str">
        <f t="shared" si="49"/>
        <v>CSI300_SgxCN@192.168.1.61@28007</v>
      </c>
      <c r="C918" s="1" t="s">
        <v>827</v>
      </c>
      <c r="D918" s="1" t="s">
        <v>894</v>
      </c>
    </row>
    <row r="919" spans="1:4" ht="15" x14ac:dyDescent="0.15">
      <c r="A919" s="1" t="s">
        <v>827</v>
      </c>
      <c r="B919" s="1" t="str">
        <f t="shared" si="49"/>
        <v>CSI300_SgxCN@192.168.1.61@28007</v>
      </c>
      <c r="C919" s="1" t="s">
        <v>827</v>
      </c>
      <c r="D919" s="1" t="s">
        <v>895</v>
      </c>
    </row>
    <row r="920" spans="1:4" ht="15" x14ac:dyDescent="0.15">
      <c r="A920" s="1" t="s">
        <v>827</v>
      </c>
      <c r="B920" s="1" t="str">
        <f t="shared" si="49"/>
        <v>SSE50_HHI@192.168.1.61@28010</v>
      </c>
      <c r="C920" s="1" t="s">
        <v>827</v>
      </c>
      <c r="D920" s="1" t="s">
        <v>896</v>
      </c>
    </row>
    <row r="921" spans="1:4" ht="15" x14ac:dyDescent="0.15">
      <c r="A921" s="1" t="s">
        <v>827</v>
      </c>
      <c r="B921" s="1" t="str">
        <f t="shared" si="49"/>
        <v>SSE50_HHI@192.168.1.61@28010</v>
      </c>
      <c r="C921" s="1" t="s">
        <v>827</v>
      </c>
      <c r="D921" s="1" t="s">
        <v>897</v>
      </c>
    </row>
    <row r="922" spans="1:4" ht="15" x14ac:dyDescent="0.15">
      <c r="A922" s="1" t="s">
        <v>827</v>
      </c>
      <c r="B922" s="1" t="str">
        <f t="shared" si="49"/>
        <v>SSE50_HSI@192.168.1.61@28012</v>
      </c>
      <c r="C922" s="1" t="s">
        <v>827</v>
      </c>
      <c r="D922" s="1" t="s">
        <v>898</v>
      </c>
    </row>
    <row r="923" spans="1:4" ht="15" x14ac:dyDescent="0.15">
      <c r="A923" s="1" t="s">
        <v>827</v>
      </c>
      <c r="B923" s="1" t="str">
        <f t="shared" si="49"/>
        <v>SSE50_HSI@192.168.1.61@28012</v>
      </c>
      <c r="C923" s="1" t="s">
        <v>827</v>
      </c>
      <c r="D923" s="1" t="s">
        <v>899</v>
      </c>
    </row>
    <row r="924" spans="1:4" ht="15" x14ac:dyDescent="0.15">
      <c r="A924" s="1" t="s">
        <v>827</v>
      </c>
      <c r="B924" s="1" t="str">
        <f t="shared" si="49"/>
        <v>SSE50_SgxCN@192.168.1.61@28015</v>
      </c>
      <c r="C924" s="1" t="s">
        <v>827</v>
      </c>
      <c r="D924" s="1" t="s">
        <v>828</v>
      </c>
    </row>
    <row r="925" spans="1:4" ht="15" x14ac:dyDescent="0.15">
      <c r="A925" s="1" t="s">
        <v>827</v>
      </c>
      <c r="B925" s="1" t="str">
        <f t="shared" si="49"/>
        <v>SSE50_SgxCN@192.168.1.61@28015</v>
      </c>
      <c r="C925" s="1" t="s">
        <v>827</v>
      </c>
      <c r="D925" s="1" t="s">
        <v>829</v>
      </c>
    </row>
    <row r="926" spans="1:4" ht="15" x14ac:dyDescent="0.15">
      <c r="A926" s="1" t="s">
        <v>827</v>
      </c>
      <c r="B926" s="1" t="str">
        <f t="shared" si="49"/>
        <v>CSI300_HHI@192.168.1.61@28002</v>
      </c>
      <c r="C926" s="1" t="s">
        <v>827</v>
      </c>
      <c r="D926" s="1" t="s">
        <v>900</v>
      </c>
    </row>
    <row r="927" spans="1:4" ht="15" x14ac:dyDescent="0.15">
      <c r="A927" s="1" t="s">
        <v>827</v>
      </c>
      <c r="B927" s="1" t="str">
        <f t="shared" si="49"/>
        <v>CSI300_HHI@192.168.1.61@28002</v>
      </c>
      <c r="C927" s="1" t="s">
        <v>827</v>
      </c>
      <c r="D927" s="1" t="s">
        <v>901</v>
      </c>
    </row>
    <row r="928" spans="1:4" ht="15" x14ac:dyDescent="0.15">
      <c r="A928" s="1" t="s">
        <v>827</v>
      </c>
      <c r="B928" s="1" t="str">
        <f t="shared" si="49"/>
        <v>CSI300_HSI@192.168.1.61@28005</v>
      </c>
      <c r="C928" s="1" t="s">
        <v>827</v>
      </c>
      <c r="D928" s="1" t="s">
        <v>902</v>
      </c>
    </row>
    <row r="929" spans="1:4" ht="15" x14ac:dyDescent="0.15">
      <c r="A929" s="1" t="s">
        <v>827</v>
      </c>
      <c r="B929" s="1" t="str">
        <f t="shared" si="49"/>
        <v>CSI300_HSI@192.168.1.61@28005</v>
      </c>
      <c r="C929" s="1" t="s">
        <v>827</v>
      </c>
      <c r="D929" s="1" t="s">
        <v>903</v>
      </c>
    </row>
    <row r="930" spans="1:4" ht="15" x14ac:dyDescent="0.15">
      <c r="A930" s="1" t="s">
        <v>827</v>
      </c>
      <c r="B930" s="1" t="str">
        <f t="shared" si="49"/>
        <v>CSI300_SgxCN@192.168.1.61@28008</v>
      </c>
      <c r="C930" s="1" t="s">
        <v>827</v>
      </c>
      <c r="D930" s="1" t="s">
        <v>904</v>
      </c>
    </row>
    <row r="931" spans="1:4" ht="15" x14ac:dyDescent="0.15">
      <c r="A931" s="1" t="s">
        <v>827</v>
      </c>
      <c r="B931" s="1" t="str">
        <f t="shared" si="49"/>
        <v>CSI300_SgxCN@192.168.1.61@28008</v>
      </c>
      <c r="C931" s="1" t="s">
        <v>827</v>
      </c>
      <c r="D931" s="1" t="s">
        <v>905</v>
      </c>
    </row>
    <row r="932" spans="1:4" ht="15" x14ac:dyDescent="0.15">
      <c r="A932" s="1" t="s">
        <v>827</v>
      </c>
      <c r="B932" s="1" t="str">
        <f t="shared" si="49"/>
        <v>SSE50_HHI@192.168.1.61@28011</v>
      </c>
      <c r="C932" s="1" t="s">
        <v>827</v>
      </c>
      <c r="D932" s="1" t="s">
        <v>906</v>
      </c>
    </row>
    <row r="933" spans="1:4" ht="15" x14ac:dyDescent="0.15">
      <c r="A933" s="1" t="s">
        <v>827</v>
      </c>
      <c r="B933" s="1" t="str">
        <f t="shared" si="49"/>
        <v>SSE50_HHI@192.168.1.61@28011</v>
      </c>
      <c r="C933" s="1" t="s">
        <v>827</v>
      </c>
      <c r="D933" s="1" t="s">
        <v>907</v>
      </c>
    </row>
    <row r="934" spans="1:4" ht="15" x14ac:dyDescent="0.15">
      <c r="A934" s="1" t="s">
        <v>827</v>
      </c>
      <c r="B934" s="1" t="str">
        <f t="shared" si="49"/>
        <v>SSE50_HSI@192.168.1.61@28013</v>
      </c>
      <c r="C934" s="1" t="s">
        <v>827</v>
      </c>
      <c r="D934" s="1" t="s">
        <v>908</v>
      </c>
    </row>
    <row r="935" spans="1:4" ht="15" x14ac:dyDescent="0.15">
      <c r="A935" s="1" t="s">
        <v>827</v>
      </c>
      <c r="B935" s="1" t="str">
        <f t="shared" si="49"/>
        <v>SSE50_HSI@192.168.1.61@28013</v>
      </c>
      <c r="C935" s="1" t="s">
        <v>827</v>
      </c>
      <c r="D935" s="1" t="s">
        <v>909</v>
      </c>
    </row>
    <row r="936" spans="1:4" ht="15" x14ac:dyDescent="0.15">
      <c r="A936" s="1" t="s">
        <v>827</v>
      </c>
      <c r="B936" s="1" t="str">
        <f t="shared" si="49"/>
        <v>SSE50_SgxCN@192.168.1.61@28016</v>
      </c>
      <c r="C936" s="1" t="s">
        <v>827</v>
      </c>
      <c r="D936" s="1" t="s">
        <v>910</v>
      </c>
    </row>
    <row r="937" spans="1:4" ht="15" x14ac:dyDescent="0.15">
      <c r="A937" s="1" t="s">
        <v>827</v>
      </c>
      <c r="B937" s="1" t="str">
        <f t="shared" si="49"/>
        <v>SSE50_SgxCN@192.168.1.61@28016</v>
      </c>
      <c r="C937" s="1" t="s">
        <v>827</v>
      </c>
      <c r="D937" s="1" t="s">
        <v>911</v>
      </c>
    </row>
    <row r="938" spans="1:4" ht="15" x14ac:dyDescent="0.15">
      <c r="A938" s="1" t="s">
        <v>827</v>
      </c>
      <c r="B938" s="1" t="str">
        <f t="shared" si="49"/>
        <v>CSI300_HHI@192.168.1.61@28003</v>
      </c>
      <c r="C938" s="1" t="s">
        <v>827</v>
      </c>
      <c r="D938" s="1" t="s">
        <v>912</v>
      </c>
    </row>
    <row r="939" spans="1:4" ht="15" x14ac:dyDescent="0.15">
      <c r="A939" s="1" t="s">
        <v>827</v>
      </c>
      <c r="B939" s="1" t="str">
        <f t="shared" si="49"/>
        <v>CSI300_HHI@192.168.1.61@28003</v>
      </c>
      <c r="C939" s="1" t="s">
        <v>827</v>
      </c>
      <c r="D939" s="1" t="s">
        <v>913</v>
      </c>
    </row>
    <row r="940" spans="1:4" ht="15" x14ac:dyDescent="0.15">
      <c r="A940" s="1" t="s">
        <v>827</v>
      </c>
      <c r="B940" s="1" t="str">
        <f t="shared" si="49"/>
        <v>CSI300_HSI@192.168.1.61@28006</v>
      </c>
      <c r="C940" s="1" t="s">
        <v>827</v>
      </c>
      <c r="D940" s="1" t="s">
        <v>914</v>
      </c>
    </row>
    <row r="941" spans="1:4" ht="15" x14ac:dyDescent="0.15">
      <c r="A941" s="1" t="s">
        <v>827</v>
      </c>
      <c r="B941" s="1" t="str">
        <f t="shared" si="49"/>
        <v>CSI300_HSI@192.168.1.61@28006</v>
      </c>
      <c r="C941" s="1" t="s">
        <v>827</v>
      </c>
      <c r="D941" s="1" t="s">
        <v>915</v>
      </c>
    </row>
    <row r="942" spans="1:4" ht="15" x14ac:dyDescent="0.15">
      <c r="A942" s="1" t="s">
        <v>827</v>
      </c>
      <c r="B942" s="1" t="str">
        <f t="shared" si="49"/>
        <v>CSI300_SgxCN@192.168.1.61@28009</v>
      </c>
      <c r="C942" s="1" t="s">
        <v>827</v>
      </c>
      <c r="D942" s="1" t="s">
        <v>916</v>
      </c>
    </row>
    <row r="943" spans="1:4" ht="15" x14ac:dyDescent="0.15">
      <c r="A943" s="1" t="s">
        <v>827</v>
      </c>
      <c r="B943" s="1" t="str">
        <f t="shared" si="49"/>
        <v>CSI300_SgxCN@192.168.1.61@28009</v>
      </c>
      <c r="C943" s="1" t="s">
        <v>827</v>
      </c>
      <c r="D943" s="1" t="s">
        <v>917</v>
      </c>
    </row>
    <row r="944" spans="1:4" ht="15" x14ac:dyDescent="0.15">
      <c r="A944" s="1" t="s">
        <v>827</v>
      </c>
      <c r="B944" s="1" t="str">
        <f t="shared" si="49"/>
        <v>SSE50_HSI@192.168.1.61@28014</v>
      </c>
      <c r="C944" s="1" t="s">
        <v>827</v>
      </c>
      <c r="D944" s="1" t="s">
        <v>918</v>
      </c>
    </row>
    <row r="945" spans="1:4" ht="15" x14ac:dyDescent="0.15">
      <c r="A945" s="1" t="s">
        <v>827</v>
      </c>
      <c r="B945" s="1" t="str">
        <f t="shared" si="49"/>
        <v>SSE50_HSI@192.168.1.61@28014</v>
      </c>
      <c r="C945" s="1" t="s">
        <v>827</v>
      </c>
      <c r="D945" s="1" t="s">
        <v>919</v>
      </c>
    </row>
    <row r="946" spans="1:4" ht="15" x14ac:dyDescent="0.15">
      <c r="A946" s="1" t="s">
        <v>827</v>
      </c>
      <c r="B946" s="1" t="str">
        <f t="shared" si="49"/>
        <v>SSE50_SgxCN@192.168.1.61@28017</v>
      </c>
      <c r="C946" s="1" t="s">
        <v>827</v>
      </c>
      <c r="D946" s="1" t="s">
        <v>920</v>
      </c>
    </row>
    <row r="947" spans="1:4" ht="15" x14ac:dyDescent="0.15">
      <c r="A947" s="1" t="s">
        <v>827</v>
      </c>
      <c r="B947" s="1" t="str">
        <f t="shared" si="49"/>
        <v>SSE50_SgxCN@192.168.1.61@28017</v>
      </c>
      <c r="C947" s="1" t="s">
        <v>827</v>
      </c>
      <c r="D947" s="1" t="s">
        <v>921</v>
      </c>
    </row>
    <row r="948" spans="1:4" ht="15" x14ac:dyDescent="0.15">
      <c r="A948" s="1" t="s">
        <v>827</v>
      </c>
      <c r="B948" s="1" t="str">
        <f t="shared" si="49"/>
        <v>CSI300_HHI@192.168.1.61@28001</v>
      </c>
      <c r="C948" s="1" t="s">
        <v>827</v>
      </c>
      <c r="D948" s="1" t="s">
        <v>922</v>
      </c>
    </row>
    <row r="949" spans="1:4" ht="15" x14ac:dyDescent="0.15">
      <c r="A949" s="1" t="s">
        <v>827</v>
      </c>
      <c r="B949" s="1" t="str">
        <f t="shared" si="49"/>
        <v>CSI300_HHI@192.168.1.61@28001</v>
      </c>
      <c r="C949" s="1" t="s">
        <v>827</v>
      </c>
      <c r="D949" s="1" t="s">
        <v>923</v>
      </c>
    </row>
    <row r="950" spans="1:4" ht="15" x14ac:dyDescent="0.15">
      <c r="A950" s="1" t="s">
        <v>827</v>
      </c>
      <c r="B950" s="1" t="str">
        <f t="shared" si="49"/>
        <v>CSI300_HSI@192.168.1.61@28004</v>
      </c>
      <c r="C950" s="1" t="s">
        <v>827</v>
      </c>
      <c r="D950" s="1" t="s">
        <v>924</v>
      </c>
    </row>
    <row r="951" spans="1:4" ht="15" x14ac:dyDescent="0.15">
      <c r="A951" s="1" t="s">
        <v>827</v>
      </c>
      <c r="B951" s="1" t="str">
        <f t="shared" si="49"/>
        <v>CSI300_HSI@192.168.1.61@28004</v>
      </c>
      <c r="C951" s="1" t="s">
        <v>827</v>
      </c>
      <c r="D951" s="1" t="s">
        <v>925</v>
      </c>
    </row>
    <row r="952" spans="1:4" ht="15" x14ac:dyDescent="0.15">
      <c r="A952" s="1" t="s">
        <v>827</v>
      </c>
      <c r="B952" s="1" t="str">
        <f t="shared" si="49"/>
        <v>CSI300_SgxCN@192.168.1.61@28007</v>
      </c>
      <c r="C952" s="1" t="s">
        <v>827</v>
      </c>
      <c r="D952" s="1" t="s">
        <v>926</v>
      </c>
    </row>
    <row r="953" spans="1:4" ht="15" x14ac:dyDescent="0.15">
      <c r="A953" s="1" t="s">
        <v>827</v>
      </c>
      <c r="B953" s="1" t="str">
        <f t="shared" si="49"/>
        <v>CSI300_SgxCN@192.168.1.61@28007</v>
      </c>
      <c r="C953" s="1" t="s">
        <v>827</v>
      </c>
      <c r="D953" s="1" t="s">
        <v>927</v>
      </c>
    </row>
    <row r="954" spans="1:4" ht="15" x14ac:dyDescent="0.15">
      <c r="A954" s="1" t="s">
        <v>827</v>
      </c>
      <c r="B954" s="1" t="str">
        <f t="shared" si="49"/>
        <v>SSE50_HHI@192.168.1.61@28010</v>
      </c>
      <c r="C954" s="1" t="s">
        <v>827</v>
      </c>
      <c r="D954" s="1" t="s">
        <v>928</v>
      </c>
    </row>
    <row r="955" spans="1:4" ht="15" x14ac:dyDescent="0.15">
      <c r="A955" s="1" t="s">
        <v>827</v>
      </c>
      <c r="B955" s="1" t="str">
        <f t="shared" si="49"/>
        <v>SSE50_HHI@192.168.1.61@28010</v>
      </c>
      <c r="C955" s="1" t="s">
        <v>827</v>
      </c>
      <c r="D955" s="1" t="s">
        <v>929</v>
      </c>
    </row>
    <row r="956" spans="1:4" ht="15" x14ac:dyDescent="0.15">
      <c r="A956" s="1" t="s">
        <v>827</v>
      </c>
      <c r="B956" s="1" t="str">
        <f t="shared" si="49"/>
        <v>SSE50_HSI@192.168.1.61@28012</v>
      </c>
      <c r="C956" s="1" t="s">
        <v>827</v>
      </c>
      <c r="D956" s="1" t="s">
        <v>930</v>
      </c>
    </row>
    <row r="957" spans="1:4" ht="15" x14ac:dyDescent="0.15">
      <c r="A957" s="1" t="s">
        <v>827</v>
      </c>
      <c r="B957" s="1" t="str">
        <f t="shared" si="49"/>
        <v>SSE50_HSI@192.168.1.61@28012</v>
      </c>
      <c r="C957" s="1" t="s">
        <v>827</v>
      </c>
      <c r="D957" s="1" t="s">
        <v>931</v>
      </c>
    </row>
    <row r="958" spans="1:4" ht="15" x14ac:dyDescent="0.15">
      <c r="A958" s="1" t="s">
        <v>827</v>
      </c>
      <c r="B958" s="1" t="str">
        <f t="shared" si="49"/>
        <v>SSE50_SgxCN@192.168.1.61@28015</v>
      </c>
      <c r="C958" s="1" t="s">
        <v>827</v>
      </c>
      <c r="D958" s="1" t="s">
        <v>932</v>
      </c>
    </row>
    <row r="959" spans="1:4" ht="15" x14ac:dyDescent="0.15">
      <c r="A959" s="1" t="s">
        <v>827</v>
      </c>
      <c r="B959" s="1" t="str">
        <f t="shared" si="49"/>
        <v>SSE50_SgxCN@192.168.1.61@28015</v>
      </c>
      <c r="C959" s="1" t="s">
        <v>827</v>
      </c>
      <c r="D959" s="1" t="s">
        <v>933</v>
      </c>
    </row>
    <row r="960" spans="1:4" ht="15" x14ac:dyDescent="0.15">
      <c r="A960" s="1" t="s">
        <v>827</v>
      </c>
      <c r="B960" s="1" t="str">
        <f t="shared" si="49"/>
        <v>CSI300_HHI@192.168.1.61@28002</v>
      </c>
      <c r="C960" s="1" t="s">
        <v>827</v>
      </c>
      <c r="D960" s="1" t="s">
        <v>934</v>
      </c>
    </row>
    <row r="961" spans="1:4" ht="15" x14ac:dyDescent="0.15">
      <c r="A961" s="1" t="s">
        <v>827</v>
      </c>
      <c r="B961" s="1" t="str">
        <f t="shared" si="49"/>
        <v>CSI300_HHI@192.168.1.61@28002</v>
      </c>
      <c r="C961" s="1" t="s">
        <v>827</v>
      </c>
      <c r="D961" s="1" t="s">
        <v>935</v>
      </c>
    </row>
    <row r="962" spans="1:4" ht="15" x14ac:dyDescent="0.15">
      <c r="A962" s="1" t="s">
        <v>827</v>
      </c>
      <c r="B962" s="1" t="str">
        <f t="shared" si="49"/>
        <v>CSI300_HSI@192.168.1.61@28005</v>
      </c>
      <c r="C962" s="1" t="s">
        <v>827</v>
      </c>
      <c r="D962" s="1" t="s">
        <v>936</v>
      </c>
    </row>
    <row r="963" spans="1:4" ht="15" x14ac:dyDescent="0.15">
      <c r="A963" s="1" t="s">
        <v>827</v>
      </c>
      <c r="B963" s="1" t="str">
        <f t="shared" si="49"/>
        <v>CSI300_HSI@192.168.1.61@28005</v>
      </c>
      <c r="C963" s="1" t="s">
        <v>827</v>
      </c>
      <c r="D963" s="1" t="s">
        <v>937</v>
      </c>
    </row>
    <row r="964" spans="1:4" ht="15" x14ac:dyDescent="0.15">
      <c r="A964" s="1" t="s">
        <v>827</v>
      </c>
      <c r="B964" s="1" t="str">
        <f t="shared" si="49"/>
        <v>CSI300_SgxCN@192.168.1.61@28008</v>
      </c>
      <c r="C964" s="1" t="s">
        <v>827</v>
      </c>
      <c r="D964" s="1" t="s">
        <v>938</v>
      </c>
    </row>
    <row r="965" spans="1:4" ht="15" x14ac:dyDescent="0.15">
      <c r="A965" s="1" t="s">
        <v>827</v>
      </c>
      <c r="B965" s="1" t="str">
        <f t="shared" si="49"/>
        <v>CSI300_SgxCN@192.168.1.61@28008</v>
      </c>
      <c r="C965" s="1" t="s">
        <v>827</v>
      </c>
      <c r="D965" s="1" t="s">
        <v>939</v>
      </c>
    </row>
    <row r="966" spans="1:4" ht="15" x14ac:dyDescent="0.15">
      <c r="A966" s="1" t="s">
        <v>827</v>
      </c>
      <c r="B966" s="1" t="str">
        <f t="shared" si="49"/>
        <v>SSE50_HHI@192.168.1.61@28011</v>
      </c>
      <c r="C966" s="1" t="s">
        <v>827</v>
      </c>
      <c r="D966" s="1" t="s">
        <v>940</v>
      </c>
    </row>
    <row r="967" spans="1:4" ht="15" x14ac:dyDescent="0.15">
      <c r="A967" s="1" t="s">
        <v>827</v>
      </c>
      <c r="B967" s="1" t="str">
        <f t="shared" si="49"/>
        <v>SSE50_HHI@192.168.1.61@28011</v>
      </c>
      <c r="C967" s="1" t="s">
        <v>827</v>
      </c>
      <c r="D967" s="1" t="s">
        <v>941</v>
      </c>
    </row>
    <row r="968" spans="1:4" ht="15" x14ac:dyDescent="0.15">
      <c r="A968" s="1" t="s">
        <v>827</v>
      </c>
      <c r="B968" s="1" t="str">
        <f t="shared" si="49"/>
        <v>SSE50_HSI@192.168.1.61@28013</v>
      </c>
      <c r="C968" s="1" t="s">
        <v>827</v>
      </c>
      <c r="D968" s="1" t="s">
        <v>942</v>
      </c>
    </row>
    <row r="969" spans="1:4" ht="15" x14ac:dyDescent="0.15">
      <c r="A969" s="1" t="s">
        <v>827</v>
      </c>
      <c r="B969" s="1" t="str">
        <f t="shared" si="49"/>
        <v>SSE50_HSI@192.168.1.61@28013</v>
      </c>
      <c r="C969" s="1" t="s">
        <v>827</v>
      </c>
      <c r="D969" s="1" t="s">
        <v>943</v>
      </c>
    </row>
    <row r="970" spans="1:4" ht="15" x14ac:dyDescent="0.15">
      <c r="A970" s="1" t="s">
        <v>827</v>
      </c>
      <c r="B970" s="1" t="str">
        <f t="shared" si="49"/>
        <v>SSE50_SgxCN@192.168.1.61@28016</v>
      </c>
      <c r="C970" s="1" t="s">
        <v>827</v>
      </c>
      <c r="D970" s="1" t="s">
        <v>944</v>
      </c>
    </row>
    <row r="971" spans="1:4" ht="15" x14ac:dyDescent="0.15">
      <c r="A971" s="1" t="s">
        <v>827</v>
      </c>
      <c r="B971" s="1" t="str">
        <f t="shared" si="49"/>
        <v>SSE50_SgxCN@192.168.1.61@28016</v>
      </c>
      <c r="C971" s="1" t="s">
        <v>827</v>
      </c>
      <c r="D971" s="1" t="s">
        <v>945</v>
      </c>
    </row>
    <row r="972" spans="1:4" ht="15" x14ac:dyDescent="0.15">
      <c r="A972" s="1" t="s">
        <v>827</v>
      </c>
      <c r="B972" s="1" t="str">
        <f t="shared" si="49"/>
        <v>CSI300_HHI@192.168.1.61@28003</v>
      </c>
      <c r="C972" s="1" t="s">
        <v>827</v>
      </c>
      <c r="D972" s="1" t="s">
        <v>946</v>
      </c>
    </row>
    <row r="973" spans="1:4" ht="15" x14ac:dyDescent="0.15">
      <c r="A973" s="1" t="s">
        <v>827</v>
      </c>
      <c r="B973" s="1" t="str">
        <f t="shared" si="49"/>
        <v>CSI300_HHI@192.168.1.61@28003</v>
      </c>
      <c r="C973" s="1" t="s">
        <v>827</v>
      </c>
      <c r="D973" s="1" t="s">
        <v>947</v>
      </c>
    </row>
    <row r="974" spans="1:4" ht="15" x14ac:dyDescent="0.15">
      <c r="A974" s="1" t="s">
        <v>827</v>
      </c>
      <c r="B974" s="1" t="str">
        <f t="shared" si="49"/>
        <v>CSI300_HSI@192.168.1.61@28006</v>
      </c>
      <c r="C974" s="1" t="s">
        <v>827</v>
      </c>
      <c r="D974" s="1" t="s">
        <v>948</v>
      </c>
    </row>
    <row r="975" spans="1:4" ht="15" x14ac:dyDescent="0.15">
      <c r="A975" s="1" t="s">
        <v>827</v>
      </c>
      <c r="B975" s="1" t="str">
        <f t="shared" si="49"/>
        <v>CSI300_HSI@192.168.1.61@28006</v>
      </c>
      <c r="C975" s="1" t="s">
        <v>827</v>
      </c>
      <c r="D975" s="1" t="s">
        <v>949</v>
      </c>
    </row>
    <row r="976" spans="1:4" ht="15" x14ac:dyDescent="0.15">
      <c r="A976" s="1" t="s">
        <v>827</v>
      </c>
      <c r="B976" s="1" t="str">
        <f t="shared" si="49"/>
        <v>CSI300_SgxCN@192.168.1.61@28009</v>
      </c>
      <c r="C976" s="1" t="s">
        <v>827</v>
      </c>
      <c r="D976" s="1" t="s">
        <v>950</v>
      </c>
    </row>
    <row r="977" spans="1:4" ht="15" x14ac:dyDescent="0.15">
      <c r="A977" s="1" t="s">
        <v>827</v>
      </c>
      <c r="B977" s="1" t="str">
        <f t="shared" si="49"/>
        <v>CSI300_SgxCN@192.168.1.61@28009</v>
      </c>
      <c r="C977" s="1" t="s">
        <v>827</v>
      </c>
      <c r="D977" s="1" t="s">
        <v>951</v>
      </c>
    </row>
    <row r="978" spans="1:4" ht="15" x14ac:dyDescent="0.15">
      <c r="A978" s="1" t="s">
        <v>827</v>
      </c>
      <c r="B978" s="1" t="str">
        <f t="shared" ref="B978:B1041" si="50">LEFT(D978,FIND("@",D978))&amp;"192.168.1.61@280"&amp;MID(D978,FIND("601",D978)+3,2)</f>
        <v>SSE50_HSI@192.168.1.61@28014</v>
      </c>
      <c r="C978" s="1" t="s">
        <v>827</v>
      </c>
      <c r="D978" s="1" t="s">
        <v>952</v>
      </c>
    </row>
    <row r="979" spans="1:4" ht="15" x14ac:dyDescent="0.15">
      <c r="A979" s="1" t="s">
        <v>827</v>
      </c>
      <c r="B979" s="1" t="str">
        <f t="shared" si="50"/>
        <v>SSE50_HSI@192.168.1.61@28014</v>
      </c>
      <c r="C979" s="1" t="s">
        <v>827</v>
      </c>
      <c r="D979" s="1" t="s">
        <v>953</v>
      </c>
    </row>
    <row r="980" spans="1:4" ht="15" x14ac:dyDescent="0.15">
      <c r="A980" s="1" t="s">
        <v>827</v>
      </c>
      <c r="B980" s="1" t="str">
        <f t="shared" si="50"/>
        <v>SSE50_SgxCN@192.168.1.61@28017</v>
      </c>
      <c r="C980" s="1" t="s">
        <v>827</v>
      </c>
      <c r="D980" s="1" t="s">
        <v>954</v>
      </c>
    </row>
    <row r="981" spans="1:4" ht="15" x14ac:dyDescent="0.15">
      <c r="A981" s="1" t="s">
        <v>827</v>
      </c>
      <c r="B981" s="1" t="str">
        <f t="shared" si="50"/>
        <v>SSE50_SgxCN@192.168.1.61@28017</v>
      </c>
      <c r="C981" s="1" t="s">
        <v>827</v>
      </c>
      <c r="D981" s="1" t="s">
        <v>955</v>
      </c>
    </row>
    <row r="982" spans="1:4" ht="15" x14ac:dyDescent="0.15">
      <c r="A982" s="1" t="s">
        <v>827</v>
      </c>
      <c r="B982" s="1" t="str">
        <f t="shared" si="50"/>
        <v>CSI300_HHI@192.168.1.61@28001</v>
      </c>
      <c r="C982" s="1" t="s">
        <v>827</v>
      </c>
      <c r="D982" s="1" t="s">
        <v>956</v>
      </c>
    </row>
    <row r="983" spans="1:4" ht="15" x14ac:dyDescent="0.15">
      <c r="A983" s="1" t="s">
        <v>827</v>
      </c>
      <c r="B983" s="1" t="str">
        <f t="shared" si="50"/>
        <v>CSI300_HHI@192.168.1.61@28001</v>
      </c>
      <c r="C983" s="1" t="s">
        <v>827</v>
      </c>
      <c r="D983" s="1" t="s">
        <v>957</v>
      </c>
    </row>
    <row r="984" spans="1:4" ht="15" x14ac:dyDescent="0.15">
      <c r="A984" s="1" t="s">
        <v>827</v>
      </c>
      <c r="B984" s="1" t="str">
        <f t="shared" si="50"/>
        <v>CSI300_HSI@192.168.1.61@28004</v>
      </c>
      <c r="C984" s="1" t="s">
        <v>827</v>
      </c>
      <c r="D984" s="1" t="s">
        <v>958</v>
      </c>
    </row>
    <row r="985" spans="1:4" ht="15" x14ac:dyDescent="0.15">
      <c r="A985" s="1" t="s">
        <v>827</v>
      </c>
      <c r="B985" s="1" t="str">
        <f t="shared" si="50"/>
        <v>CSI300_HSI@192.168.1.61@28004</v>
      </c>
      <c r="C985" s="1" t="s">
        <v>827</v>
      </c>
      <c r="D985" s="1" t="s">
        <v>959</v>
      </c>
    </row>
    <row r="986" spans="1:4" ht="15" x14ac:dyDescent="0.15">
      <c r="A986" s="1" t="s">
        <v>827</v>
      </c>
      <c r="B986" s="1" t="str">
        <f t="shared" si="50"/>
        <v>CSI300_SgxCN@192.168.1.61@28007</v>
      </c>
      <c r="C986" s="1" t="s">
        <v>827</v>
      </c>
      <c r="D986" s="1" t="s">
        <v>960</v>
      </c>
    </row>
    <row r="987" spans="1:4" ht="15" x14ac:dyDescent="0.15">
      <c r="A987" s="1" t="s">
        <v>827</v>
      </c>
      <c r="B987" s="1" t="str">
        <f t="shared" si="50"/>
        <v>CSI300_SgxCN@192.168.1.61@28007</v>
      </c>
      <c r="C987" s="1" t="s">
        <v>827</v>
      </c>
      <c r="D987" s="1" t="s">
        <v>961</v>
      </c>
    </row>
    <row r="988" spans="1:4" ht="15" x14ac:dyDescent="0.15">
      <c r="A988" s="1" t="s">
        <v>827</v>
      </c>
      <c r="B988" s="1" t="str">
        <f t="shared" si="50"/>
        <v>SSE50_HHI@192.168.1.61@28010</v>
      </c>
      <c r="C988" s="1" t="s">
        <v>827</v>
      </c>
      <c r="D988" s="1" t="s">
        <v>962</v>
      </c>
    </row>
    <row r="989" spans="1:4" ht="15" x14ac:dyDescent="0.15">
      <c r="A989" s="1" t="s">
        <v>827</v>
      </c>
      <c r="B989" s="1" t="str">
        <f t="shared" si="50"/>
        <v>SSE50_HHI@192.168.1.61@28010</v>
      </c>
      <c r="C989" s="1" t="s">
        <v>827</v>
      </c>
      <c r="D989" s="1" t="s">
        <v>963</v>
      </c>
    </row>
    <row r="990" spans="1:4" ht="15" x14ac:dyDescent="0.15">
      <c r="A990" s="1" t="s">
        <v>827</v>
      </c>
      <c r="B990" s="1" t="str">
        <f t="shared" si="50"/>
        <v>SSE50_HSI@192.168.1.61@28012</v>
      </c>
      <c r="C990" s="1" t="s">
        <v>827</v>
      </c>
      <c r="D990" s="1" t="s">
        <v>964</v>
      </c>
    </row>
    <row r="991" spans="1:4" ht="15" x14ac:dyDescent="0.15">
      <c r="A991" s="1" t="s">
        <v>827</v>
      </c>
      <c r="B991" s="1" t="str">
        <f t="shared" si="50"/>
        <v>SSE50_HSI@192.168.1.61@28012</v>
      </c>
      <c r="C991" s="1" t="s">
        <v>827</v>
      </c>
      <c r="D991" s="1" t="s">
        <v>965</v>
      </c>
    </row>
    <row r="992" spans="1:4" ht="15" x14ac:dyDescent="0.15">
      <c r="A992" s="1" t="s">
        <v>827</v>
      </c>
      <c r="B992" s="1" t="str">
        <f t="shared" si="50"/>
        <v>SSE50_SgxCN@192.168.1.61@28015</v>
      </c>
      <c r="C992" s="1" t="s">
        <v>827</v>
      </c>
      <c r="D992" s="1" t="s">
        <v>966</v>
      </c>
    </row>
    <row r="993" spans="1:4" ht="15" x14ac:dyDescent="0.15">
      <c r="A993" s="1" t="s">
        <v>827</v>
      </c>
      <c r="B993" s="1" t="str">
        <f t="shared" si="50"/>
        <v>SSE50_SgxCN@192.168.1.61@28015</v>
      </c>
      <c r="C993" s="1" t="s">
        <v>827</v>
      </c>
      <c r="D993" s="1" t="s">
        <v>967</v>
      </c>
    </row>
    <row r="994" spans="1:4" ht="15" x14ac:dyDescent="0.15">
      <c r="A994" s="1" t="s">
        <v>827</v>
      </c>
      <c r="B994" s="1" t="str">
        <f t="shared" si="50"/>
        <v>CSI300_HHI@192.168.1.61@28002</v>
      </c>
      <c r="C994" s="1" t="s">
        <v>827</v>
      </c>
      <c r="D994" s="1" t="s">
        <v>968</v>
      </c>
    </row>
    <row r="995" spans="1:4" ht="15" x14ac:dyDescent="0.15">
      <c r="A995" s="1" t="s">
        <v>827</v>
      </c>
      <c r="B995" s="1" t="str">
        <f t="shared" si="50"/>
        <v>CSI300_HHI@192.168.1.61@28002</v>
      </c>
      <c r="C995" s="1" t="s">
        <v>827</v>
      </c>
      <c r="D995" s="1" t="s">
        <v>969</v>
      </c>
    </row>
    <row r="996" spans="1:4" ht="15" x14ac:dyDescent="0.15">
      <c r="A996" s="1" t="s">
        <v>827</v>
      </c>
      <c r="B996" s="1" t="str">
        <f t="shared" si="50"/>
        <v>CSI300_HSI@192.168.1.61@28005</v>
      </c>
      <c r="C996" s="1" t="s">
        <v>827</v>
      </c>
      <c r="D996" s="1" t="s">
        <v>970</v>
      </c>
    </row>
    <row r="997" spans="1:4" ht="15" x14ac:dyDescent="0.15">
      <c r="A997" s="1" t="s">
        <v>827</v>
      </c>
      <c r="B997" s="1" t="str">
        <f t="shared" si="50"/>
        <v>CSI300_HSI@192.168.1.61@28005</v>
      </c>
      <c r="C997" s="1" t="s">
        <v>827</v>
      </c>
      <c r="D997" s="1" t="s">
        <v>971</v>
      </c>
    </row>
    <row r="998" spans="1:4" ht="15" x14ac:dyDescent="0.15">
      <c r="A998" s="1" t="s">
        <v>827</v>
      </c>
      <c r="B998" s="1" t="str">
        <f t="shared" si="50"/>
        <v>CSI300_SgxCN@192.168.1.61@28008</v>
      </c>
      <c r="C998" s="1" t="s">
        <v>827</v>
      </c>
      <c r="D998" s="1" t="s">
        <v>972</v>
      </c>
    </row>
    <row r="999" spans="1:4" ht="15" x14ac:dyDescent="0.15">
      <c r="A999" s="1" t="s">
        <v>827</v>
      </c>
      <c r="B999" s="1" t="str">
        <f t="shared" si="50"/>
        <v>CSI300_SgxCN@192.168.1.61@28008</v>
      </c>
      <c r="C999" s="1" t="s">
        <v>827</v>
      </c>
      <c r="D999" s="1" t="s">
        <v>973</v>
      </c>
    </row>
    <row r="1000" spans="1:4" ht="15" x14ac:dyDescent="0.15">
      <c r="A1000" s="1" t="s">
        <v>827</v>
      </c>
      <c r="B1000" s="1" t="str">
        <f t="shared" si="50"/>
        <v>SSE50_HHI@192.168.1.61@28011</v>
      </c>
      <c r="C1000" s="1" t="s">
        <v>827</v>
      </c>
      <c r="D1000" s="1" t="s">
        <v>974</v>
      </c>
    </row>
    <row r="1001" spans="1:4" ht="15" x14ac:dyDescent="0.15">
      <c r="A1001" s="1" t="s">
        <v>827</v>
      </c>
      <c r="B1001" s="1" t="str">
        <f t="shared" si="50"/>
        <v>SSE50_HHI@192.168.1.61@28011</v>
      </c>
      <c r="C1001" s="1" t="s">
        <v>827</v>
      </c>
      <c r="D1001" s="1" t="s">
        <v>975</v>
      </c>
    </row>
    <row r="1002" spans="1:4" ht="15" x14ac:dyDescent="0.15">
      <c r="A1002" s="1" t="s">
        <v>827</v>
      </c>
      <c r="B1002" s="1" t="str">
        <f t="shared" si="50"/>
        <v>SSE50_HSI@192.168.1.61@28013</v>
      </c>
      <c r="C1002" s="1" t="s">
        <v>827</v>
      </c>
      <c r="D1002" s="1" t="s">
        <v>976</v>
      </c>
    </row>
    <row r="1003" spans="1:4" ht="15" x14ac:dyDescent="0.15">
      <c r="A1003" s="1" t="s">
        <v>827</v>
      </c>
      <c r="B1003" s="1" t="str">
        <f t="shared" si="50"/>
        <v>SSE50_HSI@192.168.1.61@28013</v>
      </c>
      <c r="C1003" s="1" t="s">
        <v>827</v>
      </c>
      <c r="D1003" s="1" t="s">
        <v>977</v>
      </c>
    </row>
    <row r="1004" spans="1:4" ht="15" x14ac:dyDescent="0.15">
      <c r="A1004" s="1" t="s">
        <v>827</v>
      </c>
      <c r="B1004" s="1" t="str">
        <f t="shared" si="50"/>
        <v>SSE50_SgxCN@192.168.1.61@28016</v>
      </c>
      <c r="C1004" s="1" t="s">
        <v>827</v>
      </c>
      <c r="D1004" s="1" t="s">
        <v>978</v>
      </c>
    </row>
    <row r="1005" spans="1:4" ht="15" x14ac:dyDescent="0.15">
      <c r="A1005" s="1" t="s">
        <v>827</v>
      </c>
      <c r="B1005" s="1" t="str">
        <f t="shared" si="50"/>
        <v>SSE50_SgxCN@192.168.1.61@28016</v>
      </c>
      <c r="C1005" s="1" t="s">
        <v>827</v>
      </c>
      <c r="D1005" s="1" t="s">
        <v>979</v>
      </c>
    </row>
    <row r="1006" spans="1:4" ht="15" x14ac:dyDescent="0.15">
      <c r="A1006" s="1" t="s">
        <v>827</v>
      </c>
      <c r="B1006" s="1" t="str">
        <f t="shared" si="50"/>
        <v>CSI300_HHI@192.168.1.61@28003</v>
      </c>
      <c r="C1006" s="1" t="s">
        <v>827</v>
      </c>
      <c r="D1006" s="1" t="s">
        <v>980</v>
      </c>
    </row>
    <row r="1007" spans="1:4" ht="15" x14ac:dyDescent="0.15">
      <c r="A1007" s="1" t="s">
        <v>827</v>
      </c>
      <c r="B1007" s="1" t="str">
        <f t="shared" si="50"/>
        <v>CSI300_HHI@192.168.1.61@28003</v>
      </c>
      <c r="C1007" s="1" t="s">
        <v>827</v>
      </c>
      <c r="D1007" s="1" t="s">
        <v>981</v>
      </c>
    </row>
    <row r="1008" spans="1:4" ht="15" x14ac:dyDescent="0.15">
      <c r="A1008" s="1" t="s">
        <v>827</v>
      </c>
      <c r="B1008" s="1" t="str">
        <f t="shared" si="50"/>
        <v>CSI300_HSI@192.168.1.61@28006</v>
      </c>
      <c r="C1008" s="1" t="s">
        <v>827</v>
      </c>
      <c r="D1008" s="1" t="s">
        <v>982</v>
      </c>
    </row>
    <row r="1009" spans="1:4" ht="15" x14ac:dyDescent="0.15">
      <c r="A1009" s="1" t="s">
        <v>827</v>
      </c>
      <c r="B1009" s="1" t="str">
        <f t="shared" si="50"/>
        <v>CSI300_HSI@192.168.1.61@28006</v>
      </c>
      <c r="C1009" s="1" t="s">
        <v>827</v>
      </c>
      <c r="D1009" s="1" t="s">
        <v>983</v>
      </c>
    </row>
    <row r="1010" spans="1:4" ht="15" x14ac:dyDescent="0.15">
      <c r="A1010" s="1" t="s">
        <v>827</v>
      </c>
      <c r="B1010" s="1" t="str">
        <f t="shared" si="50"/>
        <v>CSI300_SgxCN@192.168.1.61@28009</v>
      </c>
      <c r="C1010" s="1" t="s">
        <v>827</v>
      </c>
      <c r="D1010" s="1" t="s">
        <v>984</v>
      </c>
    </row>
    <row r="1011" spans="1:4" ht="15" x14ac:dyDescent="0.15">
      <c r="A1011" s="1" t="s">
        <v>827</v>
      </c>
      <c r="B1011" s="1" t="str">
        <f t="shared" si="50"/>
        <v>CSI300_SgxCN@192.168.1.61@28009</v>
      </c>
      <c r="C1011" s="1" t="s">
        <v>827</v>
      </c>
      <c r="D1011" s="1" t="s">
        <v>985</v>
      </c>
    </row>
    <row r="1012" spans="1:4" ht="15" x14ac:dyDescent="0.15">
      <c r="A1012" s="1" t="s">
        <v>827</v>
      </c>
      <c r="B1012" s="1" t="str">
        <f t="shared" si="50"/>
        <v>SSE50_HSI@192.168.1.61@28014</v>
      </c>
      <c r="C1012" s="1" t="s">
        <v>827</v>
      </c>
      <c r="D1012" s="1" t="s">
        <v>986</v>
      </c>
    </row>
    <row r="1013" spans="1:4" ht="15" x14ac:dyDescent="0.15">
      <c r="A1013" s="1" t="s">
        <v>827</v>
      </c>
      <c r="B1013" s="1" t="str">
        <f t="shared" si="50"/>
        <v>SSE50_HSI@192.168.1.61@28014</v>
      </c>
      <c r="C1013" s="1" t="s">
        <v>827</v>
      </c>
      <c r="D1013" s="1" t="s">
        <v>987</v>
      </c>
    </row>
    <row r="1014" spans="1:4" ht="15" x14ac:dyDescent="0.15">
      <c r="A1014" s="1" t="s">
        <v>827</v>
      </c>
      <c r="B1014" s="1" t="str">
        <f t="shared" si="50"/>
        <v>SSE50_SgxCN@192.168.1.61@28017</v>
      </c>
      <c r="C1014" s="1" t="s">
        <v>827</v>
      </c>
      <c r="D1014" s="1" t="s">
        <v>988</v>
      </c>
    </row>
    <row r="1015" spans="1:4" ht="15" x14ac:dyDescent="0.15">
      <c r="A1015" s="1" t="s">
        <v>827</v>
      </c>
      <c r="B1015" s="1" t="str">
        <f t="shared" si="50"/>
        <v>SSE50_SgxCN@192.168.1.61@28017</v>
      </c>
      <c r="C1015" s="1" t="s">
        <v>827</v>
      </c>
      <c r="D1015" s="1" t="s">
        <v>989</v>
      </c>
    </row>
    <row r="1016" spans="1:4" ht="15" x14ac:dyDescent="0.15">
      <c r="A1016" s="1" t="s">
        <v>827</v>
      </c>
      <c r="B1016" s="1" t="str">
        <f t="shared" si="50"/>
        <v>CSI300_HHI@192.168.1.61@28001</v>
      </c>
      <c r="C1016" s="1" t="s">
        <v>827</v>
      </c>
      <c r="D1016" s="1" t="s">
        <v>990</v>
      </c>
    </row>
    <row r="1017" spans="1:4" ht="15" x14ac:dyDescent="0.15">
      <c r="A1017" s="1" t="s">
        <v>827</v>
      </c>
      <c r="B1017" s="1" t="str">
        <f t="shared" si="50"/>
        <v>CSI300_HHI@192.168.1.61@28001</v>
      </c>
      <c r="C1017" s="1" t="s">
        <v>827</v>
      </c>
      <c r="D1017" s="1" t="s">
        <v>991</v>
      </c>
    </row>
    <row r="1018" spans="1:4" ht="15" x14ac:dyDescent="0.15">
      <c r="A1018" s="1" t="s">
        <v>827</v>
      </c>
      <c r="B1018" s="1" t="str">
        <f t="shared" si="50"/>
        <v>CSI300_HSI@192.168.1.61@28004</v>
      </c>
      <c r="C1018" s="1" t="s">
        <v>827</v>
      </c>
      <c r="D1018" s="1" t="s">
        <v>992</v>
      </c>
    </row>
    <row r="1019" spans="1:4" ht="15" x14ac:dyDescent="0.15">
      <c r="A1019" s="1" t="s">
        <v>827</v>
      </c>
      <c r="B1019" s="1" t="str">
        <f t="shared" si="50"/>
        <v>CSI300_HSI@192.168.1.61@28004</v>
      </c>
      <c r="C1019" s="1" t="s">
        <v>827</v>
      </c>
      <c r="D1019" s="1" t="s">
        <v>993</v>
      </c>
    </row>
    <row r="1020" spans="1:4" ht="15" x14ac:dyDescent="0.15">
      <c r="A1020" s="1" t="s">
        <v>827</v>
      </c>
      <c r="B1020" s="1" t="str">
        <f t="shared" si="50"/>
        <v>CSI300_SgxCN@192.168.1.61@28007</v>
      </c>
      <c r="C1020" s="1" t="s">
        <v>827</v>
      </c>
      <c r="D1020" s="1" t="s">
        <v>994</v>
      </c>
    </row>
    <row r="1021" spans="1:4" ht="15" x14ac:dyDescent="0.15">
      <c r="A1021" s="1" t="s">
        <v>827</v>
      </c>
      <c r="B1021" s="1" t="str">
        <f t="shared" si="50"/>
        <v>CSI300_SgxCN@192.168.1.61@28007</v>
      </c>
      <c r="C1021" s="1" t="s">
        <v>827</v>
      </c>
      <c r="D1021" s="1" t="s">
        <v>995</v>
      </c>
    </row>
    <row r="1022" spans="1:4" ht="15" x14ac:dyDescent="0.15">
      <c r="A1022" s="1" t="s">
        <v>827</v>
      </c>
      <c r="B1022" s="1" t="str">
        <f t="shared" si="50"/>
        <v>SSE50_HHI@192.168.1.61@28010</v>
      </c>
      <c r="C1022" s="1" t="s">
        <v>827</v>
      </c>
      <c r="D1022" s="1" t="s">
        <v>996</v>
      </c>
    </row>
    <row r="1023" spans="1:4" ht="15" x14ac:dyDescent="0.15">
      <c r="A1023" s="1" t="s">
        <v>827</v>
      </c>
      <c r="B1023" s="1" t="str">
        <f t="shared" si="50"/>
        <v>SSE50_HHI@192.168.1.61@28010</v>
      </c>
      <c r="C1023" s="1" t="s">
        <v>827</v>
      </c>
      <c r="D1023" s="1" t="s">
        <v>997</v>
      </c>
    </row>
    <row r="1024" spans="1:4" ht="15" x14ac:dyDescent="0.15">
      <c r="A1024" s="1" t="s">
        <v>827</v>
      </c>
      <c r="B1024" s="1" t="str">
        <f t="shared" si="50"/>
        <v>SSE50_HSI@192.168.1.61@28012</v>
      </c>
      <c r="C1024" s="1" t="s">
        <v>827</v>
      </c>
      <c r="D1024" s="1" t="s">
        <v>998</v>
      </c>
    </row>
    <row r="1025" spans="1:4" ht="15" x14ac:dyDescent="0.15">
      <c r="A1025" s="1" t="s">
        <v>827</v>
      </c>
      <c r="B1025" s="1" t="str">
        <f t="shared" si="50"/>
        <v>SSE50_HSI@192.168.1.61@28012</v>
      </c>
      <c r="C1025" s="1" t="s">
        <v>827</v>
      </c>
      <c r="D1025" s="1" t="s">
        <v>999</v>
      </c>
    </row>
    <row r="1026" spans="1:4" ht="15" x14ac:dyDescent="0.15">
      <c r="A1026" s="1" t="s">
        <v>827</v>
      </c>
      <c r="B1026" s="1" t="str">
        <f t="shared" si="50"/>
        <v>SSE50_SgxCN@192.168.1.61@28015</v>
      </c>
      <c r="C1026" s="1" t="s">
        <v>827</v>
      </c>
      <c r="D1026" s="1" t="s">
        <v>1000</v>
      </c>
    </row>
    <row r="1027" spans="1:4" ht="15" x14ac:dyDescent="0.15">
      <c r="A1027" s="1" t="s">
        <v>827</v>
      </c>
      <c r="B1027" s="1" t="str">
        <f t="shared" si="50"/>
        <v>SSE50_SgxCN@192.168.1.61@28015</v>
      </c>
      <c r="C1027" s="1" t="s">
        <v>827</v>
      </c>
      <c r="D1027" s="1" t="s">
        <v>1001</v>
      </c>
    </row>
    <row r="1028" spans="1:4" ht="15" x14ac:dyDescent="0.15">
      <c r="A1028" s="1" t="s">
        <v>827</v>
      </c>
      <c r="B1028" s="1" t="str">
        <f t="shared" si="50"/>
        <v>CSI300_HHI@192.168.1.61@28002</v>
      </c>
      <c r="C1028" s="1" t="s">
        <v>827</v>
      </c>
      <c r="D1028" s="1" t="s">
        <v>1002</v>
      </c>
    </row>
    <row r="1029" spans="1:4" ht="15" x14ac:dyDescent="0.15">
      <c r="A1029" s="1" t="s">
        <v>827</v>
      </c>
      <c r="B1029" s="1" t="str">
        <f t="shared" si="50"/>
        <v>CSI300_HHI@192.168.1.61@28002</v>
      </c>
      <c r="C1029" s="1" t="s">
        <v>827</v>
      </c>
      <c r="D1029" s="1" t="s">
        <v>1003</v>
      </c>
    </row>
    <row r="1030" spans="1:4" ht="15" x14ac:dyDescent="0.15">
      <c r="A1030" s="1" t="s">
        <v>827</v>
      </c>
      <c r="B1030" s="1" t="str">
        <f t="shared" si="50"/>
        <v>CSI300_HSI@192.168.1.61@28005</v>
      </c>
      <c r="C1030" s="1" t="s">
        <v>827</v>
      </c>
      <c r="D1030" s="1" t="s">
        <v>1004</v>
      </c>
    </row>
    <row r="1031" spans="1:4" ht="15" x14ac:dyDescent="0.15">
      <c r="A1031" s="1" t="s">
        <v>827</v>
      </c>
      <c r="B1031" s="1" t="str">
        <f t="shared" si="50"/>
        <v>CSI300_HSI@192.168.1.61@28005</v>
      </c>
      <c r="C1031" s="1" t="s">
        <v>827</v>
      </c>
      <c r="D1031" s="1" t="s">
        <v>1005</v>
      </c>
    </row>
    <row r="1032" spans="1:4" ht="15" x14ac:dyDescent="0.15">
      <c r="A1032" s="1" t="s">
        <v>827</v>
      </c>
      <c r="B1032" s="1" t="str">
        <f t="shared" si="50"/>
        <v>CSI300_SgxCN@192.168.1.61@28008</v>
      </c>
      <c r="C1032" s="1" t="s">
        <v>827</v>
      </c>
      <c r="D1032" s="1" t="s">
        <v>1006</v>
      </c>
    </row>
    <row r="1033" spans="1:4" ht="15" x14ac:dyDescent="0.15">
      <c r="A1033" s="1" t="s">
        <v>827</v>
      </c>
      <c r="B1033" s="1" t="str">
        <f t="shared" si="50"/>
        <v>CSI300_SgxCN@192.168.1.61@28008</v>
      </c>
      <c r="C1033" s="1" t="s">
        <v>827</v>
      </c>
      <c r="D1033" s="1" t="s">
        <v>1007</v>
      </c>
    </row>
    <row r="1034" spans="1:4" ht="15" x14ac:dyDescent="0.15">
      <c r="A1034" s="1" t="s">
        <v>827</v>
      </c>
      <c r="B1034" s="1" t="str">
        <f t="shared" si="50"/>
        <v>SSE50_HHI@192.168.1.61@28011</v>
      </c>
      <c r="C1034" s="1" t="s">
        <v>827</v>
      </c>
      <c r="D1034" s="1" t="s">
        <v>1008</v>
      </c>
    </row>
    <row r="1035" spans="1:4" ht="15" x14ac:dyDescent="0.15">
      <c r="A1035" s="1" t="s">
        <v>827</v>
      </c>
      <c r="B1035" s="1" t="str">
        <f t="shared" si="50"/>
        <v>SSE50_HHI@192.168.1.61@28011</v>
      </c>
      <c r="C1035" s="1" t="s">
        <v>827</v>
      </c>
      <c r="D1035" s="1" t="s">
        <v>1009</v>
      </c>
    </row>
    <row r="1036" spans="1:4" ht="15" x14ac:dyDescent="0.15">
      <c r="A1036" s="1" t="s">
        <v>827</v>
      </c>
      <c r="B1036" s="1" t="str">
        <f t="shared" si="50"/>
        <v>SSE50_HSI@192.168.1.61@28013</v>
      </c>
      <c r="C1036" s="1" t="s">
        <v>827</v>
      </c>
      <c r="D1036" s="1" t="s">
        <v>1010</v>
      </c>
    </row>
    <row r="1037" spans="1:4" ht="15" x14ac:dyDescent="0.15">
      <c r="A1037" s="1" t="s">
        <v>827</v>
      </c>
      <c r="B1037" s="1" t="str">
        <f t="shared" si="50"/>
        <v>SSE50_HSI@192.168.1.61@28013</v>
      </c>
      <c r="C1037" s="1" t="s">
        <v>827</v>
      </c>
      <c r="D1037" s="1" t="s">
        <v>1011</v>
      </c>
    </row>
    <row r="1038" spans="1:4" ht="15" x14ac:dyDescent="0.15">
      <c r="A1038" s="1" t="s">
        <v>827</v>
      </c>
      <c r="B1038" s="1" t="str">
        <f t="shared" si="50"/>
        <v>SSE50_SgxCN@192.168.1.61@28016</v>
      </c>
      <c r="C1038" s="1" t="s">
        <v>827</v>
      </c>
      <c r="D1038" s="1" t="s">
        <v>1012</v>
      </c>
    </row>
    <row r="1039" spans="1:4" ht="15" x14ac:dyDescent="0.15">
      <c r="A1039" s="1" t="s">
        <v>827</v>
      </c>
      <c r="B1039" s="1" t="str">
        <f t="shared" si="50"/>
        <v>SSE50_SgxCN@192.168.1.61@28016</v>
      </c>
      <c r="C1039" s="1" t="s">
        <v>827</v>
      </c>
      <c r="D1039" s="1" t="s">
        <v>1013</v>
      </c>
    </row>
    <row r="1040" spans="1:4" ht="15" x14ac:dyDescent="0.15">
      <c r="A1040" s="1" t="s">
        <v>827</v>
      </c>
      <c r="B1040" s="1" t="str">
        <f t="shared" si="50"/>
        <v>CSI300_HHI@192.168.1.61@28003</v>
      </c>
      <c r="C1040" s="1" t="s">
        <v>827</v>
      </c>
      <c r="D1040" s="1" t="s">
        <v>1014</v>
      </c>
    </row>
    <row r="1041" spans="1:4" ht="15" x14ac:dyDescent="0.15">
      <c r="A1041" s="1" t="s">
        <v>827</v>
      </c>
      <c r="B1041" s="1" t="str">
        <f t="shared" si="50"/>
        <v>CSI300_HHI@192.168.1.61@28003</v>
      </c>
      <c r="C1041" s="1" t="s">
        <v>827</v>
      </c>
      <c r="D1041" s="1" t="s">
        <v>1015</v>
      </c>
    </row>
    <row r="1042" spans="1:4" ht="15" x14ac:dyDescent="0.15">
      <c r="A1042" s="1" t="s">
        <v>827</v>
      </c>
      <c r="B1042" s="1" t="str">
        <f t="shared" ref="B1042:B1049" si="51">LEFT(D1042,FIND("@",D1042))&amp;"192.168.1.61@280"&amp;MID(D1042,FIND("601",D1042)+3,2)</f>
        <v>CSI300_HSI@192.168.1.61@28006</v>
      </c>
      <c r="C1042" s="1" t="s">
        <v>827</v>
      </c>
      <c r="D1042" s="1" t="s">
        <v>1016</v>
      </c>
    </row>
    <row r="1043" spans="1:4" ht="15" x14ac:dyDescent="0.15">
      <c r="A1043" s="1" t="s">
        <v>827</v>
      </c>
      <c r="B1043" s="1" t="str">
        <f t="shared" si="51"/>
        <v>CSI300_HSI@192.168.1.61@28006</v>
      </c>
      <c r="C1043" s="1" t="s">
        <v>827</v>
      </c>
      <c r="D1043" s="1" t="s">
        <v>1017</v>
      </c>
    </row>
    <row r="1044" spans="1:4" ht="15" x14ac:dyDescent="0.15">
      <c r="A1044" s="1" t="s">
        <v>827</v>
      </c>
      <c r="B1044" s="1" t="str">
        <f t="shared" si="51"/>
        <v>CSI300_SgxCN@192.168.1.61@28009</v>
      </c>
      <c r="C1044" s="1" t="s">
        <v>827</v>
      </c>
      <c r="D1044" s="1" t="s">
        <v>1018</v>
      </c>
    </row>
    <row r="1045" spans="1:4" ht="15" x14ac:dyDescent="0.15">
      <c r="A1045" s="1" t="s">
        <v>827</v>
      </c>
      <c r="B1045" s="1" t="str">
        <f t="shared" si="51"/>
        <v>CSI300_SgxCN@192.168.1.61@28009</v>
      </c>
      <c r="C1045" s="1" t="s">
        <v>827</v>
      </c>
      <c r="D1045" s="1" t="s">
        <v>1019</v>
      </c>
    </row>
    <row r="1046" spans="1:4" ht="15" x14ac:dyDescent="0.15">
      <c r="A1046" s="1" t="s">
        <v>827</v>
      </c>
      <c r="B1046" s="1" t="str">
        <f t="shared" si="51"/>
        <v>SSE50_HSI@192.168.1.61@28014</v>
      </c>
      <c r="C1046" s="1" t="s">
        <v>827</v>
      </c>
      <c r="D1046" s="1" t="s">
        <v>1020</v>
      </c>
    </row>
    <row r="1047" spans="1:4" ht="15" x14ac:dyDescent="0.15">
      <c r="A1047" s="1" t="s">
        <v>827</v>
      </c>
      <c r="B1047" s="1" t="str">
        <f t="shared" si="51"/>
        <v>SSE50_HSI@192.168.1.61@28014</v>
      </c>
      <c r="C1047" s="1" t="s">
        <v>827</v>
      </c>
      <c r="D1047" s="1" t="s">
        <v>1021</v>
      </c>
    </row>
    <row r="1048" spans="1:4" ht="15" x14ac:dyDescent="0.15">
      <c r="A1048" s="1" t="s">
        <v>827</v>
      </c>
      <c r="B1048" s="1" t="str">
        <f t="shared" si="51"/>
        <v>SSE50_SgxCN@192.168.1.61@28017</v>
      </c>
      <c r="C1048" s="1" t="s">
        <v>827</v>
      </c>
      <c r="D1048" s="1" t="s">
        <v>1022</v>
      </c>
    </row>
    <row r="1049" spans="1:4" ht="15" x14ac:dyDescent="0.15">
      <c r="A1049" s="1" t="s">
        <v>827</v>
      </c>
      <c r="B1049" s="1" t="str">
        <f t="shared" si="51"/>
        <v>SSE50_SgxCN@192.168.1.61@28017</v>
      </c>
      <c r="C1049" s="1" t="s">
        <v>827</v>
      </c>
      <c r="D1049" s="1" t="s">
        <v>1023</v>
      </c>
    </row>
    <row r="1050" spans="1:4" ht="15" x14ac:dyDescent="0.15">
      <c r="A1050" s="1" t="s">
        <v>1027</v>
      </c>
      <c r="B1050" s="1" t="str">
        <f>LEFT(D1050,FIND("@",D1050))&amp;"192.168.1.61@343"&amp;MID(D1050,FIND("598",D1050)+3,2)</f>
        <v>CSI300@192.168.1.61@34301</v>
      </c>
      <c r="C1050" s="1" t="s">
        <v>1027</v>
      </c>
      <c r="D1050" s="1" t="s">
        <v>1024</v>
      </c>
    </row>
    <row r="1051" spans="1:4" ht="15" x14ac:dyDescent="0.15">
      <c r="A1051" s="1" t="s">
        <v>1027</v>
      </c>
      <c r="B1051" s="1" t="str">
        <f t="shared" ref="B1051:B1052" si="52">LEFT(D1051,FIND("@",D1051))&amp;"192.168.1.61@343"&amp;MID(D1051,FIND("598",D1051)+3,2)</f>
        <v>CSI500@192.168.1.61@34302</v>
      </c>
      <c r="C1051" s="1" t="s">
        <v>1027</v>
      </c>
      <c r="D1051" s="1" t="s">
        <v>1025</v>
      </c>
    </row>
    <row r="1052" spans="1:4" ht="15" x14ac:dyDescent="0.15">
      <c r="A1052" s="1" t="s">
        <v>1027</v>
      </c>
      <c r="B1052" s="1" t="str">
        <f t="shared" si="52"/>
        <v>SSE50@192.168.1.61@34303</v>
      </c>
      <c r="C1052" s="1" t="s">
        <v>1027</v>
      </c>
      <c r="D1052" s="1" t="s">
        <v>1026</v>
      </c>
    </row>
    <row r="1053" spans="1:4" ht="15" x14ac:dyDescent="0.15">
      <c r="A1053" s="1" t="s">
        <v>1029</v>
      </c>
      <c r="B1053" s="1" t="str">
        <f>LEFT(D1053,FIND("@",D1053))&amp;"192.168.1.53@505"&amp;MID(D1053,FIND("301",D1053)+3,2)</f>
        <v>CSI300@192.168.1.53@50501</v>
      </c>
      <c r="C1053" s="1" t="s">
        <v>1030</v>
      </c>
      <c r="D1053" s="1" t="s">
        <v>1028</v>
      </c>
    </row>
    <row r="1054" spans="1:4" ht="15" x14ac:dyDescent="0.15">
      <c r="A1054" s="1" t="s">
        <v>1040</v>
      </c>
      <c r="B1054" s="1" t="str">
        <f>LEFT(D1054,FIND("@",D1054))&amp;"192.168.1.61@295"&amp;MID(D1054,FIND("266",D1054)+3,2)</f>
        <v>SgxCN_IdxsSse50@192.168.1.61@29508</v>
      </c>
      <c r="C1054" s="1" t="s">
        <v>1040</v>
      </c>
      <c r="D1054" s="1" t="s">
        <v>1038</v>
      </c>
    </row>
    <row r="1055" spans="1:4" ht="15" x14ac:dyDescent="0.15">
      <c r="A1055" s="1" t="s">
        <v>1040</v>
      </c>
      <c r="B1055" s="1" t="str">
        <f>LEFT(D1055,FIND("@",D1055))&amp;"192.168.1.61@295"&amp;MID(D1055,FIND("266",D1055)+3,2)</f>
        <v>SgxCN_IdxsSse50@192.168.1.61@29508</v>
      </c>
      <c r="C1055" s="1" t="s">
        <v>1040</v>
      </c>
      <c r="D1055" s="1" t="s">
        <v>1039</v>
      </c>
    </row>
    <row r="1056" spans="1:4" ht="15" x14ac:dyDescent="0.15">
      <c r="A1056" s="1" t="s">
        <v>827</v>
      </c>
      <c r="B1056" s="1" t="str">
        <f t="shared" ref="B1056:B1059" si="53">LEFT(D1056,FIND("@",D1056))&amp;"192.168.1.61@280"&amp;MID(D1056,FIND("601",D1056)+3,2)</f>
        <v>CSI300_SgxCN@192.168.1.61@28007</v>
      </c>
      <c r="C1056" s="1" t="s">
        <v>827</v>
      </c>
      <c r="D1056" s="1" t="s">
        <v>1043</v>
      </c>
    </row>
    <row r="1057" spans="1:4" ht="15" x14ac:dyDescent="0.15">
      <c r="A1057" s="1" t="s">
        <v>827</v>
      </c>
      <c r="B1057" s="1" t="str">
        <f t="shared" si="53"/>
        <v>CSI300_SgxCN@192.168.1.61@28007</v>
      </c>
      <c r="C1057" s="1" t="s">
        <v>827</v>
      </c>
      <c r="D1057" s="1" t="s">
        <v>1044</v>
      </c>
    </row>
    <row r="1058" spans="1:4" ht="15" x14ac:dyDescent="0.15">
      <c r="A1058" s="1" t="s">
        <v>827</v>
      </c>
      <c r="B1058" s="1" t="str">
        <f t="shared" si="53"/>
        <v>SSE50_SgxCN@192.168.1.61@28015</v>
      </c>
      <c r="C1058" s="1" t="s">
        <v>827</v>
      </c>
      <c r="D1058" s="1" t="s">
        <v>1041</v>
      </c>
    </row>
    <row r="1059" spans="1:4" ht="15" x14ac:dyDescent="0.15">
      <c r="A1059" s="1" t="s">
        <v>827</v>
      </c>
      <c r="B1059" s="1" t="str">
        <f t="shared" si="53"/>
        <v>SSE50_SgxCN@192.168.1.61@28015</v>
      </c>
      <c r="C1059" s="1" t="s">
        <v>827</v>
      </c>
      <c r="D1059" s="1" t="s">
        <v>1042</v>
      </c>
    </row>
    <row r="1060" spans="1:4" ht="15" x14ac:dyDescent="0.15">
      <c r="A1060" s="1" t="s">
        <v>855</v>
      </c>
      <c r="B1060" s="1" t="str">
        <f t="shared" ref="B1060:B1061" si="54">LEFT(D1060,FIND("@",D1060))&amp;"192.168.1.18@528"&amp;MID(D1060,FIND("609",D1060)+3,2)</f>
        <v>CSI300@192.168.1.18@52802</v>
      </c>
      <c r="C1060" s="1" t="s">
        <v>855</v>
      </c>
      <c r="D1060" s="7" t="s">
        <v>1045</v>
      </c>
    </row>
    <row r="1061" spans="1:4" ht="15" x14ac:dyDescent="0.15">
      <c r="A1061" s="1" t="s">
        <v>855</v>
      </c>
      <c r="B1061" s="1" t="str">
        <f t="shared" si="54"/>
        <v>CSI300@192.168.1.18@52802</v>
      </c>
      <c r="C1061" s="1" t="s">
        <v>855</v>
      </c>
      <c r="D1061" s="7" t="s">
        <v>1046</v>
      </c>
    </row>
    <row r="1062" spans="1:4" ht="15" x14ac:dyDescent="0.15">
      <c r="A1062" s="1" t="s">
        <v>1053</v>
      </c>
      <c r="B1062" s="1" t="str">
        <f>LEFT(D1062,FIND("@",D1062))&amp;"192.168.1.16@463"&amp;MID(D1062,FIND("612",D1062)+3,2)</f>
        <v>SQfu_SQsc@192.168.1.16@46322</v>
      </c>
      <c r="C1062" s="1" t="s">
        <v>1053</v>
      </c>
      <c r="D1062" s="5" t="s">
        <v>1047</v>
      </c>
    </row>
    <row r="1063" spans="1:4" ht="15" x14ac:dyDescent="0.15">
      <c r="A1063" s="1" t="s">
        <v>1053</v>
      </c>
      <c r="B1063" s="1" t="str">
        <f t="shared" ref="B1063:B1073" si="55">LEFT(D1063,FIND("@",D1063))&amp;"192.168.1.16@463"&amp;MID(D1063,FIND("612",D1063)+3,2)</f>
        <v>SQfu_SQsc@192.168.1.16@46322</v>
      </c>
      <c r="C1063" s="1" t="s">
        <v>1053</v>
      </c>
      <c r="D1063" s="1" t="s">
        <v>1048</v>
      </c>
    </row>
    <row r="1064" spans="1:4" ht="15" x14ac:dyDescent="0.15">
      <c r="A1064" s="1" t="s">
        <v>1053</v>
      </c>
      <c r="B1064" s="1" t="str">
        <f t="shared" si="55"/>
        <v>SQfu_SQsc@192.168.1.16@46323</v>
      </c>
      <c r="C1064" s="1" t="s">
        <v>1053</v>
      </c>
      <c r="D1064" s="1" t="s">
        <v>1049</v>
      </c>
    </row>
    <row r="1065" spans="1:4" ht="15" x14ac:dyDescent="0.15">
      <c r="A1065" s="1" t="s">
        <v>1053</v>
      </c>
      <c r="B1065" s="1" t="str">
        <f t="shared" si="55"/>
        <v>SQfu_SQsc@192.168.1.16@46323</v>
      </c>
      <c r="C1065" s="1" t="s">
        <v>1053</v>
      </c>
      <c r="D1065" s="1" t="s">
        <v>1050</v>
      </c>
    </row>
    <row r="1066" spans="1:4" ht="15" x14ac:dyDescent="0.15">
      <c r="A1066" s="1" t="s">
        <v>1053</v>
      </c>
      <c r="B1066" s="1" t="str">
        <f t="shared" si="55"/>
        <v>SQfu_SQsc@192.168.1.16@46324</v>
      </c>
      <c r="C1066" s="1" t="s">
        <v>1053</v>
      </c>
      <c r="D1066" s="1" t="s">
        <v>1051</v>
      </c>
    </row>
    <row r="1067" spans="1:4" ht="15" x14ac:dyDescent="0.15">
      <c r="A1067" s="1" t="s">
        <v>1053</v>
      </c>
      <c r="B1067" s="1" t="str">
        <f t="shared" si="55"/>
        <v>SQfu_SQsc@192.168.1.16@46324</v>
      </c>
      <c r="C1067" s="1" t="s">
        <v>1053</v>
      </c>
      <c r="D1067" s="1" t="s">
        <v>1052</v>
      </c>
    </row>
    <row r="1068" spans="1:4" ht="15" x14ac:dyDescent="0.15">
      <c r="A1068" s="1" t="s">
        <v>1053</v>
      </c>
      <c r="B1068" s="1" t="str">
        <f t="shared" si="55"/>
        <v>SQfu_SQsc@192.168.1.16@46322</v>
      </c>
      <c r="C1068" s="1" t="s">
        <v>1053</v>
      </c>
      <c r="D1068" s="1" t="s">
        <v>1054</v>
      </c>
    </row>
    <row r="1069" spans="1:4" ht="15" x14ac:dyDescent="0.15">
      <c r="A1069" s="1" t="s">
        <v>1053</v>
      </c>
      <c r="B1069" s="1" t="str">
        <f t="shared" si="55"/>
        <v>SQfu_SQsc@192.168.1.16@46322</v>
      </c>
      <c r="C1069" s="1" t="s">
        <v>1053</v>
      </c>
      <c r="D1069" s="1" t="s">
        <v>1055</v>
      </c>
    </row>
    <row r="1070" spans="1:4" ht="15" x14ac:dyDescent="0.15">
      <c r="A1070" s="1" t="s">
        <v>1053</v>
      </c>
      <c r="B1070" s="1" t="str">
        <f t="shared" si="55"/>
        <v>SQfu_SQsc@192.168.1.16@46323</v>
      </c>
      <c r="C1070" s="1" t="s">
        <v>1053</v>
      </c>
      <c r="D1070" s="1" t="s">
        <v>1056</v>
      </c>
    </row>
    <row r="1071" spans="1:4" ht="15" x14ac:dyDescent="0.15">
      <c r="A1071" s="1" t="s">
        <v>1053</v>
      </c>
      <c r="B1071" s="1" t="str">
        <f t="shared" si="55"/>
        <v>SQfu_SQsc@192.168.1.16@46323</v>
      </c>
      <c r="C1071" s="1" t="s">
        <v>1053</v>
      </c>
      <c r="D1071" s="1" t="s">
        <v>1057</v>
      </c>
    </row>
    <row r="1072" spans="1:4" ht="15" x14ac:dyDescent="0.15">
      <c r="A1072" s="1" t="s">
        <v>1053</v>
      </c>
      <c r="B1072" s="1" t="str">
        <f t="shared" si="55"/>
        <v>SQfu_SQsc@192.168.1.16@46324</v>
      </c>
      <c r="C1072" s="1" t="s">
        <v>1053</v>
      </c>
      <c r="D1072" s="1" t="s">
        <v>1058</v>
      </c>
    </row>
    <row r="1073" spans="1:4" ht="15" x14ac:dyDescent="0.15">
      <c r="A1073" s="1" t="s">
        <v>1053</v>
      </c>
      <c r="B1073" s="1" t="str">
        <f t="shared" si="55"/>
        <v>SQfu_SQsc@192.168.1.16@46324</v>
      </c>
      <c r="C1073" s="1" t="s">
        <v>1053</v>
      </c>
      <c r="D1073" s="1" t="s">
        <v>1059</v>
      </c>
    </row>
    <row r="1074" spans="1:4" ht="15" x14ac:dyDescent="0.15">
      <c r="A1074" s="1" t="s">
        <v>1221</v>
      </c>
      <c r="B1074" s="1" t="str">
        <f>LEFT(D1074,FIND("@",D1074))&amp;"192.168.1.16@465"&amp;MID(D1074,FIND("615",D1074)+3,2)</f>
        <v>DLl_SQsc@192.168.1.16@46504</v>
      </c>
      <c r="C1074" s="1" t="s">
        <v>1305</v>
      </c>
      <c r="D1074" s="1" t="s">
        <v>1060</v>
      </c>
    </row>
    <row r="1075" spans="1:4" ht="15" x14ac:dyDescent="0.15">
      <c r="A1075" s="1" t="s">
        <v>1212</v>
      </c>
      <c r="B1075" s="1" t="str">
        <f t="shared" ref="B1075:B1087" si="56">LEFT(D1075,FIND("@",D1075))&amp;"192.168.1.16@465"&amp;MID(D1075,FIND("615",D1075)+3,2)</f>
        <v>DLl_SQsc@192.168.1.16@46504</v>
      </c>
      <c r="C1075" s="1" t="s">
        <v>1305</v>
      </c>
      <c r="D1075" s="1" t="s">
        <v>1061</v>
      </c>
    </row>
    <row r="1076" spans="1:4" ht="15" x14ac:dyDescent="0.15">
      <c r="A1076" s="1" t="s">
        <v>1212</v>
      </c>
      <c r="B1076" s="1" t="str">
        <f t="shared" si="56"/>
        <v>DLv_SQsc@192.168.1.16@46510</v>
      </c>
      <c r="C1076" s="1" t="s">
        <v>1305</v>
      </c>
      <c r="D1076" s="1" t="s">
        <v>1062</v>
      </c>
    </row>
    <row r="1077" spans="1:4" ht="15" x14ac:dyDescent="0.15">
      <c r="A1077" s="1" t="s">
        <v>1212</v>
      </c>
      <c r="B1077" s="1" t="str">
        <f t="shared" si="56"/>
        <v>DLv_SQsc@192.168.1.16@46510</v>
      </c>
      <c r="C1077" s="1" t="s">
        <v>1305</v>
      </c>
      <c r="D1077" s="1" t="s">
        <v>1063</v>
      </c>
    </row>
    <row r="1078" spans="1:4" ht="15" x14ac:dyDescent="0.15">
      <c r="A1078" s="1" t="s">
        <v>1212</v>
      </c>
      <c r="B1078" s="1" t="str">
        <f t="shared" si="56"/>
        <v>SQbu_SQsc@192.168.1.16@46513</v>
      </c>
      <c r="C1078" s="12" t="s">
        <v>1074</v>
      </c>
      <c r="D1078" s="1" t="s">
        <v>1064</v>
      </c>
    </row>
    <row r="1079" spans="1:4" ht="15" x14ac:dyDescent="0.15">
      <c r="A1079" s="1" t="s">
        <v>1212</v>
      </c>
      <c r="B1079" s="1" t="str">
        <f t="shared" si="56"/>
        <v>SQbu_SQsc@192.168.1.16@46513</v>
      </c>
      <c r="C1079" s="12" t="s">
        <v>1074</v>
      </c>
      <c r="D1079" s="1" t="s">
        <v>1065</v>
      </c>
    </row>
    <row r="1080" spans="1:4" ht="15" x14ac:dyDescent="0.15">
      <c r="A1080" s="1" t="s">
        <v>1212</v>
      </c>
      <c r="B1080" s="1" t="str">
        <f t="shared" si="56"/>
        <v>SQfu_SQsc@192.168.1.16@46516</v>
      </c>
      <c r="C1080" s="12" t="s">
        <v>1074</v>
      </c>
      <c r="D1080" s="1" t="s">
        <v>1066</v>
      </c>
    </row>
    <row r="1081" spans="1:4" ht="15" x14ac:dyDescent="0.15">
      <c r="A1081" s="1" t="s">
        <v>1212</v>
      </c>
      <c r="B1081" s="1" t="str">
        <f t="shared" si="56"/>
        <v>SQfu_SQsc@192.168.1.16@46516</v>
      </c>
      <c r="C1081" s="12" t="s">
        <v>1074</v>
      </c>
      <c r="D1081" s="1" t="s">
        <v>1067</v>
      </c>
    </row>
    <row r="1082" spans="1:4" ht="15" x14ac:dyDescent="0.15">
      <c r="A1082" s="1" t="s">
        <v>1212</v>
      </c>
      <c r="B1082" s="1" t="str">
        <f t="shared" si="56"/>
        <v>SQru_SQsc@192.168.1.16@46519</v>
      </c>
      <c r="C1082" s="1" t="s">
        <v>1305</v>
      </c>
      <c r="D1082" s="1" t="s">
        <v>1068</v>
      </c>
    </row>
    <row r="1083" spans="1:4" ht="15" x14ac:dyDescent="0.15">
      <c r="A1083" s="1" t="s">
        <v>1212</v>
      </c>
      <c r="B1083" s="1" t="str">
        <f t="shared" si="56"/>
        <v>SQru_SQsc@192.168.1.16@46519</v>
      </c>
      <c r="C1083" s="1" t="s">
        <v>1305</v>
      </c>
      <c r="D1083" s="1" t="s">
        <v>1069</v>
      </c>
    </row>
    <row r="1084" spans="1:4" ht="15" x14ac:dyDescent="0.15">
      <c r="A1084" s="1" t="s">
        <v>1212</v>
      </c>
      <c r="B1084" s="1" t="str">
        <f t="shared" si="56"/>
        <v>ZZMA_SQsc@192.168.1.16@46522</v>
      </c>
      <c r="C1084" s="1" t="s">
        <v>1305</v>
      </c>
      <c r="D1084" s="1" t="s">
        <v>1070</v>
      </c>
    </row>
    <row r="1085" spans="1:4" ht="15" x14ac:dyDescent="0.15">
      <c r="A1085" s="1" t="s">
        <v>1212</v>
      </c>
      <c r="B1085" s="1" t="str">
        <f t="shared" si="56"/>
        <v>ZZMA_SQsc@192.168.1.16@46522</v>
      </c>
      <c r="C1085" s="1" t="s">
        <v>1305</v>
      </c>
      <c r="D1085" s="1" t="s">
        <v>1071</v>
      </c>
    </row>
    <row r="1086" spans="1:4" ht="15" x14ac:dyDescent="0.15">
      <c r="A1086" s="1" t="s">
        <v>1212</v>
      </c>
      <c r="B1086" s="1" t="str">
        <f t="shared" si="56"/>
        <v>ZZTA_SQsc@192.168.1.16@46525</v>
      </c>
      <c r="C1086" s="1" t="s">
        <v>1305</v>
      </c>
      <c r="D1086" s="1" t="s">
        <v>1072</v>
      </c>
    </row>
    <row r="1087" spans="1:4" ht="15" x14ac:dyDescent="0.15">
      <c r="A1087" s="1" t="s">
        <v>1212</v>
      </c>
      <c r="B1087" s="1" t="str">
        <f t="shared" si="56"/>
        <v>ZZTA_SQsc@192.168.1.16@46525</v>
      </c>
      <c r="C1087" s="1" t="s">
        <v>1305</v>
      </c>
      <c r="D1087" s="1" t="s">
        <v>1073</v>
      </c>
    </row>
    <row r="1088" spans="1:4" ht="15" x14ac:dyDescent="0.15">
      <c r="A1088" s="1" t="s">
        <v>827</v>
      </c>
      <c r="B1088" s="1" t="str">
        <f t="shared" ref="B1088:B1091" si="57">LEFT(D1088,FIND("@",D1088))&amp;"192.168.1.61@280"&amp;MID(D1088,FIND("601",D1088)+3,2)</f>
        <v>CSI300_HHI@192.168.1.61@28001</v>
      </c>
      <c r="C1088" s="1" t="s">
        <v>827</v>
      </c>
      <c r="D1088" s="1" t="s">
        <v>1381</v>
      </c>
    </row>
    <row r="1089" spans="1:4" ht="15" x14ac:dyDescent="0.15">
      <c r="A1089" s="1" t="s">
        <v>827</v>
      </c>
      <c r="B1089" s="1" t="str">
        <f t="shared" si="57"/>
        <v>CSI300_HHI@192.168.1.61@28001</v>
      </c>
      <c r="C1089" s="1" t="s">
        <v>827</v>
      </c>
      <c r="D1089" s="1" t="s">
        <v>1382</v>
      </c>
    </row>
    <row r="1090" spans="1:4" ht="15" x14ac:dyDescent="0.15">
      <c r="A1090" s="1" t="s">
        <v>827</v>
      </c>
      <c r="B1090" s="1" t="str">
        <f t="shared" si="57"/>
        <v>SSE50_HHI@192.168.1.61@28010</v>
      </c>
      <c r="C1090" s="1" t="s">
        <v>827</v>
      </c>
      <c r="D1090" s="1" t="s">
        <v>1383</v>
      </c>
    </row>
    <row r="1091" spans="1:4" ht="15" x14ac:dyDescent="0.15">
      <c r="A1091" s="1" t="s">
        <v>827</v>
      </c>
      <c r="B1091" s="1" t="str">
        <f t="shared" si="57"/>
        <v>SSE50_HHI@192.168.1.61@28010</v>
      </c>
      <c r="C1091" s="1" t="s">
        <v>827</v>
      </c>
      <c r="D1091" s="1" t="s">
        <v>1384</v>
      </c>
    </row>
    <row r="1092" spans="1:4" ht="15" x14ac:dyDescent="0.15">
      <c r="A1092" s="1" t="s">
        <v>827</v>
      </c>
      <c r="B1092" s="1" t="str">
        <f t="shared" ref="B1092:B1103" si="58">LEFT(D1092,FIND("@",D1092))&amp;"192.168.1.61@280"&amp;MID(D1092,FIND("601",D1092)+3,2)</f>
        <v>CSI300_SgxCN@192.168.1.61@28007</v>
      </c>
      <c r="C1092" s="1" t="s">
        <v>827</v>
      </c>
      <c r="D1092" s="1" t="s">
        <v>1075</v>
      </c>
    </row>
    <row r="1093" spans="1:4" ht="15" x14ac:dyDescent="0.15">
      <c r="A1093" s="1" t="s">
        <v>827</v>
      </c>
      <c r="B1093" s="1" t="str">
        <f t="shared" si="58"/>
        <v>CSI300_SgxCN@192.168.1.61@28007</v>
      </c>
      <c r="C1093" s="1" t="s">
        <v>827</v>
      </c>
      <c r="D1093" s="1" t="s">
        <v>1076</v>
      </c>
    </row>
    <row r="1094" spans="1:4" ht="15" x14ac:dyDescent="0.15">
      <c r="A1094" s="1" t="s">
        <v>827</v>
      </c>
      <c r="B1094" s="1" t="str">
        <f t="shared" si="58"/>
        <v>SSE50_SgxCN@192.168.1.61@28015</v>
      </c>
      <c r="C1094" s="1" t="s">
        <v>827</v>
      </c>
      <c r="D1094" s="1" t="s">
        <v>1077</v>
      </c>
    </row>
    <row r="1095" spans="1:4" ht="15" x14ac:dyDescent="0.15">
      <c r="A1095" s="1" t="s">
        <v>827</v>
      </c>
      <c r="B1095" s="1" t="str">
        <f t="shared" si="58"/>
        <v>SSE50_SgxCN@192.168.1.61@28015</v>
      </c>
      <c r="C1095" s="1" t="s">
        <v>827</v>
      </c>
      <c r="D1095" s="1" t="s">
        <v>1078</v>
      </c>
    </row>
    <row r="1096" spans="1:4" ht="15" x14ac:dyDescent="0.15">
      <c r="A1096" s="1" t="s">
        <v>827</v>
      </c>
      <c r="B1096" s="1" t="str">
        <f t="shared" si="58"/>
        <v>SSE50_SgxCN@192.168.1.61@28016</v>
      </c>
      <c r="C1096" s="1" t="s">
        <v>827</v>
      </c>
      <c r="D1096" s="1" t="s">
        <v>1079</v>
      </c>
    </row>
    <row r="1097" spans="1:4" ht="15" x14ac:dyDescent="0.15">
      <c r="A1097" s="1" t="s">
        <v>827</v>
      </c>
      <c r="B1097" s="1" t="str">
        <f t="shared" si="58"/>
        <v>SSE50_SgxCN@192.168.1.61@28016</v>
      </c>
      <c r="C1097" s="1" t="s">
        <v>827</v>
      </c>
      <c r="D1097" s="1" t="s">
        <v>1080</v>
      </c>
    </row>
    <row r="1098" spans="1:4" ht="15" x14ac:dyDescent="0.15">
      <c r="A1098" s="1" t="s">
        <v>827</v>
      </c>
      <c r="B1098" s="1" t="str">
        <f t="shared" si="58"/>
        <v>CSI300_SgxCN@192.168.1.61@28008</v>
      </c>
      <c r="C1098" s="1" t="s">
        <v>827</v>
      </c>
      <c r="D1098" s="1" t="s">
        <v>1081</v>
      </c>
    </row>
    <row r="1099" spans="1:4" ht="15" x14ac:dyDescent="0.15">
      <c r="A1099" s="1" t="s">
        <v>827</v>
      </c>
      <c r="B1099" s="1" t="str">
        <f t="shared" si="58"/>
        <v>CSI300_SgxCN@192.168.1.61@28008</v>
      </c>
      <c r="C1099" s="1" t="s">
        <v>827</v>
      </c>
      <c r="D1099" s="1" t="s">
        <v>1082</v>
      </c>
    </row>
    <row r="1100" spans="1:4" ht="15" x14ac:dyDescent="0.15">
      <c r="A1100" s="1" t="s">
        <v>827</v>
      </c>
      <c r="B1100" s="1" t="str">
        <f t="shared" si="58"/>
        <v>CSI300_HHI@192.168.1.61@28001</v>
      </c>
      <c r="C1100" s="1" t="s">
        <v>827</v>
      </c>
      <c r="D1100" s="1" t="s">
        <v>1385</v>
      </c>
    </row>
    <row r="1101" spans="1:4" ht="15" x14ac:dyDescent="0.15">
      <c r="A1101" s="1" t="s">
        <v>827</v>
      </c>
      <c r="B1101" s="1" t="str">
        <f t="shared" si="58"/>
        <v>CSI300_HHI@192.168.1.61@28001</v>
      </c>
      <c r="C1101" s="1" t="s">
        <v>827</v>
      </c>
      <c r="D1101" s="1" t="s">
        <v>1386</v>
      </c>
    </row>
    <row r="1102" spans="1:4" ht="15" x14ac:dyDescent="0.15">
      <c r="A1102" s="1" t="s">
        <v>827</v>
      </c>
      <c r="B1102" s="1" t="str">
        <f t="shared" si="58"/>
        <v>SSE50_HHI@192.168.1.61@28010</v>
      </c>
      <c r="C1102" s="1" t="s">
        <v>827</v>
      </c>
      <c r="D1102" s="1" t="s">
        <v>1387</v>
      </c>
    </row>
    <row r="1103" spans="1:4" ht="15" x14ac:dyDescent="0.15">
      <c r="A1103" s="1" t="s">
        <v>827</v>
      </c>
      <c r="B1103" s="1" t="str">
        <f t="shared" si="58"/>
        <v>SSE50_HHI@192.168.1.61@28010</v>
      </c>
      <c r="C1103" s="1" t="s">
        <v>827</v>
      </c>
      <c r="D1103" s="1" t="s">
        <v>1388</v>
      </c>
    </row>
    <row r="1104" spans="1:4" ht="15" x14ac:dyDescent="0.15">
      <c r="A1104" s="1" t="s">
        <v>827</v>
      </c>
      <c r="B1104" s="1" t="str">
        <f t="shared" ref="B1104:B1111" si="59">LEFT(D1104,FIND("@",D1104))&amp;"192.168.1.61@280"&amp;MID(D1104,FIND("601",D1104)+3,2)</f>
        <v>CSI300_SgxCN@192.168.1.61@28007</v>
      </c>
      <c r="C1104" s="1" t="s">
        <v>827</v>
      </c>
      <c r="D1104" s="1" t="s">
        <v>1083</v>
      </c>
    </row>
    <row r="1105" spans="1:4" ht="15" x14ac:dyDescent="0.15">
      <c r="A1105" s="1" t="s">
        <v>827</v>
      </c>
      <c r="B1105" s="1" t="str">
        <f t="shared" si="59"/>
        <v>CSI300_SgxCN@192.168.1.61@28007</v>
      </c>
      <c r="C1105" s="1" t="s">
        <v>827</v>
      </c>
      <c r="D1105" s="1" t="s">
        <v>1084</v>
      </c>
    </row>
    <row r="1106" spans="1:4" ht="15" x14ac:dyDescent="0.15">
      <c r="A1106" s="1" t="s">
        <v>827</v>
      </c>
      <c r="B1106" s="1" t="str">
        <f t="shared" si="59"/>
        <v>SSE50_SgxCN@192.168.1.61@28015</v>
      </c>
      <c r="C1106" s="1" t="s">
        <v>827</v>
      </c>
      <c r="D1106" s="1" t="s">
        <v>1085</v>
      </c>
    </row>
    <row r="1107" spans="1:4" ht="15" x14ac:dyDescent="0.15">
      <c r="A1107" s="1" t="s">
        <v>827</v>
      </c>
      <c r="B1107" s="1" t="str">
        <f t="shared" si="59"/>
        <v>SSE50_SgxCN@192.168.1.61@28015</v>
      </c>
      <c r="C1107" s="1" t="s">
        <v>827</v>
      </c>
      <c r="D1107" s="1" t="s">
        <v>1086</v>
      </c>
    </row>
    <row r="1108" spans="1:4" ht="15" x14ac:dyDescent="0.15">
      <c r="A1108" s="1" t="s">
        <v>827</v>
      </c>
      <c r="B1108" s="1" t="str">
        <f t="shared" si="59"/>
        <v>CSI300_SgxCN@192.168.1.61@28008</v>
      </c>
      <c r="C1108" s="1" t="s">
        <v>827</v>
      </c>
      <c r="D1108" s="1" t="s">
        <v>1087</v>
      </c>
    </row>
    <row r="1109" spans="1:4" ht="15" x14ac:dyDescent="0.15">
      <c r="A1109" s="1" t="s">
        <v>827</v>
      </c>
      <c r="B1109" s="1" t="str">
        <f t="shared" si="59"/>
        <v>CSI300_SgxCN@192.168.1.61@28008</v>
      </c>
      <c r="C1109" s="1" t="s">
        <v>827</v>
      </c>
      <c r="D1109" s="1" t="s">
        <v>1088</v>
      </c>
    </row>
    <row r="1110" spans="1:4" ht="15" x14ac:dyDescent="0.15">
      <c r="A1110" s="1" t="s">
        <v>827</v>
      </c>
      <c r="B1110" s="1" t="str">
        <f t="shared" si="59"/>
        <v>SSE50_SgxCN@192.168.1.61@28016</v>
      </c>
      <c r="C1110" s="1" t="s">
        <v>827</v>
      </c>
      <c r="D1110" s="1" t="s">
        <v>1089</v>
      </c>
    </row>
    <row r="1111" spans="1:4" ht="15" x14ac:dyDescent="0.15">
      <c r="A1111" s="1" t="s">
        <v>827</v>
      </c>
      <c r="B1111" s="1" t="str">
        <f t="shared" si="59"/>
        <v>SSE50_SgxCN@192.168.1.61@28016</v>
      </c>
      <c r="C1111" s="1" t="s">
        <v>827</v>
      </c>
      <c r="D1111" s="1" t="s">
        <v>1090</v>
      </c>
    </row>
    <row r="1112" spans="1:4" ht="15" x14ac:dyDescent="0.15">
      <c r="A1112" s="1" t="s">
        <v>1095</v>
      </c>
      <c r="B1112" s="1" t="str">
        <f>LEFT(D1112,FIND("@",D1112))&amp;"192.168.1.34@289"&amp;MID(D1112,FIND("602",D1112)+3,2)</f>
        <v>CSI300_SgxCN@192.168.1.34@28913</v>
      </c>
      <c r="C1112" s="1" t="s">
        <v>1095</v>
      </c>
      <c r="D1112" s="1" t="s">
        <v>1091</v>
      </c>
    </row>
    <row r="1113" spans="1:4" ht="15" x14ac:dyDescent="0.15">
      <c r="A1113" s="1" t="s">
        <v>1095</v>
      </c>
      <c r="B1113" s="1" t="str">
        <f t="shared" ref="B1113:B1119" si="60">LEFT(D1113,FIND("@",D1113))&amp;"192.168.1.34@289"&amp;MID(D1113,FIND("602",D1113)+3,2)</f>
        <v>CSI300_SgxCN@192.168.1.34@28913</v>
      </c>
      <c r="C1113" s="1" t="s">
        <v>1095</v>
      </c>
      <c r="D1113" s="1" t="s">
        <v>1092</v>
      </c>
    </row>
    <row r="1114" spans="1:4" ht="15" x14ac:dyDescent="0.15">
      <c r="A1114" s="1" t="s">
        <v>1095</v>
      </c>
      <c r="B1114" s="1" t="str">
        <f>LEFT(D1114,FIND("@",D1114))&amp;"192.168.1.34@289"&amp;MID(D1114,FIND("602",D1114)+3,2)</f>
        <v>CSI300_SgxCN@192.168.1.34@28914</v>
      </c>
      <c r="C1114" s="1" t="s">
        <v>1095</v>
      </c>
      <c r="D1114" s="1" t="s">
        <v>1127</v>
      </c>
    </row>
    <row r="1115" spans="1:4" ht="15" x14ac:dyDescent="0.15">
      <c r="A1115" s="1" t="s">
        <v>1095</v>
      </c>
      <c r="B1115" s="1" t="str">
        <f t="shared" ref="B1115" si="61">LEFT(D1115,FIND("@",D1115))&amp;"192.168.1.34@289"&amp;MID(D1115,FIND("602",D1115)+3,2)</f>
        <v>CSI300_SgxCN@192.168.1.34@28914</v>
      </c>
      <c r="C1115" s="1" t="s">
        <v>1095</v>
      </c>
      <c r="D1115" s="1" t="s">
        <v>1128</v>
      </c>
    </row>
    <row r="1116" spans="1:4" ht="15" x14ac:dyDescent="0.15">
      <c r="A1116" s="1" t="s">
        <v>1095</v>
      </c>
      <c r="B1116" s="1" t="str">
        <f>LEFT(D1116,FIND("@",D1116))&amp;"192.168.1.34@289"&amp;MID(D1116,FIND("602",D1116)+3,2)</f>
        <v>CSI300_SgxCN@192.168.1.34@28918</v>
      </c>
      <c r="C1116" s="1" t="s">
        <v>1095</v>
      </c>
      <c r="D1116" s="1" t="s">
        <v>1306</v>
      </c>
    </row>
    <row r="1117" spans="1:4" ht="15" x14ac:dyDescent="0.15">
      <c r="A1117" s="1" t="s">
        <v>1095</v>
      </c>
      <c r="B1117" s="1" t="str">
        <f t="shared" ref="B1117" si="62">LEFT(D1117,FIND("@",D1117))&amp;"192.168.1.34@289"&amp;MID(D1117,FIND("602",D1117)+3,2)</f>
        <v>CSI300_SgxCN@192.168.1.34@28918</v>
      </c>
      <c r="C1117" s="1" t="s">
        <v>1095</v>
      </c>
      <c r="D1117" s="1" t="s">
        <v>1307</v>
      </c>
    </row>
    <row r="1118" spans="1:4" ht="15" x14ac:dyDescent="0.15">
      <c r="A1118" s="1" t="s">
        <v>1095</v>
      </c>
      <c r="B1118" s="1" t="str">
        <f t="shared" si="60"/>
        <v>SSE50_SgxCN@192.168.1.34@28931</v>
      </c>
      <c r="C1118" s="1" t="s">
        <v>1095</v>
      </c>
      <c r="D1118" s="1" t="s">
        <v>1093</v>
      </c>
    </row>
    <row r="1119" spans="1:4" ht="15" x14ac:dyDescent="0.15">
      <c r="A1119" s="1" t="s">
        <v>1095</v>
      </c>
      <c r="B1119" s="1" t="str">
        <f t="shared" si="60"/>
        <v>SSE50_SgxCN@192.168.1.34@28931</v>
      </c>
      <c r="C1119" s="1" t="s">
        <v>1095</v>
      </c>
      <c r="D1119" s="1" t="s">
        <v>1094</v>
      </c>
    </row>
    <row r="1120" spans="1:4" ht="15" x14ac:dyDescent="0.15">
      <c r="A1120" s="1" t="s">
        <v>1095</v>
      </c>
      <c r="B1120" s="1" t="str">
        <f>LEFT(D1120,FIND("@",D1120))&amp;"192.168.1.34@289"&amp;MID(D1120,FIND("602",D1120)+3,2)</f>
        <v>CSI300_SgxCN@192.168.1.34@28913</v>
      </c>
      <c r="C1120" s="1" t="s">
        <v>1095</v>
      </c>
      <c r="D1120" s="1" t="s">
        <v>1168</v>
      </c>
    </row>
    <row r="1121" spans="1:4" ht="15" x14ac:dyDescent="0.15">
      <c r="A1121" s="1" t="s">
        <v>1095</v>
      </c>
      <c r="B1121" s="1" t="str">
        <f t="shared" ref="B1121" si="63">LEFT(D1121,FIND("@",D1121))&amp;"192.168.1.34@289"&amp;MID(D1121,FIND("602",D1121)+3,2)</f>
        <v>CSI300_SgxCN@192.168.1.34@28913</v>
      </c>
      <c r="C1121" s="1" t="s">
        <v>1095</v>
      </c>
      <c r="D1121" s="1" t="s">
        <v>1169</v>
      </c>
    </row>
    <row r="1122" spans="1:4" ht="15" x14ac:dyDescent="0.15">
      <c r="A1122" s="1" t="s">
        <v>1095</v>
      </c>
      <c r="B1122" s="1" t="str">
        <f>LEFT(D1122,FIND("@",D1122))&amp;"192.168.1.34@289"&amp;MID(D1122,FIND("602",D1122)+3,2)</f>
        <v>CSI300_SgxCN@192.168.1.34@28914</v>
      </c>
      <c r="C1122" s="1" t="s">
        <v>1095</v>
      </c>
      <c r="D1122" s="1" t="s">
        <v>1170</v>
      </c>
    </row>
    <row r="1123" spans="1:4" ht="15" x14ac:dyDescent="0.15">
      <c r="A1123" s="1" t="s">
        <v>1095</v>
      </c>
      <c r="B1123" s="1" t="str">
        <f t="shared" ref="B1123:B1125" si="64">LEFT(D1123,FIND("@",D1123))&amp;"192.168.1.34@289"&amp;MID(D1123,FIND("602",D1123)+3,2)</f>
        <v>CSI300_SgxCN@192.168.1.34@28914</v>
      </c>
      <c r="C1123" s="1" t="s">
        <v>1095</v>
      </c>
      <c r="D1123" s="1" t="s">
        <v>1171</v>
      </c>
    </row>
    <row r="1124" spans="1:4" ht="15" x14ac:dyDescent="0.15">
      <c r="A1124" s="1" t="s">
        <v>1095</v>
      </c>
      <c r="B1124" s="1" t="str">
        <f t="shared" si="64"/>
        <v>SSE50_SgxCN@192.168.1.34@28931</v>
      </c>
      <c r="C1124" s="1" t="s">
        <v>1095</v>
      </c>
      <c r="D1124" s="1" t="s">
        <v>1172</v>
      </c>
    </row>
    <row r="1125" spans="1:4" ht="15" x14ac:dyDescent="0.15">
      <c r="A1125" s="1" t="s">
        <v>1095</v>
      </c>
      <c r="B1125" s="1" t="str">
        <f t="shared" si="64"/>
        <v>SSE50_SgxCN@192.168.1.34@28931</v>
      </c>
      <c r="C1125" s="1" t="s">
        <v>1095</v>
      </c>
      <c r="D1125" s="1" t="s">
        <v>1173</v>
      </c>
    </row>
    <row r="1126" spans="1:4" ht="15" x14ac:dyDescent="0.15">
      <c r="A1126" s="1" t="s">
        <v>1139</v>
      </c>
      <c r="B1126" s="1" t="str">
        <f>LEFT(D1126,FIND("@",D1126))&amp;"192.168.1.16@465"&amp;MID(D1126,FIND("616",D1126)+3,2)</f>
        <v>DLl_SQsc@192.168.1.16@46504</v>
      </c>
      <c r="C1126" s="1" t="s">
        <v>1305</v>
      </c>
      <c r="D1126" s="1" t="s">
        <v>1096</v>
      </c>
    </row>
    <row r="1127" spans="1:4" ht="15" x14ac:dyDescent="0.15">
      <c r="A1127" s="1" t="s">
        <v>1139</v>
      </c>
      <c r="B1127" s="1" t="str">
        <f t="shared" ref="B1127:B1138" si="65">LEFT(D1127,FIND("@",D1127))&amp;"192.168.1.16@465"&amp;MID(D1127,FIND("616",D1127)+3,2)</f>
        <v>DLl_SQsc@192.168.1.16@46504</v>
      </c>
      <c r="C1127" s="1" t="s">
        <v>1305</v>
      </c>
      <c r="D1127" s="1" t="s">
        <v>1097</v>
      </c>
    </row>
    <row r="1128" spans="1:4" ht="15" x14ac:dyDescent="0.15">
      <c r="A1128" s="1" t="s">
        <v>1139</v>
      </c>
      <c r="B1128" s="1" t="str">
        <f t="shared" si="65"/>
        <v>DLv_SQsc@192.168.1.16@46510</v>
      </c>
      <c r="C1128" s="1" t="s">
        <v>1305</v>
      </c>
      <c r="D1128" s="1" t="s">
        <v>1098</v>
      </c>
    </row>
    <row r="1129" spans="1:4" ht="15" x14ac:dyDescent="0.15">
      <c r="A1129" s="1" t="s">
        <v>1139</v>
      </c>
      <c r="B1129" s="1" t="str">
        <f t="shared" si="65"/>
        <v>DLv_SQsc@192.168.1.16@46510</v>
      </c>
      <c r="C1129" s="1" t="s">
        <v>1305</v>
      </c>
      <c r="D1129" s="1" t="s">
        <v>1099</v>
      </c>
    </row>
    <row r="1130" spans="1:4" ht="15" x14ac:dyDescent="0.15">
      <c r="A1130" s="1" t="s">
        <v>1139</v>
      </c>
      <c r="B1130" s="1" t="str">
        <f t="shared" si="65"/>
        <v>SQbu_SQsc@192.168.1.16@46513</v>
      </c>
      <c r="C1130" s="1" t="s">
        <v>1305</v>
      </c>
      <c r="D1130" s="1" t="s">
        <v>1100</v>
      </c>
    </row>
    <row r="1131" spans="1:4" ht="15" x14ac:dyDescent="0.15">
      <c r="A1131" s="1" t="s">
        <v>1139</v>
      </c>
      <c r="B1131" s="1" t="str">
        <f t="shared" si="65"/>
        <v>SQbu_SQsc@192.168.1.16@46513</v>
      </c>
      <c r="C1131" s="1" t="s">
        <v>1305</v>
      </c>
      <c r="D1131" s="1" t="s">
        <v>1101</v>
      </c>
    </row>
    <row r="1132" spans="1:4" ht="15" x14ac:dyDescent="0.15">
      <c r="A1132" s="1" t="s">
        <v>1139</v>
      </c>
      <c r="B1132" s="1" t="str">
        <f t="shared" si="65"/>
        <v>SQfu_SQsc@192.168.1.16@46516</v>
      </c>
      <c r="C1132" s="1" t="s">
        <v>1305</v>
      </c>
      <c r="D1132" s="1" t="s">
        <v>1102</v>
      </c>
    </row>
    <row r="1133" spans="1:4" ht="15" x14ac:dyDescent="0.15">
      <c r="A1133" s="1" t="s">
        <v>1139</v>
      </c>
      <c r="B1133" s="1" t="str">
        <f t="shared" si="65"/>
        <v>SQfu_SQsc@192.168.1.16@46516</v>
      </c>
      <c r="C1133" s="1" t="s">
        <v>1305</v>
      </c>
      <c r="D1133" s="1" t="s">
        <v>1103</v>
      </c>
    </row>
    <row r="1134" spans="1:4" ht="15" x14ac:dyDescent="0.15">
      <c r="A1134" s="1" t="s">
        <v>1139</v>
      </c>
      <c r="B1134" s="1" t="str">
        <f t="shared" si="65"/>
        <v>SQru_SQsc@192.168.1.16@46519</v>
      </c>
      <c r="C1134" s="1" t="s">
        <v>1305</v>
      </c>
      <c r="D1134" s="1" t="s">
        <v>1104</v>
      </c>
    </row>
    <row r="1135" spans="1:4" ht="15" x14ac:dyDescent="0.15">
      <c r="A1135" s="1" t="s">
        <v>1139</v>
      </c>
      <c r="B1135" s="1" t="str">
        <f t="shared" si="65"/>
        <v>SQru_SQsc@192.168.1.16@46519</v>
      </c>
      <c r="C1135" s="1" t="s">
        <v>1305</v>
      </c>
      <c r="D1135" s="1" t="s">
        <v>1105</v>
      </c>
    </row>
    <row r="1136" spans="1:4" ht="15" x14ac:dyDescent="0.15">
      <c r="A1136" s="1" t="s">
        <v>1139</v>
      </c>
      <c r="B1136" s="1" t="str">
        <f t="shared" si="65"/>
        <v>ZZMA_SQsc@192.168.1.16@46522</v>
      </c>
      <c r="C1136" s="1" t="s">
        <v>1305</v>
      </c>
      <c r="D1136" s="1" t="s">
        <v>1106</v>
      </c>
    </row>
    <row r="1137" spans="1:4" ht="15" x14ac:dyDescent="0.15">
      <c r="A1137" s="1" t="s">
        <v>1139</v>
      </c>
      <c r="B1137" s="1" t="str">
        <f t="shared" si="65"/>
        <v>ZZMA_SQsc@192.168.1.16@46522</v>
      </c>
      <c r="C1137" s="1" t="s">
        <v>1305</v>
      </c>
      <c r="D1137" s="1" t="s">
        <v>1107</v>
      </c>
    </row>
    <row r="1138" spans="1:4" ht="15" x14ac:dyDescent="0.15">
      <c r="A1138" s="1" t="s">
        <v>1139</v>
      </c>
      <c r="B1138" s="1" t="str">
        <f t="shared" si="65"/>
        <v>ZZTA_SQsc@192.168.1.16@46525</v>
      </c>
      <c r="C1138" s="1" t="s">
        <v>1305</v>
      </c>
      <c r="D1138" s="1" t="s">
        <v>1108</v>
      </c>
    </row>
    <row r="1139" spans="1:4" ht="15" x14ac:dyDescent="0.15">
      <c r="A1139" s="1" t="s">
        <v>1139</v>
      </c>
      <c r="B1139" s="1" t="str">
        <f>LEFT(D1139,FIND("@",D1139))&amp;"192.168.1.16@465"&amp;MID(D1139,FIND("616",D1139)+3,2)</f>
        <v>ZZTA_SQsc@192.168.1.16@46525</v>
      </c>
      <c r="C1139" s="1" t="s">
        <v>1305</v>
      </c>
      <c r="D1139" s="1" t="s">
        <v>1109</v>
      </c>
    </row>
    <row r="1140" spans="1:4" ht="15" x14ac:dyDescent="0.15">
      <c r="A1140" s="1" t="s">
        <v>1120</v>
      </c>
      <c r="B1140" s="1" t="str">
        <f>LEFT(D1140,FIND("@",D1140))&amp;"192.168.1.13@3142"&amp;MID(D1140,FIND("2670",D1140)+4,1)</f>
        <v>HHI_IdxHhi@192.168.1.13@31421</v>
      </c>
      <c r="C1140" s="1" t="s">
        <v>1120</v>
      </c>
      <c r="D1140" s="1" t="s">
        <v>1110</v>
      </c>
    </row>
    <row r="1141" spans="1:4" ht="15" x14ac:dyDescent="0.15">
      <c r="A1141" s="1" t="s">
        <v>1120</v>
      </c>
      <c r="B1141" s="1" t="str">
        <f t="shared" ref="B1141:B1149" si="66">LEFT(D1141,FIND("@",D1141))&amp;"192.168.1.13@3142"&amp;MID(D1141,FIND("2670",D1141)+4,1)</f>
        <v>HHI_IdxHhi@192.168.1.13@31421</v>
      </c>
      <c r="C1141" s="1" t="s">
        <v>1120</v>
      </c>
      <c r="D1141" s="1" t="s">
        <v>1111</v>
      </c>
    </row>
    <row r="1142" spans="1:4" ht="15" x14ac:dyDescent="0.15">
      <c r="A1142" s="1" t="s">
        <v>1120</v>
      </c>
      <c r="B1142" s="1" t="str">
        <f t="shared" si="66"/>
        <v>HHI_IdxHhi@192.168.1.13@31422</v>
      </c>
      <c r="C1142" s="1" t="s">
        <v>1120</v>
      </c>
      <c r="D1142" s="1" t="s">
        <v>1112</v>
      </c>
    </row>
    <row r="1143" spans="1:4" ht="15" x14ac:dyDescent="0.15">
      <c r="A1143" s="1" t="s">
        <v>1120</v>
      </c>
      <c r="B1143" s="1" t="str">
        <f t="shared" si="66"/>
        <v>HHI_IdxHhi@192.168.1.13@31422</v>
      </c>
      <c r="C1143" s="1" t="s">
        <v>1120</v>
      </c>
      <c r="D1143" s="1" t="s">
        <v>1113</v>
      </c>
    </row>
    <row r="1144" spans="1:4" ht="15" x14ac:dyDescent="0.15">
      <c r="A1144" s="1" t="s">
        <v>1120</v>
      </c>
      <c r="B1144" s="1" t="str">
        <f t="shared" si="66"/>
        <v>HHI_IdxHhi@192.168.1.13@31423</v>
      </c>
      <c r="C1144" s="1" t="s">
        <v>1120</v>
      </c>
      <c r="D1144" s="1" t="s">
        <v>1114</v>
      </c>
    </row>
    <row r="1145" spans="1:4" ht="15" x14ac:dyDescent="0.15">
      <c r="A1145" s="1" t="s">
        <v>1120</v>
      </c>
      <c r="B1145" s="1" t="str">
        <f t="shared" si="66"/>
        <v>HHI_IdxHhi@192.168.1.13@31423</v>
      </c>
      <c r="C1145" s="1" t="s">
        <v>1120</v>
      </c>
      <c r="D1145" s="1" t="s">
        <v>1115</v>
      </c>
    </row>
    <row r="1146" spans="1:4" ht="15" x14ac:dyDescent="0.15">
      <c r="A1146" s="1" t="s">
        <v>1120</v>
      </c>
      <c r="B1146" s="1" t="str">
        <f t="shared" si="66"/>
        <v>HHI_IdxHhi@192.168.1.13@31424</v>
      </c>
      <c r="C1146" s="1" t="s">
        <v>1120</v>
      </c>
      <c r="D1146" s="5" t="s">
        <v>1116</v>
      </c>
    </row>
    <row r="1147" spans="1:4" ht="15" x14ac:dyDescent="0.15">
      <c r="A1147" s="1" t="s">
        <v>1120</v>
      </c>
      <c r="B1147" s="1" t="str">
        <f t="shared" si="66"/>
        <v>HHI_IdxHhi@192.168.1.13@31424</v>
      </c>
      <c r="C1147" s="1" t="s">
        <v>1120</v>
      </c>
      <c r="D1147" s="5" t="s">
        <v>1117</v>
      </c>
    </row>
    <row r="1148" spans="1:4" ht="15" x14ac:dyDescent="0.15">
      <c r="A1148" s="1" t="s">
        <v>1120</v>
      </c>
      <c r="B1148" s="1" t="str">
        <f t="shared" si="66"/>
        <v>HHI_IdxHhi@192.168.1.13@31425</v>
      </c>
      <c r="C1148" s="1" t="s">
        <v>1120</v>
      </c>
      <c r="D1148" s="5" t="s">
        <v>1118</v>
      </c>
    </row>
    <row r="1149" spans="1:4" ht="15" x14ac:dyDescent="0.15">
      <c r="A1149" s="1" t="s">
        <v>1120</v>
      </c>
      <c r="B1149" s="1" t="str">
        <f t="shared" si="66"/>
        <v>HHI_IdxHhi@192.168.1.13@31425</v>
      </c>
      <c r="C1149" s="1" t="s">
        <v>1120</v>
      </c>
      <c r="D1149" s="5" t="s">
        <v>1119</v>
      </c>
    </row>
    <row r="1150" spans="1:4" ht="15" x14ac:dyDescent="0.15">
      <c r="A1150" s="1" t="s">
        <v>1053</v>
      </c>
      <c r="B1150" s="1" t="str">
        <f t="shared" ref="B1150:B1155" si="67">LEFT(D1150,FIND("@",D1150))&amp;"192.168.1.16@463"&amp;MID(D1150,FIND("612",D1150)+3,2)</f>
        <v>SQfu_SQsc@192.168.1.16@46322</v>
      </c>
      <c r="C1150" s="1" t="s">
        <v>1053</v>
      </c>
      <c r="D1150" s="7" t="s">
        <v>1121</v>
      </c>
    </row>
    <row r="1151" spans="1:4" ht="15" x14ac:dyDescent="0.15">
      <c r="A1151" s="1" t="s">
        <v>1053</v>
      </c>
      <c r="B1151" s="1" t="str">
        <f t="shared" si="67"/>
        <v>SQfu_SQsc@192.168.1.16@46322</v>
      </c>
      <c r="C1151" s="1" t="s">
        <v>1053</v>
      </c>
      <c r="D1151" s="7" t="s">
        <v>1122</v>
      </c>
    </row>
    <row r="1152" spans="1:4" ht="15" x14ac:dyDescent="0.15">
      <c r="A1152" s="1" t="s">
        <v>1053</v>
      </c>
      <c r="B1152" s="1" t="str">
        <f t="shared" si="67"/>
        <v>SQfu_SQsc@192.168.1.16@46323</v>
      </c>
      <c r="C1152" s="1" t="s">
        <v>1053</v>
      </c>
      <c r="D1152" s="7" t="s">
        <v>1123</v>
      </c>
    </row>
    <row r="1153" spans="1:4" ht="15" x14ac:dyDescent="0.15">
      <c r="A1153" s="1" t="s">
        <v>1053</v>
      </c>
      <c r="B1153" s="1" t="str">
        <f t="shared" si="67"/>
        <v>SQfu_SQsc@192.168.1.16@46323</v>
      </c>
      <c r="C1153" s="1" t="s">
        <v>1053</v>
      </c>
      <c r="D1153" s="7" t="s">
        <v>1124</v>
      </c>
    </row>
    <row r="1154" spans="1:4" ht="15" x14ac:dyDescent="0.15">
      <c r="A1154" s="1" t="s">
        <v>1053</v>
      </c>
      <c r="B1154" s="1" t="str">
        <f t="shared" si="67"/>
        <v>SQfu_SQsc@192.168.1.16@46324</v>
      </c>
      <c r="C1154" s="1" t="s">
        <v>1053</v>
      </c>
      <c r="D1154" s="7" t="s">
        <v>1125</v>
      </c>
    </row>
    <row r="1155" spans="1:4" ht="15" x14ac:dyDescent="0.15">
      <c r="A1155" s="1" t="s">
        <v>1053</v>
      </c>
      <c r="B1155" s="1" t="str">
        <f t="shared" si="67"/>
        <v>SQfu_SQsc@192.168.1.16@46324</v>
      </c>
      <c r="C1155" s="1" t="s">
        <v>1053</v>
      </c>
      <c r="D1155" s="7" t="s">
        <v>1126</v>
      </c>
    </row>
    <row r="1156" spans="1:4" ht="15" x14ac:dyDescent="0.15">
      <c r="A1156" s="1" t="s">
        <v>716</v>
      </c>
      <c r="B1156" s="1" t="str">
        <f>LEFT(D1156,FIND("@",D1156))&amp;"192.168.1.11@450"&amp;MID(D1156,FIND("268",D1156)+3,2)</f>
        <v>SQal_LmeAH@192.168.1.11@45003</v>
      </c>
      <c r="C1156" s="1" t="s">
        <v>716</v>
      </c>
      <c r="D1156" s="1" t="s">
        <v>1129</v>
      </c>
    </row>
    <row r="1157" spans="1:4" ht="15" x14ac:dyDescent="0.15">
      <c r="A1157" s="1" t="s">
        <v>716</v>
      </c>
      <c r="B1157" s="1" t="str">
        <f t="shared" ref="B1157" si="68">LEFT(D1157,FIND("@",D1157))&amp;"192.168.1.11@450"&amp;MID(D1157,FIND("268",D1157)+3,2)</f>
        <v>SQal_LmeAH@192.168.1.11@45003</v>
      </c>
      <c r="C1157" s="1" t="s">
        <v>716</v>
      </c>
      <c r="D1157" s="1" t="s">
        <v>1130</v>
      </c>
    </row>
    <row r="1158" spans="1:4" ht="15" x14ac:dyDescent="0.15">
      <c r="A1158" s="1" t="s">
        <v>716</v>
      </c>
      <c r="B1158" s="1" t="s">
        <v>1140</v>
      </c>
      <c r="C1158" s="1" t="s">
        <v>716</v>
      </c>
      <c r="D1158" s="1" t="s">
        <v>1131</v>
      </c>
    </row>
    <row r="1159" spans="1:4" ht="15" x14ac:dyDescent="0.15">
      <c r="A1159" s="1" t="s">
        <v>716</v>
      </c>
      <c r="B1159" s="1" t="s">
        <v>1140</v>
      </c>
      <c r="C1159" s="1" t="s">
        <v>716</v>
      </c>
      <c r="D1159" s="1" t="s">
        <v>1132</v>
      </c>
    </row>
    <row r="1160" spans="1:4" ht="15" x14ac:dyDescent="0.15">
      <c r="A1160" s="1" t="s">
        <v>1166</v>
      </c>
      <c r="B1160" s="1" t="s">
        <v>1141</v>
      </c>
      <c r="C1160" s="1" t="s">
        <v>716</v>
      </c>
      <c r="D1160" s="1" t="s">
        <v>1133</v>
      </c>
    </row>
    <row r="1161" spans="1:4" ht="15" x14ac:dyDescent="0.15">
      <c r="A1161" s="1" t="s">
        <v>716</v>
      </c>
      <c r="B1161" s="1" t="s">
        <v>1141</v>
      </c>
      <c r="C1161" s="1" t="s">
        <v>716</v>
      </c>
      <c r="D1161" s="1" t="s">
        <v>1134</v>
      </c>
    </row>
    <row r="1162" spans="1:4" ht="15" x14ac:dyDescent="0.15">
      <c r="A1162" s="1" t="s">
        <v>716</v>
      </c>
      <c r="B1162" s="1" t="s">
        <v>1142</v>
      </c>
      <c r="C1162" s="1" t="s">
        <v>716</v>
      </c>
      <c r="D1162" s="1" t="s">
        <v>1135</v>
      </c>
    </row>
    <row r="1163" spans="1:4" ht="15" x14ac:dyDescent="0.15">
      <c r="A1163" s="1" t="s">
        <v>716</v>
      </c>
      <c r="B1163" s="1" t="s">
        <v>1142</v>
      </c>
      <c r="C1163" s="1" t="s">
        <v>716</v>
      </c>
      <c r="D1163" s="1" t="s">
        <v>1136</v>
      </c>
    </row>
    <row r="1164" spans="1:4" ht="15" x14ac:dyDescent="0.15">
      <c r="A1164" s="1" t="s">
        <v>716</v>
      </c>
      <c r="B1164" s="1" t="s">
        <v>1143</v>
      </c>
      <c r="C1164" s="1" t="s">
        <v>716</v>
      </c>
      <c r="D1164" s="1" t="s">
        <v>1137</v>
      </c>
    </row>
    <row r="1165" spans="1:4" ht="15" x14ac:dyDescent="0.15">
      <c r="A1165" s="1" t="s">
        <v>716</v>
      </c>
      <c r="B1165" s="1" t="s">
        <v>1143</v>
      </c>
      <c r="C1165" s="1" t="s">
        <v>716</v>
      </c>
      <c r="D1165" s="1" t="s">
        <v>1138</v>
      </c>
    </row>
    <row r="1166" spans="1:4" ht="15" x14ac:dyDescent="0.15">
      <c r="A1166" s="1" t="s">
        <v>827</v>
      </c>
      <c r="B1166" s="1" t="str">
        <f t="shared" ref="B1166:B1173" si="69">LEFT(D1166,FIND("@",D1166))&amp;"192.168.1.61@280"&amp;MID(D1166,FIND("601",D1166)+3,2)</f>
        <v>CSI300_SgxCN@192.168.1.61@28007</v>
      </c>
      <c r="C1166" s="1" t="s">
        <v>827</v>
      </c>
      <c r="D1166" s="7" t="s">
        <v>1161</v>
      </c>
    </row>
    <row r="1167" spans="1:4" ht="15" x14ac:dyDescent="0.15">
      <c r="A1167" s="1" t="s">
        <v>827</v>
      </c>
      <c r="B1167" s="1" t="str">
        <f t="shared" si="69"/>
        <v>CSI300_SgxCN@192.168.1.61@28007</v>
      </c>
      <c r="C1167" s="1" t="s">
        <v>827</v>
      </c>
      <c r="D1167" s="7" t="s">
        <v>1044</v>
      </c>
    </row>
    <row r="1168" spans="1:4" ht="15" x14ac:dyDescent="0.15">
      <c r="A1168" s="1" t="s">
        <v>827</v>
      </c>
      <c r="B1168" s="1" t="str">
        <f t="shared" si="69"/>
        <v>SSE50_SgxCN@192.168.1.61@28015</v>
      </c>
      <c r="C1168" s="1" t="s">
        <v>827</v>
      </c>
      <c r="D1168" s="7" t="s">
        <v>1160</v>
      </c>
    </row>
    <row r="1169" spans="1:4" ht="15" x14ac:dyDescent="0.15">
      <c r="A1169" s="1" t="s">
        <v>827</v>
      </c>
      <c r="B1169" s="1" t="str">
        <f t="shared" si="69"/>
        <v>SSE50_SgxCN@192.168.1.61@28015</v>
      </c>
      <c r="C1169" s="1" t="s">
        <v>827</v>
      </c>
      <c r="D1169" s="7" t="s">
        <v>1042</v>
      </c>
    </row>
    <row r="1170" spans="1:4" ht="15" x14ac:dyDescent="0.15">
      <c r="A1170" s="1" t="s">
        <v>827</v>
      </c>
      <c r="B1170" s="1" t="str">
        <f t="shared" si="69"/>
        <v>SSE50_SgxCN@192.168.1.61@28016</v>
      </c>
      <c r="C1170" s="1" t="s">
        <v>827</v>
      </c>
      <c r="D1170" s="7" t="s">
        <v>1162</v>
      </c>
    </row>
    <row r="1171" spans="1:4" ht="15" x14ac:dyDescent="0.15">
      <c r="A1171" s="1" t="s">
        <v>827</v>
      </c>
      <c r="B1171" s="1" t="str">
        <f t="shared" si="69"/>
        <v>SSE50_SgxCN@192.168.1.61@28016</v>
      </c>
      <c r="C1171" s="1" t="s">
        <v>827</v>
      </c>
      <c r="D1171" s="7" t="s">
        <v>1163</v>
      </c>
    </row>
    <row r="1172" spans="1:4" ht="15" x14ac:dyDescent="0.15">
      <c r="A1172" s="1" t="s">
        <v>827</v>
      </c>
      <c r="B1172" s="1" t="str">
        <f t="shared" si="69"/>
        <v>CSI300_SgxCN@192.168.1.61@28008</v>
      </c>
      <c r="C1172" s="1" t="s">
        <v>827</v>
      </c>
      <c r="D1172" s="7" t="s">
        <v>1164</v>
      </c>
    </row>
    <row r="1173" spans="1:4" ht="15" x14ac:dyDescent="0.15">
      <c r="A1173" s="1" t="s">
        <v>827</v>
      </c>
      <c r="B1173" s="1" t="str">
        <f t="shared" si="69"/>
        <v>CSI300_SgxCN@192.168.1.61@28008</v>
      </c>
      <c r="C1173" s="1" t="s">
        <v>827</v>
      </c>
      <c r="D1173" s="7" t="s">
        <v>1165</v>
      </c>
    </row>
    <row r="1174" spans="1:4" ht="15" x14ac:dyDescent="0.15">
      <c r="A1174" s="5" t="s">
        <v>702</v>
      </c>
      <c r="B1174" s="1" t="s">
        <v>701</v>
      </c>
      <c r="C1174" s="5" t="s">
        <v>699</v>
      </c>
      <c r="D1174" s="7" t="s">
        <v>1167</v>
      </c>
    </row>
    <row r="1175" spans="1:4" ht="15" x14ac:dyDescent="0.25">
      <c r="A1175" s="10" t="s">
        <v>1197</v>
      </c>
      <c r="B1175" s="11" t="s">
        <v>1191</v>
      </c>
      <c r="C1175" s="10" t="s">
        <v>1196</v>
      </c>
      <c r="D1175" s="10" t="s">
        <v>1181</v>
      </c>
    </row>
    <row r="1176" spans="1:4" ht="15" x14ac:dyDescent="0.25">
      <c r="A1176" s="10" t="s">
        <v>1197</v>
      </c>
      <c r="B1176" s="11" t="s">
        <v>1192</v>
      </c>
      <c r="C1176" s="10" t="s">
        <v>1196</v>
      </c>
      <c r="D1176" s="9" t="s">
        <v>1182</v>
      </c>
    </row>
    <row r="1177" spans="1:4" ht="15" x14ac:dyDescent="0.25">
      <c r="A1177" s="10" t="s">
        <v>1197</v>
      </c>
      <c r="B1177" s="11" t="s">
        <v>1193</v>
      </c>
      <c r="C1177" s="10" t="s">
        <v>1196</v>
      </c>
      <c r="D1177" s="9" t="s">
        <v>1183</v>
      </c>
    </row>
    <row r="1178" spans="1:4" ht="15" x14ac:dyDescent="0.25">
      <c r="A1178" s="10" t="s">
        <v>1197</v>
      </c>
      <c r="B1178" s="11" t="s">
        <v>1194</v>
      </c>
      <c r="C1178" s="10" t="s">
        <v>1196</v>
      </c>
      <c r="D1178" s="9" t="s">
        <v>1184</v>
      </c>
    </row>
    <row r="1179" spans="1:4" ht="15" x14ac:dyDescent="0.25">
      <c r="A1179" s="10" t="s">
        <v>1197</v>
      </c>
      <c r="B1179" s="11" t="s">
        <v>1195</v>
      </c>
      <c r="C1179" s="10" t="s">
        <v>1196</v>
      </c>
      <c r="D1179" s="9" t="s">
        <v>1185</v>
      </c>
    </row>
    <row r="1180" spans="1:4" ht="15" x14ac:dyDescent="0.25">
      <c r="A1180" s="10" t="s">
        <v>1197</v>
      </c>
      <c r="B1180" s="11" t="s">
        <v>1198</v>
      </c>
      <c r="C1180" s="10" t="s">
        <v>1196</v>
      </c>
      <c r="D1180" s="10" t="s">
        <v>1174</v>
      </c>
    </row>
    <row r="1181" spans="1:4" ht="15" x14ac:dyDescent="0.25">
      <c r="A1181" s="10" t="s">
        <v>1197</v>
      </c>
      <c r="B1181" s="11" t="s">
        <v>1199</v>
      </c>
      <c r="C1181" s="10" t="s">
        <v>1196</v>
      </c>
      <c r="D1181" s="9" t="s">
        <v>1175</v>
      </c>
    </row>
    <row r="1182" spans="1:4" ht="15" x14ac:dyDescent="0.25">
      <c r="A1182" s="10" t="s">
        <v>1197</v>
      </c>
      <c r="B1182" s="11" t="s">
        <v>1200</v>
      </c>
      <c r="C1182" s="10" t="s">
        <v>1196</v>
      </c>
      <c r="D1182" s="9" t="s">
        <v>1176</v>
      </c>
    </row>
    <row r="1183" spans="1:4" ht="15" x14ac:dyDescent="0.25">
      <c r="A1183" s="10" t="s">
        <v>1197</v>
      </c>
      <c r="B1183" s="11" t="s">
        <v>1201</v>
      </c>
      <c r="C1183" s="10" t="s">
        <v>1196</v>
      </c>
      <c r="D1183" s="9" t="s">
        <v>1177</v>
      </c>
    </row>
    <row r="1184" spans="1:4" ht="15" x14ac:dyDescent="0.25">
      <c r="A1184" s="10" t="s">
        <v>1197</v>
      </c>
      <c r="B1184" s="8" t="s">
        <v>1202</v>
      </c>
      <c r="C1184" s="10" t="s">
        <v>1196</v>
      </c>
      <c r="D1184" s="9" t="s">
        <v>1178</v>
      </c>
    </row>
    <row r="1185" spans="1:4" ht="15" x14ac:dyDescent="0.25">
      <c r="A1185" s="10" t="s">
        <v>1197</v>
      </c>
      <c r="B1185" s="1" t="s">
        <v>1203</v>
      </c>
      <c r="C1185" s="10" t="s">
        <v>1196</v>
      </c>
      <c r="D1185" s="1" t="s">
        <v>1179</v>
      </c>
    </row>
    <row r="1186" spans="1:4" ht="15" x14ac:dyDescent="0.25">
      <c r="A1186" s="10" t="s">
        <v>1197</v>
      </c>
      <c r="B1186" s="1" t="s">
        <v>1204</v>
      </c>
      <c r="C1186" s="10" t="s">
        <v>1196</v>
      </c>
      <c r="D1186" s="1" t="s">
        <v>1180</v>
      </c>
    </row>
    <row r="1187" spans="1:4" ht="15" x14ac:dyDescent="0.25">
      <c r="A1187" s="10" t="s">
        <v>1197</v>
      </c>
      <c r="B1187" s="11" t="s">
        <v>1191</v>
      </c>
      <c r="C1187" s="10" t="s">
        <v>1196</v>
      </c>
      <c r="D1187" s="10" t="s">
        <v>1186</v>
      </c>
    </row>
    <row r="1188" spans="1:4" ht="15" x14ac:dyDescent="0.25">
      <c r="A1188" s="10" t="s">
        <v>1197</v>
      </c>
      <c r="B1188" s="11" t="s">
        <v>1192</v>
      </c>
      <c r="C1188" s="10" t="s">
        <v>1196</v>
      </c>
      <c r="D1188" s="9" t="s">
        <v>1187</v>
      </c>
    </row>
    <row r="1189" spans="1:4" ht="15" x14ac:dyDescent="0.25">
      <c r="A1189" s="10" t="s">
        <v>1197</v>
      </c>
      <c r="B1189" s="11" t="s">
        <v>1193</v>
      </c>
      <c r="C1189" s="10" t="s">
        <v>1196</v>
      </c>
      <c r="D1189" s="9" t="s">
        <v>1188</v>
      </c>
    </row>
    <row r="1190" spans="1:4" ht="15" x14ac:dyDescent="0.25">
      <c r="A1190" s="10" t="s">
        <v>1197</v>
      </c>
      <c r="B1190" s="11" t="s">
        <v>1194</v>
      </c>
      <c r="C1190" s="10" t="s">
        <v>1196</v>
      </c>
      <c r="D1190" s="9" t="s">
        <v>1189</v>
      </c>
    </row>
    <row r="1191" spans="1:4" ht="15" x14ac:dyDescent="0.25">
      <c r="A1191" s="10" t="s">
        <v>1197</v>
      </c>
      <c r="B1191" s="11" t="s">
        <v>1195</v>
      </c>
      <c r="C1191" s="10" t="s">
        <v>1196</v>
      </c>
      <c r="D1191" s="9" t="s">
        <v>1190</v>
      </c>
    </row>
    <row r="1192" spans="1:4" ht="15" x14ac:dyDescent="0.25">
      <c r="A1192" s="10" t="s">
        <v>1197</v>
      </c>
      <c r="B1192" s="11" t="s">
        <v>1198</v>
      </c>
      <c r="C1192" s="10" t="s">
        <v>1196</v>
      </c>
      <c r="D1192" s="10" t="s">
        <v>1205</v>
      </c>
    </row>
    <row r="1193" spans="1:4" ht="15" x14ac:dyDescent="0.25">
      <c r="A1193" s="10" t="s">
        <v>1197</v>
      </c>
      <c r="B1193" s="11" t="s">
        <v>1199</v>
      </c>
      <c r="C1193" s="10" t="s">
        <v>1196</v>
      </c>
      <c r="D1193" s="9" t="s">
        <v>1206</v>
      </c>
    </row>
    <row r="1194" spans="1:4" ht="15" x14ac:dyDescent="0.25">
      <c r="A1194" s="10" t="s">
        <v>1197</v>
      </c>
      <c r="B1194" s="11" t="s">
        <v>1200</v>
      </c>
      <c r="C1194" s="10" t="s">
        <v>1196</v>
      </c>
      <c r="D1194" s="9" t="s">
        <v>1207</v>
      </c>
    </row>
    <row r="1195" spans="1:4" ht="15" x14ac:dyDescent="0.25">
      <c r="A1195" s="10" t="s">
        <v>1197</v>
      </c>
      <c r="B1195" s="11" t="s">
        <v>1201</v>
      </c>
      <c r="C1195" s="10" t="s">
        <v>1196</v>
      </c>
      <c r="D1195" s="9" t="s">
        <v>1208</v>
      </c>
    </row>
    <row r="1196" spans="1:4" ht="15" x14ac:dyDescent="0.25">
      <c r="A1196" s="10" t="s">
        <v>1197</v>
      </c>
      <c r="B1196" s="8" t="s">
        <v>1202</v>
      </c>
      <c r="C1196" s="10" t="s">
        <v>1196</v>
      </c>
      <c r="D1196" s="9" t="s">
        <v>1209</v>
      </c>
    </row>
    <row r="1197" spans="1:4" ht="15" x14ac:dyDescent="0.25">
      <c r="A1197" s="10" t="s">
        <v>1197</v>
      </c>
      <c r="B1197" s="1" t="s">
        <v>1203</v>
      </c>
      <c r="C1197" s="10" t="s">
        <v>1196</v>
      </c>
      <c r="D1197" s="1" t="s">
        <v>1210</v>
      </c>
    </row>
    <row r="1198" spans="1:4" ht="15" x14ac:dyDescent="0.25">
      <c r="A1198" s="10" t="s">
        <v>1197</v>
      </c>
      <c r="B1198" s="1" t="s">
        <v>1204</v>
      </c>
      <c r="C1198" s="10" t="s">
        <v>1196</v>
      </c>
      <c r="D1198" s="1" t="s">
        <v>1211</v>
      </c>
    </row>
    <row r="1199" spans="1:4" ht="15" x14ac:dyDescent="0.15">
      <c r="A1199" s="12" t="s">
        <v>1212</v>
      </c>
      <c r="B1199" s="12" t="s">
        <v>1213</v>
      </c>
      <c r="C1199" s="12" t="s">
        <v>1074</v>
      </c>
      <c r="D1199" s="12" t="s">
        <v>1144</v>
      </c>
    </row>
    <row r="1200" spans="1:4" ht="15" x14ac:dyDescent="0.15">
      <c r="A1200" s="12" t="s">
        <v>1212</v>
      </c>
      <c r="B1200" s="12" t="s">
        <v>1213</v>
      </c>
      <c r="C1200" s="12" t="s">
        <v>1074</v>
      </c>
      <c r="D1200" s="12" t="s">
        <v>1145</v>
      </c>
    </row>
    <row r="1201" spans="1:4" ht="15" x14ac:dyDescent="0.15">
      <c r="A1201" s="12" t="s">
        <v>1212</v>
      </c>
      <c r="B1201" s="12" t="s">
        <v>1214</v>
      </c>
      <c r="C1201" s="12" t="s">
        <v>1074</v>
      </c>
      <c r="D1201" s="12" t="s">
        <v>1146</v>
      </c>
    </row>
    <row r="1202" spans="1:4" ht="15" x14ac:dyDescent="0.15">
      <c r="A1202" s="12" t="s">
        <v>1212</v>
      </c>
      <c r="B1202" s="12" t="s">
        <v>1214</v>
      </c>
      <c r="C1202" s="12" t="s">
        <v>1074</v>
      </c>
      <c r="D1202" s="12" t="s">
        <v>1147</v>
      </c>
    </row>
    <row r="1203" spans="1:4" ht="15" x14ac:dyDescent="0.15">
      <c r="A1203" s="12" t="s">
        <v>1212</v>
      </c>
      <c r="B1203" s="12" t="s">
        <v>1215</v>
      </c>
      <c r="C1203" s="12" t="s">
        <v>1074</v>
      </c>
      <c r="D1203" s="12" t="s">
        <v>1148</v>
      </c>
    </row>
    <row r="1204" spans="1:4" ht="15" x14ac:dyDescent="0.15">
      <c r="A1204" s="12" t="s">
        <v>1212</v>
      </c>
      <c r="B1204" s="12" t="s">
        <v>1215</v>
      </c>
      <c r="C1204" s="12" t="s">
        <v>1074</v>
      </c>
      <c r="D1204" s="12" t="s">
        <v>1149</v>
      </c>
    </row>
    <row r="1205" spans="1:4" ht="15" x14ac:dyDescent="0.15">
      <c r="A1205" s="12" t="s">
        <v>1212</v>
      </c>
      <c r="B1205" s="12" t="s">
        <v>1218</v>
      </c>
      <c r="C1205" s="12" t="s">
        <v>1074</v>
      </c>
      <c r="D1205" s="12" t="s">
        <v>1154</v>
      </c>
    </row>
    <row r="1206" spans="1:4" ht="15" x14ac:dyDescent="0.15">
      <c r="A1206" s="12" t="s">
        <v>1212</v>
      </c>
      <c r="B1206" s="12" t="s">
        <v>1218</v>
      </c>
      <c r="C1206" s="12" t="s">
        <v>1074</v>
      </c>
      <c r="D1206" s="12" t="s">
        <v>1155</v>
      </c>
    </row>
    <row r="1207" spans="1:4" ht="15" x14ac:dyDescent="0.15">
      <c r="A1207" s="12" t="s">
        <v>1212</v>
      </c>
      <c r="B1207" s="12" t="s">
        <v>1220</v>
      </c>
      <c r="C1207" s="12" t="s">
        <v>1074</v>
      </c>
      <c r="D1207" s="12" t="s">
        <v>1158</v>
      </c>
    </row>
    <row r="1208" spans="1:4" ht="15" x14ac:dyDescent="0.15">
      <c r="A1208" s="12" t="s">
        <v>1212</v>
      </c>
      <c r="B1208" s="12" t="s">
        <v>1220</v>
      </c>
      <c r="C1208" s="12" t="s">
        <v>1074</v>
      </c>
      <c r="D1208" s="12" t="s">
        <v>1159</v>
      </c>
    </row>
    <row r="1209" spans="1:4" ht="15" x14ac:dyDescent="0.15">
      <c r="A1209" s="12" t="s">
        <v>1212</v>
      </c>
      <c r="B1209" s="12" t="s">
        <v>1216</v>
      </c>
      <c r="C1209" s="12" t="s">
        <v>1074</v>
      </c>
      <c r="D1209" s="12" t="s">
        <v>1150</v>
      </c>
    </row>
    <row r="1210" spans="1:4" ht="15" x14ac:dyDescent="0.15">
      <c r="A1210" s="12" t="s">
        <v>1212</v>
      </c>
      <c r="B1210" s="12" t="s">
        <v>1216</v>
      </c>
      <c r="C1210" s="12" t="s">
        <v>1074</v>
      </c>
      <c r="D1210" s="12" t="s">
        <v>1151</v>
      </c>
    </row>
    <row r="1211" spans="1:4" ht="15" x14ac:dyDescent="0.15">
      <c r="A1211" s="12" t="s">
        <v>1212</v>
      </c>
      <c r="B1211" s="12" t="s">
        <v>1217</v>
      </c>
      <c r="C1211" s="12" t="s">
        <v>1074</v>
      </c>
      <c r="D1211" s="12" t="s">
        <v>1152</v>
      </c>
    </row>
    <row r="1212" spans="1:4" ht="15" x14ac:dyDescent="0.15">
      <c r="A1212" s="12" t="s">
        <v>1212</v>
      </c>
      <c r="B1212" s="12" t="s">
        <v>1217</v>
      </c>
      <c r="C1212" s="12" t="s">
        <v>1074</v>
      </c>
      <c r="D1212" s="12" t="s">
        <v>1153</v>
      </c>
    </row>
    <row r="1213" spans="1:4" ht="15" x14ac:dyDescent="0.15">
      <c r="A1213" s="12" t="s">
        <v>1212</v>
      </c>
      <c r="B1213" s="12" t="s">
        <v>1219</v>
      </c>
      <c r="C1213" s="12" t="s">
        <v>1074</v>
      </c>
      <c r="D1213" s="12" t="s">
        <v>1156</v>
      </c>
    </row>
    <row r="1214" spans="1:4" ht="15" x14ac:dyDescent="0.15">
      <c r="A1214" s="12" t="s">
        <v>1212</v>
      </c>
      <c r="B1214" s="12" t="s">
        <v>1219</v>
      </c>
      <c r="C1214" s="12" t="s">
        <v>1074</v>
      </c>
      <c r="D1214" s="12" t="s">
        <v>1157</v>
      </c>
    </row>
    <row r="1215" spans="1:4" ht="15" x14ac:dyDescent="0.15">
      <c r="A1215" s="1" t="s">
        <v>1095</v>
      </c>
      <c r="B1215" s="1" t="str">
        <f>LEFT(D1215,FIND("@",D1215))&amp;"192.168.1.34@289"&amp;MID(D1215,FIND("602",D1215)+3,2)</f>
        <v>CSI300_SgxCN@192.168.1.34@28914</v>
      </c>
      <c r="C1215" s="1" t="s">
        <v>1095</v>
      </c>
      <c r="D1215" s="1" t="s">
        <v>1282</v>
      </c>
    </row>
    <row r="1216" spans="1:4" ht="15" x14ac:dyDescent="0.15">
      <c r="A1216" s="1" t="s">
        <v>1095</v>
      </c>
      <c r="B1216" s="1" t="str">
        <f t="shared" ref="B1216" si="70">LEFT(D1216,FIND("@",D1216))&amp;"192.168.1.34@289"&amp;MID(D1216,FIND("602",D1216)+3,2)</f>
        <v>CSI300_SgxCN@192.168.1.34@28914</v>
      </c>
      <c r="C1216" s="1" t="s">
        <v>1095</v>
      </c>
      <c r="D1216" s="1" t="s">
        <v>1283</v>
      </c>
    </row>
    <row r="1217" spans="1:4" ht="15" x14ac:dyDescent="0.15">
      <c r="A1217" s="1" t="s">
        <v>1095</v>
      </c>
      <c r="B1217" s="1" t="str">
        <f>LEFT(D1217,FIND("@",D1217))&amp;"192.168.1.34@289"&amp;MID(D1217,FIND("602",D1217)+3,2)</f>
        <v>SSE50_SgxCN@192.168.1.34@28932</v>
      </c>
      <c r="C1217" s="1" t="s">
        <v>1095</v>
      </c>
      <c r="D1217" s="1" t="s">
        <v>1284</v>
      </c>
    </row>
    <row r="1218" spans="1:4" ht="15" x14ac:dyDescent="0.15">
      <c r="A1218" s="1" t="s">
        <v>1095</v>
      </c>
      <c r="B1218" s="1" t="str">
        <f t="shared" ref="B1218" si="71">LEFT(D1218,FIND("@",D1218))&amp;"192.168.1.34@289"&amp;MID(D1218,FIND("602",D1218)+3,2)</f>
        <v>SSE50_SgxCN@192.168.1.34@28932</v>
      </c>
      <c r="C1218" s="1" t="s">
        <v>1095</v>
      </c>
      <c r="D1218" s="1" t="s">
        <v>1285</v>
      </c>
    </row>
    <row r="1219" spans="1:4" ht="15" x14ac:dyDescent="0.15">
      <c r="A1219" s="1" t="s">
        <v>1304</v>
      </c>
      <c r="B1219" s="1" t="str">
        <f>LEFT(D1219,FIND("@",D1219))&amp;"192.168.1.13@325"&amp;MID(D1219,FIND("269",D1219)+3,2)</f>
        <v>SQbu_BRN@192.168.1.13@32501</v>
      </c>
      <c r="C1219" s="1" t="s">
        <v>1304</v>
      </c>
      <c r="D1219" s="1" t="s">
        <v>1286</v>
      </c>
    </row>
    <row r="1220" spans="1:4" ht="15" x14ac:dyDescent="0.15">
      <c r="A1220" s="1" t="s">
        <v>1304</v>
      </c>
      <c r="B1220" s="1" t="str">
        <f t="shared" ref="B1220:B1236" si="72">LEFT(D1220,FIND("@",D1220))&amp;"192.168.1.13@325"&amp;MID(D1220,FIND("269",D1220)+3,2)</f>
        <v>SQbu_BRN@192.168.1.13@32501</v>
      </c>
      <c r="C1220" s="1" t="s">
        <v>1304</v>
      </c>
      <c r="D1220" s="1" t="s">
        <v>1287</v>
      </c>
    </row>
    <row r="1221" spans="1:4" ht="15" x14ac:dyDescent="0.15">
      <c r="A1221" s="1" t="s">
        <v>1304</v>
      </c>
      <c r="B1221" s="1" t="str">
        <f t="shared" si="72"/>
        <v>SQfu_BRN@192.168.1.13@32508</v>
      </c>
      <c r="C1221" s="1" t="s">
        <v>1304</v>
      </c>
      <c r="D1221" s="1" t="s">
        <v>1288</v>
      </c>
    </row>
    <row r="1222" spans="1:4" ht="15" x14ac:dyDescent="0.15">
      <c r="A1222" s="1" t="s">
        <v>1304</v>
      </c>
      <c r="B1222" s="1" t="str">
        <f t="shared" si="72"/>
        <v>SQfu_BRN@192.168.1.13@32508</v>
      </c>
      <c r="C1222" s="1" t="s">
        <v>1304</v>
      </c>
      <c r="D1222" s="1" t="s">
        <v>1289</v>
      </c>
    </row>
    <row r="1223" spans="1:4" ht="15" x14ac:dyDescent="0.15">
      <c r="A1223" s="1" t="s">
        <v>1304</v>
      </c>
      <c r="B1223" s="1" t="str">
        <f t="shared" si="72"/>
        <v>SQsc_BRN@192.168.1.13@32515</v>
      </c>
      <c r="C1223" s="1" t="s">
        <v>1304</v>
      </c>
      <c r="D1223" s="1" t="s">
        <v>1290</v>
      </c>
    </row>
    <row r="1224" spans="1:4" ht="15" x14ac:dyDescent="0.15">
      <c r="A1224" s="1" t="s">
        <v>1304</v>
      </c>
      <c r="B1224" s="1" t="str">
        <f t="shared" si="72"/>
        <v>SQsc_BRN@192.168.1.13@32515</v>
      </c>
      <c r="C1224" s="1" t="s">
        <v>1304</v>
      </c>
      <c r="D1224" s="1" t="s">
        <v>1291</v>
      </c>
    </row>
    <row r="1225" spans="1:4" ht="15" x14ac:dyDescent="0.25">
      <c r="A1225" s="1" t="s">
        <v>1304</v>
      </c>
      <c r="B1225" s="1" t="str">
        <f t="shared" si="72"/>
        <v>SQbu_BRN@192.168.1.13@32502</v>
      </c>
      <c r="C1225" s="1" t="s">
        <v>1304</v>
      </c>
      <c r="D1225" s="13" t="s">
        <v>1292</v>
      </c>
    </row>
    <row r="1226" spans="1:4" ht="15" x14ac:dyDescent="0.15">
      <c r="A1226" s="1" t="s">
        <v>1304</v>
      </c>
      <c r="B1226" s="1" t="str">
        <f t="shared" si="72"/>
        <v>SQbu_BRN@192.168.1.13@32502</v>
      </c>
      <c r="C1226" s="1" t="s">
        <v>1304</v>
      </c>
      <c r="D1226" s="12" t="s">
        <v>1293</v>
      </c>
    </row>
    <row r="1227" spans="1:4" ht="15" x14ac:dyDescent="0.15">
      <c r="A1227" s="1" t="s">
        <v>1304</v>
      </c>
      <c r="B1227" s="1" t="str">
        <f t="shared" si="72"/>
        <v>SQfu_BRN@192.168.1.13@32509</v>
      </c>
      <c r="C1227" s="1" t="s">
        <v>1304</v>
      </c>
      <c r="D1227" s="12" t="s">
        <v>1294</v>
      </c>
    </row>
    <row r="1228" spans="1:4" ht="15" x14ac:dyDescent="0.15">
      <c r="A1228" s="1" t="s">
        <v>1304</v>
      </c>
      <c r="B1228" s="1" t="str">
        <f t="shared" si="72"/>
        <v>SQfu_BRN@192.168.1.13@32509</v>
      </c>
      <c r="C1228" s="1" t="s">
        <v>1304</v>
      </c>
      <c r="D1228" s="12" t="s">
        <v>1295</v>
      </c>
    </row>
    <row r="1229" spans="1:4" ht="15" x14ac:dyDescent="0.15">
      <c r="A1229" s="1" t="s">
        <v>1304</v>
      </c>
      <c r="B1229" s="1" t="str">
        <f t="shared" si="72"/>
        <v>SQsc_BRN@192.168.1.13@32516</v>
      </c>
      <c r="C1229" s="1" t="s">
        <v>1304</v>
      </c>
      <c r="D1229" s="12" t="s">
        <v>1296</v>
      </c>
    </row>
    <row r="1230" spans="1:4" ht="15" x14ac:dyDescent="0.25">
      <c r="A1230" s="1" t="s">
        <v>1304</v>
      </c>
      <c r="B1230" s="1" t="str">
        <f t="shared" si="72"/>
        <v>SQsc_BRN@192.168.1.13@32516</v>
      </c>
      <c r="C1230" s="1" t="s">
        <v>1304</v>
      </c>
      <c r="D1230" s="13" t="s">
        <v>1297</v>
      </c>
    </row>
    <row r="1231" spans="1:4" ht="15" x14ac:dyDescent="0.15">
      <c r="A1231" s="1" t="s">
        <v>1304</v>
      </c>
      <c r="B1231" s="1" t="str">
        <f t="shared" si="72"/>
        <v>SQbu_BRN@192.168.1.13@32503</v>
      </c>
      <c r="C1231" s="1" t="s">
        <v>1304</v>
      </c>
      <c r="D1231" s="12" t="s">
        <v>1298</v>
      </c>
    </row>
    <row r="1232" spans="1:4" ht="15" x14ac:dyDescent="0.15">
      <c r="A1232" s="1" t="s">
        <v>1304</v>
      </c>
      <c r="B1232" s="1" t="str">
        <f t="shared" si="72"/>
        <v>SQbu_BRN@192.168.1.13@32503</v>
      </c>
      <c r="C1232" s="1" t="s">
        <v>1304</v>
      </c>
      <c r="D1232" s="12" t="s">
        <v>1299</v>
      </c>
    </row>
    <row r="1233" spans="1:4" ht="15" x14ac:dyDescent="0.15">
      <c r="A1233" s="1" t="s">
        <v>1304</v>
      </c>
      <c r="B1233" s="1" t="str">
        <f t="shared" si="72"/>
        <v>SQfu_BRN@192.168.1.13@32510</v>
      </c>
      <c r="C1233" s="1" t="s">
        <v>1304</v>
      </c>
      <c r="D1233" s="12" t="s">
        <v>1300</v>
      </c>
    </row>
    <row r="1234" spans="1:4" ht="15" x14ac:dyDescent="0.15">
      <c r="A1234" s="1" t="s">
        <v>1304</v>
      </c>
      <c r="B1234" s="1" t="str">
        <f t="shared" si="72"/>
        <v>SQfu_BRN@192.168.1.13@32510</v>
      </c>
      <c r="C1234" s="1" t="s">
        <v>1304</v>
      </c>
      <c r="D1234" s="12" t="s">
        <v>1301</v>
      </c>
    </row>
    <row r="1235" spans="1:4" ht="15" x14ac:dyDescent="0.15">
      <c r="A1235" s="1" t="s">
        <v>1304</v>
      </c>
      <c r="B1235" s="1" t="str">
        <f t="shared" si="72"/>
        <v>SQsc_BRN@192.168.1.13@32517</v>
      </c>
      <c r="C1235" s="1" t="s">
        <v>1304</v>
      </c>
      <c r="D1235" s="1" t="s">
        <v>1302</v>
      </c>
    </row>
    <row r="1236" spans="1:4" ht="15" x14ac:dyDescent="0.15">
      <c r="A1236" s="1" t="s">
        <v>1304</v>
      </c>
      <c r="B1236" s="1" t="str">
        <f t="shared" si="72"/>
        <v>SQsc_BRN@192.168.1.13@32517</v>
      </c>
      <c r="C1236" s="1" t="s">
        <v>1304</v>
      </c>
      <c r="D1236" s="1" t="s">
        <v>1303</v>
      </c>
    </row>
    <row r="1237" spans="1:4" ht="15" x14ac:dyDescent="0.15">
      <c r="A1237" s="1" t="s">
        <v>1378</v>
      </c>
      <c r="B1237" s="1" t="str">
        <f>LEFT(D1237,FIND("@",D1237))&amp;"192.168.1.13@329"&amp;MID(D1237,FIND("618",D1237)+3,2)</f>
        <v>WxNi_SQni@192.168.1.13@32910</v>
      </c>
      <c r="C1237" s="1" t="s">
        <v>1378</v>
      </c>
      <c r="D1237" s="1" t="s">
        <v>1372</v>
      </c>
    </row>
    <row r="1238" spans="1:4" ht="15" x14ac:dyDescent="0.15">
      <c r="A1238" s="1" t="s">
        <v>1378</v>
      </c>
      <c r="B1238" s="1" t="str">
        <f t="shared" ref="B1238:B1242" si="73">LEFT(D1238,FIND("@",D1238))&amp;"192.168.1.13@329"&amp;MID(D1238,FIND("618",D1238)+3,2)</f>
        <v>WxNi_SQni@192.168.1.13@32910</v>
      </c>
      <c r="C1238" s="1" t="s">
        <v>1378</v>
      </c>
      <c r="D1238" s="1" t="s">
        <v>1373</v>
      </c>
    </row>
    <row r="1239" spans="1:4" ht="15" x14ac:dyDescent="0.15">
      <c r="A1239" s="1" t="s">
        <v>1378</v>
      </c>
      <c r="B1239" s="1" t="str">
        <f t="shared" si="73"/>
        <v>WxNi_SQni@192.168.1.13@32911</v>
      </c>
      <c r="C1239" s="1" t="s">
        <v>1378</v>
      </c>
      <c r="D1239" s="1" t="s">
        <v>1374</v>
      </c>
    </row>
    <row r="1240" spans="1:4" x14ac:dyDescent="0.15">
      <c r="A1240" s="1" t="s">
        <v>1378</v>
      </c>
      <c r="B1240" s="1" t="str">
        <f t="shared" si="73"/>
        <v>WxNi_SQni@192.168.1.13@32911</v>
      </c>
      <c r="C1240" s="1" t="s">
        <v>1378</v>
      </c>
      <c r="D1240" s="1" t="s">
        <v>1375</v>
      </c>
    </row>
    <row r="1241" spans="1:4" x14ac:dyDescent="0.15">
      <c r="A1241" s="1" t="s">
        <v>1378</v>
      </c>
      <c r="B1241" s="1" t="str">
        <f t="shared" si="73"/>
        <v>WxNi_SQni@192.168.1.13@32912</v>
      </c>
      <c r="C1241" s="1" t="s">
        <v>1378</v>
      </c>
      <c r="D1241" s="1" t="s">
        <v>1376</v>
      </c>
    </row>
    <row r="1242" spans="1:4" x14ac:dyDescent="0.15">
      <c r="A1242" s="1" t="s">
        <v>1378</v>
      </c>
      <c r="B1242" s="1" t="str">
        <f t="shared" si="73"/>
        <v>WxNi_SQni@192.168.1.13@32912</v>
      </c>
      <c r="C1242" s="1" t="s">
        <v>1378</v>
      </c>
      <c r="D1242" s="1" t="s">
        <v>1377</v>
      </c>
    </row>
    <row r="1243" spans="1:4" x14ac:dyDescent="0.15">
      <c r="A1243" s="1" t="s">
        <v>1304</v>
      </c>
      <c r="B1243" s="1" t="str">
        <f t="shared" ref="B1243:B1244" si="74">LEFT(D1243,FIND("@",D1243))&amp;"192.168.1.13@325"&amp;MID(D1243,FIND("269",D1243)+3,2)</f>
        <v>SQsc_BRN@192.168.1.13@32518</v>
      </c>
      <c r="C1243" s="1" t="s">
        <v>1304</v>
      </c>
      <c r="D1243" s="1" t="s">
        <v>1379</v>
      </c>
    </row>
    <row r="1244" spans="1:4" x14ac:dyDescent="0.15">
      <c r="A1244" s="1" t="s">
        <v>1304</v>
      </c>
      <c r="B1244" s="1" t="str">
        <f t="shared" si="74"/>
        <v>SQsc_BRN@192.168.1.13@32518</v>
      </c>
      <c r="C1244" s="1" t="s">
        <v>1304</v>
      </c>
      <c r="D1244" s="1" t="s">
        <v>1380</v>
      </c>
    </row>
    <row r="1245" spans="1:4" x14ac:dyDescent="0.15">
      <c r="A1245" s="1" t="s">
        <v>1389</v>
      </c>
      <c r="B1245" s="1" t="s">
        <v>1424</v>
      </c>
      <c r="C1245" s="1" t="s">
        <v>1389</v>
      </c>
      <c r="D1245" s="1" t="s">
        <v>1425</v>
      </c>
    </row>
    <row r="1246" spans="1:4" x14ac:dyDescent="0.15">
      <c r="A1246" s="1" t="s">
        <v>827</v>
      </c>
      <c r="B1246" s="1" t="str">
        <f t="shared" ref="B1246:B1279" si="75">LEFT(D1246,FIND("@",D1246))&amp;"192.168.1.61@280"&amp;MID(D1246,FIND("601",D1246)+3,2)</f>
        <v>CSI300_HHI@192.168.1.61@28001</v>
      </c>
      <c r="C1246" s="1" t="s">
        <v>827</v>
      </c>
      <c r="D1246" s="1" t="s">
        <v>1390</v>
      </c>
    </row>
    <row r="1247" spans="1:4" x14ac:dyDescent="0.15">
      <c r="A1247" s="1" t="s">
        <v>827</v>
      </c>
      <c r="B1247" s="1" t="str">
        <f t="shared" si="75"/>
        <v>CSI300_HHI@192.168.1.61@28001</v>
      </c>
      <c r="C1247" s="1" t="s">
        <v>827</v>
      </c>
      <c r="D1247" s="1" t="s">
        <v>1391</v>
      </c>
    </row>
    <row r="1248" spans="1:4" x14ac:dyDescent="0.15">
      <c r="A1248" s="1" t="s">
        <v>827</v>
      </c>
      <c r="B1248" s="1" t="str">
        <f t="shared" si="75"/>
        <v>CSI300_HSI@192.168.1.61@28004</v>
      </c>
      <c r="C1248" s="1" t="s">
        <v>827</v>
      </c>
      <c r="D1248" s="1" t="s">
        <v>1392</v>
      </c>
    </row>
    <row r="1249" spans="1:4" x14ac:dyDescent="0.15">
      <c r="A1249" s="1" t="s">
        <v>827</v>
      </c>
      <c r="B1249" s="1" t="str">
        <f t="shared" si="75"/>
        <v>CSI300_HSI@192.168.1.61@28004</v>
      </c>
      <c r="C1249" s="1" t="s">
        <v>827</v>
      </c>
      <c r="D1249" s="1" t="s">
        <v>1393</v>
      </c>
    </row>
    <row r="1250" spans="1:4" x14ac:dyDescent="0.15">
      <c r="A1250" s="1" t="s">
        <v>827</v>
      </c>
      <c r="B1250" s="1" t="str">
        <f t="shared" si="75"/>
        <v>CSI300_SgxCN@192.168.1.61@28007</v>
      </c>
      <c r="C1250" s="1" t="s">
        <v>827</v>
      </c>
      <c r="D1250" s="1" t="s">
        <v>1394</v>
      </c>
    </row>
    <row r="1251" spans="1:4" x14ac:dyDescent="0.15">
      <c r="A1251" s="1" t="s">
        <v>827</v>
      </c>
      <c r="B1251" s="1" t="str">
        <f t="shared" si="75"/>
        <v>CSI300_SgxCN@192.168.1.61@28007</v>
      </c>
      <c r="C1251" s="1" t="s">
        <v>827</v>
      </c>
      <c r="D1251" s="1" t="s">
        <v>1395</v>
      </c>
    </row>
    <row r="1252" spans="1:4" x14ac:dyDescent="0.15">
      <c r="A1252" s="1" t="s">
        <v>827</v>
      </c>
      <c r="B1252" s="1" t="str">
        <f t="shared" si="75"/>
        <v>SSE50_HHI@192.168.1.61@28010</v>
      </c>
      <c r="C1252" s="1" t="s">
        <v>827</v>
      </c>
      <c r="D1252" s="1" t="s">
        <v>1396</v>
      </c>
    </row>
    <row r="1253" spans="1:4" x14ac:dyDescent="0.15">
      <c r="A1253" s="1" t="s">
        <v>827</v>
      </c>
      <c r="B1253" s="1" t="str">
        <f t="shared" si="75"/>
        <v>SSE50_HHI@192.168.1.61@28010</v>
      </c>
      <c r="C1253" s="1" t="s">
        <v>827</v>
      </c>
      <c r="D1253" s="1" t="s">
        <v>1397</v>
      </c>
    </row>
    <row r="1254" spans="1:4" x14ac:dyDescent="0.15">
      <c r="A1254" s="1" t="s">
        <v>827</v>
      </c>
      <c r="B1254" s="1" t="str">
        <f t="shared" si="75"/>
        <v>SSE50_HSI@192.168.1.61@28012</v>
      </c>
      <c r="C1254" s="1" t="s">
        <v>827</v>
      </c>
      <c r="D1254" s="1" t="s">
        <v>1398</v>
      </c>
    </row>
    <row r="1255" spans="1:4" x14ac:dyDescent="0.15">
      <c r="A1255" s="1" t="s">
        <v>827</v>
      </c>
      <c r="B1255" s="1" t="str">
        <f t="shared" si="75"/>
        <v>SSE50_HSI@192.168.1.61@28012</v>
      </c>
      <c r="C1255" s="1" t="s">
        <v>827</v>
      </c>
      <c r="D1255" s="1" t="s">
        <v>1399</v>
      </c>
    </row>
    <row r="1256" spans="1:4" x14ac:dyDescent="0.15">
      <c r="A1256" s="1" t="s">
        <v>827</v>
      </c>
      <c r="B1256" s="1" t="str">
        <f t="shared" si="75"/>
        <v>SSE50_SgxCN@192.168.1.61@28015</v>
      </c>
      <c r="C1256" s="1" t="s">
        <v>827</v>
      </c>
      <c r="D1256" s="1" t="s">
        <v>1400</v>
      </c>
    </row>
    <row r="1257" spans="1:4" x14ac:dyDescent="0.15">
      <c r="A1257" s="1" t="s">
        <v>827</v>
      </c>
      <c r="B1257" s="1" t="str">
        <f t="shared" si="75"/>
        <v>SSE50_SgxCN@192.168.1.61@28015</v>
      </c>
      <c r="C1257" s="1" t="s">
        <v>827</v>
      </c>
      <c r="D1257" s="1" t="s">
        <v>1401</v>
      </c>
    </row>
    <row r="1258" spans="1:4" x14ac:dyDescent="0.15">
      <c r="A1258" s="1" t="s">
        <v>827</v>
      </c>
      <c r="B1258" s="1" t="str">
        <f t="shared" si="75"/>
        <v>CSI300_HHI@192.168.1.61@28002</v>
      </c>
      <c r="C1258" s="1" t="s">
        <v>827</v>
      </c>
      <c r="D1258" s="1" t="s">
        <v>1402</v>
      </c>
    </row>
    <row r="1259" spans="1:4" x14ac:dyDescent="0.15">
      <c r="A1259" s="1" t="s">
        <v>827</v>
      </c>
      <c r="B1259" s="1" t="str">
        <f t="shared" si="75"/>
        <v>CSI300_HHI@192.168.1.61@28002</v>
      </c>
      <c r="C1259" s="1" t="s">
        <v>827</v>
      </c>
      <c r="D1259" s="1" t="s">
        <v>1403</v>
      </c>
    </row>
    <row r="1260" spans="1:4" x14ac:dyDescent="0.15">
      <c r="A1260" s="1" t="s">
        <v>827</v>
      </c>
      <c r="B1260" s="1" t="str">
        <f t="shared" si="75"/>
        <v>CSI300_HSI@192.168.1.61@28005</v>
      </c>
      <c r="C1260" s="1" t="s">
        <v>827</v>
      </c>
      <c r="D1260" s="1" t="s">
        <v>1404</v>
      </c>
    </row>
    <row r="1261" spans="1:4" x14ac:dyDescent="0.15">
      <c r="A1261" s="1" t="s">
        <v>827</v>
      </c>
      <c r="B1261" s="1" t="str">
        <f t="shared" si="75"/>
        <v>CSI300_HSI@192.168.1.61@28005</v>
      </c>
      <c r="C1261" s="1" t="s">
        <v>827</v>
      </c>
      <c r="D1261" s="1" t="s">
        <v>1405</v>
      </c>
    </row>
    <row r="1262" spans="1:4" x14ac:dyDescent="0.15">
      <c r="A1262" s="1" t="s">
        <v>827</v>
      </c>
      <c r="B1262" s="1" t="str">
        <f t="shared" si="75"/>
        <v>CSI300_SgxCN@192.168.1.61@28008</v>
      </c>
      <c r="C1262" s="1" t="s">
        <v>827</v>
      </c>
      <c r="D1262" s="1" t="s">
        <v>1406</v>
      </c>
    </row>
    <row r="1263" spans="1:4" x14ac:dyDescent="0.15">
      <c r="A1263" s="1" t="s">
        <v>827</v>
      </c>
      <c r="B1263" s="1" t="str">
        <f t="shared" si="75"/>
        <v>CSI300_SgxCN@192.168.1.61@28008</v>
      </c>
      <c r="C1263" s="1" t="s">
        <v>827</v>
      </c>
      <c r="D1263" s="1" t="s">
        <v>1407</v>
      </c>
    </row>
    <row r="1264" spans="1:4" x14ac:dyDescent="0.15">
      <c r="A1264" s="1" t="s">
        <v>827</v>
      </c>
      <c r="B1264" s="1" t="str">
        <f t="shared" si="75"/>
        <v>SSE50_HHI@192.168.1.61@28011</v>
      </c>
      <c r="C1264" s="1" t="s">
        <v>827</v>
      </c>
      <c r="D1264" s="1" t="s">
        <v>1408</v>
      </c>
    </row>
    <row r="1265" spans="1:4" x14ac:dyDescent="0.15">
      <c r="A1265" s="1" t="s">
        <v>827</v>
      </c>
      <c r="B1265" s="1" t="str">
        <f t="shared" si="75"/>
        <v>SSE50_HHI@192.168.1.61@28011</v>
      </c>
      <c r="C1265" s="1" t="s">
        <v>827</v>
      </c>
      <c r="D1265" s="1" t="s">
        <v>1409</v>
      </c>
    </row>
    <row r="1266" spans="1:4" x14ac:dyDescent="0.15">
      <c r="A1266" s="1" t="s">
        <v>827</v>
      </c>
      <c r="B1266" s="1" t="str">
        <f t="shared" si="75"/>
        <v>SSE50_HSI@192.168.1.61@28013</v>
      </c>
      <c r="C1266" s="1" t="s">
        <v>827</v>
      </c>
      <c r="D1266" s="1" t="s">
        <v>1410</v>
      </c>
    </row>
    <row r="1267" spans="1:4" x14ac:dyDescent="0.15">
      <c r="A1267" s="1" t="s">
        <v>827</v>
      </c>
      <c r="B1267" s="1" t="str">
        <f t="shared" si="75"/>
        <v>SSE50_HSI@192.168.1.61@28013</v>
      </c>
      <c r="C1267" s="1" t="s">
        <v>827</v>
      </c>
      <c r="D1267" s="1" t="s">
        <v>1411</v>
      </c>
    </row>
    <row r="1268" spans="1:4" x14ac:dyDescent="0.15">
      <c r="A1268" s="1" t="s">
        <v>827</v>
      </c>
      <c r="B1268" s="1" t="str">
        <f t="shared" si="75"/>
        <v>SSE50_SgxCN@192.168.1.61@28016</v>
      </c>
      <c r="C1268" s="1" t="s">
        <v>827</v>
      </c>
      <c r="D1268" s="1" t="s">
        <v>1412</v>
      </c>
    </row>
    <row r="1269" spans="1:4" x14ac:dyDescent="0.15">
      <c r="A1269" s="1" t="s">
        <v>827</v>
      </c>
      <c r="B1269" s="1" t="str">
        <f t="shared" si="75"/>
        <v>SSE50_SgxCN@192.168.1.61@28016</v>
      </c>
      <c r="C1269" s="1" t="s">
        <v>827</v>
      </c>
      <c r="D1269" s="1" t="s">
        <v>1413</v>
      </c>
    </row>
    <row r="1270" spans="1:4" x14ac:dyDescent="0.15">
      <c r="A1270" s="1" t="s">
        <v>827</v>
      </c>
      <c r="B1270" s="1" t="str">
        <f t="shared" si="75"/>
        <v>CSI300_HHI@192.168.1.61@28003</v>
      </c>
      <c r="C1270" s="1" t="s">
        <v>827</v>
      </c>
      <c r="D1270" s="1" t="s">
        <v>1414</v>
      </c>
    </row>
    <row r="1271" spans="1:4" x14ac:dyDescent="0.15">
      <c r="A1271" s="1" t="s">
        <v>827</v>
      </c>
      <c r="B1271" s="1" t="str">
        <f t="shared" si="75"/>
        <v>CSI300_HHI@192.168.1.61@28003</v>
      </c>
      <c r="C1271" s="1" t="s">
        <v>827</v>
      </c>
      <c r="D1271" s="1" t="s">
        <v>1415</v>
      </c>
    </row>
    <row r="1272" spans="1:4" x14ac:dyDescent="0.15">
      <c r="A1272" s="1" t="s">
        <v>827</v>
      </c>
      <c r="B1272" s="1" t="str">
        <f t="shared" si="75"/>
        <v>CSI300_HSI@192.168.1.61@28006</v>
      </c>
      <c r="C1272" s="1" t="s">
        <v>827</v>
      </c>
      <c r="D1272" s="1" t="s">
        <v>1416</v>
      </c>
    </row>
    <row r="1273" spans="1:4" x14ac:dyDescent="0.15">
      <c r="A1273" s="1" t="s">
        <v>827</v>
      </c>
      <c r="B1273" s="1" t="str">
        <f t="shared" si="75"/>
        <v>CSI300_HSI@192.168.1.61@28006</v>
      </c>
      <c r="C1273" s="1" t="s">
        <v>827</v>
      </c>
      <c r="D1273" s="1" t="s">
        <v>1417</v>
      </c>
    </row>
    <row r="1274" spans="1:4" x14ac:dyDescent="0.15">
      <c r="A1274" s="1" t="s">
        <v>827</v>
      </c>
      <c r="B1274" s="1" t="str">
        <f t="shared" si="75"/>
        <v>CSI300_SgxCN@192.168.1.61@28009</v>
      </c>
      <c r="C1274" s="1" t="s">
        <v>827</v>
      </c>
      <c r="D1274" s="1" t="s">
        <v>1418</v>
      </c>
    </row>
    <row r="1275" spans="1:4" x14ac:dyDescent="0.15">
      <c r="A1275" s="1" t="s">
        <v>827</v>
      </c>
      <c r="B1275" s="1" t="str">
        <f t="shared" si="75"/>
        <v>CSI300_SgxCN@192.168.1.61@28009</v>
      </c>
      <c r="C1275" s="1" t="s">
        <v>827</v>
      </c>
      <c r="D1275" s="1" t="s">
        <v>1419</v>
      </c>
    </row>
    <row r="1276" spans="1:4" x14ac:dyDescent="0.15">
      <c r="A1276" s="1" t="s">
        <v>827</v>
      </c>
      <c r="B1276" s="1" t="str">
        <f t="shared" si="75"/>
        <v>SSE50_HSI@192.168.1.61@28014</v>
      </c>
      <c r="C1276" s="1" t="s">
        <v>827</v>
      </c>
      <c r="D1276" s="1" t="s">
        <v>1420</v>
      </c>
    </row>
    <row r="1277" spans="1:4" x14ac:dyDescent="0.15">
      <c r="A1277" s="1" t="s">
        <v>827</v>
      </c>
      <c r="B1277" s="1" t="str">
        <f t="shared" si="75"/>
        <v>SSE50_HSI@192.168.1.61@28014</v>
      </c>
      <c r="C1277" s="1" t="s">
        <v>827</v>
      </c>
      <c r="D1277" s="1" t="s">
        <v>1421</v>
      </c>
    </row>
    <row r="1278" spans="1:4" x14ac:dyDescent="0.15">
      <c r="A1278" s="1" t="s">
        <v>827</v>
      </c>
      <c r="B1278" s="1" t="str">
        <f t="shared" si="75"/>
        <v>SSE50_SgxCN@192.168.1.61@28017</v>
      </c>
      <c r="C1278" s="1" t="s">
        <v>827</v>
      </c>
      <c r="D1278" s="1" t="s">
        <v>1422</v>
      </c>
    </row>
    <row r="1279" spans="1:4" x14ac:dyDescent="0.15">
      <c r="A1279" s="1" t="s">
        <v>827</v>
      </c>
      <c r="B1279" s="1" t="str">
        <f t="shared" si="75"/>
        <v>SSE50_SgxCN@192.168.1.61@28017</v>
      </c>
      <c r="C1279" s="1" t="s">
        <v>827</v>
      </c>
      <c r="D1279" s="1" t="s">
        <v>1423</v>
      </c>
    </row>
    <row r="1280" spans="1:4" x14ac:dyDescent="0.15">
      <c r="A1280" s="1" t="s">
        <v>1446</v>
      </c>
      <c r="B1280" s="1" t="str">
        <f>LEFT(D1280,FIND("@",D1280))&amp;"192.168.1.13@321"&amp;MID(D1280,FIND("617",D1280)+3,2)</f>
        <v>HHI_IdxHhi@192.168.1.13@32101</v>
      </c>
      <c r="C1280" s="1" t="s">
        <v>1446</v>
      </c>
      <c r="D1280" s="1" t="s">
        <v>1426</v>
      </c>
    </row>
    <row r="1281" spans="1:4" x14ac:dyDescent="0.15">
      <c r="A1281" s="1" t="s">
        <v>1446</v>
      </c>
      <c r="B1281" s="1" t="str">
        <f t="shared" ref="B1281:B1299" si="76">LEFT(D1281,FIND("@",D1281))&amp;"192.168.1.13@321"&amp;MID(D1281,FIND("617",D1281)+3,2)</f>
        <v>HHI_IdxHhi@192.168.1.13@32101</v>
      </c>
      <c r="C1281" s="1" t="s">
        <v>1446</v>
      </c>
      <c r="D1281" s="1" t="s">
        <v>1427</v>
      </c>
    </row>
    <row r="1282" spans="1:4" x14ac:dyDescent="0.15">
      <c r="A1282" s="1" t="s">
        <v>1446</v>
      </c>
      <c r="B1282" s="1" t="str">
        <f t="shared" si="76"/>
        <v>HHI_IdxHhi@192.168.1.13@32102</v>
      </c>
      <c r="C1282" s="1" t="s">
        <v>1446</v>
      </c>
      <c r="D1282" s="1" t="s">
        <v>1428</v>
      </c>
    </row>
    <row r="1283" spans="1:4" x14ac:dyDescent="0.15">
      <c r="A1283" s="1" t="s">
        <v>1446</v>
      </c>
      <c r="B1283" s="1" t="str">
        <f t="shared" si="76"/>
        <v>HHI_IdxHhi@192.168.1.13@32102</v>
      </c>
      <c r="C1283" s="1" t="s">
        <v>1446</v>
      </c>
      <c r="D1283" s="1" t="s">
        <v>1429</v>
      </c>
    </row>
    <row r="1284" spans="1:4" x14ac:dyDescent="0.15">
      <c r="A1284" s="1" t="s">
        <v>1446</v>
      </c>
      <c r="B1284" s="1" t="str">
        <f t="shared" si="76"/>
        <v>HHI_IdxHhi@192.168.1.13@32103</v>
      </c>
      <c r="C1284" s="1" t="s">
        <v>1446</v>
      </c>
      <c r="D1284" s="1" t="s">
        <v>1430</v>
      </c>
    </row>
    <row r="1285" spans="1:4" x14ac:dyDescent="0.15">
      <c r="A1285" s="1" t="s">
        <v>1446</v>
      </c>
      <c r="B1285" s="1" t="str">
        <f t="shared" si="76"/>
        <v>HHI_IdxHhi@192.168.1.13@32103</v>
      </c>
      <c r="C1285" s="1" t="s">
        <v>1446</v>
      </c>
      <c r="D1285" s="1" t="s">
        <v>1431</v>
      </c>
    </row>
    <row r="1286" spans="1:4" x14ac:dyDescent="0.15">
      <c r="A1286" s="1" t="s">
        <v>1446</v>
      </c>
      <c r="B1286" s="1" t="str">
        <f t="shared" si="76"/>
        <v>HHI_IdxHhi@192.168.1.13@32104</v>
      </c>
      <c r="C1286" s="1" t="s">
        <v>1446</v>
      </c>
      <c r="D1286" s="1" t="s">
        <v>1432</v>
      </c>
    </row>
    <row r="1287" spans="1:4" x14ac:dyDescent="0.15">
      <c r="A1287" s="1" t="s">
        <v>1446</v>
      </c>
      <c r="B1287" s="1" t="str">
        <f t="shared" si="76"/>
        <v>HHI_IdxHhi@192.168.1.13@32104</v>
      </c>
      <c r="C1287" s="1" t="s">
        <v>1446</v>
      </c>
      <c r="D1287" s="1" t="s">
        <v>1433</v>
      </c>
    </row>
    <row r="1288" spans="1:4" x14ac:dyDescent="0.15">
      <c r="A1288" s="1" t="s">
        <v>1446</v>
      </c>
      <c r="B1288" s="1" t="str">
        <f t="shared" si="76"/>
        <v>HHI_IdxHhi@192.168.1.13@32105</v>
      </c>
      <c r="C1288" s="1" t="s">
        <v>1446</v>
      </c>
      <c r="D1288" s="1" t="s">
        <v>1434</v>
      </c>
    </row>
    <row r="1289" spans="1:4" x14ac:dyDescent="0.15">
      <c r="A1289" s="1" t="s">
        <v>1446</v>
      </c>
      <c r="B1289" s="1" t="str">
        <f t="shared" si="76"/>
        <v>HHI_IdxHhi@192.168.1.13@32105</v>
      </c>
      <c r="C1289" s="1" t="s">
        <v>1446</v>
      </c>
      <c r="D1289" s="1" t="s">
        <v>1435</v>
      </c>
    </row>
    <row r="1290" spans="1:4" x14ac:dyDescent="0.15">
      <c r="A1290" s="1" t="s">
        <v>1446</v>
      </c>
      <c r="B1290" s="1" t="str">
        <f t="shared" si="76"/>
        <v>HHI_IdxHhi@192.168.1.13@32106</v>
      </c>
      <c r="C1290" s="1" t="s">
        <v>1446</v>
      </c>
      <c r="D1290" s="1" t="s">
        <v>1436</v>
      </c>
    </row>
    <row r="1291" spans="1:4" x14ac:dyDescent="0.15">
      <c r="A1291" s="1" t="s">
        <v>1446</v>
      </c>
      <c r="B1291" s="1" t="str">
        <f t="shared" si="76"/>
        <v>HHI_IdxHhi@192.168.1.13@32106</v>
      </c>
      <c r="C1291" s="1" t="s">
        <v>1446</v>
      </c>
      <c r="D1291" s="1" t="s">
        <v>1437</v>
      </c>
    </row>
    <row r="1292" spans="1:4" x14ac:dyDescent="0.15">
      <c r="A1292" s="1" t="s">
        <v>1446</v>
      </c>
      <c r="B1292" s="1" t="str">
        <f t="shared" si="76"/>
        <v>HHI_IdxHhi@192.168.1.13@32107</v>
      </c>
      <c r="C1292" s="1" t="s">
        <v>1446</v>
      </c>
      <c r="D1292" s="1" t="s">
        <v>1438</v>
      </c>
    </row>
    <row r="1293" spans="1:4" x14ac:dyDescent="0.15">
      <c r="A1293" s="1" t="s">
        <v>1446</v>
      </c>
      <c r="B1293" s="1" t="str">
        <f t="shared" si="76"/>
        <v>HHI_IdxHhi@192.168.1.13@32107</v>
      </c>
      <c r="C1293" s="1" t="s">
        <v>1446</v>
      </c>
      <c r="D1293" s="1" t="s">
        <v>1439</v>
      </c>
    </row>
    <row r="1294" spans="1:4" x14ac:dyDescent="0.15">
      <c r="A1294" s="1" t="s">
        <v>1446</v>
      </c>
      <c r="B1294" s="1" t="str">
        <f t="shared" si="76"/>
        <v>HHI_IdxHhi@192.168.1.13@32108</v>
      </c>
      <c r="C1294" s="1" t="s">
        <v>1446</v>
      </c>
      <c r="D1294" s="1" t="s">
        <v>1440</v>
      </c>
    </row>
    <row r="1295" spans="1:4" x14ac:dyDescent="0.15">
      <c r="A1295" s="1" t="s">
        <v>1446</v>
      </c>
      <c r="B1295" s="1" t="str">
        <f t="shared" si="76"/>
        <v>HHI_IdxHhi@192.168.1.13@32108</v>
      </c>
      <c r="C1295" s="1" t="s">
        <v>1446</v>
      </c>
      <c r="D1295" s="1" t="s">
        <v>1441</v>
      </c>
    </row>
    <row r="1296" spans="1:4" x14ac:dyDescent="0.15">
      <c r="A1296" s="1" t="s">
        <v>1446</v>
      </c>
      <c r="B1296" s="1" t="str">
        <f t="shared" si="76"/>
        <v>HHI_IdxHhi@192.168.1.13@32109</v>
      </c>
      <c r="C1296" s="1" t="s">
        <v>1446</v>
      </c>
      <c r="D1296" s="1" t="s">
        <v>1442</v>
      </c>
    </row>
    <row r="1297" spans="1:4" x14ac:dyDescent="0.15">
      <c r="A1297" s="1" t="s">
        <v>1446</v>
      </c>
      <c r="B1297" s="1" t="str">
        <f t="shared" si="76"/>
        <v>HHI_IdxHhi@192.168.1.13@32109</v>
      </c>
      <c r="C1297" s="1" t="s">
        <v>1446</v>
      </c>
      <c r="D1297" s="1" t="s">
        <v>1443</v>
      </c>
    </row>
    <row r="1298" spans="1:4" x14ac:dyDescent="0.15">
      <c r="A1298" s="1" t="s">
        <v>1446</v>
      </c>
      <c r="B1298" s="1" t="str">
        <f t="shared" si="76"/>
        <v>HHI_IdxHhi@192.168.1.13@32110</v>
      </c>
      <c r="C1298" s="1" t="s">
        <v>1446</v>
      </c>
      <c r="D1298" s="1" t="s">
        <v>1444</v>
      </c>
    </row>
    <row r="1299" spans="1:4" x14ac:dyDescent="0.15">
      <c r="A1299" s="1" t="s">
        <v>1446</v>
      </c>
      <c r="B1299" s="1" t="str">
        <f t="shared" si="76"/>
        <v>HHI_IdxHhi@192.168.1.13@32110</v>
      </c>
      <c r="C1299" s="1" t="s">
        <v>1446</v>
      </c>
      <c r="D1299" s="1" t="s">
        <v>1445</v>
      </c>
    </row>
    <row r="1300" spans="1:4" x14ac:dyDescent="0.15">
      <c r="A1300" s="1" t="s">
        <v>1451</v>
      </c>
      <c r="B1300" s="1" t="str">
        <f>LEFT(D1300,FIND("@",D1300))&amp;"192.168.1.33@351"&amp;MID(D1300,FIND("403",D1300)+3,2)</f>
        <v>DLa_ZZOI@192.168.1.33@35104</v>
      </c>
      <c r="C1300" s="1" t="s">
        <v>1451</v>
      </c>
      <c r="D1300" s="1" t="s">
        <v>1447</v>
      </c>
    </row>
    <row r="1301" spans="1:4" x14ac:dyDescent="0.15">
      <c r="A1301" s="1" t="s">
        <v>1451</v>
      </c>
      <c r="B1301" s="1" t="str">
        <f t="shared" ref="B1301:B1303" si="77">LEFT(D1301,FIND("@",D1301))&amp;"192.168.1.33@351"&amp;MID(D1301,FIND("403",D1301)+3,2)</f>
        <v>DLa_ZZOI@192.168.1.33@35104</v>
      </c>
      <c r="C1301" s="1" t="s">
        <v>1451</v>
      </c>
      <c r="D1301" s="1" t="s">
        <v>1448</v>
      </c>
    </row>
    <row r="1302" spans="1:4" x14ac:dyDescent="0.15">
      <c r="A1302" s="1" t="s">
        <v>1451</v>
      </c>
      <c r="B1302" s="1" t="str">
        <f t="shared" si="77"/>
        <v>DLp_ZZOI@192.168.1.33@35114</v>
      </c>
      <c r="C1302" s="1" t="s">
        <v>1451</v>
      </c>
      <c r="D1302" s="1" t="s">
        <v>1449</v>
      </c>
    </row>
    <row r="1303" spans="1:4" x14ac:dyDescent="0.15">
      <c r="A1303" s="1" t="s">
        <v>1451</v>
      </c>
      <c r="B1303" s="1" t="str">
        <f t="shared" si="77"/>
        <v>DLp_ZZOI@192.168.1.33@35114</v>
      </c>
      <c r="C1303" s="1" t="s">
        <v>1451</v>
      </c>
      <c r="D1303" s="1" t="s">
        <v>1450</v>
      </c>
    </row>
    <row r="1304" spans="1:4" x14ac:dyDescent="0.15">
      <c r="A1304" s="1" t="s">
        <v>1464</v>
      </c>
      <c r="B1304" s="1" t="str">
        <f>LEFT(D1304,FIND("@",D1304))&amp;"192.168.1.33@352"&amp;MID(D1304,FIND("404",D1304)+3,2)</f>
        <v>DLi_DLjm@192.168.1.33@35202</v>
      </c>
      <c r="C1304" s="1" t="s">
        <v>1464</v>
      </c>
      <c r="D1304" s="1" t="s">
        <v>1452</v>
      </c>
    </row>
    <row r="1305" spans="1:4" x14ac:dyDescent="0.15">
      <c r="A1305" s="1" t="s">
        <v>1464</v>
      </c>
      <c r="B1305" s="1" t="str">
        <f t="shared" ref="B1305:B1315" si="78">LEFT(D1305,FIND("@",D1305))&amp;"192.168.1.33@352"&amp;MID(D1305,FIND("404",D1305)+3,2)</f>
        <v>DLi_DLjm@192.168.1.33@35202</v>
      </c>
      <c r="C1305" s="1" t="s">
        <v>1464</v>
      </c>
      <c r="D1305" s="1" t="s">
        <v>1453</v>
      </c>
    </row>
    <row r="1306" spans="1:4" x14ac:dyDescent="0.15">
      <c r="A1306" s="1" t="s">
        <v>1464</v>
      </c>
      <c r="B1306" s="1" t="str">
        <f t="shared" si="78"/>
        <v>DLi_SQhc@192.168.1.33@35203</v>
      </c>
      <c r="C1306" s="1" t="s">
        <v>1464</v>
      </c>
      <c r="D1306" s="1" t="s">
        <v>1454</v>
      </c>
    </row>
    <row r="1307" spans="1:4" x14ac:dyDescent="0.15">
      <c r="A1307" s="1" t="s">
        <v>1464</v>
      </c>
      <c r="B1307" s="1" t="str">
        <f t="shared" si="78"/>
        <v>DLi_SQhc@192.168.1.33@35203</v>
      </c>
      <c r="C1307" s="1" t="s">
        <v>1464</v>
      </c>
      <c r="D1307" s="1" t="s">
        <v>1455</v>
      </c>
    </row>
    <row r="1308" spans="1:4" x14ac:dyDescent="0.15">
      <c r="A1308" s="1" t="s">
        <v>1464</v>
      </c>
      <c r="B1308" s="1" t="str">
        <f t="shared" si="78"/>
        <v>DLi_SQrb@192.168.1.33@35204</v>
      </c>
      <c r="C1308" s="1" t="s">
        <v>1464</v>
      </c>
      <c r="D1308" s="1" t="s">
        <v>1456</v>
      </c>
    </row>
    <row r="1309" spans="1:4" x14ac:dyDescent="0.15">
      <c r="A1309" s="1" t="s">
        <v>1464</v>
      </c>
      <c r="B1309" s="1" t="str">
        <f t="shared" si="78"/>
        <v>DLi_SQrb@192.168.1.33@35204</v>
      </c>
      <c r="C1309" s="1" t="s">
        <v>1464</v>
      </c>
      <c r="D1309" s="1" t="s">
        <v>1457</v>
      </c>
    </row>
    <row r="1310" spans="1:4" x14ac:dyDescent="0.15">
      <c r="A1310" s="1" t="s">
        <v>1464</v>
      </c>
      <c r="B1310" s="1" t="str">
        <f t="shared" si="78"/>
        <v>DLi_ZZTC@192.168.1.33@35207</v>
      </c>
      <c r="C1310" s="1" t="s">
        <v>1464</v>
      </c>
      <c r="D1310" s="1" t="s">
        <v>1458</v>
      </c>
    </row>
    <row r="1311" spans="1:4" x14ac:dyDescent="0.15">
      <c r="A1311" s="1" t="s">
        <v>1464</v>
      </c>
      <c r="B1311" s="1" t="str">
        <f t="shared" si="78"/>
        <v>DLi_ZZTC@192.168.1.33@35207</v>
      </c>
      <c r="C1311" s="1" t="s">
        <v>1464</v>
      </c>
      <c r="D1311" s="1" t="s">
        <v>1459</v>
      </c>
    </row>
    <row r="1312" spans="1:4" x14ac:dyDescent="0.15">
      <c r="A1312" s="1" t="s">
        <v>1464</v>
      </c>
      <c r="B1312" s="1" t="str">
        <f t="shared" si="78"/>
        <v>DLjm_SQrb@192.168.1.33@35209</v>
      </c>
      <c r="C1312" s="1" t="s">
        <v>1464</v>
      </c>
      <c r="D1312" s="1" t="s">
        <v>1460</v>
      </c>
    </row>
    <row r="1313" spans="1:4" x14ac:dyDescent="0.15">
      <c r="A1313" s="1" t="s">
        <v>1464</v>
      </c>
      <c r="B1313" s="1" t="str">
        <f t="shared" si="78"/>
        <v>DLjm_SQrb@192.168.1.33@35209</v>
      </c>
      <c r="C1313" s="1" t="s">
        <v>1464</v>
      </c>
      <c r="D1313" s="1" t="s">
        <v>1461</v>
      </c>
    </row>
    <row r="1314" spans="1:4" x14ac:dyDescent="0.15">
      <c r="A1314" s="1" t="s">
        <v>1464</v>
      </c>
      <c r="B1314" s="1" t="str">
        <f t="shared" si="78"/>
        <v>SQrb_ZZSM@192.168.1.33@35221</v>
      </c>
      <c r="C1314" s="1" t="s">
        <v>1464</v>
      </c>
      <c r="D1314" s="1" t="s">
        <v>1462</v>
      </c>
    </row>
    <row r="1315" spans="1:4" x14ac:dyDescent="0.15">
      <c r="A1315" s="1" t="s">
        <v>1464</v>
      </c>
      <c r="B1315" s="1" t="str">
        <f t="shared" si="78"/>
        <v>SQrb_ZZSM@192.168.1.33@35221</v>
      </c>
      <c r="C1315" s="1" t="s">
        <v>1464</v>
      </c>
      <c r="D1315" s="1" t="s">
        <v>1463</v>
      </c>
    </row>
    <row r="1316" spans="1:4" x14ac:dyDescent="0.15">
      <c r="A1316" s="1" t="s">
        <v>1475</v>
      </c>
      <c r="B1316" s="1" t="str">
        <f>LEFT(D1316,FIND("@",D1316))&amp;"192.168.1.33@353"&amp;MID(D1316,FIND("405",D1316)+3,2)</f>
        <v>DLl_ZZTA@192.168.1.33@35304</v>
      </c>
      <c r="C1316" s="1" t="s">
        <v>1475</v>
      </c>
      <c r="D1316" s="1" t="s">
        <v>1465</v>
      </c>
    </row>
    <row r="1317" spans="1:4" x14ac:dyDescent="0.15">
      <c r="A1317" s="1" t="s">
        <v>1475</v>
      </c>
      <c r="B1317" s="1" t="str">
        <f t="shared" ref="B1317:B1325" si="79">LEFT(D1317,FIND("@",D1317))&amp;"192.168.1.33@353"&amp;MID(D1317,FIND("405",D1317)+3,2)</f>
        <v>DLl_ZZTA@192.168.1.33@35304</v>
      </c>
      <c r="C1317" s="1" t="s">
        <v>1475</v>
      </c>
      <c r="D1317" s="1" t="s">
        <v>1466</v>
      </c>
    </row>
    <row r="1318" spans="1:4" x14ac:dyDescent="0.15">
      <c r="A1318" s="1" t="s">
        <v>1475</v>
      </c>
      <c r="B1318" s="1" t="str">
        <f t="shared" si="79"/>
        <v>DLpp_SQbu@192.168.1.33@35305</v>
      </c>
      <c r="C1318" s="1" t="s">
        <v>1475</v>
      </c>
      <c r="D1318" s="1" t="s">
        <v>1467</v>
      </c>
    </row>
    <row r="1319" spans="1:4" x14ac:dyDescent="0.15">
      <c r="A1319" s="1" t="s">
        <v>1475</v>
      </c>
      <c r="B1319" s="1" t="str">
        <f t="shared" si="79"/>
        <v>DLpp_SQbu@192.168.1.33@35305</v>
      </c>
      <c r="C1319" s="1" t="s">
        <v>1475</v>
      </c>
      <c r="D1319" s="1" t="s">
        <v>1468</v>
      </c>
    </row>
    <row r="1320" spans="1:4" x14ac:dyDescent="0.15">
      <c r="A1320" s="1" t="s">
        <v>1475</v>
      </c>
      <c r="B1320" s="1" t="str">
        <f t="shared" si="79"/>
        <v>DLpp_ZZMA@192.168.1.33@35307</v>
      </c>
      <c r="C1320" s="1" t="s">
        <v>1475</v>
      </c>
      <c r="D1320" s="1" t="s">
        <v>1469</v>
      </c>
    </row>
    <row r="1321" spans="1:4" x14ac:dyDescent="0.15">
      <c r="A1321" s="1" t="s">
        <v>1475</v>
      </c>
      <c r="B1321" s="1" t="str">
        <f t="shared" si="79"/>
        <v>DLpp_ZZMA@192.168.1.33@35307</v>
      </c>
      <c r="C1321" s="1" t="s">
        <v>1475</v>
      </c>
      <c r="D1321" s="1" t="s">
        <v>1470</v>
      </c>
    </row>
    <row r="1322" spans="1:4" x14ac:dyDescent="0.15">
      <c r="A1322" s="1" t="s">
        <v>1475</v>
      </c>
      <c r="B1322" s="1" t="str">
        <f t="shared" si="79"/>
        <v>DLv_ZZTA@192.168.1.33@35313</v>
      </c>
      <c r="C1322" s="1" t="s">
        <v>1475</v>
      </c>
      <c r="D1322" s="1" t="s">
        <v>1471</v>
      </c>
    </row>
    <row r="1323" spans="1:4" x14ac:dyDescent="0.15">
      <c r="A1323" s="1" t="s">
        <v>1475</v>
      </c>
      <c r="B1323" s="1" t="str">
        <f t="shared" si="79"/>
        <v>DLv_ZZTA@192.168.1.33@35313</v>
      </c>
      <c r="C1323" s="1" t="s">
        <v>1475</v>
      </c>
      <c r="D1323" s="1" t="s">
        <v>1472</v>
      </c>
    </row>
    <row r="1324" spans="1:4" x14ac:dyDescent="0.15">
      <c r="A1324" s="1" t="s">
        <v>1475</v>
      </c>
      <c r="B1324" s="1" t="str">
        <f t="shared" si="79"/>
        <v>ZZMA_SQbu@192.168.1.33@35314</v>
      </c>
      <c r="C1324" s="1" t="s">
        <v>1475</v>
      </c>
      <c r="D1324" s="1" t="s">
        <v>1473</v>
      </c>
    </row>
    <row r="1325" spans="1:4" x14ac:dyDescent="0.15">
      <c r="A1325" s="1" t="s">
        <v>1475</v>
      </c>
      <c r="B1325" s="1" t="str">
        <f t="shared" si="79"/>
        <v>ZZMA_SQbu@192.168.1.33@35314</v>
      </c>
      <c r="C1325" s="1" t="s">
        <v>1475</v>
      </c>
      <c r="D1325" s="1" t="s">
        <v>1474</v>
      </c>
    </row>
    <row r="1326" spans="1:4" x14ac:dyDescent="0.15">
      <c r="A1326" s="1" t="s">
        <v>1484</v>
      </c>
      <c r="B1326" s="1" t="str">
        <f>LEFT(D1326,FIND("@",D1326))&amp;"192.168.1.33@354"&amp;MID(D1326,FIND("406",D1326)+3,2)</f>
        <v>SQal_SQni@192.168.1.33@35401</v>
      </c>
      <c r="C1326" s="1" t="s">
        <v>1484</v>
      </c>
      <c r="D1326" s="1" t="s">
        <v>1476</v>
      </c>
    </row>
    <row r="1327" spans="1:4" x14ac:dyDescent="0.15">
      <c r="A1327" s="1" t="s">
        <v>1484</v>
      </c>
      <c r="B1327" s="1" t="str">
        <f t="shared" ref="B1327:B1333" si="80">LEFT(D1327,FIND("@",D1327))&amp;"192.168.1.33@354"&amp;MID(D1327,FIND("406",D1327)+3,2)</f>
        <v>SQal_SQni@192.168.1.33@35401</v>
      </c>
      <c r="C1327" s="1" t="s">
        <v>1484</v>
      </c>
      <c r="D1327" s="1" t="s">
        <v>1477</v>
      </c>
    </row>
    <row r="1328" spans="1:4" x14ac:dyDescent="0.15">
      <c r="A1328" s="1" t="s">
        <v>1484</v>
      </c>
      <c r="B1328" s="1" t="str">
        <f t="shared" si="80"/>
        <v>SQau2_SQag@192.168.1.33@35404</v>
      </c>
      <c r="C1328" s="1" t="s">
        <v>1484</v>
      </c>
      <c r="D1328" s="1" t="s">
        <v>1478</v>
      </c>
    </row>
    <row r="1329" spans="1:5" x14ac:dyDescent="0.15">
      <c r="A1329" s="1" t="s">
        <v>1484</v>
      </c>
      <c r="B1329" s="1" t="str">
        <f t="shared" si="80"/>
        <v>SQau2_SQag@192.168.1.33@35404</v>
      </c>
      <c r="C1329" s="1" t="s">
        <v>1484</v>
      </c>
      <c r="D1329" s="1" t="s">
        <v>1479</v>
      </c>
    </row>
    <row r="1330" spans="1:5" x14ac:dyDescent="0.15">
      <c r="A1330" s="1" t="s">
        <v>1484</v>
      </c>
      <c r="B1330" s="1" t="str">
        <f t="shared" si="80"/>
        <v>SQcu_SQni@192.168.1.33@35406</v>
      </c>
      <c r="C1330" s="1" t="s">
        <v>1484</v>
      </c>
      <c r="D1330" s="1" t="s">
        <v>1480</v>
      </c>
    </row>
    <row r="1331" spans="1:5" x14ac:dyDescent="0.15">
      <c r="A1331" s="1" t="s">
        <v>1484</v>
      </c>
      <c r="B1331" s="1" t="str">
        <f t="shared" si="80"/>
        <v>SQcu_SQni@192.168.1.33@35406</v>
      </c>
      <c r="C1331" s="1" t="s">
        <v>1484</v>
      </c>
      <c r="D1331" s="1" t="s">
        <v>1481</v>
      </c>
    </row>
    <row r="1332" spans="1:5" x14ac:dyDescent="0.15">
      <c r="A1332" s="1" t="s">
        <v>1484</v>
      </c>
      <c r="B1332" s="1" t="str">
        <f t="shared" si="80"/>
        <v>SQzn_SQni@192.168.1.33@35407</v>
      </c>
      <c r="C1332" s="1" t="s">
        <v>1484</v>
      </c>
      <c r="D1332" s="1" t="s">
        <v>1482</v>
      </c>
    </row>
    <row r="1333" spans="1:5" x14ac:dyDescent="0.15">
      <c r="A1333" s="1" t="s">
        <v>1484</v>
      </c>
      <c r="B1333" s="1" t="str">
        <f t="shared" si="80"/>
        <v>SQzn_SQni@192.168.1.33@35407</v>
      </c>
      <c r="C1333" s="1" t="s">
        <v>1484</v>
      </c>
      <c r="D1333" s="1" t="s">
        <v>1483</v>
      </c>
    </row>
    <row r="1334" spans="1:5" x14ac:dyDescent="0.15">
      <c r="A1334" s="1" t="s">
        <v>1491</v>
      </c>
      <c r="B1334" s="1" t="str">
        <f>LEFT(D1334,FIND("@",D1334))&amp;"192.168.1.17@555"&amp;MID(D1334,FIND("401",D1334)+3,2)</f>
        <v>DLjd@192.168.1.17@55507</v>
      </c>
      <c r="C1334" s="1" t="s">
        <v>1491</v>
      </c>
      <c r="D1334" s="1" t="s">
        <v>1485</v>
      </c>
    </row>
    <row r="1335" spans="1:5" x14ac:dyDescent="0.15">
      <c r="A1335" s="1" t="s">
        <v>1491</v>
      </c>
      <c r="B1335" s="1" t="str">
        <f t="shared" ref="B1335:B1339" si="81">LEFT(D1335,FIND("@",D1335))&amp;"192.168.1.17@555"&amp;MID(D1335,FIND("401",D1335)+3,2)</f>
        <v>DLjd@192.168.1.17@55507</v>
      </c>
      <c r="C1335" s="1" t="s">
        <v>1491</v>
      </c>
      <c r="D1335" s="1" t="s">
        <v>1486</v>
      </c>
    </row>
    <row r="1336" spans="1:5" x14ac:dyDescent="0.15">
      <c r="A1336" s="1" t="s">
        <v>1491</v>
      </c>
      <c r="B1336" s="1" t="str">
        <f t="shared" si="81"/>
        <v>DLm@192.168.1.17@55518</v>
      </c>
      <c r="C1336" s="1" t="s">
        <v>1491</v>
      </c>
      <c r="D1336" s="1" t="s">
        <v>1487</v>
      </c>
    </row>
    <row r="1337" spans="1:5" x14ac:dyDescent="0.15">
      <c r="A1337" s="1" t="s">
        <v>1491</v>
      </c>
      <c r="B1337" s="1" t="str">
        <f t="shared" si="81"/>
        <v>DLm@192.168.1.17@55518</v>
      </c>
      <c r="C1337" s="1" t="s">
        <v>1491</v>
      </c>
      <c r="D1337" s="1" t="s">
        <v>1488</v>
      </c>
    </row>
    <row r="1338" spans="1:5" x14ac:dyDescent="0.15">
      <c r="A1338" s="1" t="s">
        <v>1491</v>
      </c>
      <c r="B1338" s="1" t="str">
        <f t="shared" si="81"/>
        <v>DLp@192.168.1.17@55521</v>
      </c>
      <c r="C1338" s="1" t="s">
        <v>1491</v>
      </c>
      <c r="D1338" s="1" t="s">
        <v>1489</v>
      </c>
    </row>
    <row r="1339" spans="1:5" x14ac:dyDescent="0.15">
      <c r="A1339" s="1" t="s">
        <v>1491</v>
      </c>
      <c r="B1339" s="1" t="str">
        <f t="shared" si="81"/>
        <v>DLp@192.168.1.17@55521</v>
      </c>
      <c r="C1339" s="1" t="s">
        <v>1491</v>
      </c>
      <c r="D1339" s="1" t="s">
        <v>1490</v>
      </c>
    </row>
    <row r="1340" spans="1:5" x14ac:dyDescent="0.15">
      <c r="A1340" s="1" t="s">
        <v>1494</v>
      </c>
      <c r="B1340" s="1" t="str">
        <f>LEFT(D1340,FIND("@",D1340))&amp;"192.168.1.17@557"&amp;MID(D1340,FIND("411",D1340)+3,2)</f>
        <v>ZZAP@192.168.1.17@55710</v>
      </c>
      <c r="C1340" s="1" t="s">
        <v>1494</v>
      </c>
      <c r="D1340" s="1" t="s">
        <v>1492</v>
      </c>
    </row>
    <row r="1341" spans="1:5" x14ac:dyDescent="0.15">
      <c r="A1341" s="1" t="s">
        <v>1494</v>
      </c>
      <c r="B1341" s="1" t="str">
        <f>LEFT(D1341,FIND("@",D1341))&amp;"192.168.1.17@557"&amp;MID(D1341,FIND("411",D1341)+3,2)</f>
        <v>ZZAP@192.168.1.17@55710</v>
      </c>
      <c r="C1341" s="1" t="s">
        <v>1494</v>
      </c>
      <c r="D1341" s="1" t="s">
        <v>1493</v>
      </c>
    </row>
    <row r="1342" spans="1:5" x14ac:dyDescent="0.15">
      <c r="A1342" s="1" t="s">
        <v>1499</v>
      </c>
      <c r="B1342" s="1" t="str">
        <f>LEFT(D1342,FIND("@",D1342))&amp;"192.168.1.33@361"&amp;MID(D1342,FIND("407",D1342)+3,2)</f>
        <v>DLp_DLy@192.168.1.33@36103</v>
      </c>
      <c r="C1342" s="1" t="s">
        <v>1499</v>
      </c>
      <c r="D1342" s="1" t="s">
        <v>1495</v>
      </c>
      <c r="E1342" s="1" t="s">
        <v>72</v>
      </c>
    </row>
    <row r="1343" spans="1:5" x14ac:dyDescent="0.15">
      <c r="A1343" s="1" t="s">
        <v>1499</v>
      </c>
      <c r="B1343" s="1" t="str">
        <f t="shared" ref="B1343:B1345" si="82">LEFT(D1343,FIND("@",D1343))&amp;"192.168.1.33@361"&amp;MID(D1343,FIND("407",D1343)+3,2)</f>
        <v>DLp_DLy@192.168.1.33@36103</v>
      </c>
      <c r="C1343" s="1" t="s">
        <v>1499</v>
      </c>
      <c r="D1343" s="1" t="s">
        <v>1496</v>
      </c>
      <c r="E1343" s="1" t="s">
        <v>72</v>
      </c>
    </row>
    <row r="1344" spans="1:5" x14ac:dyDescent="0.15">
      <c r="A1344" s="1" t="s">
        <v>1499</v>
      </c>
      <c r="B1344" s="1" t="str">
        <f t="shared" si="82"/>
        <v>DLp_ZZOI@192.168.1.33@36104</v>
      </c>
      <c r="C1344" s="1" t="s">
        <v>1499</v>
      </c>
      <c r="D1344" s="1" t="s">
        <v>1497</v>
      </c>
      <c r="E1344" s="1" t="s">
        <v>72</v>
      </c>
    </row>
    <row r="1345" spans="1:5" x14ac:dyDescent="0.15">
      <c r="A1345" s="1" t="s">
        <v>1499</v>
      </c>
      <c r="B1345" s="1" t="str">
        <f t="shared" si="82"/>
        <v>DLp_ZZOI@192.168.1.33@36104</v>
      </c>
      <c r="C1345" s="1" t="s">
        <v>1499</v>
      </c>
      <c r="D1345" s="1" t="s">
        <v>1498</v>
      </c>
      <c r="E1345" s="1" t="s">
        <v>72</v>
      </c>
    </row>
    <row r="1346" spans="1:5" x14ac:dyDescent="0.15">
      <c r="A1346" s="1" t="s">
        <v>1506</v>
      </c>
      <c r="B1346" s="1" t="str">
        <f>LEFT(D1346,FIND("@",D1346))&amp;"192.168.1.33@362"&amp;MID(D1346,FIND("408",D1346)+3,2)</f>
        <v>DLi_SQrb@192.168.1.33@36203</v>
      </c>
      <c r="C1346" s="1" t="s">
        <v>1506</v>
      </c>
      <c r="D1346" s="1" t="s">
        <v>1500</v>
      </c>
      <c r="E1346" s="1" t="s">
        <v>72</v>
      </c>
    </row>
    <row r="1347" spans="1:5" x14ac:dyDescent="0.15">
      <c r="A1347" s="1" t="s">
        <v>1506</v>
      </c>
      <c r="B1347" s="1" t="str">
        <f t="shared" ref="B1347:B1351" si="83">LEFT(D1347,FIND("@",D1347))&amp;"192.168.1.33@362"&amp;MID(D1347,FIND("408",D1347)+3,2)</f>
        <v>DLi_SQrb@192.168.1.33@36203</v>
      </c>
      <c r="C1347" s="1" t="s">
        <v>1506</v>
      </c>
      <c r="D1347" s="1" t="s">
        <v>1501</v>
      </c>
      <c r="E1347" s="1" t="s">
        <v>72</v>
      </c>
    </row>
    <row r="1348" spans="1:5" x14ac:dyDescent="0.15">
      <c r="A1348" s="1" t="s">
        <v>1506</v>
      </c>
      <c r="B1348" s="1" t="str">
        <f t="shared" si="83"/>
        <v>DLi_ZZTC@192.168.1.33@36204</v>
      </c>
      <c r="C1348" s="1" t="s">
        <v>1506</v>
      </c>
      <c r="D1348" s="1" t="s">
        <v>1502</v>
      </c>
      <c r="E1348" s="1" t="s">
        <v>72</v>
      </c>
    </row>
    <row r="1349" spans="1:5" x14ac:dyDescent="0.15">
      <c r="A1349" s="1" t="s">
        <v>1506</v>
      </c>
      <c r="B1349" s="1" t="str">
        <f t="shared" si="83"/>
        <v>DLi_ZZTC@192.168.1.33@36204</v>
      </c>
      <c r="C1349" s="1" t="s">
        <v>1506</v>
      </c>
      <c r="D1349" s="1" t="s">
        <v>1503</v>
      </c>
      <c r="E1349" s="1" t="s">
        <v>72</v>
      </c>
    </row>
    <row r="1350" spans="1:5" x14ac:dyDescent="0.15">
      <c r="A1350" s="1" t="s">
        <v>1506</v>
      </c>
      <c r="B1350" s="1" t="str">
        <f t="shared" si="83"/>
        <v>DLj_SQrb@192.168.1.33@36208</v>
      </c>
      <c r="C1350" s="1" t="s">
        <v>1506</v>
      </c>
      <c r="D1350" s="1" t="s">
        <v>1504</v>
      </c>
      <c r="E1350" s="1" t="s">
        <v>72</v>
      </c>
    </row>
    <row r="1351" spans="1:5" x14ac:dyDescent="0.15">
      <c r="A1351" s="1" t="s">
        <v>1506</v>
      </c>
      <c r="B1351" s="1" t="str">
        <f t="shared" si="83"/>
        <v>DLj_SQrb@192.168.1.33@36208</v>
      </c>
      <c r="C1351" s="1" t="s">
        <v>1506</v>
      </c>
      <c r="D1351" s="1" t="s">
        <v>1505</v>
      </c>
      <c r="E1351" s="1" t="s">
        <v>72</v>
      </c>
    </row>
    <row r="1352" spans="1:5" x14ac:dyDescent="0.15">
      <c r="A1352" s="1" t="s">
        <v>1509</v>
      </c>
      <c r="B1352" s="1" t="str">
        <f>LEFT(D1352,FIND("@",D1352))&amp;"192.168.1.33@363"&amp;MID(D1352,FIND("409",D1352)+3,2)</f>
        <v>ZZMA_SQbu@192.168.1.33@36301</v>
      </c>
      <c r="C1352" s="1" t="s">
        <v>1509</v>
      </c>
      <c r="D1352" s="1" t="s">
        <v>1507</v>
      </c>
      <c r="E1352" s="1" t="s">
        <v>72</v>
      </c>
    </row>
    <row r="1353" spans="1:5" x14ac:dyDescent="0.15">
      <c r="A1353" s="1" t="s">
        <v>1509</v>
      </c>
      <c r="B1353" s="1" t="str">
        <f t="shared" ref="B1353" si="84">LEFT(D1353,FIND("@",D1353))&amp;"192.168.1.33@363"&amp;MID(D1353,FIND("409",D1353)+3,2)</f>
        <v>ZZMA_SQbu@192.168.1.33@36301</v>
      </c>
      <c r="C1353" s="1" t="s">
        <v>1509</v>
      </c>
      <c r="D1353" s="1" t="s">
        <v>1508</v>
      </c>
      <c r="E1353" s="1" t="s">
        <v>72</v>
      </c>
    </row>
    <row r="1354" spans="1:5" x14ac:dyDescent="0.15">
      <c r="A1354" s="1" t="s">
        <v>1557</v>
      </c>
      <c r="B1354" s="1" t="str">
        <f>LEFT(D1354,FIND("@",D1354))&amp;"192.168.1.33@364"&amp;MID(D1354,FIND("410",D1354)+3,2)</f>
        <v>SQal_SQni@192.168.1.33@36401</v>
      </c>
      <c r="C1354" s="1" t="s">
        <v>1557</v>
      </c>
      <c r="D1354" s="1" t="s">
        <v>1510</v>
      </c>
      <c r="E1354" s="1" t="s">
        <v>72</v>
      </c>
    </row>
    <row r="1355" spans="1:5" x14ac:dyDescent="0.15">
      <c r="A1355" s="1" t="s">
        <v>1557</v>
      </c>
      <c r="B1355" s="1" t="str">
        <f t="shared" ref="B1355:B1361" si="85">LEFT(D1355,FIND("@",D1355))&amp;"192.168.1.33@364"&amp;MID(D1355,FIND("410",D1355)+3,2)</f>
        <v>SQal_SQni@192.168.1.33@36401</v>
      </c>
      <c r="C1355" s="1" t="s">
        <v>1557</v>
      </c>
      <c r="D1355" s="1" t="s">
        <v>1511</v>
      </c>
      <c r="E1355" s="1" t="s">
        <v>72</v>
      </c>
    </row>
    <row r="1356" spans="1:5" x14ac:dyDescent="0.15">
      <c r="A1356" s="1" t="s">
        <v>1557</v>
      </c>
      <c r="B1356" s="1" t="str">
        <f t="shared" si="85"/>
        <v>SQau2_SQag@192.168.1.33@36404</v>
      </c>
      <c r="C1356" s="1" t="s">
        <v>1557</v>
      </c>
      <c r="D1356" s="1" t="s">
        <v>1512</v>
      </c>
      <c r="E1356" s="1" t="s">
        <v>72</v>
      </c>
    </row>
    <row r="1357" spans="1:5" x14ac:dyDescent="0.15">
      <c r="A1357" s="1" t="s">
        <v>1557</v>
      </c>
      <c r="B1357" s="1" t="str">
        <f t="shared" si="85"/>
        <v>SQau2_SQag@192.168.1.33@36404</v>
      </c>
      <c r="C1357" s="1" t="s">
        <v>1557</v>
      </c>
      <c r="D1357" s="1" t="s">
        <v>1513</v>
      </c>
      <c r="E1357" s="1" t="s">
        <v>72</v>
      </c>
    </row>
    <row r="1358" spans="1:5" x14ac:dyDescent="0.15">
      <c r="A1358" s="1" t="s">
        <v>1557</v>
      </c>
      <c r="B1358" s="1" t="str">
        <f t="shared" si="85"/>
        <v>SQcu_SQni@192.168.1.33@36405</v>
      </c>
      <c r="C1358" s="1" t="s">
        <v>1557</v>
      </c>
      <c r="D1358" s="1" t="s">
        <v>1514</v>
      </c>
      <c r="E1358" s="1" t="s">
        <v>72</v>
      </c>
    </row>
    <row r="1359" spans="1:5" x14ac:dyDescent="0.15">
      <c r="A1359" s="1" t="s">
        <v>1557</v>
      </c>
      <c r="B1359" s="1" t="str">
        <f t="shared" si="85"/>
        <v>SQcu_SQni@192.168.1.33@36405</v>
      </c>
      <c r="C1359" s="1" t="s">
        <v>1557</v>
      </c>
      <c r="D1359" s="1" t="s">
        <v>1515</v>
      </c>
      <c r="E1359" s="1" t="s">
        <v>72</v>
      </c>
    </row>
    <row r="1360" spans="1:5" x14ac:dyDescent="0.15">
      <c r="A1360" s="1" t="s">
        <v>1557</v>
      </c>
      <c r="B1360" s="1" t="str">
        <f t="shared" si="85"/>
        <v>SQzn_SQni@192.168.1.33@36406</v>
      </c>
      <c r="C1360" s="1" t="s">
        <v>1557</v>
      </c>
      <c r="D1360" s="1" t="s">
        <v>1516</v>
      </c>
      <c r="E1360" s="1" t="s">
        <v>72</v>
      </c>
    </row>
    <row r="1361" spans="1:5" x14ac:dyDescent="0.15">
      <c r="A1361" s="1" t="s">
        <v>1557</v>
      </c>
      <c r="B1361" s="1" t="str">
        <f t="shared" si="85"/>
        <v>SQzn_SQni@192.168.1.33@36406</v>
      </c>
      <c r="C1361" s="1" t="s">
        <v>1557</v>
      </c>
      <c r="D1361" s="1" t="s">
        <v>1517</v>
      </c>
      <c r="E1361" s="1" t="s">
        <v>72</v>
      </c>
    </row>
    <row r="1362" spans="1:5" x14ac:dyDescent="0.15">
      <c r="A1362" s="1" t="s">
        <v>1526</v>
      </c>
      <c r="B1362" s="1" t="str">
        <f>LEFT(D1362,FIND("@",D1362))&amp;"192.168.1.17@556"&amp;MID(D1362,FIND("402",D1362)+3,2)</f>
        <v>DLa@192.168.1.17@55601</v>
      </c>
      <c r="C1362" s="1" t="s">
        <v>1526</v>
      </c>
      <c r="D1362" s="1" t="s">
        <v>1518</v>
      </c>
      <c r="E1362" s="1" t="s">
        <v>72</v>
      </c>
    </row>
    <row r="1363" spans="1:5" x14ac:dyDescent="0.15">
      <c r="A1363" s="1" t="s">
        <v>1526</v>
      </c>
      <c r="B1363" s="1" t="str">
        <f t="shared" ref="B1363:B1369" si="86">LEFT(D1363,FIND("@",D1363))&amp;"192.168.1.17@556"&amp;MID(D1363,FIND("402",D1363)+3,2)</f>
        <v>DLa@192.168.1.17@55601</v>
      </c>
      <c r="C1363" s="1" t="s">
        <v>1526</v>
      </c>
      <c r="D1363" s="1" t="s">
        <v>1519</v>
      </c>
      <c r="E1363" s="1" t="s">
        <v>72</v>
      </c>
    </row>
    <row r="1364" spans="1:5" x14ac:dyDescent="0.15">
      <c r="A1364" s="1" t="s">
        <v>1526</v>
      </c>
      <c r="B1364" s="1" t="str">
        <f t="shared" si="86"/>
        <v>DLm@192.168.1.17@55617</v>
      </c>
      <c r="C1364" s="1" t="s">
        <v>1526</v>
      </c>
      <c r="D1364" s="1" t="s">
        <v>1520</v>
      </c>
      <c r="E1364" s="1" t="s">
        <v>72</v>
      </c>
    </row>
    <row r="1365" spans="1:5" x14ac:dyDescent="0.15">
      <c r="A1365" s="1" t="s">
        <v>1526</v>
      </c>
      <c r="B1365" s="1" t="str">
        <f t="shared" si="86"/>
        <v>DLm@192.168.1.17@55617</v>
      </c>
      <c r="C1365" s="1" t="s">
        <v>1526</v>
      </c>
      <c r="D1365" s="1" t="s">
        <v>1521</v>
      </c>
      <c r="E1365" s="1" t="s">
        <v>72</v>
      </c>
    </row>
    <row r="1366" spans="1:5" x14ac:dyDescent="0.15">
      <c r="A1366" s="1" t="s">
        <v>1526</v>
      </c>
      <c r="B1366" s="1" t="str">
        <f t="shared" si="86"/>
        <v>DLp@192.168.1.17@55620</v>
      </c>
      <c r="C1366" s="1" t="s">
        <v>1526</v>
      </c>
      <c r="D1366" s="1" t="s">
        <v>1522</v>
      </c>
      <c r="E1366" s="1" t="s">
        <v>72</v>
      </c>
    </row>
    <row r="1367" spans="1:5" x14ac:dyDescent="0.15">
      <c r="A1367" s="1" t="s">
        <v>1526</v>
      </c>
      <c r="B1367" s="1" t="str">
        <f t="shared" si="86"/>
        <v>DLp@192.168.1.17@55620</v>
      </c>
      <c r="C1367" s="1" t="s">
        <v>1526</v>
      </c>
      <c r="D1367" s="1" t="s">
        <v>1523</v>
      </c>
      <c r="E1367" s="1" t="s">
        <v>72</v>
      </c>
    </row>
    <row r="1368" spans="1:5" x14ac:dyDescent="0.15">
      <c r="A1368" s="1" t="s">
        <v>1526</v>
      </c>
      <c r="B1368" s="1" t="str">
        <f t="shared" si="86"/>
        <v>DLy@192.168.1.17@55623</v>
      </c>
      <c r="C1368" s="1" t="s">
        <v>1526</v>
      </c>
      <c r="D1368" s="1" t="s">
        <v>1524</v>
      </c>
      <c r="E1368" s="1" t="s">
        <v>72</v>
      </c>
    </row>
    <row r="1369" spans="1:5" x14ac:dyDescent="0.15">
      <c r="A1369" s="1" t="s">
        <v>1526</v>
      </c>
      <c r="B1369" s="1" t="str">
        <f t="shared" si="86"/>
        <v>DLy@192.168.1.17@55623</v>
      </c>
      <c r="C1369" s="1" t="s">
        <v>1526</v>
      </c>
      <c r="D1369" s="1" t="s">
        <v>1525</v>
      </c>
      <c r="E1369" s="1" t="s">
        <v>72</v>
      </c>
    </row>
    <row r="1370" spans="1:5" x14ac:dyDescent="0.15">
      <c r="A1370" s="1" t="s">
        <v>1543</v>
      </c>
      <c r="B1370" s="1" t="str">
        <f>LEFT(D1370,FIND("@",D1370))&amp;"192.168.1.13@315"&amp;MID(D1370,FIND("620",D1370)+3,2)</f>
        <v>ZZAP_ZZCJ@192.168.1.13@31501</v>
      </c>
      <c r="C1370" s="1" t="s">
        <v>1543</v>
      </c>
      <c r="D1370" s="1" t="s">
        <v>1527</v>
      </c>
    </row>
    <row r="1371" spans="1:5" x14ac:dyDescent="0.15">
      <c r="A1371" s="1" t="s">
        <v>1543</v>
      </c>
      <c r="B1371" s="1" t="str">
        <f t="shared" ref="B1371:B1385" si="87">LEFT(D1371,FIND("@",D1371))&amp;"192.168.1.13@315"&amp;MID(D1371,FIND("620",D1371)+3,2)</f>
        <v>ZZAP_ZZCJ@192.168.1.13@31501</v>
      </c>
      <c r="C1371" s="1" t="s">
        <v>1543</v>
      </c>
      <c r="D1371" s="1" t="s">
        <v>1528</v>
      </c>
    </row>
    <row r="1372" spans="1:5" x14ac:dyDescent="0.15">
      <c r="A1372" s="1" t="s">
        <v>1543</v>
      </c>
      <c r="B1372" s="1" t="str">
        <f t="shared" si="87"/>
        <v>ZZCJ_ZZAP@192.168.1.13@31505</v>
      </c>
      <c r="C1372" s="1" t="s">
        <v>1543</v>
      </c>
      <c r="D1372" s="1" t="s">
        <v>1529</v>
      </c>
    </row>
    <row r="1373" spans="1:5" x14ac:dyDescent="0.15">
      <c r="A1373" s="1" t="s">
        <v>1543</v>
      </c>
      <c r="B1373" s="1" t="str">
        <f t="shared" si="87"/>
        <v>ZZCJ_ZZAP@192.168.1.13@31505</v>
      </c>
      <c r="C1373" s="1" t="s">
        <v>1543</v>
      </c>
      <c r="D1373" s="1" t="s">
        <v>1530</v>
      </c>
    </row>
    <row r="1374" spans="1:5" x14ac:dyDescent="0.15">
      <c r="A1374" s="1" t="s">
        <v>1543</v>
      </c>
      <c r="B1374" s="1" t="str">
        <f t="shared" si="87"/>
        <v>ZZAP_ZZCJ@192.168.1.13@31502</v>
      </c>
      <c r="C1374" s="1" t="s">
        <v>1543</v>
      </c>
      <c r="D1374" s="1" t="s">
        <v>1531</v>
      </c>
    </row>
    <row r="1375" spans="1:5" x14ac:dyDescent="0.15">
      <c r="A1375" s="1" t="s">
        <v>1543</v>
      </c>
      <c r="B1375" s="1" t="str">
        <f t="shared" si="87"/>
        <v>ZZAP_ZZCJ@192.168.1.13@31502</v>
      </c>
      <c r="C1375" s="1" t="s">
        <v>1543</v>
      </c>
      <c r="D1375" s="1" t="s">
        <v>1532</v>
      </c>
    </row>
    <row r="1376" spans="1:5" x14ac:dyDescent="0.15">
      <c r="A1376" s="1" t="s">
        <v>1543</v>
      </c>
      <c r="B1376" s="1" t="str">
        <f t="shared" si="87"/>
        <v>ZZCJ_ZZAP@192.168.1.13@31506</v>
      </c>
      <c r="C1376" s="1" t="s">
        <v>1543</v>
      </c>
      <c r="D1376" s="1" t="s">
        <v>1533</v>
      </c>
    </row>
    <row r="1377" spans="1:4" x14ac:dyDescent="0.15">
      <c r="A1377" s="1" t="s">
        <v>1543</v>
      </c>
      <c r="B1377" s="1" t="str">
        <f t="shared" si="87"/>
        <v>ZZCJ_ZZAP@192.168.1.13@31506</v>
      </c>
      <c r="C1377" s="1" t="s">
        <v>1543</v>
      </c>
      <c r="D1377" s="1" t="s">
        <v>1534</v>
      </c>
    </row>
    <row r="1378" spans="1:4" x14ac:dyDescent="0.15">
      <c r="A1378" s="1" t="s">
        <v>1543</v>
      </c>
      <c r="B1378" s="1" t="str">
        <f t="shared" si="87"/>
        <v>ZZAP_ZZCJ@192.168.1.13@31503</v>
      </c>
      <c r="C1378" s="1" t="s">
        <v>1543</v>
      </c>
      <c r="D1378" s="1" t="s">
        <v>1535</v>
      </c>
    </row>
    <row r="1379" spans="1:4" x14ac:dyDescent="0.15">
      <c r="A1379" s="1" t="s">
        <v>1543</v>
      </c>
      <c r="B1379" s="1" t="str">
        <f t="shared" si="87"/>
        <v>ZZAP_ZZCJ@192.168.1.13@31503</v>
      </c>
      <c r="C1379" s="1" t="s">
        <v>1543</v>
      </c>
      <c r="D1379" s="1" t="s">
        <v>1536</v>
      </c>
    </row>
    <row r="1380" spans="1:4" x14ac:dyDescent="0.15">
      <c r="A1380" s="1" t="s">
        <v>1543</v>
      </c>
      <c r="B1380" s="1" t="str">
        <f t="shared" si="87"/>
        <v>ZZCJ_ZZAP@192.168.1.13@31507</v>
      </c>
      <c r="C1380" s="1" t="s">
        <v>1543</v>
      </c>
      <c r="D1380" s="1" t="s">
        <v>1537</v>
      </c>
    </row>
    <row r="1381" spans="1:4" x14ac:dyDescent="0.15">
      <c r="A1381" s="1" t="s">
        <v>1543</v>
      </c>
      <c r="B1381" s="1" t="str">
        <f t="shared" si="87"/>
        <v>ZZCJ_ZZAP@192.168.1.13@31507</v>
      </c>
      <c r="C1381" s="1" t="s">
        <v>1543</v>
      </c>
      <c r="D1381" s="1" t="s">
        <v>1538</v>
      </c>
    </row>
    <row r="1382" spans="1:4" x14ac:dyDescent="0.15">
      <c r="A1382" s="1" t="s">
        <v>1543</v>
      </c>
      <c r="B1382" s="1" t="str">
        <f t="shared" si="87"/>
        <v>ZZAP_ZZCJ@192.168.1.13@31504</v>
      </c>
      <c r="C1382" s="1" t="s">
        <v>1543</v>
      </c>
      <c r="D1382" s="1" t="s">
        <v>1539</v>
      </c>
    </row>
    <row r="1383" spans="1:4" x14ac:dyDescent="0.15">
      <c r="A1383" s="1" t="s">
        <v>1543</v>
      </c>
      <c r="B1383" s="1" t="str">
        <f t="shared" si="87"/>
        <v>ZZAP_ZZCJ@192.168.1.13@31504</v>
      </c>
      <c r="C1383" s="1" t="s">
        <v>1543</v>
      </c>
      <c r="D1383" s="1" t="s">
        <v>1540</v>
      </c>
    </row>
    <row r="1384" spans="1:4" x14ac:dyDescent="0.15">
      <c r="A1384" s="1" t="s">
        <v>1543</v>
      </c>
      <c r="B1384" s="1" t="str">
        <f t="shared" si="87"/>
        <v>ZZCJ_ZZAP@192.168.1.13@31508</v>
      </c>
      <c r="C1384" s="1" t="s">
        <v>1543</v>
      </c>
      <c r="D1384" s="1" t="s">
        <v>1541</v>
      </c>
    </row>
    <row r="1385" spans="1:4" x14ac:dyDescent="0.15">
      <c r="A1385" s="1" t="s">
        <v>1543</v>
      </c>
      <c r="B1385" s="1" t="str">
        <f t="shared" si="87"/>
        <v>ZZCJ_ZZAP@192.168.1.13@31508</v>
      </c>
      <c r="C1385" s="1" t="s">
        <v>1543</v>
      </c>
      <c r="D1385" s="1" t="s">
        <v>1542</v>
      </c>
    </row>
    <row r="1386" spans="1:4" x14ac:dyDescent="0.15">
      <c r="A1386" s="1" t="s">
        <v>1053</v>
      </c>
      <c r="B1386" s="1" t="str">
        <f>LEFT(D1386,FIND("@",D1386))&amp;"192.168.1.16@463"&amp;MID(D1386,FIND("612",D1386)+3,2)</f>
        <v>SQfu_SQsc@192.168.1.16@46322</v>
      </c>
      <c r="C1386" s="1" t="s">
        <v>1053</v>
      </c>
      <c r="D1386" s="1" t="s">
        <v>1544</v>
      </c>
    </row>
    <row r="1387" spans="1:4" x14ac:dyDescent="0.15">
      <c r="A1387" s="1" t="s">
        <v>1053</v>
      </c>
      <c r="B1387" s="1" t="str">
        <f t="shared" ref="B1387:B1393" si="88">LEFT(D1387,FIND("@",D1387))&amp;"192.168.1.16@463"&amp;MID(D1387,FIND("612",D1387)+3,2)</f>
        <v>SQfu_SQsc@192.168.1.16@46322</v>
      </c>
      <c r="C1387" s="1" t="s">
        <v>1053</v>
      </c>
      <c r="D1387" s="1" t="s">
        <v>1545</v>
      </c>
    </row>
    <row r="1388" spans="1:4" x14ac:dyDescent="0.15">
      <c r="A1388" s="1" t="s">
        <v>1053</v>
      </c>
      <c r="B1388" s="1" t="str">
        <f t="shared" si="88"/>
        <v>SQfu_SQsc@192.168.1.16@46323</v>
      </c>
      <c r="C1388" s="1" t="s">
        <v>1053</v>
      </c>
      <c r="D1388" s="1" t="s">
        <v>1546</v>
      </c>
    </row>
    <row r="1389" spans="1:4" x14ac:dyDescent="0.15">
      <c r="A1389" s="1" t="s">
        <v>1053</v>
      </c>
      <c r="B1389" s="1" t="str">
        <f t="shared" si="88"/>
        <v>SQfu_SQsc@192.168.1.16@46323</v>
      </c>
      <c r="C1389" s="1" t="s">
        <v>1053</v>
      </c>
      <c r="D1389" s="1" t="s">
        <v>1547</v>
      </c>
    </row>
    <row r="1390" spans="1:4" x14ac:dyDescent="0.15">
      <c r="A1390" s="1" t="s">
        <v>1053</v>
      </c>
      <c r="B1390" s="1" t="str">
        <f t="shared" si="88"/>
        <v>SQfu_SQsc@192.168.1.16@46324</v>
      </c>
      <c r="C1390" s="1" t="s">
        <v>1053</v>
      </c>
      <c r="D1390" s="1" t="s">
        <v>1548</v>
      </c>
    </row>
    <row r="1391" spans="1:4" x14ac:dyDescent="0.15">
      <c r="A1391" s="1" t="s">
        <v>1053</v>
      </c>
      <c r="B1391" s="1" t="str">
        <f t="shared" si="88"/>
        <v>SQfu_SQsc@192.168.1.16@46324</v>
      </c>
      <c r="C1391" s="1" t="s">
        <v>1053</v>
      </c>
      <c r="D1391" s="1" t="s">
        <v>1549</v>
      </c>
    </row>
    <row r="1392" spans="1:4" x14ac:dyDescent="0.15">
      <c r="A1392" s="1" t="s">
        <v>1053</v>
      </c>
      <c r="B1392" s="1" t="str">
        <f t="shared" si="88"/>
        <v>SQfu_BRN@192.168.1.16@46314</v>
      </c>
      <c r="C1392" s="1" t="s">
        <v>1053</v>
      </c>
      <c r="D1392" s="1" t="s">
        <v>1550</v>
      </c>
    </row>
    <row r="1393" spans="1:4" x14ac:dyDescent="0.15">
      <c r="A1393" s="1" t="s">
        <v>1053</v>
      </c>
      <c r="B1393" s="1" t="str">
        <f t="shared" si="88"/>
        <v>SQfu_BRN@192.168.1.16@46314</v>
      </c>
      <c r="C1393" s="1" t="s">
        <v>1053</v>
      </c>
      <c r="D1393" s="1" t="s">
        <v>1551</v>
      </c>
    </row>
    <row r="1394" spans="1:4" x14ac:dyDescent="0.15">
      <c r="A1394" s="1" t="s">
        <v>1304</v>
      </c>
      <c r="B1394" s="1" t="str">
        <f>LEFT(D1394,FIND("@",D1394))&amp;"192.168.1.13@325"&amp;MID(D1394,FIND("269",D1394)+3,2)</f>
        <v>SQsc_BRN@192.168.1.13@32518</v>
      </c>
      <c r="C1394" s="1" t="s">
        <v>1304</v>
      </c>
      <c r="D1394" s="1" t="s">
        <v>1552</v>
      </c>
    </row>
    <row r="1395" spans="1:4" x14ac:dyDescent="0.15">
      <c r="A1395" s="1" t="s">
        <v>1304</v>
      </c>
      <c r="B1395" s="1" t="str">
        <f>LEFT(D1395,FIND("@",D1395))&amp;"192.168.1.13@325"&amp;MID(D1395,FIND("269",D1395)+3,2)</f>
        <v>SQsc_BRN@192.168.1.13@32518</v>
      </c>
      <c r="C1395" s="1" t="s">
        <v>1304</v>
      </c>
      <c r="D1395" s="1" t="s">
        <v>1553</v>
      </c>
    </row>
    <row r="1396" spans="1:4" x14ac:dyDescent="0.15">
      <c r="A1396" s="1" t="s">
        <v>1556</v>
      </c>
      <c r="B1396" s="1" t="str">
        <f>LEFT(D1396,FIND("@",D1396))&amp;"192.168.1.13@323"&amp;MID(D1396,FIND("270",D1396)+3,2)</f>
        <v>SQsc_BRN@192.168.1.13@32316</v>
      </c>
      <c r="C1396" s="1" t="s">
        <v>1556</v>
      </c>
      <c r="D1396" s="1" t="s">
        <v>1554</v>
      </c>
    </row>
    <row r="1397" spans="1:4" x14ac:dyDescent="0.15">
      <c r="A1397" s="1" t="s">
        <v>1556</v>
      </c>
      <c r="B1397" s="1" t="str">
        <f>LEFT(D1397,FIND("@",D1397))&amp;"192.168.1.13@323"&amp;MID(D1397,FIND("270",D1397)+3,2)</f>
        <v>SQsc_BRN@192.168.1.13@32316</v>
      </c>
      <c r="C1397" s="1" t="s">
        <v>1556</v>
      </c>
      <c r="D1397" s="1" t="s">
        <v>1555</v>
      </c>
    </row>
    <row r="1398" spans="1:4" x14ac:dyDescent="0.15">
      <c r="A1398" s="1" t="s">
        <v>1567</v>
      </c>
      <c r="B1398" s="1" t="s">
        <v>1566</v>
      </c>
      <c r="C1398" s="1" t="s">
        <v>1568</v>
      </c>
      <c r="D1398" s="1" t="s">
        <v>1558</v>
      </c>
    </row>
    <row r="1399" spans="1:4" x14ac:dyDescent="0.15">
      <c r="A1399" s="1" t="s">
        <v>1567</v>
      </c>
      <c r="B1399" s="1" t="s">
        <v>1566</v>
      </c>
      <c r="C1399" s="1" t="s">
        <v>1568</v>
      </c>
      <c r="D1399" s="1" t="s">
        <v>1560</v>
      </c>
    </row>
    <row r="1400" spans="1:4" x14ac:dyDescent="0.15">
      <c r="A1400" s="1" t="s">
        <v>1567</v>
      </c>
      <c r="B1400" s="1" t="s">
        <v>1566</v>
      </c>
      <c r="C1400" s="1" t="s">
        <v>1565</v>
      </c>
      <c r="D1400" s="1" t="s">
        <v>1561</v>
      </c>
    </row>
    <row r="1401" spans="1:4" x14ac:dyDescent="0.15">
      <c r="A1401" s="1" t="s">
        <v>1567</v>
      </c>
      <c r="B1401" s="1" t="s">
        <v>1566</v>
      </c>
      <c r="C1401" s="1" t="s">
        <v>1565</v>
      </c>
      <c r="D1401" s="1" t="s">
        <v>1562</v>
      </c>
    </row>
    <row r="1402" spans="1:4" x14ac:dyDescent="0.15">
      <c r="A1402" s="1" t="s">
        <v>1567</v>
      </c>
      <c r="B1402" s="1" t="s">
        <v>1566</v>
      </c>
      <c r="C1402" s="1" t="s">
        <v>1565</v>
      </c>
      <c r="D1402" s="1" t="s">
        <v>1563</v>
      </c>
    </row>
    <row r="1403" spans="1:4" x14ac:dyDescent="0.15">
      <c r="A1403" s="1" t="s">
        <v>1567</v>
      </c>
      <c r="B1403" s="1" t="s">
        <v>1566</v>
      </c>
      <c r="C1403" s="1" t="s">
        <v>1565</v>
      </c>
      <c r="D1403" s="1" t="s">
        <v>1564</v>
      </c>
    </row>
  </sheetData>
  <autoFilter ref="A1:E1208" xr:uid="{00000000-0009-0000-0000-000000000000}">
    <sortState ref="A2:E729">
      <sortCondition ref="C1:C163"/>
    </sortState>
  </autoFilter>
  <sortState ref="A2:E664">
    <sortCondition ref="C1"/>
  </sortState>
  <phoneticPr fontId="1" type="noConversion"/>
  <hyperlinks>
    <hyperlink ref="D232" r:id="rId1" xr:uid="{00000000-0004-0000-0000-000000000000}"/>
    <hyperlink ref="D95" r:id="rId2" xr:uid="{00000000-0004-0000-0000-000001000000}"/>
    <hyperlink ref="D1060" r:id="rId3" xr:uid="{00000000-0004-0000-0000-000002000000}"/>
    <hyperlink ref="D1061" r:id="rId4" xr:uid="{00000000-0004-0000-0000-000003000000}"/>
    <hyperlink ref="D1150" r:id="rId5" xr:uid="{00000000-0004-0000-0000-000004000000}"/>
    <hyperlink ref="D1151" r:id="rId6" xr:uid="{00000000-0004-0000-0000-000005000000}"/>
    <hyperlink ref="D1152" r:id="rId7" xr:uid="{00000000-0004-0000-0000-000006000000}"/>
    <hyperlink ref="D1153" r:id="rId8" xr:uid="{00000000-0004-0000-0000-000007000000}"/>
    <hyperlink ref="D1154" r:id="rId9" xr:uid="{00000000-0004-0000-0000-000008000000}"/>
    <hyperlink ref="D1155" r:id="rId10" xr:uid="{00000000-0004-0000-0000-000009000000}"/>
    <hyperlink ref="D1166" r:id="rId11" xr:uid="{00000000-0004-0000-0000-00000A000000}"/>
    <hyperlink ref="D1167" r:id="rId12" xr:uid="{00000000-0004-0000-0000-00000B000000}"/>
    <hyperlink ref="D1168" r:id="rId13" xr:uid="{00000000-0004-0000-0000-00000C000000}"/>
    <hyperlink ref="D1169" r:id="rId14" xr:uid="{00000000-0004-0000-0000-00000D000000}"/>
    <hyperlink ref="D1170" r:id="rId15" xr:uid="{00000000-0004-0000-0000-00000E000000}"/>
    <hyperlink ref="D1171" r:id="rId16" xr:uid="{00000000-0004-0000-0000-00000F000000}"/>
    <hyperlink ref="D1172" r:id="rId17" xr:uid="{00000000-0004-0000-0000-000010000000}"/>
    <hyperlink ref="D1173" r:id="rId18" xr:uid="{00000000-0004-0000-0000-000011000000}"/>
    <hyperlink ref="D1174" r:id="rId19" xr:uid="{00000000-0004-0000-0000-000012000000}"/>
    <hyperlink ref="B1175" r:id="rId20" xr:uid="{00000000-0004-0000-0000-000013000000}"/>
    <hyperlink ref="B1176:B1179" r:id="rId21" display="DL1@192.168.1.16@33601" xr:uid="{00000000-0004-0000-0000-000014000000}"/>
    <hyperlink ref="B1176" r:id="rId22" xr:uid="{00000000-0004-0000-0000-000015000000}"/>
    <hyperlink ref="B1177" r:id="rId23" xr:uid="{00000000-0004-0000-0000-000016000000}"/>
    <hyperlink ref="B1178" r:id="rId24" xr:uid="{00000000-0004-0000-0000-000017000000}"/>
    <hyperlink ref="B1179" r:id="rId25" xr:uid="{00000000-0004-0000-0000-000018000000}"/>
    <hyperlink ref="B1184" r:id="rId26" xr:uid="{00000000-0004-0000-0000-000019000000}"/>
    <hyperlink ref="B1187" r:id="rId27" xr:uid="{00000000-0004-0000-0000-00001A000000}"/>
    <hyperlink ref="B1188:B1191" r:id="rId28" display="DL1@192.168.1.16@33601" xr:uid="{00000000-0004-0000-0000-00001B000000}"/>
    <hyperlink ref="B1188" r:id="rId29" xr:uid="{00000000-0004-0000-0000-00001C000000}"/>
    <hyperlink ref="B1189" r:id="rId30" xr:uid="{00000000-0004-0000-0000-00001D000000}"/>
    <hyperlink ref="B1190" r:id="rId31" xr:uid="{00000000-0004-0000-0000-00001E000000}"/>
    <hyperlink ref="B1191" r:id="rId32" xr:uid="{00000000-0004-0000-0000-00001F000000}"/>
    <hyperlink ref="B1196" r:id="rId33" xr:uid="{00000000-0004-0000-0000-000020000000}"/>
  </hyperlinks>
  <pageMargins left="0.7" right="0.7" top="0.75" bottom="0.75" header="0.3" footer="0.3"/>
  <pageSetup paperSize="9"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2"/>
  <sheetViews>
    <sheetView workbookViewId="0">
      <selection activeCell="A40" sqref="A40"/>
    </sheetView>
  </sheetViews>
  <sheetFormatPr defaultRowHeight="13.5" x14ac:dyDescent="0.15"/>
  <cols>
    <col min="1" max="1" width="74.875" bestFit="1" customWidth="1"/>
  </cols>
  <sheetData>
    <row r="1" spans="1:2" x14ac:dyDescent="0.15">
      <c r="A1" t="s">
        <v>1558</v>
      </c>
      <c r="B1" t="s">
        <v>1559</v>
      </c>
    </row>
    <row r="2" spans="1:2" x14ac:dyDescent="0.15">
      <c r="A2" s="14" t="s">
        <v>1560</v>
      </c>
      <c r="B2" t="s">
        <v>1559</v>
      </c>
    </row>
    <row r="3" spans="1:2" x14ac:dyDescent="0.15">
      <c r="A3" s="14" t="s">
        <v>1561</v>
      </c>
      <c r="B3" t="s">
        <v>1559</v>
      </c>
    </row>
    <row r="4" spans="1:2" x14ac:dyDescent="0.15">
      <c r="A4" t="s">
        <v>1562</v>
      </c>
      <c r="B4" t="s">
        <v>1559</v>
      </c>
    </row>
    <row r="5" spans="1:2" x14ac:dyDescent="0.15">
      <c r="A5" s="14" t="s">
        <v>1563</v>
      </c>
      <c r="B5" t="s">
        <v>1559</v>
      </c>
    </row>
    <row r="6" spans="1:2" x14ac:dyDescent="0.15">
      <c r="A6" s="14" t="s">
        <v>1564</v>
      </c>
      <c r="B6" t="s">
        <v>1559</v>
      </c>
    </row>
    <row r="8" spans="1:2" x14ac:dyDescent="0.15">
      <c r="A8" s="14"/>
    </row>
    <row r="13" spans="1:2" x14ac:dyDescent="0.15">
      <c r="A13" s="14"/>
    </row>
    <row r="14" spans="1:2" x14ac:dyDescent="0.15">
      <c r="A14" s="14"/>
    </row>
    <row r="16" spans="1:2" x14ac:dyDescent="0.15">
      <c r="A16" s="14"/>
    </row>
    <row r="19" spans="1:1" x14ac:dyDescent="0.15">
      <c r="A19" s="14"/>
    </row>
    <row r="21" spans="1:1" x14ac:dyDescent="0.15">
      <c r="A21" s="14"/>
    </row>
    <row r="27" spans="1:1" x14ac:dyDescent="0.15">
      <c r="A27" s="14"/>
    </row>
    <row r="28" spans="1:1" x14ac:dyDescent="0.15">
      <c r="A28" s="14"/>
    </row>
    <row r="45" spans="1:1" x14ac:dyDescent="0.15">
      <c r="A45" s="14"/>
    </row>
    <row r="72" spans="1:1" x14ac:dyDescent="0.15">
      <c r="A72" s="1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Jeffery-user</cp:lastModifiedBy>
  <dcterms:created xsi:type="dcterms:W3CDTF">2018-09-27T07:01:04Z</dcterms:created>
  <dcterms:modified xsi:type="dcterms:W3CDTF">2019-08-06T06:54:13Z</dcterms:modified>
</cp:coreProperties>
</file>