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ly/Documents/"/>
    </mc:Choice>
  </mc:AlternateContent>
  <xr:revisionPtr revIDLastSave="0" documentId="13_ncr:1_{5C0B59BD-23B4-BB4A-A6F0-E9EB7BE2C290}" xr6:coauthVersionLast="47" xr6:coauthVersionMax="47" xr10:uidLastSave="{00000000-0000-0000-0000-000000000000}"/>
  <bookViews>
    <workbookView xWindow="16800" yWindow="500" windowWidth="16800" windowHeight="20500" activeTab="2" xr2:uid="{EBD81E82-2109-0542-B60B-BD97E9DA80C9}"/>
  </bookViews>
  <sheets>
    <sheet name="cg3fa22ic" sheetId="1" r:id="rId1"/>
    <sheet name="Pivot Table" sheetId="2" r:id="rId2"/>
    <sheet name="Totals Chart" sheetId="3" r:id="rId3"/>
  </sheets>
  <definedNames>
    <definedName name="MaxScore">80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1" i="2"/>
  <c r="D45" i="1"/>
  <c r="E45" i="1"/>
  <c r="F45" i="1"/>
  <c r="C45" i="1"/>
  <c r="D44" i="1"/>
  <c r="E44" i="1"/>
  <c r="F44" i="1"/>
  <c r="C44" i="1"/>
  <c r="C43" i="1"/>
  <c r="D43" i="1"/>
  <c r="E43" i="1"/>
  <c r="F43" i="1"/>
  <c r="D42" i="1"/>
  <c r="E42" i="1"/>
  <c r="F42" i="1"/>
  <c r="C42" i="1"/>
  <c r="G3" i="1"/>
  <c r="I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I10" i="1" s="1"/>
  <c r="G11" i="1"/>
  <c r="I11" i="1" s="1"/>
  <c r="G12" i="1"/>
  <c r="H12" i="1" s="1"/>
  <c r="G13" i="1"/>
  <c r="H13" i="1" s="1"/>
  <c r="G14" i="1"/>
  <c r="I14" i="1" s="1"/>
  <c r="G15" i="1"/>
  <c r="I15" i="1" s="1"/>
  <c r="G16" i="1"/>
  <c r="H16" i="1" s="1"/>
  <c r="G17" i="1"/>
  <c r="H17" i="1" s="1"/>
  <c r="G18" i="1"/>
  <c r="I18" i="1" s="1"/>
  <c r="G19" i="1"/>
  <c r="I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I26" i="1" s="1"/>
  <c r="G27" i="1"/>
  <c r="I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I34" i="1" s="1"/>
  <c r="G35" i="1"/>
  <c r="I35" i="1" s="1"/>
  <c r="G36" i="1"/>
  <c r="H36" i="1" s="1"/>
  <c r="G37" i="1"/>
  <c r="H37" i="1" s="1"/>
  <c r="G38" i="1"/>
  <c r="H38" i="1" s="1"/>
  <c r="G39" i="1"/>
  <c r="H39" i="1" s="1"/>
  <c r="G40" i="1"/>
  <c r="H40" i="1" s="1"/>
  <c r="G2" i="1"/>
  <c r="G42" i="1" l="1"/>
  <c r="H34" i="1"/>
  <c r="I2" i="1"/>
  <c r="I9" i="1"/>
  <c r="H27" i="1"/>
  <c r="H26" i="1"/>
  <c r="I33" i="1"/>
  <c r="H19" i="1"/>
  <c r="H18" i="1"/>
  <c r="I25" i="1"/>
  <c r="H11" i="1"/>
  <c r="H10" i="1"/>
  <c r="I17" i="1"/>
  <c r="H35" i="1"/>
  <c r="H3" i="1"/>
  <c r="H2" i="1"/>
  <c r="I40" i="1"/>
  <c r="I32" i="1"/>
  <c r="I24" i="1"/>
  <c r="I16" i="1"/>
  <c r="I8" i="1"/>
  <c r="I39" i="1"/>
  <c r="I31" i="1"/>
  <c r="I7" i="1"/>
  <c r="H15" i="1"/>
  <c r="I38" i="1"/>
  <c r="I30" i="1"/>
  <c r="I22" i="1"/>
  <c r="I6" i="1"/>
  <c r="H14" i="1"/>
  <c r="I37" i="1"/>
  <c r="I29" i="1"/>
  <c r="I21" i="1"/>
  <c r="I13" i="1"/>
  <c r="I5" i="1"/>
  <c r="G44" i="1"/>
  <c r="G43" i="1"/>
  <c r="I23" i="1"/>
  <c r="G45" i="1"/>
  <c r="I36" i="1"/>
  <c r="I28" i="1"/>
  <c r="I20" i="1"/>
  <c r="I12" i="1"/>
  <c r="I4" i="1"/>
</calcChain>
</file>

<file path=xl/sharedStrings.xml><?xml version="1.0" encoding="utf-8"?>
<sst xmlns="http://schemas.openxmlformats.org/spreadsheetml/2006/main" count="138" uniqueCount="98">
  <si>
    <t>A0011</t>
  </si>
  <si>
    <t>A0021</t>
  </si>
  <si>
    <t>A0024</t>
  </si>
  <si>
    <t>A0036</t>
  </si>
  <si>
    <t>A0032</t>
  </si>
  <si>
    <t>A0002</t>
  </si>
  <si>
    <t>A0041</t>
  </si>
  <si>
    <t>A0031</t>
  </si>
  <si>
    <t>A0012</t>
  </si>
  <si>
    <t>A0033</t>
  </si>
  <si>
    <t>A0020</t>
  </si>
  <si>
    <t>A0022</t>
  </si>
  <si>
    <t>A0005</t>
  </si>
  <si>
    <t>A0008</t>
  </si>
  <si>
    <t>A0030</t>
  </si>
  <si>
    <t>A0027</t>
  </si>
  <si>
    <t>A0029</t>
  </si>
  <si>
    <t>A0018</t>
  </si>
  <si>
    <t>A0037</t>
  </si>
  <si>
    <t>A0023</t>
  </si>
  <si>
    <t>A0019</t>
  </si>
  <si>
    <t>A0009</t>
  </si>
  <si>
    <t>A0007</t>
  </si>
  <si>
    <t>A0035</t>
  </si>
  <si>
    <t>A0038</t>
  </si>
  <si>
    <t>A0034</t>
  </si>
  <si>
    <t>A0003</t>
  </si>
  <si>
    <t>A0010</t>
  </si>
  <si>
    <t>A0013</t>
  </si>
  <si>
    <t>A0006</t>
  </si>
  <si>
    <t>A0004</t>
  </si>
  <si>
    <t>A0028</t>
  </si>
  <si>
    <t>A0026</t>
  </si>
  <si>
    <t>A0025</t>
  </si>
  <si>
    <t>A0016</t>
  </si>
  <si>
    <t>A0015</t>
  </si>
  <si>
    <t>A0017</t>
  </si>
  <si>
    <t>A0014</t>
  </si>
  <si>
    <t>A0001</t>
  </si>
  <si>
    <t>Student ID</t>
  </si>
  <si>
    <t>Quiz 1</t>
  </si>
  <si>
    <t>Quiz 2</t>
  </si>
  <si>
    <t>Quiz 3</t>
  </si>
  <si>
    <t>Quiz 4</t>
  </si>
  <si>
    <t>Homer Simpson A001</t>
  </si>
  <si>
    <t>B</t>
  </si>
  <si>
    <t>Bart Simpson</t>
  </si>
  <si>
    <t>Lisa Simpson</t>
  </si>
  <si>
    <t>Montgomery Burns</t>
  </si>
  <si>
    <t>Cecil Terwilliger</t>
  </si>
  <si>
    <t>Selma Bouvier</t>
  </si>
  <si>
    <t>Beatrice Simmons</t>
  </si>
  <si>
    <t>Ned Flanders</t>
  </si>
  <si>
    <t>Nelsen Hunts</t>
  </si>
  <si>
    <t>Maude Flanders</t>
  </si>
  <si>
    <t>Edna Krabappel</t>
  </si>
  <si>
    <t>Jebi Springfeld</t>
  </si>
  <si>
    <t>Otto Manns</t>
  </si>
  <si>
    <t>Cornelius Talmadge</t>
  </si>
  <si>
    <t>Clancy Wiggum</t>
  </si>
  <si>
    <t>Patty Bouvier</t>
  </si>
  <si>
    <t>Kent Brocmann</t>
  </si>
  <si>
    <t>Herbert Powel</t>
  </si>
  <si>
    <t>Hans Molemen</t>
  </si>
  <si>
    <t>Martin Princess</t>
  </si>
  <si>
    <t>Janey Hagstreem</t>
  </si>
  <si>
    <t>Seymour Skiner</t>
  </si>
  <si>
    <t>Ralph Wiggum</t>
  </si>
  <si>
    <t>Todd Flanders</t>
  </si>
  <si>
    <t>Apu Nahasapeemapetilon</t>
  </si>
  <si>
    <t>Troy McClure</t>
  </si>
  <si>
    <t>Dewey Largoon</t>
  </si>
  <si>
    <t>Nick Rivera</t>
  </si>
  <si>
    <t>Krusty Clown</t>
  </si>
  <si>
    <t>Joseph Quimbey</t>
  </si>
  <si>
    <t>Elizabeth Hoover</t>
  </si>
  <si>
    <t>Alison Taylor</t>
  </si>
  <si>
    <t>Barney Gumbell</t>
  </si>
  <si>
    <t>Waylend Smithers</t>
  </si>
  <si>
    <t>Silvia Winfield</t>
  </si>
  <si>
    <t>Rod Flanders</t>
  </si>
  <si>
    <t>Manjulla Nahasapeemapetilon</t>
  </si>
  <si>
    <t>Langdon Alger</t>
  </si>
  <si>
    <t>Samantha Stanky</t>
  </si>
  <si>
    <t>Student Names</t>
  </si>
  <si>
    <t>Totals</t>
  </si>
  <si>
    <t>Average - rows</t>
  </si>
  <si>
    <t>Average - count</t>
  </si>
  <si>
    <t>Average - built in</t>
  </si>
  <si>
    <t>Stdev</t>
  </si>
  <si>
    <t>P/NP</t>
  </si>
  <si>
    <t>Grades</t>
  </si>
  <si>
    <t>F</t>
  </si>
  <si>
    <t>C</t>
  </si>
  <si>
    <t>A</t>
  </si>
  <si>
    <t>Count of Grades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</si>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</sst>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Final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9B-3F42-A0D9-3F77B75E709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9B-3F42-A0D9-3F77B75E709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E9B-3F42-A0D9-3F77B75E709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E9B-3F42-A0D9-3F77B75E709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E9B-3F42-A0D9-3F77B75E709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E9B-3F42-A0D9-3F77B75E709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E9B-3F42-A0D9-3F77B75E709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E9B-3F42-A0D9-3F77B75E709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E9B-3F42-A0D9-3F77B75E709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E9B-3F42-A0D9-3F77B75E709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E9B-3F42-A0D9-3F77B75E709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E9B-3F42-A0D9-3F77B75E709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E9B-3F42-A0D9-3F77B75E709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8E9B-3F42-A0D9-3F77B75E709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8E9B-3F42-A0D9-3F77B75E709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8E9B-3F42-A0D9-3F77B75E709C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8E9B-3F42-A0D9-3F77B75E709C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8E9B-3F42-A0D9-3F77B75E709C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8E9B-3F42-A0D9-3F77B75E709C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8E9B-3F42-A0D9-3F77B75E709C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8E9B-3F42-A0D9-3F77B75E709C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8E9B-3F42-A0D9-3F77B75E709C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8E9B-3F42-A0D9-3F77B75E709C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8E9B-3F42-A0D9-3F77B75E709C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8E9B-3F42-A0D9-3F77B75E709C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8E9B-3F42-A0D9-3F77B75E709C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8E9B-3F42-A0D9-3F77B75E709C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8E9B-3F42-A0D9-3F77B75E709C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8E9B-3F42-A0D9-3F77B75E709C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8E9B-3F42-A0D9-3F77B75E709C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8E9B-3F42-A0D9-3F77B75E709C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8E9B-3F42-A0D9-3F77B75E709C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8E9B-3F42-A0D9-3F77B75E709C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8E9B-3F42-A0D9-3F77B75E709C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8E9B-3F42-A0D9-3F77B75E709C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8E9B-3F42-A0D9-3F77B75E709C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8E9B-3F42-A0D9-3F77B75E709C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8E9B-3F42-A0D9-3F77B75E709C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8E9B-3F42-A0D9-3F77B75E709C}"/>
              </c:ext>
            </c:extLst>
          </c:dPt>
          <c:val>
            <c:numRef>
              <c:f>'Pivot Table'!$B$1:$B$39</c:f>
              <c:numCache>
                <c:formatCode>General</c:formatCode>
                <c:ptCount val="39"/>
                <c:pt idx="0">
                  <c:v>98.75</c:v>
                </c:pt>
                <c:pt idx="1">
                  <c:v>98.75</c:v>
                </c:pt>
                <c:pt idx="2">
                  <c:v>96.25</c:v>
                </c:pt>
                <c:pt idx="3">
                  <c:v>95</c:v>
                </c:pt>
                <c:pt idx="4">
                  <c:v>92.5</c:v>
                </c:pt>
                <c:pt idx="5">
                  <c:v>92.5</c:v>
                </c:pt>
                <c:pt idx="6">
                  <c:v>92.5</c:v>
                </c:pt>
                <c:pt idx="7">
                  <c:v>91.25</c:v>
                </c:pt>
                <c:pt idx="8">
                  <c:v>91.25</c:v>
                </c:pt>
                <c:pt idx="9">
                  <c:v>90</c:v>
                </c:pt>
                <c:pt idx="10">
                  <c:v>90</c:v>
                </c:pt>
                <c:pt idx="11">
                  <c:v>88.75</c:v>
                </c:pt>
                <c:pt idx="12">
                  <c:v>88.75</c:v>
                </c:pt>
                <c:pt idx="13">
                  <c:v>88.75</c:v>
                </c:pt>
                <c:pt idx="14">
                  <c:v>87.5</c:v>
                </c:pt>
                <c:pt idx="15">
                  <c:v>86.25</c:v>
                </c:pt>
                <c:pt idx="16">
                  <c:v>86.25</c:v>
                </c:pt>
                <c:pt idx="17">
                  <c:v>83.75</c:v>
                </c:pt>
                <c:pt idx="18">
                  <c:v>83.75</c:v>
                </c:pt>
                <c:pt idx="19">
                  <c:v>83.75</c:v>
                </c:pt>
                <c:pt idx="20">
                  <c:v>78.75</c:v>
                </c:pt>
                <c:pt idx="21">
                  <c:v>77.5</c:v>
                </c:pt>
                <c:pt idx="22">
                  <c:v>77.5</c:v>
                </c:pt>
                <c:pt idx="23">
                  <c:v>76.25</c:v>
                </c:pt>
                <c:pt idx="24">
                  <c:v>76.25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73.75</c:v>
                </c:pt>
                <c:pt idx="29">
                  <c:v>73.75</c:v>
                </c:pt>
                <c:pt idx="30">
                  <c:v>73.75</c:v>
                </c:pt>
                <c:pt idx="31">
                  <c:v>72.5</c:v>
                </c:pt>
                <c:pt idx="32">
                  <c:v>72.5</c:v>
                </c:pt>
                <c:pt idx="33">
                  <c:v>66.25</c:v>
                </c:pt>
                <c:pt idx="34">
                  <c:v>62.5</c:v>
                </c:pt>
                <c:pt idx="35">
                  <c:v>61.250000000000007</c:v>
                </c:pt>
                <c:pt idx="36">
                  <c:v>57.499999999999993</c:v>
                </c:pt>
                <c:pt idx="37">
                  <c:v>57.499999999999993</c:v>
                </c:pt>
                <c:pt idx="38">
                  <c:v>57.499999999999993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8E9B-3F42-A0D9-3F77B75E7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853951"/>
        <c:axId val="1390339679"/>
      </c:barChart>
      <c:dateAx>
        <c:axId val="138985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339679"/>
        <c:crosses val="autoZero"/>
        <c:auto val="0"/>
        <c:lblOffset val="100"/>
        <c:baseTimeUnit val="days"/>
      </c:dateAx>
      <c:valAx>
        <c:axId val="139033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85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Final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val>
            <c:numRef>
              <c:f>'Pivot Table'!$B$1:$B$39</c:f>
              <c:numCache>
                <c:formatCode>General</c:formatCode>
                <c:ptCount val="39"/>
                <c:pt idx="0">
                  <c:v>98.75</c:v>
                </c:pt>
                <c:pt idx="1">
                  <c:v>98.75</c:v>
                </c:pt>
                <c:pt idx="2">
                  <c:v>96.25</c:v>
                </c:pt>
                <c:pt idx="3">
                  <c:v>95</c:v>
                </c:pt>
                <c:pt idx="4">
                  <c:v>92.5</c:v>
                </c:pt>
                <c:pt idx="5">
                  <c:v>92.5</c:v>
                </c:pt>
                <c:pt idx="6">
                  <c:v>92.5</c:v>
                </c:pt>
                <c:pt idx="7">
                  <c:v>91.25</c:v>
                </c:pt>
                <c:pt idx="8">
                  <c:v>91.25</c:v>
                </c:pt>
                <c:pt idx="9">
                  <c:v>90</c:v>
                </c:pt>
                <c:pt idx="10">
                  <c:v>90</c:v>
                </c:pt>
                <c:pt idx="11">
                  <c:v>88.75</c:v>
                </c:pt>
                <c:pt idx="12">
                  <c:v>88.75</c:v>
                </c:pt>
                <c:pt idx="13">
                  <c:v>88.75</c:v>
                </c:pt>
                <c:pt idx="14">
                  <c:v>87.5</c:v>
                </c:pt>
                <c:pt idx="15">
                  <c:v>86.25</c:v>
                </c:pt>
                <c:pt idx="16">
                  <c:v>86.25</c:v>
                </c:pt>
                <c:pt idx="17">
                  <c:v>83.75</c:v>
                </c:pt>
                <c:pt idx="18">
                  <c:v>83.75</c:v>
                </c:pt>
                <c:pt idx="19">
                  <c:v>83.75</c:v>
                </c:pt>
                <c:pt idx="20">
                  <c:v>78.75</c:v>
                </c:pt>
                <c:pt idx="21">
                  <c:v>77.5</c:v>
                </c:pt>
                <c:pt idx="22">
                  <c:v>77.5</c:v>
                </c:pt>
                <c:pt idx="23">
                  <c:v>76.25</c:v>
                </c:pt>
                <c:pt idx="24">
                  <c:v>76.25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73.75</c:v>
                </c:pt>
                <c:pt idx="29">
                  <c:v>73.75</c:v>
                </c:pt>
                <c:pt idx="30">
                  <c:v>73.75</c:v>
                </c:pt>
                <c:pt idx="31">
                  <c:v>72.5</c:v>
                </c:pt>
                <c:pt idx="32">
                  <c:v>72.5</c:v>
                </c:pt>
                <c:pt idx="33">
                  <c:v>66.25</c:v>
                </c:pt>
                <c:pt idx="34">
                  <c:v>62.5</c:v>
                </c:pt>
                <c:pt idx="35">
                  <c:v>61.250000000000007</c:v>
                </c:pt>
                <c:pt idx="36">
                  <c:v>57.499999999999993</c:v>
                </c:pt>
                <c:pt idx="37">
                  <c:v>57.499999999999993</c:v>
                </c:pt>
                <c:pt idx="38">
                  <c:v>57.499999999999993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E-A545-9505-B745DF873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853951"/>
        <c:axId val="1390339679"/>
      </c:barChart>
      <c:dateAx>
        <c:axId val="138985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339679"/>
        <c:crosses val="autoZero"/>
        <c:auto val="0"/>
        <c:lblOffset val="100"/>
        <c:baseTimeUnit val="days"/>
      </c:dateAx>
      <c:valAx>
        <c:axId val="139033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85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[ExcelLab.xlsx]Totals Chart!PivotTable2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'Totals Chart'!$D$2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'Totals Chart'!$C$3:$C$7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'Totals Chart'!$D$3:$D$7</c:f>
              <c:numCache>
                <c:formatCode>0.00%</c:formatCode>
                <c:ptCount val="4"/>
                <c:pt idx="0">
                  <c:v>0.28205128205128205</c:v>
                </c:pt>
                <c:pt idx="1">
                  <c:v>0.23076923076923078</c:v>
                </c:pt>
                <c:pt idx="2">
                  <c:v>0.33333333333333331</c:v>
                </c:pt>
                <c:pt idx="3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27-964D-83CA-914C5544C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60304"/>
        <c:axId val="103240688"/>
      </c:barChart>
      <c:catAx>
        <c:axId val="10346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0688"/>
        <c:crosses val="autoZero"/>
        <c:auto val="1"/>
        <c:lblAlgn val="ctr"/>
        <c:lblOffset val="100"/>
        <c:noMultiLvlLbl val="0"/>
      </c:catAx>
      <c:valAx>
        <c:axId val="1032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6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[ExcelLab.xlsx]Totals Chart!PivotTable2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'Totals Chart'!$D$2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'Totals Chart'!$C$3:$C$7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'Totals Chart'!$D$3:$D$7</c:f>
              <c:numCache>
                <c:formatCode>0.00%</c:formatCode>
                <c:ptCount val="4"/>
                <c:pt idx="0">
                  <c:v>0.28205128205128205</c:v>
                </c:pt>
                <c:pt idx="1">
                  <c:v>0.23076923076923078</c:v>
                </c:pt>
                <c:pt idx="2">
                  <c:v>0.33333333333333331</c:v>
                </c:pt>
                <c:pt idx="3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5-3245-B67C-4F4AFA9F5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814102</xdr:colOff>
      <xdr:row>47</xdr:row>
      <xdr:rowOff>65128</xdr:rowOff>
    </xdr:from>
    <xdr:to>
      <xdr:col>5</xdr:col>
      <xdr:colOff>273538</xdr:colOff>
      <xdr:row>71</xdr:row>
      <xdr:rowOff>138398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4AC22C-C152-834A-B64F-B65F9AC8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7</xdr:row>
      <xdr:rowOff>190500</xdr:rowOff>
    </xdr:from>
    <xdr:to>
      <xdr:col>8</xdr:col>
      <xdr:colOff>762000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3F1B84-EB53-2F29-1716-096B9847B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17</xdr:row>
      <xdr:rowOff>177800</xdr:rowOff>
    </xdr:from>
    <xdr:to>
      <xdr:col>7</xdr:col>
      <xdr:colOff>190500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CFD6D5-E512-82F8-5F05-91934CDC4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165100</xdr:colOff>
      <xdr:row>17</xdr:row>
      <xdr:rowOff>177800</xdr:rowOff>
    </xdr:from>
    <xdr:to>
      <xdr:col>7</xdr:col>
      <xdr:colOff>190500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E35455-52F8-E6C1-4D03-7844DA544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65.7365130787" createdVersion="8" refreshedVersion="8" minRefreshableVersion="3" recordCount="39" xr:uid="{45AD1FF7-D342-CC4E-B9BC-EF5CA5435D2B}">
  <cacheSource type="worksheet">
    <worksheetSource ref="A1:A40" sheet="Totals Chart"/>
  </cacheSource>
  <cacheFields count="1">
    <cacheField name="Grades" numFmtId="0">
      <sharedItems count="4">
        <s v="F"/>
        <s v="C"/>
        <s v="A"/>
        <s v="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</r>
  <r>
    <x v="1"/>
  </r>
  <r>
    <x v="2"/>
  </r>
  <r>
    <x v="3"/>
  </r>
  <r>
    <x v="1"/>
  </r>
  <r>
    <x v="2"/>
  </r>
  <r>
    <x v="0"/>
  </r>
  <r>
    <x v="0"/>
  </r>
  <r>
    <x v="1"/>
  </r>
  <r>
    <x v="0"/>
  </r>
  <r>
    <x v="1"/>
  </r>
  <r>
    <x v="2"/>
  </r>
  <r>
    <x v="0"/>
  </r>
  <r>
    <x v="1"/>
  </r>
  <r>
    <x v="1"/>
  </r>
  <r>
    <x v="1"/>
  </r>
  <r>
    <x v="0"/>
  </r>
  <r>
    <x v="3"/>
  </r>
  <r>
    <x v="2"/>
  </r>
  <r>
    <x v="1"/>
  </r>
  <r>
    <x v="1"/>
  </r>
  <r>
    <x v="3"/>
  </r>
  <r>
    <x v="1"/>
  </r>
  <r>
    <x v="1"/>
  </r>
  <r>
    <x v="3"/>
  </r>
  <r>
    <x v="3"/>
  </r>
  <r>
    <x v="2"/>
  </r>
  <r>
    <x v="1"/>
  </r>
  <r>
    <x v="2"/>
  </r>
  <r>
    <x v="1"/>
  </r>
  <r>
    <x v="3"/>
  </r>
  <r>
    <x v="3"/>
  </r>
  <r>
    <x v="3"/>
  </r>
  <r>
    <x v="2"/>
  </r>
  <r>
    <x v="2"/>
  </r>
  <r>
    <x v="2"/>
  </r>
  <r>
    <x v="2"/>
  </r>
  <r>
    <x v="3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4BABAD-0992-8143-8B99-3C0E97328F90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C2:D7" firstHeaderRow="1" firstDataRow="1" firstDataCol="1"/>
  <pivotFields count="1">
    <pivotField axis="axisRow" dataField="1" showAll="0">
      <items count="5">
        <item x="2"/>
        <item x="3"/>
        <item x="1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Grades" fld="0" subtotal="count" showDataAs="percentOfTotal" baseField="0" baseItem="0" numFmtId="1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80F8A-3BF4-284C-A037-647405621E92}">
  <dimension ref="A1:I45"/>
  <sheetViews>
    <sheetView workbookViewId="0">
      <selection activeCell="A2" sqref="A2:A40"/>
    </sheetView>
  </sheetViews>
  <sheetFormatPr baseColWidth="10" defaultRowHeight="16" x14ac:dyDescent="0.2"/>
  <cols>
    <col min="1" max="1" width="24.1640625" customWidth="1"/>
  </cols>
  <sheetData>
    <row r="1" spans="1:9" ht="17" x14ac:dyDescent="0.25">
      <c r="A1" s="2" t="s">
        <v>84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85</v>
      </c>
      <c r="H1" t="s">
        <v>90</v>
      </c>
      <c r="I1" t="s">
        <v>91</v>
      </c>
    </row>
    <row r="2" spans="1:9" ht="17" x14ac:dyDescent="0.25">
      <c r="A2" s="2" t="s">
        <v>73</v>
      </c>
      <c r="B2" s="1" t="s">
        <v>38</v>
      </c>
      <c r="C2">
        <v>13</v>
      </c>
      <c r="D2">
        <v>15</v>
      </c>
      <c r="E2">
        <v>14</v>
      </c>
      <c r="F2">
        <v>11</v>
      </c>
      <c r="G2">
        <f>SUM(C2:F2)</f>
        <v>53</v>
      </c>
      <c r="H2" t="str">
        <f>IF(G2&gt;=80*70%, "P", "NP")</f>
        <v>NP</v>
      </c>
      <c r="I2" t="str">
        <f t="shared" ref="I2:I40" si="0">IF(G2&gt;=MaxScore*70%, IF(G2&gt;=MaxScore*80%, IF(G2&gt;=MaxScore*90%, "A", "B"), "C"), "F")</f>
        <v>F</v>
      </c>
    </row>
    <row r="3" spans="1:9" ht="17" x14ac:dyDescent="0.25">
      <c r="A3" s="2" t="s">
        <v>54</v>
      </c>
      <c r="B3" s="1" t="s">
        <v>5</v>
      </c>
      <c r="C3">
        <v>15</v>
      </c>
      <c r="D3">
        <v>17</v>
      </c>
      <c r="E3">
        <v>13</v>
      </c>
      <c r="F3">
        <v>15</v>
      </c>
      <c r="G3">
        <f t="shared" ref="G3:G40" si="1">SUM(C3:F3)</f>
        <v>60</v>
      </c>
      <c r="H3" t="str">
        <f t="shared" ref="H3:H40" si="2">IF(G3&gt;=80*70%, "P", "NP")</f>
        <v>P</v>
      </c>
      <c r="I3" t="str">
        <f t="shared" si="0"/>
        <v>C</v>
      </c>
    </row>
    <row r="4" spans="1:9" ht="17" x14ac:dyDescent="0.25">
      <c r="A4" s="2" t="s">
        <v>57</v>
      </c>
      <c r="B4" s="1" t="s">
        <v>26</v>
      </c>
      <c r="C4">
        <v>17</v>
      </c>
      <c r="D4">
        <v>18</v>
      </c>
      <c r="E4">
        <v>18</v>
      </c>
      <c r="F4">
        <v>19</v>
      </c>
      <c r="G4">
        <f t="shared" si="1"/>
        <v>72</v>
      </c>
      <c r="H4" t="str">
        <f t="shared" si="2"/>
        <v>P</v>
      </c>
      <c r="I4" t="str">
        <f t="shared" si="0"/>
        <v>A</v>
      </c>
    </row>
    <row r="5" spans="1:9" ht="17" x14ac:dyDescent="0.25">
      <c r="A5" s="2" t="s">
        <v>56</v>
      </c>
      <c r="B5" s="1" t="s">
        <v>30</v>
      </c>
      <c r="C5">
        <v>15</v>
      </c>
      <c r="D5">
        <v>18</v>
      </c>
      <c r="E5">
        <v>20</v>
      </c>
      <c r="F5">
        <v>17</v>
      </c>
      <c r="G5">
        <f t="shared" si="1"/>
        <v>70</v>
      </c>
      <c r="H5" t="str">
        <f t="shared" si="2"/>
        <v>P</v>
      </c>
      <c r="I5" t="str">
        <f t="shared" si="0"/>
        <v>B</v>
      </c>
    </row>
    <row r="6" spans="1:9" ht="17" x14ac:dyDescent="0.25">
      <c r="A6" s="2" t="s">
        <v>59</v>
      </c>
      <c r="B6" s="1" t="s">
        <v>12</v>
      </c>
      <c r="C6">
        <v>12</v>
      </c>
      <c r="D6">
        <v>17</v>
      </c>
      <c r="E6">
        <v>16</v>
      </c>
      <c r="F6">
        <v>14</v>
      </c>
      <c r="G6">
        <f t="shared" si="1"/>
        <v>59</v>
      </c>
      <c r="H6" t="str">
        <f t="shared" si="2"/>
        <v>P</v>
      </c>
      <c r="I6" t="str">
        <f t="shared" si="0"/>
        <v>C</v>
      </c>
    </row>
    <row r="7" spans="1:9" ht="17" x14ac:dyDescent="0.25">
      <c r="A7" s="2" t="s">
        <v>63</v>
      </c>
      <c r="B7" s="1" t="s">
        <v>29</v>
      </c>
      <c r="C7">
        <v>19</v>
      </c>
      <c r="D7">
        <v>20</v>
      </c>
      <c r="E7">
        <v>19</v>
      </c>
      <c r="F7">
        <v>19</v>
      </c>
      <c r="G7">
        <f t="shared" si="1"/>
        <v>77</v>
      </c>
      <c r="H7" t="str">
        <f t="shared" si="2"/>
        <v>P</v>
      </c>
      <c r="I7" t="str">
        <f t="shared" si="0"/>
        <v>A</v>
      </c>
    </row>
    <row r="8" spans="1:9" ht="17" x14ac:dyDescent="0.25">
      <c r="A8" s="2" t="s">
        <v>60</v>
      </c>
      <c r="B8" s="1" t="s">
        <v>22</v>
      </c>
      <c r="C8">
        <v>13</v>
      </c>
      <c r="D8">
        <v>15</v>
      </c>
      <c r="F8">
        <v>18</v>
      </c>
      <c r="G8">
        <f t="shared" si="1"/>
        <v>46</v>
      </c>
      <c r="H8" t="str">
        <f t="shared" si="2"/>
        <v>NP</v>
      </c>
      <c r="I8" t="str">
        <f t="shared" si="0"/>
        <v>F</v>
      </c>
    </row>
    <row r="9" spans="1:9" ht="17" x14ac:dyDescent="0.25">
      <c r="A9" s="2" t="s">
        <v>46</v>
      </c>
      <c r="B9" s="1" t="s">
        <v>13</v>
      </c>
      <c r="C9">
        <v>8</v>
      </c>
      <c r="D9">
        <v>15</v>
      </c>
      <c r="E9">
        <v>10</v>
      </c>
      <c r="F9">
        <v>16</v>
      </c>
      <c r="G9">
        <f t="shared" si="1"/>
        <v>49</v>
      </c>
      <c r="H9" t="str">
        <f t="shared" si="2"/>
        <v>NP</v>
      </c>
      <c r="I9" t="str">
        <f t="shared" si="0"/>
        <v>F</v>
      </c>
    </row>
    <row r="10" spans="1:9" ht="17" x14ac:dyDescent="0.25">
      <c r="A10" s="2" t="s">
        <v>55</v>
      </c>
      <c r="B10" s="1" t="s">
        <v>21</v>
      </c>
      <c r="C10">
        <v>16</v>
      </c>
      <c r="D10">
        <v>18</v>
      </c>
      <c r="E10">
        <v>14</v>
      </c>
      <c r="F10">
        <v>12</v>
      </c>
      <c r="G10">
        <f t="shared" si="1"/>
        <v>60</v>
      </c>
      <c r="H10" t="str">
        <f t="shared" si="2"/>
        <v>P</v>
      </c>
      <c r="I10" t="str">
        <f t="shared" si="0"/>
        <v>C</v>
      </c>
    </row>
    <row r="11" spans="1:9" ht="17" x14ac:dyDescent="0.25">
      <c r="A11" s="2" t="s">
        <v>44</v>
      </c>
      <c r="B11" s="1" t="s">
        <v>27</v>
      </c>
      <c r="C11">
        <v>14</v>
      </c>
      <c r="D11">
        <v>17</v>
      </c>
      <c r="F11">
        <v>15</v>
      </c>
      <c r="G11">
        <f t="shared" si="1"/>
        <v>46</v>
      </c>
      <c r="H11" t="str">
        <f t="shared" si="2"/>
        <v>NP</v>
      </c>
      <c r="I11" t="str">
        <f t="shared" si="0"/>
        <v>F</v>
      </c>
    </row>
    <row r="12" spans="1:9" ht="17" x14ac:dyDescent="0.25">
      <c r="A12" s="2" t="s">
        <v>50</v>
      </c>
      <c r="B12" s="1" t="s">
        <v>0</v>
      </c>
      <c r="C12">
        <v>15</v>
      </c>
      <c r="D12">
        <v>17</v>
      </c>
      <c r="E12">
        <v>15</v>
      </c>
      <c r="F12">
        <v>15</v>
      </c>
      <c r="G12">
        <f t="shared" si="1"/>
        <v>62</v>
      </c>
      <c r="H12" t="str">
        <f t="shared" si="2"/>
        <v>P</v>
      </c>
      <c r="I12" t="str">
        <f t="shared" si="0"/>
        <v>C</v>
      </c>
    </row>
    <row r="13" spans="1:9" ht="17" x14ac:dyDescent="0.25">
      <c r="A13" s="2" t="s">
        <v>72</v>
      </c>
      <c r="B13" s="1" t="s">
        <v>8</v>
      </c>
      <c r="C13">
        <v>20</v>
      </c>
      <c r="D13">
        <v>20</v>
      </c>
      <c r="E13">
        <v>19</v>
      </c>
      <c r="F13">
        <v>20</v>
      </c>
      <c r="G13">
        <f t="shared" si="1"/>
        <v>79</v>
      </c>
      <c r="H13" t="str">
        <f t="shared" si="2"/>
        <v>P</v>
      </c>
      <c r="I13" t="str">
        <f t="shared" si="0"/>
        <v>A</v>
      </c>
    </row>
    <row r="14" spans="1:9" ht="17" x14ac:dyDescent="0.25">
      <c r="A14" s="2" t="s">
        <v>52</v>
      </c>
      <c r="B14" s="1" t="s">
        <v>28</v>
      </c>
      <c r="C14">
        <v>15</v>
      </c>
      <c r="D14">
        <v>6</v>
      </c>
      <c r="E14">
        <v>17</v>
      </c>
      <c r="F14">
        <v>8</v>
      </c>
      <c r="G14">
        <f t="shared" si="1"/>
        <v>46</v>
      </c>
      <c r="H14" t="str">
        <f t="shared" si="2"/>
        <v>NP</v>
      </c>
      <c r="I14" t="str">
        <f t="shared" si="0"/>
        <v>F</v>
      </c>
    </row>
    <row r="15" spans="1:9" ht="17" x14ac:dyDescent="0.25">
      <c r="A15" s="2" t="s">
        <v>77</v>
      </c>
      <c r="B15" s="1" t="s">
        <v>37</v>
      </c>
      <c r="C15">
        <v>17</v>
      </c>
      <c r="D15">
        <v>17</v>
      </c>
      <c r="E15">
        <v>12</v>
      </c>
      <c r="F15">
        <v>12</v>
      </c>
      <c r="G15">
        <f t="shared" si="1"/>
        <v>58</v>
      </c>
      <c r="H15" t="str">
        <f t="shared" si="2"/>
        <v>P</v>
      </c>
      <c r="I15" t="str">
        <f t="shared" si="0"/>
        <v>C</v>
      </c>
    </row>
    <row r="16" spans="1:9" ht="17" x14ac:dyDescent="0.25">
      <c r="A16" s="2" t="s">
        <v>69</v>
      </c>
      <c r="B16" s="1" t="s">
        <v>35</v>
      </c>
      <c r="C16">
        <v>15</v>
      </c>
      <c r="D16">
        <v>13</v>
      </c>
      <c r="E16">
        <v>18</v>
      </c>
      <c r="F16">
        <v>14</v>
      </c>
      <c r="G16">
        <f t="shared" si="1"/>
        <v>60</v>
      </c>
      <c r="H16" t="str">
        <f t="shared" si="2"/>
        <v>P</v>
      </c>
      <c r="I16" t="str">
        <f t="shared" si="0"/>
        <v>C</v>
      </c>
    </row>
    <row r="17" spans="1:9" ht="17" x14ac:dyDescent="0.25">
      <c r="A17" s="2" t="s">
        <v>47</v>
      </c>
      <c r="B17" s="1" t="s">
        <v>34</v>
      </c>
      <c r="C17">
        <v>10</v>
      </c>
      <c r="D17">
        <v>19</v>
      </c>
      <c r="E17">
        <v>13</v>
      </c>
      <c r="F17">
        <v>19</v>
      </c>
      <c r="G17">
        <f t="shared" si="1"/>
        <v>61</v>
      </c>
      <c r="H17" t="str">
        <f t="shared" si="2"/>
        <v>P</v>
      </c>
      <c r="I17" t="str">
        <f t="shared" si="0"/>
        <v>C</v>
      </c>
    </row>
    <row r="18" spans="1:9" ht="17" x14ac:dyDescent="0.25">
      <c r="A18" s="2" t="s">
        <v>78</v>
      </c>
      <c r="B18" s="1" t="s">
        <v>36</v>
      </c>
      <c r="C18">
        <v>11</v>
      </c>
      <c r="D18">
        <v>13</v>
      </c>
      <c r="E18">
        <v>15</v>
      </c>
      <c r="F18">
        <v>11</v>
      </c>
      <c r="G18">
        <f t="shared" si="1"/>
        <v>50</v>
      </c>
      <c r="H18" t="str">
        <f t="shared" si="2"/>
        <v>NP</v>
      </c>
      <c r="I18" t="str">
        <f t="shared" si="0"/>
        <v>F</v>
      </c>
    </row>
    <row r="19" spans="1:9" ht="17" x14ac:dyDescent="0.25">
      <c r="A19" s="2" t="s">
        <v>66</v>
      </c>
      <c r="B19" s="1" t="s">
        <v>17</v>
      </c>
      <c r="C19">
        <v>17</v>
      </c>
      <c r="D19">
        <v>18</v>
      </c>
      <c r="E19">
        <v>12</v>
      </c>
      <c r="F19">
        <v>20</v>
      </c>
      <c r="G19">
        <f t="shared" si="1"/>
        <v>67</v>
      </c>
      <c r="H19" t="str">
        <f t="shared" si="2"/>
        <v>P</v>
      </c>
      <c r="I19" t="str">
        <f t="shared" si="0"/>
        <v>B</v>
      </c>
    </row>
    <row r="20" spans="1:9" ht="17" x14ac:dyDescent="0.25">
      <c r="A20" s="2" t="s">
        <v>61</v>
      </c>
      <c r="B20" s="1" t="s">
        <v>20</v>
      </c>
      <c r="C20">
        <v>18</v>
      </c>
      <c r="D20">
        <v>17</v>
      </c>
      <c r="E20">
        <v>17</v>
      </c>
      <c r="F20">
        <v>20</v>
      </c>
      <c r="G20">
        <f t="shared" si="1"/>
        <v>72</v>
      </c>
      <c r="H20" t="str">
        <f t="shared" si="2"/>
        <v>P</v>
      </c>
      <c r="I20" t="str">
        <f t="shared" si="0"/>
        <v>A</v>
      </c>
    </row>
    <row r="21" spans="1:9" ht="17" x14ac:dyDescent="0.25">
      <c r="A21" s="2" t="s">
        <v>70</v>
      </c>
      <c r="B21" s="1" t="s">
        <v>10</v>
      </c>
      <c r="C21">
        <v>19</v>
      </c>
      <c r="D21">
        <v>12</v>
      </c>
      <c r="E21">
        <v>18</v>
      </c>
      <c r="F21">
        <v>14</v>
      </c>
      <c r="G21">
        <f t="shared" si="1"/>
        <v>63</v>
      </c>
      <c r="H21" t="str">
        <f t="shared" si="2"/>
        <v>P</v>
      </c>
      <c r="I21" t="str">
        <f t="shared" si="0"/>
        <v>C</v>
      </c>
    </row>
    <row r="22" spans="1:9" ht="17" x14ac:dyDescent="0.25">
      <c r="A22" s="2" t="s">
        <v>48</v>
      </c>
      <c r="B22" s="1" t="s">
        <v>1</v>
      </c>
      <c r="C22">
        <v>10</v>
      </c>
      <c r="D22">
        <v>13</v>
      </c>
      <c r="E22">
        <v>16</v>
      </c>
      <c r="F22">
        <v>19</v>
      </c>
      <c r="G22">
        <f t="shared" si="1"/>
        <v>58</v>
      </c>
      <c r="H22" t="str">
        <f t="shared" si="2"/>
        <v>P</v>
      </c>
      <c r="I22" t="str">
        <f t="shared" si="0"/>
        <v>C</v>
      </c>
    </row>
    <row r="23" spans="1:9" ht="17" x14ac:dyDescent="0.25">
      <c r="A23" s="2" t="s">
        <v>74</v>
      </c>
      <c r="B23" s="1" t="s">
        <v>11</v>
      </c>
      <c r="C23">
        <v>18</v>
      </c>
      <c r="D23">
        <v>19</v>
      </c>
      <c r="E23">
        <v>17</v>
      </c>
      <c r="F23">
        <v>17</v>
      </c>
      <c r="G23">
        <f t="shared" si="1"/>
        <v>71</v>
      </c>
      <c r="H23" t="str">
        <f t="shared" si="2"/>
        <v>P</v>
      </c>
      <c r="I23" t="str">
        <f t="shared" si="0"/>
        <v>B</v>
      </c>
    </row>
    <row r="24" spans="1:9" ht="17" x14ac:dyDescent="0.25">
      <c r="A24" s="2" t="s">
        <v>71</v>
      </c>
      <c r="B24" s="1" t="s">
        <v>19</v>
      </c>
      <c r="C24">
        <v>19</v>
      </c>
      <c r="D24">
        <v>13</v>
      </c>
      <c r="E24">
        <v>14</v>
      </c>
      <c r="F24">
        <v>15</v>
      </c>
      <c r="G24">
        <f t="shared" si="1"/>
        <v>61</v>
      </c>
      <c r="H24" t="str">
        <f t="shared" si="2"/>
        <v>P</v>
      </c>
      <c r="I24" t="str">
        <f t="shared" si="0"/>
        <v>C</v>
      </c>
    </row>
    <row r="25" spans="1:9" ht="17" x14ac:dyDescent="0.25">
      <c r="A25" s="2" t="s">
        <v>79</v>
      </c>
      <c r="B25" s="1" t="s">
        <v>2</v>
      </c>
      <c r="C25">
        <v>13</v>
      </c>
      <c r="D25">
        <v>19</v>
      </c>
      <c r="E25">
        <v>14</v>
      </c>
      <c r="F25">
        <v>13</v>
      </c>
      <c r="G25">
        <f t="shared" si="1"/>
        <v>59</v>
      </c>
      <c r="H25" t="str">
        <f t="shared" si="2"/>
        <v>P</v>
      </c>
      <c r="I25" t="str">
        <f t="shared" si="0"/>
        <v>C</v>
      </c>
    </row>
    <row r="26" spans="1:9" ht="17" x14ac:dyDescent="0.25">
      <c r="A26" s="2" t="s">
        <v>68</v>
      </c>
      <c r="B26" s="1" t="s">
        <v>33</v>
      </c>
      <c r="C26">
        <v>19</v>
      </c>
      <c r="D26">
        <v>13</v>
      </c>
      <c r="E26">
        <v>17</v>
      </c>
      <c r="F26">
        <v>18</v>
      </c>
      <c r="G26">
        <f t="shared" si="1"/>
        <v>67</v>
      </c>
      <c r="H26" t="str">
        <f t="shared" si="2"/>
        <v>P</v>
      </c>
      <c r="I26" t="str">
        <f t="shared" si="0"/>
        <v>B</v>
      </c>
    </row>
    <row r="27" spans="1:9" ht="17" x14ac:dyDescent="0.25">
      <c r="A27" s="2" t="s">
        <v>51</v>
      </c>
      <c r="B27" s="1" t="s">
        <v>32</v>
      </c>
      <c r="C27">
        <v>13</v>
      </c>
      <c r="D27">
        <v>19</v>
      </c>
      <c r="E27">
        <v>18</v>
      </c>
      <c r="F27">
        <v>19</v>
      </c>
      <c r="G27">
        <f t="shared" si="1"/>
        <v>69</v>
      </c>
      <c r="H27" t="str">
        <f t="shared" si="2"/>
        <v>P</v>
      </c>
      <c r="I27" t="str">
        <f t="shared" si="0"/>
        <v>B</v>
      </c>
    </row>
    <row r="28" spans="1:9" ht="17" x14ac:dyDescent="0.25">
      <c r="A28" s="2" t="s">
        <v>81</v>
      </c>
      <c r="B28" s="1" t="s">
        <v>15</v>
      </c>
      <c r="C28">
        <v>16</v>
      </c>
      <c r="D28">
        <v>20</v>
      </c>
      <c r="E28">
        <v>19</v>
      </c>
      <c r="F28">
        <v>19</v>
      </c>
      <c r="G28">
        <f t="shared" si="1"/>
        <v>74</v>
      </c>
      <c r="H28" t="str">
        <f t="shared" si="2"/>
        <v>P</v>
      </c>
      <c r="I28" t="str">
        <f t="shared" si="0"/>
        <v>A</v>
      </c>
    </row>
    <row r="29" spans="1:9" ht="17" x14ac:dyDescent="0.25">
      <c r="A29" s="2" t="s">
        <v>65</v>
      </c>
      <c r="B29" s="1" t="s">
        <v>31</v>
      </c>
      <c r="C29">
        <v>19</v>
      </c>
      <c r="D29">
        <v>0</v>
      </c>
      <c r="E29">
        <v>20</v>
      </c>
      <c r="F29">
        <v>20</v>
      </c>
      <c r="G29">
        <f t="shared" si="1"/>
        <v>59</v>
      </c>
      <c r="H29" t="str">
        <f t="shared" si="2"/>
        <v>P</v>
      </c>
      <c r="I29" t="str">
        <f t="shared" si="0"/>
        <v>C</v>
      </c>
    </row>
    <row r="30" spans="1:9" ht="17" x14ac:dyDescent="0.25">
      <c r="A30" s="2" t="s">
        <v>75</v>
      </c>
      <c r="B30" s="1" t="s">
        <v>16</v>
      </c>
      <c r="C30">
        <v>18</v>
      </c>
      <c r="D30">
        <v>19</v>
      </c>
      <c r="E30">
        <v>20</v>
      </c>
      <c r="F30">
        <v>19</v>
      </c>
      <c r="G30">
        <f t="shared" si="1"/>
        <v>76</v>
      </c>
      <c r="H30" t="str">
        <f t="shared" si="2"/>
        <v>P</v>
      </c>
      <c r="I30" t="str">
        <f t="shared" si="0"/>
        <v>A</v>
      </c>
    </row>
    <row r="31" spans="1:9" ht="17" x14ac:dyDescent="0.25">
      <c r="A31" s="2" t="s">
        <v>62</v>
      </c>
      <c r="B31" s="1" t="s">
        <v>14</v>
      </c>
      <c r="C31">
        <v>13</v>
      </c>
      <c r="D31">
        <v>18</v>
      </c>
      <c r="E31">
        <v>17</v>
      </c>
      <c r="F31">
        <v>14</v>
      </c>
      <c r="G31">
        <f t="shared" si="1"/>
        <v>62</v>
      </c>
      <c r="H31" t="str">
        <f t="shared" si="2"/>
        <v>P</v>
      </c>
      <c r="I31" t="str">
        <f t="shared" si="0"/>
        <v>C</v>
      </c>
    </row>
    <row r="32" spans="1:9" ht="17" x14ac:dyDescent="0.25">
      <c r="A32" s="2" t="s">
        <v>53</v>
      </c>
      <c r="B32" s="1" t="s">
        <v>7</v>
      </c>
      <c r="C32">
        <v>17</v>
      </c>
      <c r="D32">
        <v>17</v>
      </c>
      <c r="E32">
        <v>18</v>
      </c>
      <c r="F32">
        <v>19</v>
      </c>
      <c r="G32">
        <f t="shared" si="1"/>
        <v>71</v>
      </c>
      <c r="H32" t="str">
        <f t="shared" si="2"/>
        <v>P</v>
      </c>
      <c r="I32" t="str">
        <f t="shared" si="0"/>
        <v>B</v>
      </c>
    </row>
    <row r="33" spans="1:9" ht="17" x14ac:dyDescent="0.25">
      <c r="A33" s="2" t="s">
        <v>49</v>
      </c>
      <c r="B33" s="1" t="s">
        <v>4</v>
      </c>
      <c r="C33">
        <v>19</v>
      </c>
      <c r="D33">
        <v>16</v>
      </c>
      <c r="E33">
        <v>18</v>
      </c>
      <c r="F33">
        <v>18</v>
      </c>
      <c r="G33">
        <f t="shared" si="1"/>
        <v>71</v>
      </c>
      <c r="H33" t="str">
        <f t="shared" si="2"/>
        <v>P</v>
      </c>
      <c r="I33" t="str">
        <f t="shared" si="0"/>
        <v>B</v>
      </c>
    </row>
    <row r="34" spans="1:9" ht="17" x14ac:dyDescent="0.25">
      <c r="A34" s="2" t="s">
        <v>83</v>
      </c>
      <c r="B34" s="1" t="s">
        <v>9</v>
      </c>
      <c r="C34">
        <v>11</v>
      </c>
      <c r="D34">
        <v>19</v>
      </c>
      <c r="E34">
        <v>19</v>
      </c>
      <c r="F34">
        <v>18</v>
      </c>
      <c r="G34">
        <f t="shared" si="1"/>
        <v>67</v>
      </c>
      <c r="H34" t="str">
        <f t="shared" si="2"/>
        <v>P</v>
      </c>
      <c r="I34" t="str">
        <f t="shared" si="0"/>
        <v>B</v>
      </c>
    </row>
    <row r="35" spans="1:9" ht="17" x14ac:dyDescent="0.25">
      <c r="A35" s="2" t="s">
        <v>67</v>
      </c>
      <c r="B35" s="1" t="s">
        <v>25</v>
      </c>
      <c r="C35">
        <v>19</v>
      </c>
      <c r="D35">
        <v>16</v>
      </c>
      <c r="E35">
        <v>19</v>
      </c>
      <c r="F35">
        <v>19</v>
      </c>
      <c r="G35">
        <f t="shared" si="1"/>
        <v>73</v>
      </c>
      <c r="H35" t="str">
        <f t="shared" si="2"/>
        <v>P</v>
      </c>
      <c r="I35" t="str">
        <f t="shared" si="0"/>
        <v>A</v>
      </c>
    </row>
    <row r="36" spans="1:9" ht="17" x14ac:dyDescent="0.25">
      <c r="A36" s="2" t="s">
        <v>58</v>
      </c>
      <c r="B36" s="1" t="s">
        <v>23</v>
      </c>
      <c r="C36">
        <v>16</v>
      </c>
      <c r="D36">
        <v>20</v>
      </c>
      <c r="E36">
        <v>19</v>
      </c>
      <c r="F36">
        <v>19</v>
      </c>
      <c r="G36">
        <f t="shared" si="1"/>
        <v>74</v>
      </c>
      <c r="H36" t="str">
        <f t="shared" si="2"/>
        <v>P</v>
      </c>
      <c r="I36" t="str">
        <f t="shared" si="0"/>
        <v>A</v>
      </c>
    </row>
    <row r="37" spans="1:9" ht="17" x14ac:dyDescent="0.25">
      <c r="A37" s="2" t="s">
        <v>80</v>
      </c>
      <c r="B37" s="1" t="s">
        <v>3</v>
      </c>
      <c r="C37">
        <v>20</v>
      </c>
      <c r="D37">
        <v>19</v>
      </c>
      <c r="E37">
        <v>20</v>
      </c>
      <c r="F37">
        <v>20</v>
      </c>
      <c r="G37">
        <f t="shared" si="1"/>
        <v>79</v>
      </c>
      <c r="H37" t="str">
        <f t="shared" si="2"/>
        <v>P</v>
      </c>
      <c r="I37" t="str">
        <f t="shared" si="0"/>
        <v>A</v>
      </c>
    </row>
    <row r="38" spans="1:9" ht="17" x14ac:dyDescent="0.25">
      <c r="A38" s="2" t="s">
        <v>76</v>
      </c>
      <c r="B38" s="1" t="s">
        <v>18</v>
      </c>
      <c r="C38">
        <v>18</v>
      </c>
      <c r="D38">
        <v>19</v>
      </c>
      <c r="E38">
        <v>16</v>
      </c>
      <c r="F38">
        <v>20</v>
      </c>
      <c r="G38">
        <f t="shared" si="1"/>
        <v>73</v>
      </c>
      <c r="H38" t="str">
        <f t="shared" si="2"/>
        <v>P</v>
      </c>
      <c r="I38" t="str">
        <f t="shared" si="0"/>
        <v>A</v>
      </c>
    </row>
    <row r="39" spans="1:9" ht="17" x14ac:dyDescent="0.25">
      <c r="A39" s="2" t="s">
        <v>64</v>
      </c>
      <c r="B39" s="1" t="s">
        <v>24</v>
      </c>
      <c r="C39">
        <v>16</v>
      </c>
      <c r="D39">
        <v>15</v>
      </c>
      <c r="E39">
        <v>19</v>
      </c>
      <c r="F39">
        <v>19</v>
      </c>
      <c r="G39">
        <f t="shared" si="1"/>
        <v>69</v>
      </c>
      <c r="H39" t="str">
        <f t="shared" si="2"/>
        <v>P</v>
      </c>
      <c r="I39" t="str">
        <f t="shared" si="0"/>
        <v>B</v>
      </c>
    </row>
    <row r="40" spans="1:9" ht="17" x14ac:dyDescent="0.25">
      <c r="A40" s="2" t="s">
        <v>82</v>
      </c>
      <c r="B40" s="1" t="s">
        <v>6</v>
      </c>
      <c r="C40">
        <v>20</v>
      </c>
      <c r="D40">
        <v>19</v>
      </c>
      <c r="E40">
        <v>19</v>
      </c>
      <c r="F40">
        <v>16</v>
      </c>
      <c r="G40">
        <f t="shared" si="1"/>
        <v>74</v>
      </c>
      <c r="H40" t="str">
        <f t="shared" si="2"/>
        <v>P</v>
      </c>
      <c r="I40" t="str">
        <f t="shared" si="0"/>
        <v>A</v>
      </c>
    </row>
    <row r="41" spans="1:9" ht="17" x14ac:dyDescent="0.25">
      <c r="B41" s="1"/>
    </row>
    <row r="42" spans="1:9" ht="17" x14ac:dyDescent="0.25">
      <c r="A42" s="2" t="s">
        <v>86</v>
      </c>
      <c r="C42" s="3">
        <f>SUM(C2:C41)/ROWS(C2:C41)</f>
        <v>15.324999999999999</v>
      </c>
      <c r="D42" s="3">
        <f t="shared" ref="D42:G42" si="3">SUM(D2:D41)/ROWS(D2:D41)</f>
        <v>15.875</v>
      </c>
      <c r="E42" s="3">
        <f t="shared" si="3"/>
        <v>15.475</v>
      </c>
      <c r="F42" s="3">
        <f t="shared" si="3"/>
        <v>16.25</v>
      </c>
      <c r="G42" s="3">
        <f t="shared" si="3"/>
        <v>62.924999999999997</v>
      </c>
    </row>
    <row r="43" spans="1:9" ht="17" x14ac:dyDescent="0.25">
      <c r="A43" s="2" t="s">
        <v>87</v>
      </c>
      <c r="C43" s="3">
        <f>SUM(C2:C41)/COUNT(C2:C41)</f>
        <v>15.717948717948717</v>
      </c>
      <c r="D43" s="3">
        <f t="shared" ref="D43:G43" si="4">SUM(D2:D41)/COUNT(D2:D41)</f>
        <v>16.282051282051281</v>
      </c>
      <c r="E43" s="3">
        <f t="shared" si="4"/>
        <v>16.72972972972973</v>
      </c>
      <c r="F43" s="3">
        <f t="shared" si="4"/>
        <v>16.666666666666668</v>
      </c>
      <c r="G43" s="3">
        <f t="shared" si="4"/>
        <v>64.538461538461533</v>
      </c>
    </row>
    <row r="44" spans="1:9" ht="17" x14ac:dyDescent="0.25">
      <c r="A44" s="2" t="s">
        <v>88</v>
      </c>
      <c r="C44" s="3">
        <f>AVERAGE(C2:C41)</f>
        <v>15.717948717948717</v>
      </c>
      <c r="D44" s="3">
        <f t="shared" ref="D44:G44" si="5">AVERAGE(D2:D41)</f>
        <v>16.282051282051281</v>
      </c>
      <c r="E44" s="3">
        <f t="shared" si="5"/>
        <v>16.72972972972973</v>
      </c>
      <c r="F44" s="3">
        <f t="shared" si="5"/>
        <v>16.666666666666668</v>
      </c>
      <c r="G44" s="3">
        <f t="shared" si="5"/>
        <v>64.538461538461533</v>
      </c>
    </row>
    <row r="45" spans="1:9" ht="17" x14ac:dyDescent="0.25">
      <c r="A45" s="2" t="s">
        <v>89</v>
      </c>
      <c r="C45" s="3">
        <f>STDEV(C2:C41)</f>
        <v>3.1784530990033648</v>
      </c>
      <c r="D45" s="3">
        <f t="shared" ref="D45:G45" si="6">STDEV(D2:D41)</f>
        <v>3.9400021236216412</v>
      </c>
      <c r="E45" s="3">
        <f t="shared" si="6"/>
        <v>2.6315252088712557</v>
      </c>
      <c r="F45" s="3">
        <f t="shared" si="6"/>
        <v>3.1232012366980557</v>
      </c>
      <c r="G45" s="3">
        <f t="shared" si="6"/>
        <v>9.3719799454099402</v>
      </c>
    </row>
  </sheetData>
  <sortState xmlns:xlrd2="http://schemas.microsoft.com/office/spreadsheetml/2017/richdata2" ref="B2:F41">
    <sortCondition ref="B2:B41"/>
  </sortState>
  <conditionalFormatting sqref="C2:F40">
    <cfRule type="cellIs" dxfId="5" priority="4" operator="lessThan">
      <formula>13</formula>
    </cfRule>
    <cfRule type="cellIs" dxfId="4" priority="3" operator="lessThan">
      <formula>13</formula>
    </cfRule>
  </conditionalFormatting>
  <conditionalFormatting sqref="A2:A40">
    <cfRule type="expression" dxfId="2" priority="2">
      <formula>$I2="A"</formula>
    </cfRule>
    <cfRule type="expression" dxfId="1" priority="1">
      <formula>$I2="F"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B5DBD-9553-254A-8F0F-CDD40D161A8D}">
  <dimension ref="A1:B39"/>
  <sheetViews>
    <sheetView topLeftCell="B1" workbookViewId="0">
      <selection activeCell="B1" sqref="B1:B39"/>
    </sheetView>
  </sheetViews>
  <sheetFormatPr baseColWidth="10" defaultRowHeight="16" x14ac:dyDescent="0.2"/>
  <sheetData>
    <row r="1" spans="1:2" x14ac:dyDescent="0.2">
      <c r="A1">
        <v>79</v>
      </c>
      <c r="B1">
        <f>A1/MaxScore*100</f>
        <v>98.75</v>
      </c>
    </row>
    <row r="2" spans="1:2" x14ac:dyDescent="0.2">
      <c r="A2">
        <v>79</v>
      </c>
      <c r="B2">
        <f t="shared" ref="B2:B39" si="0">A2/MaxScore*100</f>
        <v>98.75</v>
      </c>
    </row>
    <row r="3" spans="1:2" x14ac:dyDescent="0.2">
      <c r="A3">
        <v>77</v>
      </c>
      <c r="B3">
        <f t="shared" si="0"/>
        <v>96.25</v>
      </c>
    </row>
    <row r="4" spans="1:2" x14ac:dyDescent="0.2">
      <c r="A4">
        <v>76</v>
      </c>
      <c r="B4">
        <f t="shared" si="0"/>
        <v>95</v>
      </c>
    </row>
    <row r="5" spans="1:2" x14ac:dyDescent="0.2">
      <c r="A5">
        <v>74</v>
      </c>
      <c r="B5">
        <f t="shared" si="0"/>
        <v>92.5</v>
      </c>
    </row>
    <row r="6" spans="1:2" x14ac:dyDescent="0.2">
      <c r="A6">
        <v>74</v>
      </c>
      <c r="B6">
        <f t="shared" si="0"/>
        <v>92.5</v>
      </c>
    </row>
    <row r="7" spans="1:2" x14ac:dyDescent="0.2">
      <c r="A7">
        <v>74</v>
      </c>
      <c r="B7">
        <f t="shared" si="0"/>
        <v>92.5</v>
      </c>
    </row>
    <row r="8" spans="1:2" x14ac:dyDescent="0.2">
      <c r="A8">
        <v>73</v>
      </c>
      <c r="B8">
        <f t="shared" si="0"/>
        <v>91.25</v>
      </c>
    </row>
    <row r="9" spans="1:2" x14ac:dyDescent="0.2">
      <c r="A9">
        <v>73</v>
      </c>
      <c r="B9">
        <f t="shared" si="0"/>
        <v>91.25</v>
      </c>
    </row>
    <row r="10" spans="1:2" x14ac:dyDescent="0.2">
      <c r="A10">
        <v>72</v>
      </c>
      <c r="B10">
        <f t="shared" si="0"/>
        <v>90</v>
      </c>
    </row>
    <row r="11" spans="1:2" x14ac:dyDescent="0.2">
      <c r="A11">
        <v>72</v>
      </c>
      <c r="B11">
        <f t="shared" si="0"/>
        <v>90</v>
      </c>
    </row>
    <row r="12" spans="1:2" x14ac:dyDescent="0.2">
      <c r="A12">
        <v>71</v>
      </c>
      <c r="B12">
        <f t="shared" si="0"/>
        <v>88.75</v>
      </c>
    </row>
    <row r="13" spans="1:2" x14ac:dyDescent="0.2">
      <c r="A13">
        <v>71</v>
      </c>
      <c r="B13">
        <f t="shared" si="0"/>
        <v>88.75</v>
      </c>
    </row>
    <row r="14" spans="1:2" x14ac:dyDescent="0.2">
      <c r="A14">
        <v>71</v>
      </c>
      <c r="B14">
        <f t="shared" si="0"/>
        <v>88.75</v>
      </c>
    </row>
    <row r="15" spans="1:2" x14ac:dyDescent="0.2">
      <c r="A15">
        <v>70</v>
      </c>
      <c r="B15">
        <f t="shared" si="0"/>
        <v>87.5</v>
      </c>
    </row>
    <row r="16" spans="1:2" x14ac:dyDescent="0.2">
      <c r="A16">
        <v>69</v>
      </c>
      <c r="B16">
        <f t="shared" si="0"/>
        <v>86.25</v>
      </c>
    </row>
    <row r="17" spans="1:2" x14ac:dyDescent="0.2">
      <c r="A17">
        <v>69</v>
      </c>
      <c r="B17">
        <f t="shared" si="0"/>
        <v>86.25</v>
      </c>
    </row>
    <row r="18" spans="1:2" x14ac:dyDescent="0.2">
      <c r="A18">
        <v>67</v>
      </c>
      <c r="B18">
        <f t="shared" si="0"/>
        <v>83.75</v>
      </c>
    </row>
    <row r="19" spans="1:2" x14ac:dyDescent="0.2">
      <c r="A19">
        <v>67</v>
      </c>
      <c r="B19">
        <f t="shared" si="0"/>
        <v>83.75</v>
      </c>
    </row>
    <row r="20" spans="1:2" x14ac:dyDescent="0.2">
      <c r="A20">
        <v>67</v>
      </c>
      <c r="B20">
        <f t="shared" si="0"/>
        <v>83.75</v>
      </c>
    </row>
    <row r="21" spans="1:2" x14ac:dyDescent="0.2">
      <c r="A21">
        <v>63</v>
      </c>
      <c r="B21">
        <f t="shared" si="0"/>
        <v>78.75</v>
      </c>
    </row>
    <row r="22" spans="1:2" x14ac:dyDescent="0.2">
      <c r="A22">
        <v>62</v>
      </c>
      <c r="B22">
        <f t="shared" si="0"/>
        <v>77.5</v>
      </c>
    </row>
    <row r="23" spans="1:2" x14ac:dyDescent="0.2">
      <c r="A23">
        <v>62</v>
      </c>
      <c r="B23">
        <f t="shared" si="0"/>
        <v>77.5</v>
      </c>
    </row>
    <row r="24" spans="1:2" x14ac:dyDescent="0.2">
      <c r="A24">
        <v>61</v>
      </c>
      <c r="B24">
        <f t="shared" si="0"/>
        <v>76.25</v>
      </c>
    </row>
    <row r="25" spans="1:2" x14ac:dyDescent="0.2">
      <c r="A25">
        <v>61</v>
      </c>
      <c r="B25">
        <f t="shared" si="0"/>
        <v>76.25</v>
      </c>
    </row>
    <row r="26" spans="1:2" x14ac:dyDescent="0.2">
      <c r="A26">
        <v>60</v>
      </c>
      <c r="B26">
        <f t="shared" si="0"/>
        <v>75</v>
      </c>
    </row>
    <row r="27" spans="1:2" x14ac:dyDescent="0.2">
      <c r="A27">
        <v>60</v>
      </c>
      <c r="B27">
        <f t="shared" si="0"/>
        <v>75</v>
      </c>
    </row>
    <row r="28" spans="1:2" x14ac:dyDescent="0.2">
      <c r="A28">
        <v>60</v>
      </c>
      <c r="B28">
        <f t="shared" si="0"/>
        <v>75</v>
      </c>
    </row>
    <row r="29" spans="1:2" x14ac:dyDescent="0.2">
      <c r="A29">
        <v>59</v>
      </c>
      <c r="B29">
        <f t="shared" si="0"/>
        <v>73.75</v>
      </c>
    </row>
    <row r="30" spans="1:2" x14ac:dyDescent="0.2">
      <c r="A30">
        <v>59</v>
      </c>
      <c r="B30">
        <f t="shared" si="0"/>
        <v>73.75</v>
      </c>
    </row>
    <row r="31" spans="1:2" x14ac:dyDescent="0.2">
      <c r="A31">
        <v>59</v>
      </c>
      <c r="B31">
        <f t="shared" si="0"/>
        <v>73.75</v>
      </c>
    </row>
    <row r="32" spans="1:2" x14ac:dyDescent="0.2">
      <c r="A32">
        <v>58</v>
      </c>
      <c r="B32">
        <f t="shared" si="0"/>
        <v>72.5</v>
      </c>
    </row>
    <row r="33" spans="1:2" x14ac:dyDescent="0.2">
      <c r="A33">
        <v>58</v>
      </c>
      <c r="B33">
        <f t="shared" si="0"/>
        <v>72.5</v>
      </c>
    </row>
    <row r="34" spans="1:2" x14ac:dyDescent="0.2">
      <c r="A34">
        <v>53</v>
      </c>
      <c r="B34">
        <f t="shared" si="0"/>
        <v>66.25</v>
      </c>
    </row>
    <row r="35" spans="1:2" x14ac:dyDescent="0.2">
      <c r="A35">
        <v>50</v>
      </c>
      <c r="B35">
        <f t="shared" si="0"/>
        <v>62.5</v>
      </c>
    </row>
    <row r="36" spans="1:2" x14ac:dyDescent="0.2">
      <c r="A36">
        <v>49</v>
      </c>
      <c r="B36">
        <f t="shared" si="0"/>
        <v>61.250000000000007</v>
      </c>
    </row>
    <row r="37" spans="1:2" x14ac:dyDescent="0.2">
      <c r="A37">
        <v>46</v>
      </c>
      <c r="B37">
        <f t="shared" si="0"/>
        <v>57.499999999999993</v>
      </c>
    </row>
    <row r="38" spans="1:2" x14ac:dyDescent="0.2">
      <c r="A38">
        <v>46</v>
      </c>
      <c r="B38">
        <f t="shared" si="0"/>
        <v>57.499999999999993</v>
      </c>
    </row>
    <row r="39" spans="1:2" x14ac:dyDescent="0.2">
      <c r="A39">
        <v>46</v>
      </c>
      <c r="B39">
        <f t="shared" si="0"/>
        <v>57.499999999999993</v>
      </c>
    </row>
  </sheetData>
  <sortState xmlns:xlrd2="http://schemas.microsoft.com/office/spreadsheetml/2017/richdata2" ref="A1:A39">
    <sortCondition descending="1" ref="A1:A3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185C2-5E83-7A4F-8769-8EDDAF13582C}">
  <dimension ref="A1:D40"/>
  <sheetViews>
    <sheetView tabSelected="1" workbookViewId="0">
      <selection activeCell="D2" sqref="D2"/>
    </sheetView>
  </sheetViews>
  <sheetFormatPr baseColWidth="10" defaultRowHeight="16" x14ac:dyDescent="0.2"/>
  <cols>
    <col min="3" max="3" width="13" bestFit="1" customWidth="1"/>
    <col min="4" max="4" width="14.33203125" bestFit="1" customWidth="1"/>
    <col min="5" max="7" width="7.1640625" bestFit="1" customWidth="1"/>
  </cols>
  <sheetData>
    <row r="1" spans="1:4" x14ac:dyDescent="0.2">
      <c r="A1" t="s">
        <v>91</v>
      </c>
    </row>
    <row r="2" spans="1:4" x14ac:dyDescent="0.2">
      <c r="A2" t="s">
        <v>92</v>
      </c>
      <c r="C2" s="4" t="s">
        <v>96</v>
      </c>
      <c r="D2" t="s">
        <v>95</v>
      </c>
    </row>
    <row r="3" spans="1:4" x14ac:dyDescent="0.2">
      <c r="A3" t="s">
        <v>93</v>
      </c>
      <c r="C3" s="5" t="s">
        <v>94</v>
      </c>
      <c r="D3" s="6">
        <v>0.28205128205128205</v>
      </c>
    </row>
    <row r="4" spans="1:4" x14ac:dyDescent="0.2">
      <c r="A4" t="s">
        <v>94</v>
      </c>
      <c r="C4" s="5" t="s">
        <v>45</v>
      </c>
      <c r="D4" s="6">
        <v>0.23076923076923078</v>
      </c>
    </row>
    <row r="5" spans="1:4" x14ac:dyDescent="0.2">
      <c r="A5" t="s">
        <v>45</v>
      </c>
      <c r="C5" s="5" t="s">
        <v>93</v>
      </c>
      <c r="D5" s="6">
        <v>0.33333333333333331</v>
      </c>
    </row>
    <row r="6" spans="1:4" x14ac:dyDescent="0.2">
      <c r="A6" t="s">
        <v>93</v>
      </c>
      <c r="C6" s="5" t="s">
        <v>92</v>
      </c>
      <c r="D6" s="6">
        <v>0.15384615384615385</v>
      </c>
    </row>
    <row r="7" spans="1:4" x14ac:dyDescent="0.2">
      <c r="A7" t="s">
        <v>94</v>
      </c>
      <c r="C7" s="5" t="s">
        <v>97</v>
      </c>
      <c r="D7" s="6">
        <v>1</v>
      </c>
    </row>
    <row r="8" spans="1:4" x14ac:dyDescent="0.2">
      <c r="A8" t="s">
        <v>92</v>
      </c>
    </row>
    <row r="9" spans="1:4" x14ac:dyDescent="0.2">
      <c r="A9" t="s">
        <v>92</v>
      </c>
    </row>
    <row r="10" spans="1:4" x14ac:dyDescent="0.2">
      <c r="A10" t="s">
        <v>93</v>
      </c>
    </row>
    <row r="11" spans="1:4" x14ac:dyDescent="0.2">
      <c r="A11" t="s">
        <v>92</v>
      </c>
    </row>
    <row r="12" spans="1:4" x14ac:dyDescent="0.2">
      <c r="A12" t="s">
        <v>93</v>
      </c>
    </row>
    <row r="13" spans="1:4" x14ac:dyDescent="0.2">
      <c r="A13" t="s">
        <v>94</v>
      </c>
    </row>
    <row r="14" spans="1:4" x14ac:dyDescent="0.2">
      <c r="A14" t="s">
        <v>92</v>
      </c>
    </row>
    <row r="15" spans="1:4" x14ac:dyDescent="0.2">
      <c r="A15" t="s">
        <v>93</v>
      </c>
    </row>
    <row r="16" spans="1:4" x14ac:dyDescent="0.2">
      <c r="A16" t="s">
        <v>93</v>
      </c>
    </row>
    <row r="17" spans="1:1" x14ac:dyDescent="0.2">
      <c r="A17" t="s">
        <v>93</v>
      </c>
    </row>
    <row r="18" spans="1:1" x14ac:dyDescent="0.2">
      <c r="A18" t="s">
        <v>92</v>
      </c>
    </row>
    <row r="19" spans="1:1" x14ac:dyDescent="0.2">
      <c r="A19" t="s">
        <v>45</v>
      </c>
    </row>
    <row r="20" spans="1:1" x14ac:dyDescent="0.2">
      <c r="A20" t="s">
        <v>94</v>
      </c>
    </row>
    <row r="21" spans="1:1" x14ac:dyDescent="0.2">
      <c r="A21" t="s">
        <v>93</v>
      </c>
    </row>
    <row r="22" spans="1:1" x14ac:dyDescent="0.2">
      <c r="A22" t="s">
        <v>93</v>
      </c>
    </row>
    <row r="23" spans="1:1" x14ac:dyDescent="0.2">
      <c r="A23" t="s">
        <v>45</v>
      </c>
    </row>
    <row r="24" spans="1:1" x14ac:dyDescent="0.2">
      <c r="A24" t="s">
        <v>93</v>
      </c>
    </row>
    <row r="25" spans="1:1" x14ac:dyDescent="0.2">
      <c r="A25" t="s">
        <v>93</v>
      </c>
    </row>
    <row r="26" spans="1:1" x14ac:dyDescent="0.2">
      <c r="A26" t="s">
        <v>45</v>
      </c>
    </row>
    <row r="27" spans="1:1" x14ac:dyDescent="0.2">
      <c r="A27" t="s">
        <v>45</v>
      </c>
    </row>
    <row r="28" spans="1:1" x14ac:dyDescent="0.2">
      <c r="A28" t="s">
        <v>94</v>
      </c>
    </row>
    <row r="29" spans="1:1" x14ac:dyDescent="0.2">
      <c r="A29" t="s">
        <v>93</v>
      </c>
    </row>
    <row r="30" spans="1:1" x14ac:dyDescent="0.2">
      <c r="A30" t="s">
        <v>94</v>
      </c>
    </row>
    <row r="31" spans="1:1" x14ac:dyDescent="0.2">
      <c r="A31" t="s">
        <v>93</v>
      </c>
    </row>
    <row r="32" spans="1:1" x14ac:dyDescent="0.2">
      <c r="A32" t="s">
        <v>45</v>
      </c>
    </row>
    <row r="33" spans="1:1" x14ac:dyDescent="0.2">
      <c r="A33" t="s">
        <v>45</v>
      </c>
    </row>
    <row r="34" spans="1:1" x14ac:dyDescent="0.2">
      <c r="A34" t="s">
        <v>45</v>
      </c>
    </row>
    <row r="35" spans="1:1" x14ac:dyDescent="0.2">
      <c r="A35" t="s">
        <v>94</v>
      </c>
    </row>
    <row r="36" spans="1:1" x14ac:dyDescent="0.2">
      <c r="A36" t="s">
        <v>94</v>
      </c>
    </row>
    <row r="37" spans="1:1" x14ac:dyDescent="0.2">
      <c r="A37" t="s">
        <v>94</v>
      </c>
    </row>
    <row r="38" spans="1:1" x14ac:dyDescent="0.2">
      <c r="A38" t="s">
        <v>94</v>
      </c>
    </row>
    <row r="39" spans="1:1" x14ac:dyDescent="0.2">
      <c r="A39" t="s">
        <v>45</v>
      </c>
    </row>
    <row r="40" spans="1:1" x14ac:dyDescent="0.2">
      <c r="A40" t="s">
        <v>94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cg3fa22ic</vt:lpstr>
      <vt:lpstr>Pivot Table</vt:lpstr>
      <vt:lpstr>Totals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2022-10-27T22:46:31Z</dcterms:created>
  <dcterms:modified xsi:type="dcterms:W3CDTF">2022-11-01T01:06:55Z</dcterms:modified>
</cp:coreProperties>
</file>