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67D0052A-220C-49AE-A0F1-F5F935CDF08B}" xr6:coauthVersionLast="45" xr6:coauthVersionMax="46" xr10:uidLastSave="{00000000-0000-0000-0000-000000000000}"/>
  <bookViews>
    <workbookView xWindow="-110" yWindow="-110" windowWidth="25820" windowHeight="1102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<sst xmlns="http://schemas.openxmlformats.org/spreadsheetml/2006/main" count="121" uniqueCount="111">
  <si>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</si>
  <si>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</si>
  <si>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</si>
  <si>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</si>
  <si>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</si>
  <si>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</si>
  <si>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</si>
  <si>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</si>
  <si>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</si>
  <si>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</si>
  <si>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</si>
  <si>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</si>
  <si>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</si>
  <si>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</si>
  <si>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</si>
  <si>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</si>
  <si>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</si>
  <si>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</si>
  <si>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</si>
  <si>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</si>
  <si>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</si>
  <si>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</si>
  <si>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</si>
  <si>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</si>
  <si>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</si>
  <si>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</si>
  <si>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</si>
  <si>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</si>
  <si>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</si>
  <si>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</si>
  <si>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</si>
  <si>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</si>
  <si>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</si>
  <si>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</si>
  <si>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</si>
  <si>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</si>
  <si>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</si>
  <si>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</si>
  <si>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</si>
  <si>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</si>
  <si>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</si>
  <si>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</si>
  <si>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</si>
  <si>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</si>
  <si>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</si>
  <si>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</si>
  <si>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</si>
  <si>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</si>
  <si>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</si>
  <si>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</si>
  <si>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</si>
  <si>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</si>
  <si>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</si>
  <si>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</si>
  <si>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</si>
  <si>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</si>
  <si>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</si>
  <si>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</si>
  <si>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</si>
  <si>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</si>
  <si>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</si>
  <si>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</si>
  <si>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</si>
  <si>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</si>
  <si>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</si>
  <si>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</si>
  <si>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</si>
  <si>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</si>
  <si>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</si>
  <si>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</si>
  <si>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</si>
  <si>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</si>
  <si>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</si>
  <si>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</si>
  <si>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</si>
  <si>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</si>
  <si>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</si>
  <si>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</si>
  <si>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</si>
  <si>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</si>
  <si>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</si>
  <si>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</si>
  <si>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</si>
  <si>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</si>
  <si>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</si>
  <si>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</si>
  <si>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</si>
  <si>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</si>
  <si>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</si>
  <si>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</si>
  <si>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</si>
  <si>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</si>
  <si>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</si>
  <si>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</si>
  <si>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</si>
  <si>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</si>
  <si>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</si>
  <si>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</si>
  <si>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</si>
  <si>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</si>
  <si>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</si>
  <si>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</si>
  <si>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</si>
  <si>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</si>
  <si>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</si>
  <si>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</si>
  <si>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</si>
  <si>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Exportados dados de 10 em 10 min do modelo e do sistema</t>
  </si>
  <si>
    <t>min</t>
  </si>
  <si>
    <t>tamanho</t>
  </si>
  <si>
    <t>Avaliação Fila Atendimento 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</si>
</sst>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151" totalsRowShown="0">
  <autoFilter ref="E1:F151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1712.2222222222222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1624.9333333333334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1.0537184431498043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B5" sqref="B5"/>
    </sheetView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110</v>
      </c>
    </row>
    <row r="2" spans="1:15" x14ac:dyDescent="0.35">
      <c r="A2" t="s">
        <v>107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12</v>
      </c>
      <c r="B5" s="18">
        <v>13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33</v>
      </c>
      <c r="B6" s="18">
        <v>28</v>
      </c>
    </row>
    <row r="7" spans="1:15" x14ac:dyDescent="0.35">
      <c r="A7" s="19">
        <v>45</v>
      </c>
      <c r="B7" s="18">
        <v>42</v>
      </c>
      <c r="D7">
        <f>ABS(media_a  - media_b)</f>
        <v>1.5999999999999943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54</v>
      </c>
      <c r="B8" s="18">
        <v>57</v>
      </c>
      <c r="D8">
        <f>SQRT(9*A16+9*B16)</f>
        <v>173.30435655228058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65</v>
      </c>
      <c r="B9" s="18">
        <v>72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83</v>
      </c>
      <c r="B10" s="18">
        <v>80</v>
      </c>
      <c r="D10">
        <f>D7/D8</f>
        <v>9.2323126309714187E-3</v>
      </c>
      <c r="F10">
        <f>SQRT(F7/F8)</f>
        <v>9.4868329805051381</v>
      </c>
      <c r="G10" s="49" t="s">
        <v>44</v>
      </c>
      <c r="H10" s="67">
        <f>D10*F10</f>
        <v>8.7585407953833821E-2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94</v>
      </c>
      <c r="B11" s="18">
        <v>89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110</v>
      </c>
      <c r="B12" s="18">
        <v>105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125</v>
      </c>
      <c r="B13" s="18">
        <v>119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139</v>
      </c>
      <c r="B14" s="18">
        <v>139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76</v>
      </c>
      <c r="B15" s="12">
        <f>AVERAGE(B5:B14)</f>
        <v>74.400000000000006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1712.2222222222222</v>
      </c>
      <c r="B16" s="14">
        <f>_xlfn.VAR.S(B5:B14)</f>
        <v>1624.9333333333334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41.379007023153932</v>
      </c>
      <c r="B17" s="1">
        <f>SQRT(B16)</f>
        <v>40.310461834780973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4096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1849</v>
      </c>
    </row>
    <row r="20" spans="1:14" x14ac:dyDescent="0.35">
      <c r="A20" s="13">
        <f t="shared" si="0"/>
        <v>961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484</v>
      </c>
    </row>
    <row r="22" spans="1:14" ht="16.5" x14ac:dyDescent="0.45">
      <c r="A22" s="13">
        <f t="shared" si="0"/>
        <v>121</v>
      </c>
      <c r="K22" t="s">
        <v>53</v>
      </c>
    </row>
    <row r="23" spans="1:14" x14ac:dyDescent="0.35">
      <c r="A23" s="13">
        <f t="shared" si="0"/>
        <v>49</v>
      </c>
      <c r="K23" s="6" t="s">
        <v>54</v>
      </c>
    </row>
    <row r="24" spans="1:14" x14ac:dyDescent="0.35">
      <c r="A24" s="13">
        <f t="shared" si="0"/>
        <v>324</v>
      </c>
    </row>
    <row r="25" spans="1:14" x14ac:dyDescent="0.35">
      <c r="A25" s="13">
        <f t="shared" si="0"/>
        <v>1156</v>
      </c>
    </row>
    <row r="26" spans="1:14" x14ac:dyDescent="0.35">
      <c r="A26" s="13">
        <f t="shared" si="0"/>
        <v>2401</v>
      </c>
    </row>
    <row r="27" spans="1:14" ht="18.5" x14ac:dyDescent="0.45">
      <c r="A27" s="13">
        <f t="shared" si="0"/>
        <v>3969</v>
      </c>
      <c r="L27" s="35" t="s">
        <v>61</v>
      </c>
    </row>
    <row r="28" spans="1:14" x14ac:dyDescent="0.35">
      <c r="A28" s="15">
        <f>SUM(A18:A27)/9</f>
        <v>1712.2222222222222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E1:M151"/>
  <sheetViews>
    <sheetView workbookViewId="0">
      <selection activeCell="M2" sqref="M2:M11"/>
    </sheetView>
  </sheetViews>
  <sheetFormatPr defaultRowHeight="14.5" x14ac:dyDescent="0.35"/>
  <cols>
    <col min="5" max="6" width="9.6328125" customWidth="1"/>
  </cols>
  <sheetData>
    <row r="1" spans="5:13" x14ac:dyDescent="0.35">
      <c r="E1" t="s">
        <v>105</v>
      </c>
      <c r="F1" t="s">
        <v>106</v>
      </c>
      <c r="L1" t="s">
        <v>108</v>
      </c>
      <c r="M1" t="s">
        <v>109</v>
      </c>
    </row>
    <row r="2" spans="5:13" x14ac:dyDescent="0.35">
      <c r="E2">
        <v>1</v>
      </c>
      <c r="F2">
        <v>1</v>
      </c>
      <c r="L2">
        <f>E12</f>
        <v>11</v>
      </c>
      <c r="M2">
        <f>F12</f>
        <v>12</v>
      </c>
    </row>
    <row r="3" spans="5:13" x14ac:dyDescent="0.35">
      <c r="E3">
        <v>2</v>
      </c>
      <c r="F3">
        <v>1</v>
      </c>
      <c r="L3">
        <f>E22</f>
        <v>21</v>
      </c>
      <c r="M3">
        <f>F22</f>
        <v>33</v>
      </c>
    </row>
    <row r="4" spans="5:13" x14ac:dyDescent="0.35">
      <c r="E4">
        <v>3</v>
      </c>
      <c r="F4">
        <v>3</v>
      </c>
      <c r="L4">
        <f>E32</f>
        <v>31</v>
      </c>
      <c r="M4">
        <f>F32</f>
        <v>45</v>
      </c>
    </row>
    <row r="5" spans="5:13" x14ac:dyDescent="0.35">
      <c r="E5">
        <v>4</v>
      </c>
      <c r="F5">
        <v>4</v>
      </c>
      <c r="L5">
        <f>E42</f>
        <v>41</v>
      </c>
      <c r="M5">
        <f>F42</f>
        <v>54</v>
      </c>
    </row>
    <row r="6" spans="5:13" x14ac:dyDescent="0.35">
      <c r="E6">
        <v>5</v>
      </c>
      <c r="F6">
        <v>5</v>
      </c>
      <c r="L6">
        <f>E52</f>
        <v>51</v>
      </c>
      <c r="M6">
        <f>F52</f>
        <v>65</v>
      </c>
    </row>
    <row r="7" spans="5:13" x14ac:dyDescent="0.35">
      <c r="E7">
        <v>6</v>
      </c>
      <c r="F7">
        <v>7</v>
      </c>
      <c r="L7">
        <f>E62</f>
        <v>61</v>
      </c>
      <c r="M7">
        <f>F62</f>
        <v>83</v>
      </c>
    </row>
    <row r="8" spans="5:13" x14ac:dyDescent="0.35">
      <c r="E8">
        <v>7</v>
      </c>
      <c r="F8">
        <v>8</v>
      </c>
      <c r="L8">
        <f>E72</f>
        <v>71</v>
      </c>
      <c r="M8">
        <f>F72</f>
        <v>94</v>
      </c>
    </row>
    <row r="9" spans="5:13" x14ac:dyDescent="0.35">
      <c r="E9">
        <v>8</v>
      </c>
      <c r="F9">
        <v>8</v>
      </c>
      <c r="L9">
        <f>E82</f>
        <v>81</v>
      </c>
      <c r="M9">
        <f>F82</f>
        <v>110</v>
      </c>
    </row>
    <row r="10" spans="5:13" x14ac:dyDescent="0.35">
      <c r="E10">
        <v>9</v>
      </c>
      <c r="F10">
        <v>9</v>
      </c>
      <c r="L10">
        <f>E92</f>
        <v>91</v>
      </c>
      <c r="M10">
        <f>F92</f>
        <v>125</v>
      </c>
    </row>
    <row r="11" spans="5:13" x14ac:dyDescent="0.35">
      <c r="E11">
        <v>10</v>
      </c>
      <c r="F11">
        <v>10</v>
      </c>
      <c r="L11">
        <f>E102</f>
        <v>101</v>
      </c>
      <c r="M11">
        <f>F102</f>
        <v>139</v>
      </c>
    </row>
    <row r="12" spans="5:13" x14ac:dyDescent="0.35">
      <c r="E12">
        <v>11</v>
      </c>
      <c r="F12">
        <v>12</v>
      </c>
    </row>
    <row r="13" spans="5:13" x14ac:dyDescent="0.35">
      <c r="E13">
        <v>12</v>
      </c>
      <c r="F13">
        <v>14</v>
      </c>
    </row>
    <row r="14" spans="5:13" x14ac:dyDescent="0.35">
      <c r="E14">
        <v>13</v>
      </c>
      <c r="F14">
        <v>17</v>
      </c>
    </row>
    <row r="15" spans="5:13" x14ac:dyDescent="0.35">
      <c r="E15">
        <v>14</v>
      </c>
      <c r="F15">
        <v>20</v>
      </c>
    </row>
    <row r="16" spans="5:13" x14ac:dyDescent="0.35">
      <c r="E16">
        <v>15</v>
      </c>
      <c r="F16">
        <v>21</v>
      </c>
    </row>
    <row r="17" spans="5:6" x14ac:dyDescent="0.35">
      <c r="E17">
        <v>16</v>
      </c>
      <c r="F17">
        <v>22</v>
      </c>
    </row>
    <row r="18" spans="5:6" x14ac:dyDescent="0.35">
      <c r="E18">
        <v>17</v>
      </c>
      <c r="F18">
        <v>24</v>
      </c>
    </row>
    <row r="19" spans="5:6" x14ac:dyDescent="0.35">
      <c r="E19">
        <v>18</v>
      </c>
      <c r="F19">
        <v>28</v>
      </c>
    </row>
    <row r="20" spans="5:6" x14ac:dyDescent="0.35">
      <c r="E20">
        <v>19</v>
      </c>
      <c r="F20">
        <v>29</v>
      </c>
    </row>
    <row r="21" spans="5:6" x14ac:dyDescent="0.35">
      <c r="E21">
        <v>20</v>
      </c>
      <c r="F21">
        <v>30</v>
      </c>
    </row>
    <row r="22" spans="5:6" x14ac:dyDescent="0.35">
      <c r="E22">
        <v>21</v>
      </c>
      <c r="F22">
        <v>33</v>
      </c>
    </row>
    <row r="23" spans="5:6" x14ac:dyDescent="0.35">
      <c r="E23">
        <v>22</v>
      </c>
      <c r="F23">
        <v>34</v>
      </c>
    </row>
    <row r="24" spans="5:6" x14ac:dyDescent="0.35">
      <c r="E24">
        <v>23</v>
      </c>
      <c r="F24">
        <v>34</v>
      </c>
    </row>
    <row r="25" spans="5:6" x14ac:dyDescent="0.35">
      <c r="E25">
        <v>24</v>
      </c>
      <c r="F25">
        <v>35</v>
      </c>
    </row>
    <row r="26" spans="5:6" x14ac:dyDescent="0.35">
      <c r="E26">
        <v>25</v>
      </c>
      <c r="F26">
        <v>37</v>
      </c>
    </row>
    <row r="27" spans="5:6" x14ac:dyDescent="0.35">
      <c r="E27">
        <v>26</v>
      </c>
      <c r="F27">
        <v>36</v>
      </c>
    </row>
    <row r="28" spans="5:6" x14ac:dyDescent="0.35">
      <c r="E28">
        <v>27</v>
      </c>
      <c r="F28">
        <v>39</v>
      </c>
    </row>
    <row r="29" spans="5:6" x14ac:dyDescent="0.35">
      <c r="E29">
        <v>28</v>
      </c>
      <c r="F29">
        <v>40</v>
      </c>
    </row>
    <row r="30" spans="5:6" x14ac:dyDescent="0.35">
      <c r="E30">
        <v>29</v>
      </c>
      <c r="F30">
        <v>42</v>
      </c>
    </row>
    <row r="31" spans="5:6" x14ac:dyDescent="0.35">
      <c r="E31">
        <v>30</v>
      </c>
      <c r="F31">
        <v>44</v>
      </c>
    </row>
    <row r="32" spans="5:6" x14ac:dyDescent="0.35">
      <c r="E32">
        <v>31</v>
      </c>
      <c r="F32">
        <v>45</v>
      </c>
    </row>
    <row r="33" spans="5:6" x14ac:dyDescent="0.35">
      <c r="E33">
        <v>32</v>
      </c>
      <c r="F33">
        <v>45</v>
      </c>
    </row>
    <row r="34" spans="5:6" x14ac:dyDescent="0.35">
      <c r="E34">
        <v>33</v>
      </c>
      <c r="F34">
        <v>47</v>
      </c>
    </row>
    <row r="35" spans="5:6" x14ac:dyDescent="0.35">
      <c r="E35">
        <v>34</v>
      </c>
      <c r="F35">
        <v>48</v>
      </c>
    </row>
    <row r="36" spans="5:6" x14ac:dyDescent="0.35">
      <c r="E36">
        <v>35</v>
      </c>
      <c r="F36">
        <v>50</v>
      </c>
    </row>
    <row r="37" spans="5:6" x14ac:dyDescent="0.35">
      <c r="E37">
        <v>36</v>
      </c>
      <c r="F37">
        <v>49</v>
      </c>
    </row>
    <row r="38" spans="5:6" x14ac:dyDescent="0.35">
      <c r="E38">
        <v>37</v>
      </c>
      <c r="F38">
        <v>51</v>
      </c>
    </row>
    <row r="39" spans="5:6" x14ac:dyDescent="0.35">
      <c r="E39">
        <v>38</v>
      </c>
      <c r="F39">
        <v>53</v>
      </c>
    </row>
    <row r="40" spans="5:6" x14ac:dyDescent="0.35">
      <c r="E40">
        <v>39</v>
      </c>
      <c r="F40">
        <v>53</v>
      </c>
    </row>
    <row r="41" spans="5:6" x14ac:dyDescent="0.35">
      <c r="E41">
        <v>40</v>
      </c>
      <c r="F41">
        <v>54</v>
      </c>
    </row>
    <row r="42" spans="5:6" x14ac:dyDescent="0.35">
      <c r="E42">
        <v>41</v>
      </c>
      <c r="F42">
        <v>54</v>
      </c>
    </row>
    <row r="43" spans="5:6" x14ac:dyDescent="0.35">
      <c r="E43">
        <v>42</v>
      </c>
      <c r="F43">
        <v>54</v>
      </c>
    </row>
    <row r="44" spans="5:6" x14ac:dyDescent="0.35">
      <c r="E44">
        <v>43</v>
      </c>
      <c r="F44">
        <v>55</v>
      </c>
    </row>
    <row r="45" spans="5:6" x14ac:dyDescent="0.35">
      <c r="E45">
        <v>44</v>
      </c>
      <c r="F45">
        <v>56</v>
      </c>
    </row>
    <row r="46" spans="5:6" x14ac:dyDescent="0.35">
      <c r="E46">
        <v>45</v>
      </c>
      <c r="F46">
        <v>57</v>
      </c>
    </row>
    <row r="47" spans="5:6" x14ac:dyDescent="0.35">
      <c r="E47">
        <v>46</v>
      </c>
      <c r="F47">
        <v>58</v>
      </c>
    </row>
    <row r="48" spans="5:6" x14ac:dyDescent="0.35">
      <c r="E48">
        <v>47</v>
      </c>
      <c r="F48">
        <v>59</v>
      </c>
    </row>
    <row r="49" spans="5:6" x14ac:dyDescent="0.35">
      <c r="E49">
        <v>48</v>
      </c>
      <c r="F49">
        <v>59</v>
      </c>
    </row>
    <row r="50" spans="5:6" x14ac:dyDescent="0.35">
      <c r="E50">
        <v>49</v>
      </c>
      <c r="F50">
        <v>61</v>
      </c>
    </row>
    <row r="51" spans="5:6" x14ac:dyDescent="0.35">
      <c r="E51">
        <v>50</v>
      </c>
      <c r="F51">
        <v>64</v>
      </c>
    </row>
    <row r="52" spans="5:6" x14ac:dyDescent="0.35">
      <c r="E52">
        <v>51</v>
      </c>
      <c r="F52">
        <v>65</v>
      </c>
    </row>
    <row r="53" spans="5:6" x14ac:dyDescent="0.35">
      <c r="E53">
        <v>52</v>
      </c>
      <c r="F53">
        <v>65</v>
      </c>
    </row>
    <row r="54" spans="5:6" x14ac:dyDescent="0.35">
      <c r="E54">
        <v>53</v>
      </c>
      <c r="F54">
        <v>68</v>
      </c>
    </row>
    <row r="55" spans="5:6" x14ac:dyDescent="0.35">
      <c r="E55">
        <v>54</v>
      </c>
      <c r="F55">
        <v>69</v>
      </c>
    </row>
    <row r="56" spans="5:6" x14ac:dyDescent="0.35">
      <c r="E56">
        <v>55</v>
      </c>
      <c r="F56">
        <v>70</v>
      </c>
    </row>
    <row r="57" spans="5:6" x14ac:dyDescent="0.35">
      <c r="E57">
        <v>56</v>
      </c>
      <c r="F57">
        <v>72</v>
      </c>
    </row>
    <row r="58" spans="5:6" x14ac:dyDescent="0.35">
      <c r="E58">
        <v>57</v>
      </c>
      <c r="F58">
        <v>73</v>
      </c>
    </row>
    <row r="59" spans="5:6" x14ac:dyDescent="0.35">
      <c r="E59">
        <v>58</v>
      </c>
      <c r="F59">
        <v>75</v>
      </c>
    </row>
    <row r="60" spans="5:6" x14ac:dyDescent="0.35">
      <c r="E60">
        <v>59</v>
      </c>
      <c r="F60">
        <v>77</v>
      </c>
    </row>
    <row r="61" spans="5:6" x14ac:dyDescent="0.35">
      <c r="E61">
        <v>60</v>
      </c>
      <c r="F61">
        <v>80</v>
      </c>
    </row>
    <row r="62" spans="5:6" x14ac:dyDescent="0.35">
      <c r="E62">
        <v>61</v>
      </c>
      <c r="F62">
        <v>83</v>
      </c>
    </row>
    <row r="63" spans="5:6" x14ac:dyDescent="0.35">
      <c r="E63">
        <v>62</v>
      </c>
      <c r="F63">
        <v>84</v>
      </c>
    </row>
    <row r="64" spans="5:6" x14ac:dyDescent="0.35">
      <c r="E64">
        <v>63</v>
      </c>
      <c r="F64">
        <v>86</v>
      </c>
    </row>
    <row r="65" spans="5:6" x14ac:dyDescent="0.35">
      <c r="E65">
        <v>64</v>
      </c>
      <c r="F65">
        <v>87</v>
      </c>
    </row>
    <row r="66" spans="5:6" x14ac:dyDescent="0.35">
      <c r="E66">
        <v>65</v>
      </c>
      <c r="F66">
        <v>89</v>
      </c>
    </row>
    <row r="67" spans="5:6" x14ac:dyDescent="0.35">
      <c r="E67">
        <v>66</v>
      </c>
      <c r="F67">
        <v>91</v>
      </c>
    </row>
    <row r="68" spans="5:6" x14ac:dyDescent="0.35">
      <c r="E68">
        <v>67</v>
      </c>
      <c r="F68">
        <v>93</v>
      </c>
    </row>
    <row r="69" spans="5:6" x14ac:dyDescent="0.35">
      <c r="E69">
        <v>68</v>
      </c>
      <c r="F69">
        <v>93</v>
      </c>
    </row>
    <row r="70" spans="5:6" x14ac:dyDescent="0.35">
      <c r="E70">
        <v>69</v>
      </c>
      <c r="F70">
        <v>93</v>
      </c>
    </row>
    <row r="71" spans="5:6" x14ac:dyDescent="0.35">
      <c r="E71">
        <v>70</v>
      </c>
      <c r="F71">
        <v>93</v>
      </c>
    </row>
    <row r="72" spans="5:6" x14ac:dyDescent="0.35">
      <c r="E72">
        <v>71</v>
      </c>
      <c r="F72">
        <v>94</v>
      </c>
    </row>
    <row r="73" spans="5:6" x14ac:dyDescent="0.35">
      <c r="E73">
        <v>72</v>
      </c>
      <c r="F73">
        <v>94</v>
      </c>
    </row>
    <row r="74" spans="5:6" x14ac:dyDescent="0.35">
      <c r="E74">
        <v>73</v>
      </c>
      <c r="F74">
        <v>95</v>
      </c>
    </row>
    <row r="75" spans="5:6" x14ac:dyDescent="0.35">
      <c r="E75">
        <v>74</v>
      </c>
      <c r="F75">
        <v>96</v>
      </c>
    </row>
    <row r="76" spans="5:6" x14ac:dyDescent="0.35">
      <c r="E76">
        <v>75</v>
      </c>
      <c r="F76">
        <v>101</v>
      </c>
    </row>
    <row r="77" spans="5:6" x14ac:dyDescent="0.35">
      <c r="E77">
        <v>76</v>
      </c>
      <c r="F77">
        <v>101</v>
      </c>
    </row>
    <row r="78" spans="5:6" x14ac:dyDescent="0.35">
      <c r="E78">
        <v>77</v>
      </c>
      <c r="F78">
        <v>102</v>
      </c>
    </row>
    <row r="79" spans="5:6" x14ac:dyDescent="0.35">
      <c r="E79">
        <v>78</v>
      </c>
      <c r="F79">
        <v>106</v>
      </c>
    </row>
    <row r="80" spans="5:6" x14ac:dyDescent="0.35">
      <c r="E80">
        <v>79</v>
      </c>
      <c r="F80">
        <v>107</v>
      </c>
    </row>
    <row r="81" spans="5:6" x14ac:dyDescent="0.35">
      <c r="E81">
        <v>80</v>
      </c>
      <c r="F81">
        <v>108</v>
      </c>
    </row>
    <row r="82" spans="5:6" x14ac:dyDescent="0.35">
      <c r="E82">
        <v>81</v>
      </c>
      <c r="F82">
        <v>110</v>
      </c>
    </row>
    <row r="83" spans="5:6" x14ac:dyDescent="0.35">
      <c r="E83">
        <v>82</v>
      </c>
      <c r="F83">
        <v>111</v>
      </c>
    </row>
    <row r="84" spans="5:6" x14ac:dyDescent="0.35">
      <c r="E84">
        <v>83</v>
      </c>
      <c r="F84">
        <v>114</v>
      </c>
    </row>
    <row r="85" spans="5:6" x14ac:dyDescent="0.35">
      <c r="E85">
        <v>84</v>
      </c>
      <c r="F85">
        <v>115</v>
      </c>
    </row>
    <row r="86" spans="5:6" x14ac:dyDescent="0.35">
      <c r="E86">
        <v>85</v>
      </c>
      <c r="F86">
        <v>115</v>
      </c>
    </row>
    <row r="87" spans="5:6" x14ac:dyDescent="0.35">
      <c r="E87">
        <v>86</v>
      </c>
      <c r="F87">
        <v>117</v>
      </c>
    </row>
    <row r="88" spans="5:6" x14ac:dyDescent="0.35">
      <c r="E88">
        <v>87</v>
      </c>
      <c r="F88">
        <v>118</v>
      </c>
    </row>
    <row r="89" spans="5:6" x14ac:dyDescent="0.35">
      <c r="E89">
        <v>88</v>
      </c>
      <c r="F89">
        <v>119</v>
      </c>
    </row>
    <row r="90" spans="5:6" x14ac:dyDescent="0.35">
      <c r="E90">
        <v>89</v>
      </c>
      <c r="F90">
        <v>122</v>
      </c>
    </row>
    <row r="91" spans="5:6" x14ac:dyDescent="0.35">
      <c r="E91">
        <v>90</v>
      </c>
      <c r="F91">
        <v>124</v>
      </c>
    </row>
    <row r="92" spans="5:6" x14ac:dyDescent="0.35">
      <c r="E92">
        <v>91</v>
      </c>
      <c r="F92">
        <v>125</v>
      </c>
    </row>
    <row r="93" spans="5:6" x14ac:dyDescent="0.35">
      <c r="E93">
        <v>92</v>
      </c>
      <c r="F93">
        <v>126</v>
      </c>
    </row>
    <row r="94" spans="5:6" x14ac:dyDescent="0.35">
      <c r="E94">
        <v>93</v>
      </c>
      <c r="F94">
        <v>127</v>
      </c>
    </row>
    <row r="95" spans="5:6" x14ac:dyDescent="0.35">
      <c r="E95">
        <v>94</v>
      </c>
      <c r="F95">
        <v>127</v>
      </c>
    </row>
    <row r="96" spans="5:6" x14ac:dyDescent="0.35">
      <c r="E96">
        <v>95</v>
      </c>
      <c r="F96">
        <v>129</v>
      </c>
    </row>
    <row r="97" spans="5:6" x14ac:dyDescent="0.35">
      <c r="E97">
        <v>96</v>
      </c>
      <c r="F97">
        <v>131</v>
      </c>
    </row>
    <row r="98" spans="5:6" x14ac:dyDescent="0.35">
      <c r="E98">
        <v>97</v>
      </c>
      <c r="F98">
        <v>133</v>
      </c>
    </row>
    <row r="99" spans="5:6" x14ac:dyDescent="0.35">
      <c r="E99">
        <v>98</v>
      </c>
      <c r="F99">
        <v>135</v>
      </c>
    </row>
    <row r="100" spans="5:6" x14ac:dyDescent="0.35">
      <c r="E100">
        <v>99</v>
      </c>
      <c r="F100">
        <v>136</v>
      </c>
    </row>
    <row r="101" spans="5:6" x14ac:dyDescent="0.35">
      <c r="E101">
        <v>100</v>
      </c>
      <c r="F101">
        <v>137</v>
      </c>
    </row>
    <row r="102" spans="5:6" x14ac:dyDescent="0.35">
      <c r="E102">
        <v>101</v>
      </c>
      <c r="F102">
        <v>139</v>
      </c>
    </row>
    <row r="103" spans="5:6" x14ac:dyDescent="0.35">
      <c r="E103">
        <v>102</v>
      </c>
      <c r="F103">
        <v>139</v>
      </c>
    </row>
    <row r="104" spans="5:6" x14ac:dyDescent="0.35">
      <c r="E104">
        <v>103</v>
      </c>
      <c r="F104">
        <v>144</v>
      </c>
    </row>
    <row r="105" spans="5:6" x14ac:dyDescent="0.35">
      <c r="E105">
        <v>104</v>
      </c>
      <c r="F105">
        <v>146</v>
      </c>
    </row>
    <row r="106" spans="5:6" x14ac:dyDescent="0.35">
      <c r="E106">
        <v>105</v>
      </c>
      <c r="F106">
        <v>146</v>
      </c>
    </row>
    <row r="107" spans="5:6" x14ac:dyDescent="0.35">
      <c r="E107">
        <v>106</v>
      </c>
      <c r="F107">
        <v>146</v>
      </c>
    </row>
    <row r="108" spans="5:6" x14ac:dyDescent="0.35">
      <c r="E108">
        <v>107</v>
      </c>
      <c r="F108">
        <v>148</v>
      </c>
    </row>
    <row r="109" spans="5:6" x14ac:dyDescent="0.35">
      <c r="E109">
        <v>108</v>
      </c>
      <c r="F109">
        <v>148</v>
      </c>
    </row>
    <row r="110" spans="5:6" x14ac:dyDescent="0.35">
      <c r="E110">
        <v>109</v>
      </c>
      <c r="F110">
        <v>149</v>
      </c>
    </row>
    <row r="111" spans="5:6" x14ac:dyDescent="0.35">
      <c r="E111">
        <v>110</v>
      </c>
      <c r="F111">
        <v>151</v>
      </c>
    </row>
    <row r="112" spans="5:6" x14ac:dyDescent="0.35">
      <c r="E112">
        <v>111</v>
      </c>
      <c r="F112">
        <v>152</v>
      </c>
    </row>
    <row r="113" spans="5:6" x14ac:dyDescent="0.35">
      <c r="E113">
        <v>112</v>
      </c>
      <c r="F113">
        <v>154</v>
      </c>
    </row>
    <row r="114" spans="5:6" x14ac:dyDescent="0.35">
      <c r="E114">
        <v>113</v>
      </c>
      <c r="F114">
        <v>154</v>
      </c>
    </row>
    <row r="115" spans="5:6" x14ac:dyDescent="0.35">
      <c r="E115">
        <v>114</v>
      </c>
      <c r="F115">
        <v>158</v>
      </c>
    </row>
    <row r="116" spans="5:6" x14ac:dyDescent="0.35">
      <c r="E116">
        <v>115</v>
      </c>
      <c r="F116">
        <v>159</v>
      </c>
    </row>
    <row r="117" spans="5:6" x14ac:dyDescent="0.35">
      <c r="E117">
        <v>116</v>
      </c>
      <c r="F117">
        <v>160</v>
      </c>
    </row>
    <row r="118" spans="5:6" x14ac:dyDescent="0.35">
      <c r="E118">
        <v>117</v>
      </c>
      <c r="F118">
        <v>161</v>
      </c>
    </row>
    <row r="119" spans="5:6" x14ac:dyDescent="0.35">
      <c r="E119">
        <v>118</v>
      </c>
      <c r="F119">
        <v>164</v>
      </c>
    </row>
    <row r="120" spans="5:6" x14ac:dyDescent="0.35">
      <c r="E120">
        <v>119</v>
      </c>
      <c r="F120">
        <v>165</v>
      </c>
    </row>
    <row r="121" spans="5:6" x14ac:dyDescent="0.35">
      <c r="E121">
        <v>120</v>
      </c>
      <c r="F121">
        <v>167</v>
      </c>
    </row>
    <row r="122" spans="5:6" x14ac:dyDescent="0.35">
      <c r="E122">
        <v>121</v>
      </c>
      <c r="F122">
        <v>167</v>
      </c>
    </row>
    <row r="123" spans="5:6" x14ac:dyDescent="0.35">
      <c r="E123">
        <v>122</v>
      </c>
      <c r="F123">
        <v>168</v>
      </c>
    </row>
    <row r="124" spans="5:6" x14ac:dyDescent="0.35">
      <c r="E124">
        <v>123</v>
      </c>
      <c r="F124">
        <v>170</v>
      </c>
    </row>
    <row r="125" spans="5:6" x14ac:dyDescent="0.35">
      <c r="E125">
        <v>124</v>
      </c>
      <c r="F125">
        <v>172</v>
      </c>
    </row>
    <row r="126" spans="5:6" x14ac:dyDescent="0.35">
      <c r="E126">
        <v>125</v>
      </c>
      <c r="F126">
        <v>173</v>
      </c>
    </row>
    <row r="127" spans="5:6" x14ac:dyDescent="0.35">
      <c r="E127">
        <v>126</v>
      </c>
      <c r="F127">
        <v>174</v>
      </c>
    </row>
    <row r="128" spans="5:6" x14ac:dyDescent="0.35">
      <c r="E128">
        <v>127</v>
      </c>
      <c r="F128">
        <v>175</v>
      </c>
    </row>
    <row r="129" spans="5:6" x14ac:dyDescent="0.35">
      <c r="E129">
        <v>128</v>
      </c>
      <c r="F129">
        <v>176</v>
      </c>
    </row>
    <row r="130" spans="5:6" x14ac:dyDescent="0.35">
      <c r="E130">
        <v>129</v>
      </c>
      <c r="F130">
        <v>179</v>
      </c>
    </row>
    <row r="131" spans="5:6" x14ac:dyDescent="0.35">
      <c r="E131">
        <v>130</v>
      </c>
      <c r="F131">
        <v>181</v>
      </c>
    </row>
    <row r="132" spans="5:6" x14ac:dyDescent="0.35">
      <c r="E132">
        <v>131</v>
      </c>
      <c r="F132">
        <v>182</v>
      </c>
    </row>
    <row r="133" spans="5:6" x14ac:dyDescent="0.35">
      <c r="E133">
        <v>132</v>
      </c>
      <c r="F133">
        <v>182</v>
      </c>
    </row>
    <row r="134" spans="5:6" x14ac:dyDescent="0.35">
      <c r="E134">
        <v>133</v>
      </c>
      <c r="F134">
        <v>182</v>
      </c>
    </row>
    <row r="135" spans="5:6" x14ac:dyDescent="0.35">
      <c r="E135">
        <v>134</v>
      </c>
      <c r="F135">
        <v>184</v>
      </c>
    </row>
    <row r="136" spans="5:6" x14ac:dyDescent="0.35">
      <c r="E136">
        <v>135</v>
      </c>
      <c r="F136">
        <v>186</v>
      </c>
    </row>
    <row r="137" spans="5:6" x14ac:dyDescent="0.35">
      <c r="E137">
        <v>136</v>
      </c>
      <c r="F137">
        <v>187</v>
      </c>
    </row>
    <row r="138" spans="5:6" x14ac:dyDescent="0.35">
      <c r="E138">
        <v>137</v>
      </c>
      <c r="F138">
        <v>188</v>
      </c>
    </row>
    <row r="139" spans="5:6" x14ac:dyDescent="0.35">
      <c r="E139">
        <v>138</v>
      </c>
      <c r="F139">
        <v>188</v>
      </c>
    </row>
    <row r="140" spans="5:6" x14ac:dyDescent="0.35">
      <c r="E140">
        <v>139</v>
      </c>
      <c r="F140">
        <v>191</v>
      </c>
    </row>
    <row r="141" spans="5:6" x14ac:dyDescent="0.35">
      <c r="E141">
        <v>140</v>
      </c>
      <c r="F141">
        <v>191</v>
      </c>
    </row>
    <row r="142" spans="5:6" x14ac:dyDescent="0.35">
      <c r="E142">
        <v>141</v>
      </c>
      <c r="F142">
        <v>192</v>
      </c>
    </row>
    <row r="143" spans="5:6" x14ac:dyDescent="0.35">
      <c r="E143">
        <v>142</v>
      </c>
      <c r="F143">
        <v>192</v>
      </c>
    </row>
    <row r="144" spans="5:6" x14ac:dyDescent="0.35">
      <c r="E144">
        <v>143</v>
      </c>
      <c r="F144">
        <v>193</v>
      </c>
    </row>
    <row r="145" spans="5:6" x14ac:dyDescent="0.35">
      <c r="E145">
        <v>144</v>
      </c>
      <c r="F145">
        <v>194</v>
      </c>
    </row>
    <row r="146" spans="5:6" x14ac:dyDescent="0.35">
      <c r="E146">
        <v>145</v>
      </c>
      <c r="F146">
        <v>196</v>
      </c>
    </row>
    <row r="147" spans="5:6" x14ac:dyDescent="0.35">
      <c r="E147">
        <v>146</v>
      </c>
      <c r="F147">
        <v>198</v>
      </c>
    </row>
    <row r="148" spans="5:6" x14ac:dyDescent="0.35">
      <c r="E148">
        <v>147</v>
      </c>
      <c r="F148">
        <v>200</v>
      </c>
    </row>
    <row r="149" spans="5:6" x14ac:dyDescent="0.35">
      <c r="E149">
        <v>148</v>
      </c>
      <c r="F149">
        <v>201</v>
      </c>
    </row>
    <row r="150" spans="5:6" x14ac:dyDescent="0.35">
      <c r="E150">
        <v>149</v>
      </c>
      <c r="F150">
        <v>202</v>
      </c>
    </row>
    <row r="151" spans="5:6" x14ac:dyDescent="0.35">
      <c r="E151">
        <v>150</v>
      </c>
      <c r="F151">
        <v>202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76</v>
      </c>
    </row>
    <row r="5" spans="1:4" x14ac:dyDescent="0.35">
      <c r="A5" t="s">
        <v>38</v>
      </c>
      <c r="B5" s="45">
        <f>media_b</f>
        <v>74.400000000000006</v>
      </c>
    </row>
    <row r="6" spans="1:4" x14ac:dyDescent="0.35">
      <c r="A6" t="s">
        <v>39</v>
      </c>
      <c r="B6" s="42">
        <f>'teste T'!A16</f>
        <v>1712.2222222222222</v>
      </c>
    </row>
    <row r="7" spans="1:4" x14ac:dyDescent="0.35">
      <c r="A7" t="s">
        <v>40</v>
      </c>
      <c r="B7" s="42">
        <f>'teste T'!B16</f>
        <v>1624.9333333333334</v>
      </c>
    </row>
    <row r="9" spans="1:4" x14ac:dyDescent="0.35">
      <c r="A9" t="s">
        <v>100</v>
      </c>
      <c r="B9">
        <f>(B6/B2+B7/B3)^2</f>
        <v>111366.07201975309</v>
      </c>
      <c r="C9" s="4">
        <f>B9/B10</f>
        <v>17.987693331467998</v>
      </c>
      <c r="D9" t="s">
        <v>101</v>
      </c>
    </row>
    <row r="10" spans="1:4" x14ac:dyDescent="0.35">
      <c r="B10">
        <f>(B6/10)^2/9+(B7/10)^2/9</f>
        <v>6191.2369733882033</v>
      </c>
    </row>
    <row r="12" spans="1:4" x14ac:dyDescent="0.35">
      <c r="A12" t="s">
        <v>103</v>
      </c>
      <c r="B12">
        <f>B4-B5</f>
        <v>1.5999999999999943</v>
      </c>
      <c r="C12" s="5">
        <f>B12/B13</f>
        <v>8.7585407953833794E-2</v>
      </c>
    </row>
    <row r="13" spans="1:4" x14ac:dyDescent="0.35">
      <c r="B13">
        <f>SQRT(B6/10+B7/10)</f>
        <v>18.267883171171082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2021-06-22T00:45:43Z</dcterms:modified>
</cp:coreProperties>
</file>