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esa\Dropbox\iDigBio\"/>
    </mc:Choice>
  </mc:AlternateContent>
  <xr:revisionPtr revIDLastSave="0" documentId="13_ncr:1_{BABD31EC-B5A9-4FE1-941E-90C98EAEAC91}" xr6:coauthVersionLast="47" xr6:coauthVersionMax="47" xr10:uidLastSave="{00000000-0000-0000-0000-000000000000}"/>
  <bookViews>
    <workbookView xWindow="-110" yWindow="-110" windowWidth="19420" windowHeight="10420" firstSheet="5" xr2:uid="{79E9A5F8-CD81-48A5-A66B-300E118E6490}"/>
  </bookViews>
  <sheets>
    <sheet name="Wayfinder" sheetId="10" r:id="rId1"/>
    <sheet name="before today" sheetId="1" r:id="rId2"/>
    <sheet name="ID before collection" sheetId="2" r:id="rId3"/>
    <sheet name="Match year month and day" sheetId="3" r:id="rId4"/>
    <sheet name="min max elevation switch" sheetId="4" r:id="rId5"/>
    <sheet name="basis of record" sheetId="5" r:id="rId6"/>
    <sheet name="basis of record check" sheetId="6" r:id="rId7"/>
    <sheet name="unique basis of record" sheetId="7" r:id="rId8"/>
    <sheet name="missing geograph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9" l="1"/>
  <c r="D5" i="9"/>
  <c r="D4" i="9"/>
  <c r="D3" i="9"/>
  <c r="D2" i="9"/>
  <c r="C12" i="6"/>
  <c r="C11" i="6"/>
  <c r="C10" i="6"/>
  <c r="C9" i="6"/>
  <c r="C8" i="6"/>
  <c r="C7" i="6"/>
  <c r="C6" i="6"/>
  <c r="C5" i="6"/>
  <c r="C4" i="6"/>
  <c r="C3" i="6"/>
  <c r="C2" i="6"/>
  <c r="B2" i="6"/>
  <c r="B12" i="6"/>
  <c r="B11" i="6"/>
  <c r="B10" i="6"/>
  <c r="B9" i="6"/>
  <c r="B8" i="6"/>
  <c r="B7" i="6"/>
  <c r="B6" i="6"/>
  <c r="B5" i="6"/>
  <c r="B4" i="6"/>
  <c r="B3" i="6"/>
  <c r="C3" i="4"/>
  <c r="C2" i="4"/>
  <c r="D2" i="3"/>
  <c r="C2" i="3"/>
  <c r="D4" i="3"/>
  <c r="C4" i="3"/>
  <c r="B4" i="3"/>
  <c r="D3" i="3"/>
  <c r="C3" i="3"/>
  <c r="B3" i="3"/>
  <c r="B2" i="3"/>
  <c r="C4" i="2"/>
  <c r="C3" i="2"/>
  <c r="C2" i="2"/>
  <c r="B2" i="1"/>
  <c r="B4" i="1"/>
  <c r="B3" i="1"/>
</calcChain>
</file>

<file path=xl/sharedStrings.xml><?xml version="1.0" encoding="utf-8"?>
<sst xmlns="http://schemas.openxmlformats.org/spreadsheetml/2006/main" count="91" uniqueCount="51">
  <si>
    <t>Date</t>
  </si>
  <si>
    <t>Check</t>
  </si>
  <si>
    <t>ID date</t>
  </si>
  <si>
    <t>collection date</t>
  </si>
  <si>
    <t>Check ID before collection</t>
  </si>
  <si>
    <t>Year</t>
  </si>
  <si>
    <t>Month</t>
  </si>
  <si>
    <t>Day</t>
  </si>
  <si>
    <t>Min elevation</t>
  </si>
  <si>
    <t>Max elevation</t>
  </si>
  <si>
    <t>MaterialEntity</t>
  </si>
  <si>
    <t>PreservedSpecimen</t>
  </si>
  <si>
    <t>FossilSpecimen</t>
  </si>
  <si>
    <t>LivingSpecimen</t>
  </si>
  <si>
    <t>MaterialSample</t>
  </si>
  <si>
    <t>Event</t>
  </si>
  <si>
    <t>HumanObservation</t>
  </si>
  <si>
    <t>MachineObservation</t>
  </si>
  <si>
    <t>Taxon</t>
  </si>
  <si>
    <t>Occurrence</t>
  </si>
  <si>
    <t>MaterialCitation</t>
  </si>
  <si>
    <t>basisOfRecord</t>
  </si>
  <si>
    <t>check</t>
  </si>
  <si>
    <t>Preserved Specimen</t>
  </si>
  <si>
    <t>fossil</t>
  </si>
  <si>
    <t>tissue</t>
  </si>
  <si>
    <t>Use</t>
  </si>
  <si>
    <t>country</t>
  </si>
  <si>
    <t>county</t>
  </si>
  <si>
    <t>stateProvince</t>
  </si>
  <si>
    <t>Texas</t>
  </si>
  <si>
    <t>Kerr</t>
  </si>
  <si>
    <t>USA</t>
  </si>
  <si>
    <t>Sheet</t>
  </si>
  <si>
    <t>Purpose</t>
  </si>
  <si>
    <t>before today</t>
  </si>
  <si>
    <t>How to detect dates earlier than today</t>
  </si>
  <si>
    <t>ID before collection</t>
  </si>
  <si>
    <t>How to detect dates of identification that are earlier than date of collection</t>
  </si>
  <si>
    <t>Match year month and day</t>
  </si>
  <si>
    <t>How to get year, month and day from a date</t>
  </si>
  <si>
    <t>min max elevation switch</t>
  </si>
  <si>
    <t>How to detect minimum elevation higher than maximum</t>
  </si>
  <si>
    <t>basis of record</t>
  </si>
  <si>
    <t>List of appropriate basis of record terms</t>
  </si>
  <si>
    <t>unique basis of record</t>
  </si>
  <si>
    <t>List of unique basis of record terms from data with matching appropriate basis of record terms</t>
  </si>
  <si>
    <t>basis of record check</t>
  </si>
  <si>
    <t>How to lookup appropriate basis of record terms</t>
  </si>
  <si>
    <t>missing geography</t>
  </si>
  <si>
    <t>How to detect missing geography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</si>
</sst>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28A5-BB95-464A-9F90-21BAAD4B83DC}">
  <dimension ref="A1:B9"/>
  <sheetViews>
    <sheetView tabSelected="1" workbookViewId="0">
      <selection activeCell="A12" sqref="A12"/>
    </sheetView>
  </sheetViews>
  <sheetFormatPr defaultRowHeight="14.5" x14ac:dyDescent="0.35"/>
  <cols>
    <col min="1" max="1" width="22.08984375" bestFit="1" customWidth="1"/>
    <col min="2" max="2" width="85.90625" customWidth="1"/>
  </cols>
  <sheetData>
    <row r="1" spans="1:2" x14ac:dyDescent="0.35">
      <c r="A1" s="3" t="s">
        <v>33</v>
      </c>
      <c r="B1" s="3" t="s">
        <v>34</v>
      </c>
    </row>
    <row r="2" spans="1:2" x14ac:dyDescent="0.35">
      <c r="A2" s="4" t="s">
        <v>35</v>
      </c>
      <c r="B2" t="s">
        <v>36</v>
      </c>
    </row>
    <row r="3" spans="1:2" x14ac:dyDescent="0.35">
      <c r="A3" s="4" t="s">
        <v>37</v>
      </c>
      <c r="B3" t="s">
        <v>38</v>
      </c>
    </row>
    <row r="4" spans="1:2" x14ac:dyDescent="0.35">
      <c r="A4" s="4" t="s">
        <v>39</v>
      </c>
      <c r="B4" t="s">
        <v>40</v>
      </c>
    </row>
    <row r="5" spans="1:2" x14ac:dyDescent="0.35">
      <c r="A5" s="4" t="s">
        <v>41</v>
      </c>
      <c r="B5" t="s">
        <v>42</v>
      </c>
    </row>
    <row r="6" spans="1:2" x14ac:dyDescent="0.35">
      <c r="A6" s="4" t="s">
        <v>43</v>
      </c>
      <c r="B6" t="s">
        <v>44</v>
      </c>
    </row>
    <row r="7" spans="1:2" x14ac:dyDescent="0.35">
      <c r="A7" s="4" t="s">
        <v>47</v>
      </c>
      <c r="B7" t="s">
        <v>48</v>
      </c>
    </row>
    <row r="8" spans="1:2" x14ac:dyDescent="0.35">
      <c r="A8" s="4" t="s">
        <v>45</v>
      </c>
      <c r="B8" t="s">
        <v>46</v>
      </c>
    </row>
    <row r="9" spans="1:2" x14ac:dyDescent="0.35">
      <c r="A9" s="4" t="s">
        <v>49</v>
      </c>
      <c r="B9" t="s">
        <v>50</v>
      </c>
    </row>
  </sheetData>
  <hyperlinks>
    <hyperlink ref="A2" location="'before today'!A1" display="before today" xr:uid="{CCE7A7B2-C329-4E71-93B5-FA6485492B65}"/>
    <hyperlink ref="A3" location="'ID before collection'!A1" display="ID before collection" xr:uid="{0A8FA4B9-01B9-444E-BE37-06C12BC0A1F4}"/>
    <hyperlink ref="A4" location="'Match year month and day'!A1" display="Match year month and day" xr:uid="{465B88EC-88E1-43EF-9352-B6BA2BD4AE60}"/>
    <hyperlink ref="A5" location="'min max elevation switch'!A1" display="min max elevation switch" xr:uid="{46778007-4391-49DC-B84D-3A8124A753D5}"/>
    <hyperlink ref="A6" location="'basis of record'!A1" display="basis of record" xr:uid="{E7F851A1-BF05-46CF-9EDC-EF809A32EB07}"/>
    <hyperlink ref="A7" location="'basis of record check'!A1" display="basis of record check" xr:uid="{A082AA37-1566-4E04-959B-5BAD1C917ED8}"/>
    <hyperlink ref="A8" location="'unique basis of record'!A1" display="unique basis of record" xr:uid="{3BE1BC15-907F-4453-A4B4-E314F6F33C6D}"/>
    <hyperlink ref="A9" location="'missing geography'!A1" display="missing geography" xr:uid="{83B52E7A-30B0-499C-97C6-D45CA167AD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5EE7-E79B-49D9-B2B3-D271F3AFF83D}">
  <dimension ref="A1:B4"/>
  <sheetViews>
    <sheetView workbookViewId="0">
      <selection activeCell="B3" sqref="B3"/>
    </sheetView>
  </sheetViews>
  <sheetFormatPr defaultRowHeight="14.5" x14ac:dyDescent="0.35"/>
  <cols>
    <col min="1" max="1" width="10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1847</v>
      </c>
      <c r="B2" t="str">
        <f ca="1">IF(A2&gt;TODAY(),"ERROR","OK")</f>
        <v>OK</v>
      </c>
    </row>
    <row r="3" spans="1:2" x14ac:dyDescent="0.35">
      <c r="A3" s="1">
        <v>31197</v>
      </c>
      <c r="B3" t="str">
        <f ca="1">IF(A3&gt;TODAY(),"ERROR","OK")</f>
        <v>OK</v>
      </c>
    </row>
    <row r="4" spans="1:2" x14ac:dyDescent="0.35">
      <c r="A4" s="1">
        <v>72686</v>
      </c>
      <c r="B4" t="str">
        <f ca="1">IF(A4&gt;TODAY(),"ERROR","OK")</f>
        <v>ERROR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F289-0C69-421E-9FCA-DE00B44C4FC7}">
  <dimension ref="A1:C6"/>
  <sheetViews>
    <sheetView workbookViewId="0">
      <selection activeCell="B4" sqref="B4"/>
    </sheetView>
  </sheetViews>
  <sheetFormatPr defaultRowHeight="14.5" x14ac:dyDescent="0.35"/>
  <cols>
    <col min="1" max="1" width="10.08984375" bestFit="1" customWidth="1"/>
    <col min="2" max="2" width="13" bestFit="1" customWidth="1"/>
  </cols>
  <sheetData>
    <row r="1" spans="1:3" x14ac:dyDescent="0.35">
      <c r="A1" t="s">
        <v>2</v>
      </c>
      <c r="B1" t="s">
        <v>3</v>
      </c>
      <c r="C1" t="s">
        <v>4</v>
      </c>
    </row>
    <row r="2" spans="1:3" x14ac:dyDescent="0.35">
      <c r="A2" s="1">
        <v>1847</v>
      </c>
      <c r="B2" s="1">
        <v>1847</v>
      </c>
      <c r="C2" t="str">
        <f>IF(A2&lt;B2,"ERROR","OK")</f>
        <v>OK</v>
      </c>
    </row>
    <row r="3" spans="1:3" x14ac:dyDescent="0.35">
      <c r="A3" s="1">
        <v>31197</v>
      </c>
      <c r="B3" s="1">
        <v>1847</v>
      </c>
      <c r="C3" t="str">
        <f>IF(A3&lt;B3,"ERROR","OK")</f>
        <v>OK</v>
      </c>
    </row>
    <row r="4" spans="1:3" x14ac:dyDescent="0.35">
      <c r="A4" s="1">
        <v>31197</v>
      </c>
      <c r="B4" s="1">
        <v>45380</v>
      </c>
      <c r="C4" t="str">
        <f>IF(A4&lt;B4,"ERROR","OK")</f>
        <v>ERROR</v>
      </c>
    </row>
    <row r="5" spans="1:3" x14ac:dyDescent="0.35">
      <c r="A5" s="1"/>
      <c r="B5" s="1"/>
    </row>
    <row r="6" spans="1:3" x14ac:dyDescent="0.35">
      <c r="A6" s="1"/>
      <c r="B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912A-B6EF-413A-9054-038E6E4E8C2F}">
  <dimension ref="A1:D4"/>
  <sheetViews>
    <sheetView workbookViewId="0">
      <selection activeCell="D3" sqref="D3"/>
    </sheetView>
  </sheetViews>
  <sheetFormatPr defaultRowHeight="14.5" x14ac:dyDescent="0.35"/>
  <cols>
    <col min="1" max="1" width="10.08984375" bestFit="1" customWidth="1"/>
    <col min="3" max="3" width="10.08984375" bestFit="1" customWidth="1"/>
  </cols>
  <sheetData>
    <row r="1" spans="1:4" x14ac:dyDescent="0.35">
      <c r="A1" t="s">
        <v>0</v>
      </c>
      <c r="B1" t="s">
        <v>5</v>
      </c>
      <c r="C1" t="s">
        <v>6</v>
      </c>
      <c r="D1" t="s">
        <v>7</v>
      </c>
    </row>
    <row r="2" spans="1:4" x14ac:dyDescent="0.35">
      <c r="A2" s="1">
        <v>1847</v>
      </c>
      <c r="B2">
        <f>YEAR(A2)</f>
        <v>1905</v>
      </c>
      <c r="C2" s="2">
        <f>MONTH(A2)</f>
        <v>1</v>
      </c>
      <c r="D2" s="2">
        <f>DAY(A2)</f>
        <v>20</v>
      </c>
    </row>
    <row r="3" spans="1:4" x14ac:dyDescent="0.35">
      <c r="A3" s="1">
        <v>31197</v>
      </c>
      <c r="B3">
        <f>YEAR(A3)</f>
        <v>1985</v>
      </c>
      <c r="C3" s="2">
        <f>MONTH(A3)</f>
        <v>5</v>
      </c>
      <c r="D3" s="2">
        <f>DAY(A3)</f>
        <v>30</v>
      </c>
    </row>
    <row r="4" spans="1:4" x14ac:dyDescent="0.35">
      <c r="A4" s="1">
        <v>45380</v>
      </c>
      <c r="B4">
        <f>YEAR(A4)</f>
        <v>2024</v>
      </c>
      <c r="C4" s="2">
        <f>MONTH(A4)</f>
        <v>3</v>
      </c>
      <c r="D4" s="2">
        <f>DAY(A4)</f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25E0C-ADA8-4455-950F-956892BF5443}">
  <dimension ref="A1:C3"/>
  <sheetViews>
    <sheetView workbookViewId="0">
      <selection activeCell="C4" sqref="C4"/>
    </sheetView>
  </sheetViews>
  <sheetFormatPr defaultRowHeight="14.5" x14ac:dyDescent="0.35"/>
  <cols>
    <col min="1" max="1" width="11.453125" bestFit="1" customWidth="1"/>
    <col min="2" max="2" width="11.81640625" bestFit="1" customWidth="1"/>
  </cols>
  <sheetData>
    <row r="1" spans="1:3" x14ac:dyDescent="0.35">
      <c r="A1" t="s">
        <v>8</v>
      </c>
      <c r="B1" t="s">
        <v>9</v>
      </c>
      <c r="C1" t="s">
        <v>1</v>
      </c>
    </row>
    <row r="2" spans="1:3" x14ac:dyDescent="0.35">
      <c r="A2">
        <v>12</v>
      </c>
      <c r="B2">
        <v>120</v>
      </c>
      <c r="C2" t="str">
        <f>IF(A2&gt;B2,"ERROR","OK")</f>
        <v>OK</v>
      </c>
    </row>
    <row r="3" spans="1:3" x14ac:dyDescent="0.35">
      <c r="A3">
        <v>120</v>
      </c>
      <c r="B3">
        <v>12</v>
      </c>
      <c r="C3" t="str">
        <f>IF(A3&gt;B3,"ERROR","OK")</f>
        <v>ERROR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6037-F1AE-4BA1-95DC-986E9A1DA4C9}">
  <dimension ref="A1:A12"/>
  <sheetViews>
    <sheetView workbookViewId="0">
      <selection activeCell="A2" sqref="A2:A12"/>
    </sheetView>
  </sheetViews>
  <sheetFormatPr defaultRowHeight="14.5" x14ac:dyDescent="0.35"/>
  <cols>
    <col min="1" max="1" width="17.7265625" bestFit="1" customWidth="1"/>
  </cols>
  <sheetData>
    <row r="1" spans="1:1" x14ac:dyDescent="0.35">
      <c r="A1" s="3" t="s">
        <v>21</v>
      </c>
    </row>
    <row r="2" spans="1:1" x14ac:dyDescent="0.35">
      <c r="A2" t="s">
        <v>10</v>
      </c>
    </row>
    <row r="3" spans="1:1" x14ac:dyDescent="0.35">
      <c r="A3" t="s">
        <v>11</v>
      </c>
    </row>
    <row r="4" spans="1:1" x14ac:dyDescent="0.35">
      <c r="A4" t="s">
        <v>12</v>
      </c>
    </row>
    <row r="5" spans="1:1" x14ac:dyDescent="0.35">
      <c r="A5" t="s">
        <v>13</v>
      </c>
    </row>
    <row r="6" spans="1:1" x14ac:dyDescent="0.35">
      <c r="A6" t="s">
        <v>14</v>
      </c>
    </row>
    <row r="7" spans="1:1" x14ac:dyDescent="0.35">
      <c r="A7" t="s">
        <v>15</v>
      </c>
    </row>
    <row r="8" spans="1:1" x14ac:dyDescent="0.35">
      <c r="A8" t="s">
        <v>16</v>
      </c>
    </row>
    <row r="9" spans="1:1" x14ac:dyDescent="0.35">
      <c r="A9" t="s">
        <v>17</v>
      </c>
    </row>
    <row r="10" spans="1:1" x14ac:dyDescent="0.35">
      <c r="A10" t="s">
        <v>18</v>
      </c>
    </row>
    <row r="11" spans="1:1" x14ac:dyDescent="0.35">
      <c r="A11" t="s">
        <v>19</v>
      </c>
    </row>
    <row r="12" spans="1:1" x14ac:dyDescent="0.35">
      <c r="A12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9AA8-A915-44EC-9E0A-EBFC6D2E3B6D}">
  <dimension ref="A1:C12"/>
  <sheetViews>
    <sheetView workbookViewId="0"/>
  </sheetViews>
  <sheetFormatPr defaultRowHeight="14.5" x14ac:dyDescent="0.35"/>
  <cols>
    <col min="1" max="3" width="17.7265625" bestFit="1" customWidth="1"/>
  </cols>
  <sheetData>
    <row r="1" spans="1:3" x14ac:dyDescent="0.35">
      <c r="A1" s="3" t="s">
        <v>21</v>
      </c>
      <c r="B1" s="3" t="s">
        <v>22</v>
      </c>
      <c r="C1" s="3" t="s">
        <v>26</v>
      </c>
    </row>
    <row r="2" spans="1:3" x14ac:dyDescent="0.35">
      <c r="A2" t="s">
        <v>10</v>
      </c>
      <c r="B2" t="str">
        <f>VLOOKUP(A2,'basis of record'!$A$2:$A$12,1,FALSE)</f>
        <v>MaterialEntity</v>
      </c>
      <c r="C2" t="str">
        <f>VLOOKUP(A2,'unique basis of record'!$A$2:$B$12,2,FALSE)</f>
        <v>MaterialEntity</v>
      </c>
    </row>
    <row r="3" spans="1:3" x14ac:dyDescent="0.35">
      <c r="A3" t="s">
        <v>11</v>
      </c>
      <c r="B3" t="str">
        <f>VLOOKUP(A3,'basis of record'!$A$2:$A$12,1,FALSE)</f>
        <v>PreservedSpecimen</v>
      </c>
      <c r="C3" t="str">
        <f>VLOOKUP(A3,'unique basis of record'!$A$2:$B$12,2,FALSE)</f>
        <v>PreservedSpecimen</v>
      </c>
    </row>
    <row r="4" spans="1:3" x14ac:dyDescent="0.35">
      <c r="A4" t="s">
        <v>12</v>
      </c>
      <c r="B4" t="str">
        <f>VLOOKUP(A4,'basis of record'!$A$2:$A$12,1,FALSE)</f>
        <v>FossilSpecimen</v>
      </c>
      <c r="C4" t="str">
        <f>VLOOKUP(A4,'unique basis of record'!$A$2:$B$12,2,FALSE)</f>
        <v>FossilSpecimen</v>
      </c>
    </row>
    <row r="5" spans="1:3" x14ac:dyDescent="0.35">
      <c r="A5" t="s">
        <v>13</v>
      </c>
      <c r="B5" t="str">
        <f>VLOOKUP(A5,'basis of record'!$A$2:$A$12,1,FALSE)</f>
        <v>LivingSpecimen</v>
      </c>
      <c r="C5" t="str">
        <f>VLOOKUP(A5,'unique basis of record'!$A$2:$B$12,2,FALSE)</f>
        <v>LivingSpecimen</v>
      </c>
    </row>
    <row r="6" spans="1:3" x14ac:dyDescent="0.35">
      <c r="A6" t="s">
        <v>14</v>
      </c>
      <c r="B6" t="str">
        <f>VLOOKUP(A6,'basis of record'!$A$2:$A$12,1,FALSE)</f>
        <v>MaterialSample</v>
      </c>
      <c r="C6" t="str">
        <f>VLOOKUP(A6,'unique basis of record'!$A$2:$B$12,2,FALSE)</f>
        <v>MaterialSample</v>
      </c>
    </row>
    <row r="7" spans="1:3" x14ac:dyDescent="0.35">
      <c r="A7" t="s">
        <v>23</v>
      </c>
      <c r="B7" t="e">
        <f>VLOOKUP(A7,'basis of record'!$A$2:$A$12,1,FALSE)</f>
        <v>#N/A</v>
      </c>
      <c r="C7" t="str">
        <f>VLOOKUP(A7,'unique basis of record'!$A$2:$B$12,2,FALSE)</f>
        <v>PreservedSpecimen</v>
      </c>
    </row>
    <row r="8" spans="1:3" x14ac:dyDescent="0.35">
      <c r="A8" t="s">
        <v>16</v>
      </c>
      <c r="B8" t="str">
        <f>VLOOKUP(A8,'basis of record'!$A$2:$A$12,1,FALSE)</f>
        <v>HumanObservation</v>
      </c>
      <c r="C8" t="str">
        <f>VLOOKUP(A8,'unique basis of record'!$A$2:$B$12,2,FALSE)</f>
        <v>HumanObservation</v>
      </c>
    </row>
    <row r="9" spans="1:3" x14ac:dyDescent="0.35">
      <c r="A9" t="s">
        <v>17</v>
      </c>
      <c r="B9" t="str">
        <f>VLOOKUP(A9,'basis of record'!$A$2:$A$12,1,FALSE)</f>
        <v>MachineObservation</v>
      </c>
      <c r="C9" t="str">
        <f>VLOOKUP(A9,'unique basis of record'!$A$2:$B$12,2,FALSE)</f>
        <v>MachineObservation</v>
      </c>
    </row>
    <row r="10" spans="1:3" x14ac:dyDescent="0.35">
      <c r="A10" t="s">
        <v>24</v>
      </c>
      <c r="B10" t="e">
        <f>VLOOKUP(A10,'basis of record'!$A$2:$A$12,1,FALSE)</f>
        <v>#N/A</v>
      </c>
      <c r="C10" t="str">
        <f>VLOOKUP(A10,'unique basis of record'!$A$2:$B$12,2,FALSE)</f>
        <v>FossilSpecimen</v>
      </c>
    </row>
    <row r="11" spans="1:3" x14ac:dyDescent="0.35">
      <c r="A11" t="s">
        <v>25</v>
      </c>
      <c r="B11" t="e">
        <f>VLOOKUP(A11,'basis of record'!$A$2:$A$12,1,FALSE)</f>
        <v>#N/A</v>
      </c>
      <c r="C11" t="str">
        <f>VLOOKUP(A11,'unique basis of record'!$A$2:$B$12,2,FALSE)</f>
        <v>MaterialEntity</v>
      </c>
    </row>
    <row r="12" spans="1:3" x14ac:dyDescent="0.35">
      <c r="A12" t="s">
        <v>20</v>
      </c>
      <c r="B12" t="str">
        <f>VLOOKUP(A12,'basis of record'!$A$2:$A$12,1,FALSE)</f>
        <v>MaterialCitation</v>
      </c>
      <c r="C12" t="str">
        <f>VLOOKUP(A12,'unique basis of record'!$A$2:$B$12,2,FALSE)</f>
        <v>MaterialCitation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1CD7-5281-4AD5-AC09-B1E9FA8C4C4F}">
  <dimension ref="A1:B12"/>
  <sheetViews>
    <sheetView workbookViewId="0">
      <selection sqref="A1:B12"/>
    </sheetView>
  </sheetViews>
  <sheetFormatPr defaultRowHeight="14.5" x14ac:dyDescent="0.35"/>
  <cols>
    <col min="1" max="2" width="17.7265625" bestFit="1" customWidth="1"/>
  </cols>
  <sheetData>
    <row r="1" spans="1:2" x14ac:dyDescent="0.35">
      <c r="A1" s="3" t="s">
        <v>21</v>
      </c>
      <c r="B1" s="3" t="s">
        <v>26</v>
      </c>
    </row>
    <row r="2" spans="1:2" x14ac:dyDescent="0.35">
      <c r="A2" t="s">
        <v>10</v>
      </c>
      <c r="B2" t="s">
        <v>10</v>
      </c>
    </row>
    <row r="3" spans="1:2" x14ac:dyDescent="0.35">
      <c r="A3" t="s">
        <v>11</v>
      </c>
      <c r="B3" t="s">
        <v>11</v>
      </c>
    </row>
    <row r="4" spans="1:2" x14ac:dyDescent="0.35">
      <c r="A4" t="s">
        <v>12</v>
      </c>
      <c r="B4" t="s">
        <v>12</v>
      </c>
    </row>
    <row r="5" spans="1:2" x14ac:dyDescent="0.35">
      <c r="A5" t="s">
        <v>13</v>
      </c>
      <c r="B5" t="s">
        <v>13</v>
      </c>
    </row>
    <row r="6" spans="1:2" x14ac:dyDescent="0.35">
      <c r="A6" t="s">
        <v>14</v>
      </c>
      <c r="B6" t="s">
        <v>14</v>
      </c>
    </row>
    <row r="7" spans="1:2" x14ac:dyDescent="0.35">
      <c r="A7" t="s">
        <v>23</v>
      </c>
      <c r="B7" t="s">
        <v>11</v>
      </c>
    </row>
    <row r="8" spans="1:2" x14ac:dyDescent="0.35">
      <c r="A8" t="s">
        <v>16</v>
      </c>
      <c r="B8" t="s">
        <v>16</v>
      </c>
    </row>
    <row r="9" spans="1:2" x14ac:dyDescent="0.35">
      <c r="A9" t="s">
        <v>17</v>
      </c>
      <c r="B9" t="s">
        <v>17</v>
      </c>
    </row>
    <row r="10" spans="1:2" x14ac:dyDescent="0.35">
      <c r="A10" t="s">
        <v>24</v>
      </c>
      <c r="B10" t="s">
        <v>12</v>
      </c>
    </row>
    <row r="11" spans="1:2" x14ac:dyDescent="0.35">
      <c r="A11" t="s">
        <v>25</v>
      </c>
      <c r="B11" t="s">
        <v>10</v>
      </c>
    </row>
    <row r="12" spans="1:2" x14ac:dyDescent="0.35">
      <c r="A12" t="s">
        <v>20</v>
      </c>
      <c r="B12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F8DE-0AC1-4929-A090-4AF71973F39F}">
  <dimension ref="A1:D6"/>
  <sheetViews>
    <sheetView workbookViewId="0">
      <selection activeCell="J7" sqref="J7"/>
    </sheetView>
  </sheetViews>
  <sheetFormatPr defaultRowHeight="14.5" x14ac:dyDescent="0.35"/>
  <cols>
    <col min="2" max="2" width="12" bestFit="1" customWidth="1"/>
  </cols>
  <sheetData>
    <row r="1" spans="1:4" x14ac:dyDescent="0.35">
      <c r="A1" s="3" t="s">
        <v>27</v>
      </c>
      <c r="B1" s="3" t="s">
        <v>29</v>
      </c>
      <c r="C1" s="3" t="s">
        <v>28</v>
      </c>
      <c r="D1" s="3" t="s">
        <v>22</v>
      </c>
    </row>
    <row r="2" spans="1:4" x14ac:dyDescent="0.35">
      <c r="B2" t="s">
        <v>30</v>
      </c>
      <c r="C2" t="s">
        <v>31</v>
      </c>
      <c r="D2" t="str">
        <f>IF(ISBLANK(C2),IF(ISBLANK(B2),IF(ISBLANK(A2),"no geography","OK"),IF(ISBLANK(A2),"missing country","OK")),IF(ISBLANK(B2),IF(ISBLANK(A2),"missing state and country","missing state"),IF(ISBLANK(A2),"no country","OK")))</f>
        <v>no country</v>
      </c>
    </row>
    <row r="3" spans="1:4" x14ac:dyDescent="0.35">
      <c r="A3" t="s">
        <v>32</v>
      </c>
      <c r="C3" t="s">
        <v>31</v>
      </c>
      <c r="D3" t="str">
        <f>IF(ISBLANK(C3),IF(ISBLANK(B3),IF(ISBLANK(A3),"no geography","OK"),IF(ISBLANK(A3),"missing country","OK")),IF(ISBLANK(B3),IF(ISBLANK(A3),"missing state and country","missing state"),IF(ISBLANK(A3),"no country","OK")))</f>
        <v>missing state</v>
      </c>
    </row>
    <row r="4" spans="1:4" x14ac:dyDescent="0.35">
      <c r="B4" t="s">
        <v>30</v>
      </c>
      <c r="D4" t="str">
        <f>IF(ISBLANK(C4),IF(ISBLANK(B4),IF(ISBLANK(A4),"no geography","OK"),IF(ISBLANK(A4),"missing country","OK")),IF(ISBLANK(B4),IF(ISBLANK(A4),"missing state and country","missing state"),IF(ISBLANK(A4),"no country","OK")))</f>
        <v>missing country</v>
      </c>
    </row>
    <row r="5" spans="1:4" x14ac:dyDescent="0.35">
      <c r="A5" t="s">
        <v>32</v>
      </c>
      <c r="D5" t="str">
        <f>IF(ISBLANK(C5),IF(ISBLANK(B5),IF(ISBLANK(A5),"no geography","OK"),IF(ISBLANK(A5),"missing country","OK")),IF(ISBLANK(B5),IF(ISBLANK(A5),"missing state and country","missing state"),IF(ISBLANK(A5),"no country","OK")))</f>
        <v>OK</v>
      </c>
    </row>
    <row r="6" spans="1:4" x14ac:dyDescent="0.35">
      <c r="C6" t="s">
        <v>31</v>
      </c>
      <c r="D6" t="str">
        <f>IF(ISBLANK(C6),IF(ISBLANK(B6),IF(ISBLANK(A6),"no geography","OK"),IF(ISBLANK(A6),"missing country","OK")),IF(ISBLANK(B6),IF(ISBLANK(A6),"missing state and country","missing state"),IF(ISBLANK(A6),"no country","OK")))</f>
        <v>missing state and country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Wayfinder</vt:lpstr>
      <vt:lpstr>before today</vt:lpstr>
      <vt:lpstr>ID before collection</vt:lpstr>
      <vt:lpstr>Match year month and day</vt:lpstr>
      <vt:lpstr>min max elevation switch</vt:lpstr>
      <vt:lpstr>basis of record</vt:lpstr>
      <vt:lpstr>basis of record check</vt:lpstr>
      <vt:lpstr>unique basis of record</vt:lpstr>
      <vt:lpstr>missing 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Jegelewicz Mayfield</dc:creator>
  <cp:lastModifiedBy>Teresa Jegelewicz Mayfield</cp:lastModifiedBy>
  <dcterms:created xsi:type="dcterms:W3CDTF">2024-03-29T14:41:26Z</dcterms:created>
  <dcterms:modified xsi:type="dcterms:W3CDTF">2024-03-29T17:47:20Z</dcterms:modified>
</cp:coreProperties>
</file>