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e\OneDrive\Documentos\Trabajos Universidad\ModuloFinal\"/>
    </mc:Choice>
  </mc:AlternateContent>
  <xr:revisionPtr revIDLastSave="0" documentId="13_ncr:1_{3281EB34-1D12-4FBC-BF05-4516B54DA19E}" xr6:coauthVersionLast="47" xr6:coauthVersionMax="47" xr10:uidLastSave="{00000000-0000-0000-0000-000000000000}"/>
  <bookViews>
    <workbookView xWindow="19080" yWindow="-120" windowWidth="20640" windowHeight="11760" activeTab="1" xr2:uid="{D6C15466-4649-4A22-BCE7-3BF8AFBFC14E}"/>
  </bookViews>
  <sheets>
    <sheet name="Default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1" l="1"/>
  <c r="J103" i="1"/>
  <c r="J102" i="1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78" i="2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P75" i="2"/>
  <c r="P76" i="2"/>
  <c r="P77" i="2"/>
  <c r="J84" i="1"/>
  <c r="P49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52" i="2"/>
  <c r="P53" i="2"/>
  <c r="P54" i="2"/>
  <c r="P55" i="2"/>
  <c r="P56" i="2"/>
  <c r="P57" i="2"/>
  <c r="P58" i="2"/>
  <c r="P59" i="2"/>
  <c r="P60" i="2"/>
  <c r="P51" i="2"/>
  <c r="P50" i="2"/>
  <c r="P46" i="2"/>
  <c r="P47" i="2"/>
  <c r="P48" i="2"/>
  <c r="P45" i="2"/>
  <c r="N32" i="2"/>
  <c r="N33" i="2"/>
  <c r="N34" i="2"/>
  <c r="N35" i="2"/>
  <c r="N36" i="2"/>
  <c r="N37" i="2"/>
  <c r="N38" i="2"/>
  <c r="N39" i="2"/>
  <c r="N40" i="2"/>
  <c r="N41" i="2"/>
  <c r="N42" i="2"/>
  <c r="N31" i="2"/>
  <c r="T26" i="2"/>
  <c r="Q27" i="2"/>
  <c r="Q28" i="2" s="1"/>
  <c r="Q29" i="2" s="1"/>
  <c r="T29" i="2" s="1"/>
  <c r="P15" i="2"/>
  <c r="P16" i="2"/>
  <c r="P17" i="2"/>
  <c r="P18" i="2"/>
  <c r="P19" i="2"/>
  <c r="P20" i="2"/>
  <c r="P21" i="2"/>
  <c r="P22" i="2"/>
  <c r="P23" i="2"/>
  <c r="P24" i="2"/>
  <c r="M6" i="2"/>
  <c r="T6" i="2" s="1"/>
  <c r="M8" i="2"/>
  <c r="T8" i="2" s="1"/>
  <c r="M10" i="2"/>
  <c r="T10" i="2" s="1"/>
  <c r="M12" i="2"/>
  <c r="T12" i="2" s="1"/>
  <c r="M4" i="2"/>
  <c r="T4" i="2" s="1"/>
  <c r="T3" i="2"/>
  <c r="T5" i="2"/>
  <c r="T7" i="2"/>
  <c r="T9" i="2"/>
  <c r="T11" i="2"/>
  <c r="T2" i="2"/>
  <c r="J74" i="1"/>
  <c r="J75" i="1"/>
  <c r="J76" i="1"/>
  <c r="J77" i="1"/>
  <c r="J78" i="1"/>
  <c r="J79" i="1"/>
  <c r="J80" i="1"/>
  <c r="J81" i="1"/>
  <c r="J82" i="1"/>
  <c r="J69" i="1"/>
  <c r="J70" i="1"/>
  <c r="J71" i="1"/>
  <c r="J72" i="1"/>
  <c r="J73" i="1"/>
  <c r="J68" i="1"/>
  <c r="K64" i="1"/>
  <c r="J56" i="1"/>
  <c r="J57" i="1"/>
  <c r="J58" i="1"/>
  <c r="J59" i="1"/>
  <c r="J60" i="1"/>
  <c r="J61" i="1"/>
  <c r="J62" i="1"/>
  <c r="J63" i="1"/>
  <c r="J64" i="1"/>
  <c r="J65" i="1"/>
  <c r="J66" i="1"/>
  <c r="J55" i="1"/>
  <c r="K40" i="1"/>
  <c r="J53" i="1"/>
  <c r="J49" i="1"/>
  <c r="J50" i="1"/>
  <c r="J51" i="1"/>
  <c r="J52" i="1"/>
  <c r="J39" i="1"/>
  <c r="J40" i="1"/>
  <c r="J41" i="1"/>
  <c r="J42" i="1"/>
  <c r="J43" i="1"/>
  <c r="J44" i="1"/>
  <c r="J45" i="1"/>
  <c r="J46" i="1"/>
  <c r="J47" i="1"/>
  <c r="J48" i="1"/>
  <c r="J38" i="1"/>
  <c r="J37" i="1"/>
  <c r="J36" i="1"/>
  <c r="J34" i="1"/>
  <c r="J33" i="1"/>
  <c r="J32" i="1"/>
  <c r="J30" i="1"/>
  <c r="J29" i="1"/>
  <c r="J28" i="1"/>
  <c r="J27" i="1"/>
  <c r="J25" i="1"/>
  <c r="J24" i="1"/>
  <c r="J23" i="1"/>
  <c r="J22" i="1"/>
  <c r="J20" i="1"/>
  <c r="J19" i="1"/>
  <c r="J18" i="1"/>
  <c r="J17" i="1"/>
  <c r="J13" i="1"/>
  <c r="J14" i="1"/>
  <c r="J15" i="1"/>
  <c r="J12" i="1"/>
  <c r="J10" i="1"/>
  <c r="J9" i="1"/>
  <c r="J3" i="1"/>
  <c r="J4" i="1"/>
  <c r="J5" i="1"/>
  <c r="J6" i="1"/>
  <c r="J7" i="1"/>
  <c r="J2" i="1"/>
  <c r="T27" i="2" l="1"/>
  <c r="T28" i="2"/>
</calcChain>
</file>

<file path=xl/sharedStrings.xml><?xml version="1.0" encoding="utf-8"?>
<sst xmlns="http://schemas.openxmlformats.org/spreadsheetml/2006/main" count="1420" uniqueCount="198">
  <si>
    <t>Telefono Casa</t>
  </si>
  <si>
    <t>Celular</t>
  </si>
  <si>
    <t>Dirección Resisdencia</t>
  </si>
  <si>
    <t>Correo Personal</t>
  </si>
  <si>
    <t>Dirección Empresa</t>
  </si>
  <si>
    <t>Correo Empresa</t>
  </si>
  <si>
    <t>','</t>
  </si>
  <si>
    <t>');</t>
  </si>
  <si>
    <t>insert into</t>
  </si>
  <si>
    <t xml:space="preserve"> values ('</t>
  </si>
  <si>
    <t xml:space="preserve"> tipocontacto</t>
  </si>
  <si>
    <t xml:space="preserve"> tipopersona</t>
  </si>
  <si>
    <t>Cliente</t>
  </si>
  <si>
    <t>Proveedor</t>
  </si>
  <si>
    <t xml:space="preserve"> tipoidentifica</t>
  </si>
  <si>
    <t>Cedula</t>
  </si>
  <si>
    <t>NIT</t>
  </si>
  <si>
    <t>Tjta Identificación</t>
  </si>
  <si>
    <t>Cedula Extranjera</t>
  </si>
  <si>
    <t xml:space="preserve"> formapago</t>
  </si>
  <si>
    <t>Efectivo</t>
  </si>
  <si>
    <t>Crédito</t>
  </si>
  <si>
    <t>Debito</t>
  </si>
  <si>
    <t>PSE</t>
  </si>
  <si>
    <t>tipofactura</t>
  </si>
  <si>
    <t>Venta</t>
  </si>
  <si>
    <t>Compra</t>
  </si>
  <si>
    <t>Devolución</t>
  </si>
  <si>
    <t>Pedido</t>
  </si>
  <si>
    <t xml:space="preserve">insert into </t>
  </si>
  <si>
    <t>tipodetalle</t>
  </si>
  <si>
    <t>Ensamble</t>
  </si>
  <si>
    <t>Producto</t>
  </si>
  <si>
    <t>Revisión</t>
  </si>
  <si>
    <t>Reparación</t>
  </si>
  <si>
    <t>tipocargo</t>
  </si>
  <si>
    <t>Administrador</t>
  </si>
  <si>
    <t>Auxiliar</t>
  </si>
  <si>
    <t>Board</t>
  </si>
  <si>
    <t>Procesador</t>
  </si>
  <si>
    <t>RAM</t>
  </si>
  <si>
    <t>Disco Duro</t>
  </si>
  <si>
    <t>Tarjeta  de red</t>
  </si>
  <si>
    <t>Tarjeta Gráfica</t>
  </si>
  <si>
    <t>Chasis</t>
  </si>
  <si>
    <t>Teclado</t>
  </si>
  <si>
    <t>Monito</t>
  </si>
  <si>
    <t>Mouse</t>
  </si>
  <si>
    <t>Micrófono</t>
  </si>
  <si>
    <t>Auricular</t>
  </si>
  <si>
    <t>Escáner</t>
  </si>
  <si>
    <t>Impresora</t>
  </si>
  <si>
    <t>Fte de Alimentación</t>
  </si>
  <si>
    <t>Técnico</t>
  </si>
  <si>
    <t>Parlante</t>
  </si>
  <si>
    <t>Cámara</t>
  </si>
  <si>
    <t>Concentrador</t>
  </si>
  <si>
    <t>tipocaracteristica</t>
  </si>
  <si>
    <t>tipoelemento</t>
  </si>
  <si>
    <t>Tecnología</t>
  </si>
  <si>
    <t>Marca</t>
  </si>
  <si>
    <t>Velocidad</t>
  </si>
  <si>
    <t>Capacidad</t>
  </si>
  <si>
    <t>Puerto</t>
  </si>
  <si>
    <t>Frecuencia</t>
  </si>
  <si>
    <t>Latencia</t>
  </si>
  <si>
    <t>Voltaje</t>
  </si>
  <si>
    <t>Garantía</t>
  </si>
  <si>
    <t>Tiempo Medio Acceso</t>
  </si>
  <si>
    <t>Interfaz</t>
  </si>
  <si>
    <t>Controlador</t>
  </si>
  <si>
    <t>evento</t>
  </si>
  <si>
    <t>Descompuesto</t>
  </si>
  <si>
    <t>Perdido</t>
  </si>
  <si>
    <t>empleado</t>
  </si>
  <si>
    <t>Andrea</t>
  </si>
  <si>
    <t>Andes</t>
  </si>
  <si>
    <t>Benito</t>
  </si>
  <si>
    <t>Baez</t>
  </si>
  <si>
    <t>Camilo</t>
  </si>
  <si>
    <t>Anuel</t>
  </si>
  <si>
    <t>Ara</t>
  </si>
  <si>
    <t>Ana</t>
  </si>
  <si>
    <t>Aguila</t>
  </si>
  <si>
    <t>Bruno</t>
  </si>
  <si>
    <t>Brenda</t>
  </si>
  <si>
    <t>Carla</t>
  </si>
  <si>
    <t>Carlo</t>
  </si>
  <si>
    <t>Baldomero</t>
  </si>
  <si>
    <t>Basilio</t>
  </si>
  <si>
    <t>Caleb</t>
  </si>
  <si>
    <t>Casto</t>
  </si>
  <si>
    <t>Castro</t>
  </si>
  <si>
    <t>Ciel</t>
  </si>
  <si>
    <t>Carmelo</t>
  </si>
  <si>
    <t>Ciro</t>
  </si>
  <si>
    <t>',</t>
  </si>
  <si>
    <t>1/06/2022</t>
  </si>
  <si>
    <t>1/06/2023</t>
  </si>
  <si>
    <t>2/06/2022</t>
  </si>
  <si>
    <t>2/06/2023</t>
  </si>
  <si>
    <t>3/06/2023</t>
  </si>
  <si>
    <t>9/06/2022</t>
  </si>
  <si>
    <t>8/06/2022</t>
  </si>
  <si>
    <t>7/06/2022</t>
  </si>
  <si>
    <t>6/06/2022</t>
  </si>
  <si>
    <t>5/06/2022</t>
  </si>
  <si>
    <t>4/06/2022</t>
  </si>
  <si>
    <t>2/09/2000</t>
  </si>
  <si>
    <t>4/08/1985</t>
  </si>
  <si>
    <t>3/10/1995</t>
  </si>
  <si>
    <t>3/10/1996</t>
  </si>
  <si>
    <t>3/10/1997</t>
  </si>
  <si>
    <t>3/10/1998</t>
  </si>
  <si>
    <t>3/10/1999</t>
  </si>
  <si>
    <t>3/10/2000</t>
  </si>
  <si>
    <t>3/10/2001</t>
  </si>
  <si>
    <t>3/10/1984</t>
  </si>
  <si>
    <t>historiacargo</t>
  </si>
  <si>
    <t>31/05/2024</t>
  </si>
  <si>
    <t>1/06/2024'</t>
  </si>
  <si>
    <t>);</t>
  </si>
  <si>
    <t>2/06/2025'</t>
  </si>
  <si>
    <t>31/05/2025'</t>
  </si>
  <si>
    <t>1/06/2025'</t>
  </si>
  <si>
    <t>3/06/2024'</t>
  </si>
  <si>
    <t>4/06/2024'</t>
  </si>
  <si>
    <t>5/06/2024'</t>
  </si>
  <si>
    <t>6/06/2024'</t>
  </si>
  <si>
    <t>7/06/2024'</t>
  </si>
  <si>
    <t>8/06/2024'</t>
  </si>
  <si>
    <t xml:space="preserve"> </t>
  </si>
  <si>
    <t>persona</t>
  </si>
  <si>
    <t>Paulo</t>
  </si>
  <si>
    <t>Pablo</t>
  </si>
  <si>
    <t>Paola</t>
  </si>
  <si>
    <t>Pancho</t>
  </si>
  <si>
    <t>referenciaelemento</t>
  </si>
  <si>
    <t xml:space="preserve">Obs: Ram </t>
  </si>
  <si>
    <t xml:space="preserve">Obs: Board </t>
  </si>
  <si>
    <t xml:space="preserve">Obs: Procesador </t>
  </si>
  <si>
    <t xml:space="preserve">Obs: Disco Duro </t>
  </si>
  <si>
    <t xml:space="preserve">Obs: Fuente de alimentación </t>
  </si>
  <si>
    <t>A</t>
  </si>
  <si>
    <t>B</t>
  </si>
  <si>
    <t>C</t>
  </si>
  <si>
    <t>unidadmedia</t>
  </si>
  <si>
    <t>TB</t>
  </si>
  <si>
    <t>GB</t>
  </si>
  <si>
    <t>MB</t>
  </si>
  <si>
    <t>KB</t>
  </si>
  <si>
    <t>W</t>
  </si>
  <si>
    <t>refcarac</t>
  </si>
  <si>
    <t>Años</t>
  </si>
  <si>
    <t>Días</t>
  </si>
  <si>
    <t>Horas</t>
  </si>
  <si>
    <t>Meses</t>
  </si>
  <si>
    <t>Cm</t>
  </si>
  <si>
    <t>mm</t>
  </si>
  <si>
    <t>nm</t>
  </si>
  <si>
    <t>AMD</t>
  </si>
  <si>
    <t>,'</t>
  </si>
  <si>
    <t>ASUS</t>
  </si>
  <si>
    <t>NULL</t>
  </si>
  <si>
    <t>INTEL</t>
  </si>
  <si>
    <t>ID</t>
  </si>
  <si>
    <t>REF</t>
  </si>
  <si>
    <t>UnMedi</t>
  </si>
  <si>
    <t>TipoCarac</t>
  </si>
  <si>
    <t>Valor</t>
  </si>
  <si>
    <t>APPLE</t>
  </si>
  <si>
    <t>DDR4</t>
  </si>
  <si>
    <t xml:space="preserve">Corsair </t>
  </si>
  <si>
    <t>16-18-18-36</t>
  </si>
  <si>
    <t>MHz</t>
  </si>
  <si>
    <t xml:space="preserve">Kingston </t>
  </si>
  <si>
    <t>16-17-17-35</t>
  </si>
  <si>
    <t>GHz</t>
  </si>
  <si>
    <t>V</t>
  </si>
  <si>
    <t>Segundos</t>
  </si>
  <si>
    <t>Minutos</t>
  </si>
  <si>
    <t>m</t>
  </si>
  <si>
    <t xml:space="preserve">Toshiba </t>
  </si>
  <si>
    <t>HDD</t>
  </si>
  <si>
    <t>RPM</t>
  </si>
  <si>
    <t>RPS</t>
  </si>
  <si>
    <t>SATA 6 Gb/s</t>
  </si>
  <si>
    <t xml:space="preserve">Samsung </t>
  </si>
  <si>
    <t>SDD</t>
  </si>
  <si>
    <t>MB/S</t>
  </si>
  <si>
    <t>PCIe 3.0 x4</t>
  </si>
  <si>
    <t xml:space="preserve">EVGA </t>
  </si>
  <si>
    <t>Modular</t>
  </si>
  <si>
    <t>1x 24-pin, 1x 8-pin (CPU)</t>
  </si>
  <si>
    <t>4x PCIe 8-pin</t>
  </si>
  <si>
    <t xml:space="preserve">Seasonic  </t>
  </si>
  <si>
    <t>Semi-Modular</t>
  </si>
  <si>
    <t>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</si>
</sst>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F0F0F"/>
      <name val="Segoe UI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 applyNumberFormat="1"/>
    <xf numFmtId="14" fontId="0" fillId="0" borderId="0" xfId="0" quotePrefix="1" applyNumberFormat="1"/>
    <xf numFmtId="0" fontId="0" fillId="0" borderId="0" xfId="0" quotePrefix="1" applyNumberFormat="1"/>
    <xf numFmtId="0" fontId="2" fillId="0" borderId="0" xfId="0" applyFont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75C7-0781-412E-A518-D2C14B20E49F}">
  <dimension ref="B2:K105"/>
  <sheetViews>
    <sheetView topLeftCell="A74" workbookViewId="0">
      <selection activeCell="J104" sqref="J104"/>
    </sheetView>
  </sheetViews>
  <sheetFormatPr baseColWidth="10" defaultRowHeight="15" x14ac:dyDescent="0.25"/>
  <cols>
    <col min="1" max="1" width="4.42578125" customWidth="1"/>
    <col min="2" max="2" width="11" customWidth="1"/>
    <col min="3" max="3" width="13.42578125" bestFit="1" customWidth="1"/>
    <col min="5" max="5" width="4" customWidth="1"/>
    <col min="6" max="6" width="3.140625" customWidth="1"/>
    <col min="7" max="7" width="21" customWidth="1"/>
    <col min="8" max="8" width="4.28515625" customWidth="1"/>
    <col min="9" max="9" width="4.85546875" customWidth="1"/>
    <col min="10" max="10" width="53.85546875" customWidth="1"/>
  </cols>
  <sheetData>
    <row r="2" spans="2:10" x14ac:dyDescent="0.25">
      <c r="B2" t="s">
        <v>8</v>
      </c>
      <c r="C2" t="s">
        <v>10</v>
      </c>
      <c r="D2" t="s">
        <v>9</v>
      </c>
      <c r="E2">
        <v>1</v>
      </c>
      <c r="F2" s="1" t="s">
        <v>6</v>
      </c>
      <c r="G2" t="s">
        <v>0</v>
      </c>
      <c r="H2" s="1" t="s">
        <v>7</v>
      </c>
      <c r="J2" t="str">
        <f>_xlfn.CONCAT(B2:H2)</f>
        <v>insert into tipocontacto values ('1','Telefono Casa');</v>
      </c>
    </row>
    <row r="3" spans="2:10" x14ac:dyDescent="0.25">
      <c r="B3" t="s">
        <v>8</v>
      </c>
      <c r="C3" t="s">
        <v>10</v>
      </c>
      <c r="D3" t="s">
        <v>9</v>
      </c>
      <c r="E3">
        <v>2</v>
      </c>
      <c r="F3" s="1" t="s">
        <v>6</v>
      </c>
      <c r="G3" t="s">
        <v>1</v>
      </c>
      <c r="H3" s="1" t="s">
        <v>7</v>
      </c>
      <c r="J3" t="str">
        <f t="shared" ref="J3:J7" si="0">_xlfn.CONCAT(B3:H3)</f>
        <v>insert into tipocontacto values ('2','Celular');</v>
      </c>
    </row>
    <row r="4" spans="2:10" x14ac:dyDescent="0.25">
      <c r="B4" t="s">
        <v>8</v>
      </c>
      <c r="C4" t="s">
        <v>10</v>
      </c>
      <c r="D4" t="s">
        <v>9</v>
      </c>
      <c r="E4">
        <v>3</v>
      </c>
      <c r="F4" s="1" t="s">
        <v>6</v>
      </c>
      <c r="G4" t="s">
        <v>2</v>
      </c>
      <c r="H4" s="1" t="s">
        <v>7</v>
      </c>
      <c r="J4" t="str">
        <f t="shared" si="0"/>
        <v>insert into tipocontacto values ('3','Dirección Resisdencia');</v>
      </c>
    </row>
    <row r="5" spans="2:10" x14ac:dyDescent="0.25">
      <c r="B5" t="s">
        <v>8</v>
      </c>
      <c r="C5" t="s">
        <v>10</v>
      </c>
      <c r="D5" t="s">
        <v>9</v>
      </c>
      <c r="E5">
        <v>4</v>
      </c>
      <c r="F5" s="1" t="s">
        <v>6</v>
      </c>
      <c r="G5" t="s">
        <v>4</v>
      </c>
      <c r="H5" s="1" t="s">
        <v>7</v>
      </c>
      <c r="J5" t="str">
        <f t="shared" si="0"/>
        <v>insert into tipocontacto values ('4','Dirección Empresa');</v>
      </c>
    </row>
    <row r="6" spans="2:10" x14ac:dyDescent="0.25">
      <c r="B6" t="s">
        <v>8</v>
      </c>
      <c r="C6" t="s">
        <v>10</v>
      </c>
      <c r="D6" t="s">
        <v>9</v>
      </c>
      <c r="E6">
        <v>5</v>
      </c>
      <c r="F6" s="1" t="s">
        <v>6</v>
      </c>
      <c r="G6" t="s">
        <v>3</v>
      </c>
      <c r="H6" s="1" t="s">
        <v>7</v>
      </c>
      <c r="J6" t="str">
        <f t="shared" si="0"/>
        <v>insert into tipocontacto values ('5','Correo Personal');</v>
      </c>
    </row>
    <row r="7" spans="2:10" x14ac:dyDescent="0.25">
      <c r="B7" t="s">
        <v>8</v>
      </c>
      <c r="C7" t="s">
        <v>10</v>
      </c>
      <c r="D7" t="s">
        <v>9</v>
      </c>
      <c r="E7">
        <v>6</v>
      </c>
      <c r="F7" s="1" t="s">
        <v>6</v>
      </c>
      <c r="G7" t="s">
        <v>5</v>
      </c>
      <c r="H7" s="1" t="s">
        <v>7</v>
      </c>
      <c r="J7" t="str">
        <f t="shared" si="0"/>
        <v>insert into tipocontacto values ('6','Correo Empresa');</v>
      </c>
    </row>
    <row r="9" spans="2:10" x14ac:dyDescent="0.25">
      <c r="B9" t="s">
        <v>8</v>
      </c>
      <c r="C9" t="s">
        <v>11</v>
      </c>
      <c r="D9" t="s">
        <v>9</v>
      </c>
      <c r="E9">
        <v>1</v>
      </c>
      <c r="F9" s="1" t="s">
        <v>6</v>
      </c>
      <c r="G9" t="s">
        <v>12</v>
      </c>
      <c r="H9" s="1" t="s">
        <v>7</v>
      </c>
      <c r="J9" t="str">
        <f t="shared" ref="J9" si="1">_xlfn.CONCAT(B9:H9)</f>
        <v>insert into tipopersona values ('1','Cliente');</v>
      </c>
    </row>
    <row r="10" spans="2:10" x14ac:dyDescent="0.25">
      <c r="B10" t="s">
        <v>8</v>
      </c>
      <c r="C10" t="s">
        <v>11</v>
      </c>
      <c r="D10" t="s">
        <v>9</v>
      </c>
      <c r="E10">
        <v>2</v>
      </c>
      <c r="F10" s="1" t="s">
        <v>6</v>
      </c>
      <c r="G10" t="s">
        <v>13</v>
      </c>
      <c r="H10" s="1" t="s">
        <v>7</v>
      </c>
      <c r="J10" t="str">
        <f t="shared" ref="J10" si="2">_xlfn.CONCAT(B10:H10)</f>
        <v>insert into tipopersona values ('2','Proveedor');</v>
      </c>
    </row>
    <row r="12" spans="2:10" x14ac:dyDescent="0.25">
      <c r="B12" t="s">
        <v>8</v>
      </c>
      <c r="C12" t="s">
        <v>14</v>
      </c>
      <c r="D12" t="s">
        <v>9</v>
      </c>
      <c r="E12">
        <v>1</v>
      </c>
      <c r="F12" s="1" t="s">
        <v>6</v>
      </c>
      <c r="G12" t="s">
        <v>15</v>
      </c>
      <c r="H12" s="1" t="s">
        <v>7</v>
      </c>
      <c r="J12" t="str">
        <f t="shared" ref="J12" si="3">_xlfn.CONCAT(B12:H12)</f>
        <v>insert into tipoidentifica values ('1','Cedula');</v>
      </c>
    </row>
    <row r="13" spans="2:10" x14ac:dyDescent="0.25">
      <c r="B13" t="s">
        <v>8</v>
      </c>
      <c r="C13" t="s">
        <v>14</v>
      </c>
      <c r="D13" t="s">
        <v>9</v>
      </c>
      <c r="E13">
        <v>2</v>
      </c>
      <c r="F13" s="1" t="s">
        <v>6</v>
      </c>
      <c r="G13" t="s">
        <v>16</v>
      </c>
      <c r="H13" s="1" t="s">
        <v>7</v>
      </c>
      <c r="J13" t="str">
        <f t="shared" ref="J13:J15" si="4">_xlfn.CONCAT(B13:H13)</f>
        <v>insert into tipoidentifica values ('2','NIT');</v>
      </c>
    </row>
    <row r="14" spans="2:10" x14ac:dyDescent="0.25">
      <c r="B14" t="s">
        <v>8</v>
      </c>
      <c r="C14" t="s">
        <v>14</v>
      </c>
      <c r="D14" t="s">
        <v>9</v>
      </c>
      <c r="E14">
        <v>3</v>
      </c>
      <c r="F14" s="1" t="s">
        <v>6</v>
      </c>
      <c r="G14" t="s">
        <v>17</v>
      </c>
      <c r="H14" s="1" t="s">
        <v>7</v>
      </c>
      <c r="J14" t="str">
        <f t="shared" si="4"/>
        <v>insert into tipoidentifica values ('3','Tjta Identificación');</v>
      </c>
    </row>
    <row r="15" spans="2:10" x14ac:dyDescent="0.25">
      <c r="B15" t="s">
        <v>8</v>
      </c>
      <c r="C15" t="s">
        <v>14</v>
      </c>
      <c r="D15" t="s">
        <v>9</v>
      </c>
      <c r="E15">
        <v>4</v>
      </c>
      <c r="F15" s="1" t="s">
        <v>6</v>
      </c>
      <c r="G15" t="s">
        <v>18</v>
      </c>
      <c r="H15" s="1" t="s">
        <v>7</v>
      </c>
      <c r="J15" t="str">
        <f t="shared" si="4"/>
        <v>insert into tipoidentifica values ('4','Cedula Extranjera');</v>
      </c>
    </row>
    <row r="17" spans="2:10" x14ac:dyDescent="0.25">
      <c r="B17" t="s">
        <v>8</v>
      </c>
      <c r="C17" t="s">
        <v>19</v>
      </c>
      <c r="D17" t="s">
        <v>9</v>
      </c>
      <c r="E17">
        <v>1</v>
      </c>
      <c r="F17" s="1" t="s">
        <v>6</v>
      </c>
      <c r="G17" t="s">
        <v>23</v>
      </c>
      <c r="H17" s="1" t="s">
        <v>7</v>
      </c>
      <c r="J17" t="str">
        <f t="shared" ref="J17:J19" si="5">_xlfn.CONCAT(B17:H17)</f>
        <v>insert into formapago values ('1','PSE');</v>
      </c>
    </row>
    <row r="18" spans="2:10" x14ac:dyDescent="0.25">
      <c r="B18" t="s">
        <v>8</v>
      </c>
      <c r="C18" t="s">
        <v>19</v>
      </c>
      <c r="D18" t="s">
        <v>9</v>
      </c>
      <c r="E18">
        <v>2</v>
      </c>
      <c r="F18" s="1" t="s">
        <v>6</v>
      </c>
      <c r="G18" t="s">
        <v>22</v>
      </c>
      <c r="H18" s="1" t="s">
        <v>7</v>
      </c>
      <c r="J18" t="str">
        <f t="shared" si="5"/>
        <v>insert into formapago values ('2','Debito');</v>
      </c>
    </row>
    <row r="19" spans="2:10" x14ac:dyDescent="0.25">
      <c r="B19" t="s">
        <v>8</v>
      </c>
      <c r="C19" t="s">
        <v>19</v>
      </c>
      <c r="D19" t="s">
        <v>9</v>
      </c>
      <c r="E19">
        <v>3</v>
      </c>
      <c r="F19" s="1" t="s">
        <v>6</v>
      </c>
      <c r="G19" t="s">
        <v>21</v>
      </c>
      <c r="H19" s="1" t="s">
        <v>7</v>
      </c>
      <c r="J19" t="str">
        <f t="shared" si="5"/>
        <v>insert into formapago values ('3','Crédito');</v>
      </c>
    </row>
    <row r="20" spans="2:10" x14ac:dyDescent="0.25">
      <c r="B20" t="s">
        <v>8</v>
      </c>
      <c r="C20" t="s">
        <v>19</v>
      </c>
      <c r="D20" t="s">
        <v>9</v>
      </c>
      <c r="E20">
        <v>4</v>
      </c>
      <c r="F20" s="1" t="s">
        <v>6</v>
      </c>
      <c r="G20" t="s">
        <v>20</v>
      </c>
      <c r="H20" s="1" t="s">
        <v>7</v>
      </c>
      <c r="J20" t="str">
        <f t="shared" ref="J20" si="6">_xlfn.CONCAT(B20:H20)</f>
        <v>insert into formapago values ('4','Efectivo');</v>
      </c>
    </row>
    <row r="22" spans="2:10" x14ac:dyDescent="0.25">
      <c r="B22" t="s">
        <v>29</v>
      </c>
      <c r="C22" t="s">
        <v>24</v>
      </c>
      <c r="D22" t="s">
        <v>9</v>
      </c>
      <c r="E22">
        <v>1</v>
      </c>
      <c r="F22" s="1" t="s">
        <v>6</v>
      </c>
      <c r="G22" t="s">
        <v>25</v>
      </c>
      <c r="H22" s="1" t="s">
        <v>7</v>
      </c>
      <c r="J22" t="str">
        <f t="shared" ref="J22:J25" si="7">_xlfn.CONCAT(B22:H22)</f>
        <v>insert into tipofactura values ('1','Venta');</v>
      </c>
    </row>
    <row r="23" spans="2:10" x14ac:dyDescent="0.25">
      <c r="B23" t="s">
        <v>29</v>
      </c>
      <c r="C23" t="s">
        <v>24</v>
      </c>
      <c r="D23" t="s">
        <v>9</v>
      </c>
      <c r="E23">
        <v>2</v>
      </c>
      <c r="F23" s="1" t="s">
        <v>6</v>
      </c>
      <c r="G23" t="s">
        <v>26</v>
      </c>
      <c r="H23" s="1" t="s">
        <v>7</v>
      </c>
      <c r="J23" t="str">
        <f t="shared" si="7"/>
        <v>insert into tipofactura values ('2','Compra');</v>
      </c>
    </row>
    <row r="24" spans="2:10" x14ac:dyDescent="0.25">
      <c r="B24" t="s">
        <v>29</v>
      </c>
      <c r="C24" t="s">
        <v>24</v>
      </c>
      <c r="D24" t="s">
        <v>9</v>
      </c>
      <c r="E24">
        <v>3</v>
      </c>
      <c r="F24" s="1" t="s">
        <v>6</v>
      </c>
      <c r="G24" t="s">
        <v>27</v>
      </c>
      <c r="H24" s="1" t="s">
        <v>7</v>
      </c>
      <c r="J24" t="str">
        <f t="shared" si="7"/>
        <v>insert into tipofactura values ('3','Devolución');</v>
      </c>
    </row>
    <row r="25" spans="2:10" x14ac:dyDescent="0.25">
      <c r="B25" t="s">
        <v>29</v>
      </c>
      <c r="C25" t="s">
        <v>24</v>
      </c>
      <c r="D25" t="s">
        <v>9</v>
      </c>
      <c r="E25">
        <v>4</v>
      </c>
      <c r="F25" s="1" t="s">
        <v>6</v>
      </c>
      <c r="G25" t="s">
        <v>28</v>
      </c>
      <c r="H25" s="1" t="s">
        <v>7</v>
      </c>
      <c r="J25" t="str">
        <f t="shared" si="7"/>
        <v>insert into tipofactura values ('4','Pedido');</v>
      </c>
    </row>
    <row r="27" spans="2:10" x14ac:dyDescent="0.25">
      <c r="B27" t="s">
        <v>29</v>
      </c>
      <c r="C27" t="s">
        <v>30</v>
      </c>
      <c r="D27" t="s">
        <v>9</v>
      </c>
      <c r="E27">
        <v>1</v>
      </c>
      <c r="F27" s="1" t="s">
        <v>6</v>
      </c>
      <c r="G27" t="s">
        <v>31</v>
      </c>
      <c r="H27" s="1" t="s">
        <v>7</v>
      </c>
      <c r="J27" t="str">
        <f t="shared" ref="J27:J30" si="8">_xlfn.CONCAT(B27:H27)</f>
        <v>insert into tipodetalle values ('1','Ensamble');</v>
      </c>
    </row>
    <row r="28" spans="2:10" x14ac:dyDescent="0.25">
      <c r="B28" t="s">
        <v>29</v>
      </c>
      <c r="C28" t="s">
        <v>30</v>
      </c>
      <c r="D28" t="s">
        <v>9</v>
      </c>
      <c r="E28">
        <v>2</v>
      </c>
      <c r="F28" s="1" t="s">
        <v>6</v>
      </c>
      <c r="G28" t="s">
        <v>32</v>
      </c>
      <c r="H28" s="1" t="s">
        <v>7</v>
      </c>
      <c r="J28" t="str">
        <f t="shared" si="8"/>
        <v>insert into tipodetalle values ('2','Producto');</v>
      </c>
    </row>
    <row r="29" spans="2:10" x14ac:dyDescent="0.25">
      <c r="B29" t="s">
        <v>29</v>
      </c>
      <c r="C29" t="s">
        <v>30</v>
      </c>
      <c r="D29" t="s">
        <v>9</v>
      </c>
      <c r="E29">
        <v>3</v>
      </c>
      <c r="F29" s="1" t="s">
        <v>6</v>
      </c>
      <c r="G29" t="s">
        <v>33</v>
      </c>
      <c r="H29" s="1" t="s">
        <v>7</v>
      </c>
      <c r="J29" t="str">
        <f t="shared" si="8"/>
        <v>insert into tipodetalle values ('3','Revisión');</v>
      </c>
    </row>
    <row r="30" spans="2:10" x14ac:dyDescent="0.25">
      <c r="B30" t="s">
        <v>29</v>
      </c>
      <c r="C30" t="s">
        <v>30</v>
      </c>
      <c r="D30" t="s">
        <v>9</v>
      </c>
      <c r="E30">
        <v>4</v>
      </c>
      <c r="F30" s="1" t="s">
        <v>6</v>
      </c>
      <c r="G30" t="s">
        <v>34</v>
      </c>
      <c r="H30" s="1" t="s">
        <v>7</v>
      </c>
      <c r="J30" t="str">
        <f t="shared" si="8"/>
        <v>insert into tipodetalle values ('4','Reparación');</v>
      </c>
    </row>
    <row r="32" spans="2:10" x14ac:dyDescent="0.25">
      <c r="B32" t="s">
        <v>29</v>
      </c>
      <c r="C32" t="s">
        <v>35</v>
      </c>
      <c r="D32" t="s">
        <v>9</v>
      </c>
      <c r="E32">
        <v>1</v>
      </c>
      <c r="F32" s="1" t="s">
        <v>6</v>
      </c>
      <c r="G32" t="s">
        <v>36</v>
      </c>
      <c r="H32" s="1" t="s">
        <v>7</v>
      </c>
      <c r="J32" t="str">
        <f t="shared" ref="J32:J34" si="9">_xlfn.CONCAT(B32:H32)</f>
        <v>insert into tipocargo values ('1','Administrador');</v>
      </c>
    </row>
    <row r="33" spans="2:11" x14ac:dyDescent="0.25">
      <c r="B33" t="s">
        <v>29</v>
      </c>
      <c r="C33" t="s">
        <v>35</v>
      </c>
      <c r="D33" t="s">
        <v>9</v>
      </c>
      <c r="E33">
        <v>2</v>
      </c>
      <c r="F33" s="1" t="s">
        <v>6</v>
      </c>
      <c r="G33" t="s">
        <v>37</v>
      </c>
      <c r="H33" s="1" t="s">
        <v>7</v>
      </c>
      <c r="J33" t="str">
        <f t="shared" si="9"/>
        <v>insert into tipocargo values ('2','Auxiliar');</v>
      </c>
    </row>
    <row r="34" spans="2:11" x14ac:dyDescent="0.25">
      <c r="B34" t="s">
        <v>29</v>
      </c>
      <c r="C34" t="s">
        <v>35</v>
      </c>
      <c r="D34" t="s">
        <v>9</v>
      </c>
      <c r="E34">
        <v>3</v>
      </c>
      <c r="F34" s="1" t="s">
        <v>6</v>
      </c>
      <c r="G34" t="s">
        <v>53</v>
      </c>
      <c r="H34" s="1" t="s">
        <v>7</v>
      </c>
      <c r="J34" t="str">
        <f t="shared" si="9"/>
        <v>insert into tipocargo values ('3','Técnico');</v>
      </c>
    </row>
    <row r="36" spans="2:11" x14ac:dyDescent="0.25">
      <c r="B36" t="s">
        <v>29</v>
      </c>
      <c r="C36" t="s">
        <v>58</v>
      </c>
      <c r="D36" t="s">
        <v>9</v>
      </c>
      <c r="E36">
        <v>1</v>
      </c>
      <c r="F36" s="1" t="s">
        <v>6</v>
      </c>
      <c r="G36" t="s">
        <v>38</v>
      </c>
      <c r="H36" s="1" t="s">
        <v>7</v>
      </c>
      <c r="J36" t="str">
        <f t="shared" ref="J36:J38" si="10">_xlfn.CONCAT(B36:H36)</f>
        <v>insert into tipoelemento values ('1','Board');</v>
      </c>
    </row>
    <row r="37" spans="2:11" x14ac:dyDescent="0.25">
      <c r="B37" t="s">
        <v>29</v>
      </c>
      <c r="C37" t="s">
        <v>58</v>
      </c>
      <c r="D37" t="s">
        <v>9</v>
      </c>
      <c r="E37">
        <v>2</v>
      </c>
      <c r="F37" s="1" t="s">
        <v>6</v>
      </c>
      <c r="G37" t="s">
        <v>39</v>
      </c>
      <c r="H37" s="1" t="s">
        <v>7</v>
      </c>
      <c r="J37" t="str">
        <f t="shared" si="10"/>
        <v>insert into tipoelemento values ('2','Procesador');</v>
      </c>
    </row>
    <row r="38" spans="2:11" x14ac:dyDescent="0.25">
      <c r="B38" t="s">
        <v>29</v>
      </c>
      <c r="C38" t="s">
        <v>58</v>
      </c>
      <c r="D38" t="s">
        <v>9</v>
      </c>
      <c r="E38">
        <v>3</v>
      </c>
      <c r="F38" s="1" t="s">
        <v>6</v>
      </c>
      <c r="G38" t="s">
        <v>40</v>
      </c>
      <c r="H38" s="1" t="s">
        <v>7</v>
      </c>
      <c r="J38" t="str">
        <f t="shared" si="10"/>
        <v>insert into tipoelemento values ('3','RAM');</v>
      </c>
    </row>
    <row r="39" spans="2:11" x14ac:dyDescent="0.25">
      <c r="B39" t="s">
        <v>29</v>
      </c>
      <c r="C39" t="s">
        <v>58</v>
      </c>
      <c r="D39" t="s">
        <v>9</v>
      </c>
      <c r="E39">
        <v>4</v>
      </c>
      <c r="F39" s="1" t="s">
        <v>6</v>
      </c>
      <c r="G39" t="s">
        <v>41</v>
      </c>
      <c r="H39" s="1" t="s">
        <v>7</v>
      </c>
      <c r="J39" t="str">
        <f t="shared" ref="J39:J51" si="11">_xlfn.CONCAT(B39:H39)</f>
        <v>insert into tipoelemento values ('4','Disco Duro');</v>
      </c>
    </row>
    <row r="40" spans="2:11" x14ac:dyDescent="0.25">
      <c r="B40" t="s">
        <v>29</v>
      </c>
      <c r="C40" t="s">
        <v>58</v>
      </c>
      <c r="D40" t="s">
        <v>9</v>
      </c>
      <c r="E40">
        <v>5</v>
      </c>
      <c r="F40" s="1" t="s">
        <v>6</v>
      </c>
      <c r="G40" t="s">
        <v>52</v>
      </c>
      <c r="H40" s="1" t="s">
        <v>7</v>
      </c>
      <c r="J40" t="str">
        <f t="shared" si="11"/>
        <v>insert into tipoelemento values ('5','Fte de Alimentación');</v>
      </c>
      <c r="K40">
        <f>LEN(G40)</f>
        <v>19</v>
      </c>
    </row>
    <row r="41" spans="2:11" x14ac:dyDescent="0.25">
      <c r="B41" t="s">
        <v>29</v>
      </c>
      <c r="C41" t="s">
        <v>58</v>
      </c>
      <c r="D41" t="s">
        <v>9</v>
      </c>
      <c r="E41">
        <v>6</v>
      </c>
      <c r="F41" s="1" t="s">
        <v>6</v>
      </c>
      <c r="G41" t="s">
        <v>42</v>
      </c>
      <c r="H41" s="1" t="s">
        <v>7</v>
      </c>
      <c r="J41" t="str">
        <f t="shared" si="11"/>
        <v>insert into tipoelemento values ('6','Tarjeta  de red');</v>
      </c>
    </row>
    <row r="42" spans="2:11" x14ac:dyDescent="0.25">
      <c r="B42" t="s">
        <v>29</v>
      </c>
      <c r="C42" t="s">
        <v>58</v>
      </c>
      <c r="D42" t="s">
        <v>9</v>
      </c>
      <c r="E42">
        <v>7</v>
      </c>
      <c r="F42" s="1" t="s">
        <v>6</v>
      </c>
      <c r="G42" t="s">
        <v>43</v>
      </c>
      <c r="H42" s="1" t="s">
        <v>7</v>
      </c>
      <c r="J42" t="str">
        <f t="shared" si="11"/>
        <v>insert into tipoelemento values ('7','Tarjeta Gráfica');</v>
      </c>
    </row>
    <row r="43" spans="2:11" x14ac:dyDescent="0.25">
      <c r="B43" t="s">
        <v>29</v>
      </c>
      <c r="C43" t="s">
        <v>58</v>
      </c>
      <c r="D43" t="s">
        <v>9</v>
      </c>
      <c r="E43">
        <v>8</v>
      </c>
      <c r="F43" s="1" t="s">
        <v>6</v>
      </c>
      <c r="G43" t="s">
        <v>44</v>
      </c>
      <c r="H43" s="1" t="s">
        <v>7</v>
      </c>
      <c r="J43" t="str">
        <f t="shared" si="11"/>
        <v>insert into tipoelemento values ('8','Chasis');</v>
      </c>
    </row>
    <row r="44" spans="2:11" x14ac:dyDescent="0.25">
      <c r="B44" t="s">
        <v>29</v>
      </c>
      <c r="C44" t="s">
        <v>58</v>
      </c>
      <c r="D44" t="s">
        <v>9</v>
      </c>
      <c r="E44">
        <v>9</v>
      </c>
      <c r="F44" s="1" t="s">
        <v>6</v>
      </c>
      <c r="G44" t="s">
        <v>45</v>
      </c>
      <c r="H44" s="1" t="s">
        <v>7</v>
      </c>
      <c r="J44" t="str">
        <f t="shared" si="11"/>
        <v>insert into tipoelemento values ('9','Teclado');</v>
      </c>
    </row>
    <row r="45" spans="2:11" x14ac:dyDescent="0.25">
      <c r="B45" t="s">
        <v>29</v>
      </c>
      <c r="C45" t="s">
        <v>58</v>
      </c>
      <c r="D45" t="s">
        <v>9</v>
      </c>
      <c r="E45">
        <v>10</v>
      </c>
      <c r="F45" s="1" t="s">
        <v>6</v>
      </c>
      <c r="G45" t="s">
        <v>46</v>
      </c>
      <c r="H45" s="1" t="s">
        <v>7</v>
      </c>
      <c r="J45" t="str">
        <f t="shared" si="11"/>
        <v>insert into tipoelemento values ('10','Monito');</v>
      </c>
    </row>
    <row r="46" spans="2:11" x14ac:dyDescent="0.25">
      <c r="B46" t="s">
        <v>29</v>
      </c>
      <c r="C46" t="s">
        <v>58</v>
      </c>
      <c r="D46" t="s">
        <v>9</v>
      </c>
      <c r="E46">
        <v>11</v>
      </c>
      <c r="F46" s="1" t="s">
        <v>6</v>
      </c>
      <c r="G46" t="s">
        <v>47</v>
      </c>
      <c r="H46" s="1" t="s">
        <v>7</v>
      </c>
      <c r="J46" t="str">
        <f t="shared" si="11"/>
        <v>insert into tipoelemento values ('11','Mouse');</v>
      </c>
    </row>
    <row r="47" spans="2:11" x14ac:dyDescent="0.25">
      <c r="B47" t="s">
        <v>29</v>
      </c>
      <c r="C47" t="s">
        <v>58</v>
      </c>
      <c r="D47" t="s">
        <v>9</v>
      </c>
      <c r="E47">
        <v>12</v>
      </c>
      <c r="F47" s="1" t="s">
        <v>6</v>
      </c>
      <c r="G47" t="s">
        <v>48</v>
      </c>
      <c r="H47" s="1" t="s">
        <v>7</v>
      </c>
      <c r="J47" t="str">
        <f t="shared" si="11"/>
        <v>insert into tipoelemento values ('12','Micrófono');</v>
      </c>
    </row>
    <row r="48" spans="2:11" x14ac:dyDescent="0.25">
      <c r="B48" t="s">
        <v>29</v>
      </c>
      <c r="C48" t="s">
        <v>58</v>
      </c>
      <c r="D48" t="s">
        <v>9</v>
      </c>
      <c r="E48">
        <v>13</v>
      </c>
      <c r="F48" s="1" t="s">
        <v>6</v>
      </c>
      <c r="G48" t="s">
        <v>49</v>
      </c>
      <c r="H48" s="1" t="s">
        <v>7</v>
      </c>
      <c r="J48" t="str">
        <f t="shared" si="11"/>
        <v>insert into tipoelemento values ('13','Auricular');</v>
      </c>
    </row>
    <row r="49" spans="2:11" x14ac:dyDescent="0.25">
      <c r="B49" t="s">
        <v>29</v>
      </c>
      <c r="C49" t="s">
        <v>58</v>
      </c>
      <c r="D49" t="s">
        <v>9</v>
      </c>
      <c r="E49">
        <v>14</v>
      </c>
      <c r="F49" s="1" t="s">
        <v>6</v>
      </c>
      <c r="G49" t="s">
        <v>50</v>
      </c>
      <c r="H49" s="1" t="s">
        <v>7</v>
      </c>
      <c r="J49" t="str">
        <f t="shared" si="11"/>
        <v>insert into tipoelemento values ('14','Escáner');</v>
      </c>
    </row>
    <row r="50" spans="2:11" x14ac:dyDescent="0.25">
      <c r="B50" t="s">
        <v>29</v>
      </c>
      <c r="C50" t="s">
        <v>58</v>
      </c>
      <c r="D50" t="s">
        <v>9</v>
      </c>
      <c r="E50">
        <v>15</v>
      </c>
      <c r="F50" s="1" t="s">
        <v>6</v>
      </c>
      <c r="G50" t="s">
        <v>51</v>
      </c>
      <c r="H50" s="1" t="s">
        <v>7</v>
      </c>
      <c r="J50" t="str">
        <f t="shared" si="11"/>
        <v>insert into tipoelemento values ('15','Impresora');</v>
      </c>
    </row>
    <row r="51" spans="2:11" x14ac:dyDescent="0.25">
      <c r="B51" t="s">
        <v>29</v>
      </c>
      <c r="C51" t="s">
        <v>58</v>
      </c>
      <c r="D51" t="s">
        <v>9</v>
      </c>
      <c r="E51">
        <v>16</v>
      </c>
      <c r="F51" s="1" t="s">
        <v>6</v>
      </c>
      <c r="G51" t="s">
        <v>54</v>
      </c>
      <c r="H51" s="1" t="s">
        <v>7</v>
      </c>
      <c r="J51" t="str">
        <f t="shared" si="11"/>
        <v>insert into tipoelemento values ('16','Parlante');</v>
      </c>
    </row>
    <row r="52" spans="2:11" x14ac:dyDescent="0.25">
      <c r="B52" t="s">
        <v>29</v>
      </c>
      <c r="C52" t="s">
        <v>58</v>
      </c>
      <c r="D52" t="s">
        <v>9</v>
      </c>
      <c r="E52">
        <v>17</v>
      </c>
      <c r="F52" s="1" t="s">
        <v>6</v>
      </c>
      <c r="G52" t="s">
        <v>55</v>
      </c>
      <c r="H52" s="1" t="s">
        <v>7</v>
      </c>
      <c r="J52" t="str">
        <f t="shared" ref="J52:J53" si="12">_xlfn.CONCAT(B52:H52)</f>
        <v>insert into tipoelemento values ('17','Cámara');</v>
      </c>
    </row>
    <row r="53" spans="2:11" x14ac:dyDescent="0.25">
      <c r="B53" t="s">
        <v>29</v>
      </c>
      <c r="C53" t="s">
        <v>58</v>
      </c>
      <c r="D53" t="s">
        <v>9</v>
      </c>
      <c r="E53">
        <v>18</v>
      </c>
      <c r="F53" s="1" t="s">
        <v>6</v>
      </c>
      <c r="G53" t="s">
        <v>56</v>
      </c>
      <c r="H53" s="1" t="s">
        <v>7</v>
      </c>
      <c r="J53" t="str">
        <f t="shared" si="12"/>
        <v>insert into tipoelemento values ('18','Concentrador');</v>
      </c>
    </row>
    <row r="55" spans="2:11" x14ac:dyDescent="0.25">
      <c r="B55" t="s">
        <v>29</v>
      </c>
      <c r="C55" t="s">
        <v>57</v>
      </c>
      <c r="D55" t="s">
        <v>9</v>
      </c>
      <c r="E55">
        <v>1</v>
      </c>
      <c r="F55" s="1" t="s">
        <v>6</v>
      </c>
      <c r="G55" t="s">
        <v>59</v>
      </c>
      <c r="H55" s="1" t="s">
        <v>7</v>
      </c>
      <c r="J55" t="str">
        <f t="shared" ref="J55" si="13">_xlfn.CONCAT(B55:H55)</f>
        <v>insert into tipocaracteristica values ('1','Tecnología');</v>
      </c>
    </row>
    <row r="56" spans="2:11" x14ac:dyDescent="0.25">
      <c r="B56" t="s">
        <v>29</v>
      </c>
      <c r="C56" t="s">
        <v>57</v>
      </c>
      <c r="D56" t="s">
        <v>9</v>
      </c>
      <c r="E56">
        <v>2</v>
      </c>
      <c r="F56" s="1" t="s">
        <v>6</v>
      </c>
      <c r="G56" t="s">
        <v>60</v>
      </c>
      <c r="H56" s="1" t="s">
        <v>7</v>
      </c>
      <c r="J56" t="str">
        <f t="shared" ref="J56:J66" si="14">_xlfn.CONCAT(B56:H56)</f>
        <v>insert into tipocaracteristica values ('2','Marca');</v>
      </c>
    </row>
    <row r="57" spans="2:11" x14ac:dyDescent="0.25">
      <c r="B57" t="s">
        <v>29</v>
      </c>
      <c r="C57" t="s">
        <v>57</v>
      </c>
      <c r="D57" t="s">
        <v>9</v>
      </c>
      <c r="E57">
        <v>3</v>
      </c>
      <c r="F57" s="1" t="s">
        <v>6</v>
      </c>
      <c r="G57" t="s">
        <v>61</v>
      </c>
      <c r="H57" s="1" t="s">
        <v>7</v>
      </c>
      <c r="J57" t="str">
        <f t="shared" si="14"/>
        <v>insert into tipocaracteristica values ('3','Velocidad');</v>
      </c>
    </row>
    <row r="58" spans="2:11" x14ac:dyDescent="0.25">
      <c r="B58" t="s">
        <v>29</v>
      </c>
      <c r="C58" t="s">
        <v>57</v>
      </c>
      <c r="D58" t="s">
        <v>9</v>
      </c>
      <c r="E58">
        <v>4</v>
      </c>
      <c r="F58" s="1" t="s">
        <v>6</v>
      </c>
      <c r="G58" t="s">
        <v>62</v>
      </c>
      <c r="H58" s="1" t="s">
        <v>7</v>
      </c>
      <c r="J58" t="str">
        <f t="shared" si="14"/>
        <v>insert into tipocaracteristica values ('4','Capacidad');</v>
      </c>
    </row>
    <row r="59" spans="2:11" x14ac:dyDescent="0.25">
      <c r="B59" t="s">
        <v>29</v>
      </c>
      <c r="C59" t="s">
        <v>57</v>
      </c>
      <c r="D59" t="s">
        <v>9</v>
      </c>
      <c r="E59">
        <v>5</v>
      </c>
      <c r="F59" s="1" t="s">
        <v>6</v>
      </c>
      <c r="G59" t="s">
        <v>63</v>
      </c>
      <c r="H59" s="1" t="s">
        <v>7</v>
      </c>
      <c r="J59" t="str">
        <f t="shared" si="14"/>
        <v>insert into tipocaracteristica values ('5','Puerto');</v>
      </c>
    </row>
    <row r="60" spans="2:11" x14ac:dyDescent="0.25">
      <c r="B60" t="s">
        <v>29</v>
      </c>
      <c r="C60" t="s">
        <v>57</v>
      </c>
      <c r="D60" t="s">
        <v>9</v>
      </c>
      <c r="E60">
        <v>6</v>
      </c>
      <c r="F60" s="1" t="s">
        <v>6</v>
      </c>
      <c r="G60" t="s">
        <v>64</v>
      </c>
      <c r="H60" s="1" t="s">
        <v>7</v>
      </c>
      <c r="J60" t="str">
        <f t="shared" si="14"/>
        <v>insert into tipocaracteristica values ('6','Frecuencia');</v>
      </c>
    </row>
    <row r="61" spans="2:11" x14ac:dyDescent="0.25">
      <c r="B61" t="s">
        <v>29</v>
      </c>
      <c r="C61" t="s">
        <v>57</v>
      </c>
      <c r="D61" t="s">
        <v>9</v>
      </c>
      <c r="E61">
        <v>7</v>
      </c>
      <c r="F61" s="1" t="s">
        <v>6</v>
      </c>
      <c r="G61" t="s">
        <v>65</v>
      </c>
      <c r="H61" s="1" t="s">
        <v>7</v>
      </c>
      <c r="J61" t="str">
        <f t="shared" si="14"/>
        <v>insert into tipocaracteristica values ('7','Latencia');</v>
      </c>
    </row>
    <row r="62" spans="2:11" x14ac:dyDescent="0.25">
      <c r="B62" t="s">
        <v>29</v>
      </c>
      <c r="C62" t="s">
        <v>57</v>
      </c>
      <c r="D62" t="s">
        <v>9</v>
      </c>
      <c r="E62">
        <v>8</v>
      </c>
      <c r="F62" s="1" t="s">
        <v>6</v>
      </c>
      <c r="G62" t="s">
        <v>66</v>
      </c>
      <c r="H62" s="1" t="s">
        <v>7</v>
      </c>
      <c r="J62" t="str">
        <f t="shared" si="14"/>
        <v>insert into tipocaracteristica values ('8','Voltaje');</v>
      </c>
    </row>
    <row r="63" spans="2:11" x14ac:dyDescent="0.25">
      <c r="B63" t="s">
        <v>29</v>
      </c>
      <c r="C63" t="s">
        <v>57</v>
      </c>
      <c r="D63" t="s">
        <v>9</v>
      </c>
      <c r="E63">
        <v>9</v>
      </c>
      <c r="F63" s="1" t="s">
        <v>6</v>
      </c>
      <c r="G63" t="s">
        <v>67</v>
      </c>
      <c r="H63" s="1" t="s">
        <v>7</v>
      </c>
      <c r="J63" t="str">
        <f t="shared" si="14"/>
        <v>insert into tipocaracteristica values ('9','Garantía');</v>
      </c>
    </row>
    <row r="64" spans="2:11" x14ac:dyDescent="0.25">
      <c r="B64" t="s">
        <v>29</v>
      </c>
      <c r="C64" t="s">
        <v>57</v>
      </c>
      <c r="D64" t="s">
        <v>9</v>
      </c>
      <c r="E64">
        <v>10</v>
      </c>
      <c r="F64" s="1" t="s">
        <v>6</v>
      </c>
      <c r="G64" t="s">
        <v>68</v>
      </c>
      <c r="H64" s="1" t="s">
        <v>7</v>
      </c>
      <c r="J64" t="str">
        <f t="shared" si="14"/>
        <v>insert into tipocaracteristica values ('10','Tiempo Medio Acceso');</v>
      </c>
      <c r="K64">
        <f>LEN(G64)</f>
        <v>19</v>
      </c>
    </row>
    <row r="65" spans="2:10" x14ac:dyDescent="0.25">
      <c r="B65" t="s">
        <v>29</v>
      </c>
      <c r="C65" t="s">
        <v>57</v>
      </c>
      <c r="D65" t="s">
        <v>9</v>
      </c>
      <c r="E65">
        <v>11</v>
      </c>
      <c r="F65" s="1" t="s">
        <v>6</v>
      </c>
      <c r="G65" t="s">
        <v>69</v>
      </c>
      <c r="H65" s="1" t="s">
        <v>7</v>
      </c>
      <c r="J65" t="str">
        <f t="shared" si="14"/>
        <v>insert into tipocaracteristica values ('11','Interfaz');</v>
      </c>
    </row>
    <row r="66" spans="2:10" x14ac:dyDescent="0.25">
      <c r="B66" t="s">
        <v>29</v>
      </c>
      <c r="C66" t="s">
        <v>57</v>
      </c>
      <c r="D66" t="s">
        <v>9</v>
      </c>
      <c r="E66">
        <v>12</v>
      </c>
      <c r="F66" s="1" t="s">
        <v>6</v>
      </c>
      <c r="G66" t="s">
        <v>70</v>
      </c>
      <c r="H66" s="1" t="s">
        <v>7</v>
      </c>
      <c r="J66" t="str">
        <f t="shared" si="14"/>
        <v>insert into tipocaracteristica values ('12','Controlador');</v>
      </c>
    </row>
    <row r="68" spans="2:10" x14ac:dyDescent="0.25">
      <c r="B68" t="s">
        <v>29</v>
      </c>
      <c r="C68" t="s">
        <v>71</v>
      </c>
      <c r="D68" t="s">
        <v>9</v>
      </c>
      <c r="E68">
        <v>1</v>
      </c>
      <c r="F68" s="1" t="s">
        <v>6</v>
      </c>
      <c r="G68" t="s">
        <v>26</v>
      </c>
      <c r="H68" s="1" t="s">
        <v>7</v>
      </c>
      <c r="J68" t="str">
        <f t="shared" ref="J68" si="15">_xlfn.CONCAT(B68:H68)</f>
        <v>insert into evento values ('1','Compra');</v>
      </c>
    </row>
    <row r="69" spans="2:10" x14ac:dyDescent="0.25">
      <c r="B69" t="s">
        <v>29</v>
      </c>
      <c r="C69" t="s">
        <v>71</v>
      </c>
      <c r="D69" t="s">
        <v>9</v>
      </c>
      <c r="E69">
        <v>2</v>
      </c>
      <c r="F69" s="1" t="s">
        <v>6</v>
      </c>
      <c r="G69" t="s">
        <v>25</v>
      </c>
      <c r="H69" s="1" t="s">
        <v>7</v>
      </c>
      <c r="J69" t="str">
        <f t="shared" ref="J69:J73" si="16">_xlfn.CONCAT(B69:H69)</f>
        <v>insert into evento values ('2','Venta');</v>
      </c>
    </row>
    <row r="70" spans="2:10" x14ac:dyDescent="0.25">
      <c r="B70" t="s">
        <v>29</v>
      </c>
      <c r="C70" t="s">
        <v>71</v>
      </c>
      <c r="D70" t="s">
        <v>9</v>
      </c>
      <c r="E70">
        <v>3</v>
      </c>
      <c r="F70" s="1" t="s">
        <v>6</v>
      </c>
      <c r="G70" t="s">
        <v>31</v>
      </c>
      <c r="H70" s="1" t="s">
        <v>7</v>
      </c>
      <c r="J70" t="str">
        <f t="shared" si="16"/>
        <v>insert into evento values ('3','Ensamble');</v>
      </c>
    </row>
    <row r="71" spans="2:10" x14ac:dyDescent="0.25">
      <c r="B71" t="s">
        <v>29</v>
      </c>
      <c r="C71" t="s">
        <v>71</v>
      </c>
      <c r="D71" t="s">
        <v>9</v>
      </c>
      <c r="E71">
        <v>4</v>
      </c>
      <c r="F71" s="1" t="s">
        <v>6</v>
      </c>
      <c r="G71" t="s">
        <v>27</v>
      </c>
      <c r="H71" s="1" t="s">
        <v>7</v>
      </c>
      <c r="J71" t="str">
        <f t="shared" si="16"/>
        <v>insert into evento values ('4','Devolución');</v>
      </c>
    </row>
    <row r="72" spans="2:10" x14ac:dyDescent="0.25">
      <c r="B72" t="s">
        <v>29</v>
      </c>
      <c r="C72" t="s">
        <v>71</v>
      </c>
      <c r="D72" t="s">
        <v>9</v>
      </c>
      <c r="E72">
        <v>5</v>
      </c>
      <c r="F72" s="1" t="s">
        <v>6</v>
      </c>
      <c r="G72" t="s">
        <v>72</v>
      </c>
      <c r="H72" s="1" t="s">
        <v>7</v>
      </c>
      <c r="J72" t="str">
        <f t="shared" si="16"/>
        <v>insert into evento values ('5','Descompuesto');</v>
      </c>
    </row>
    <row r="73" spans="2:10" x14ac:dyDescent="0.25">
      <c r="B73" t="s">
        <v>29</v>
      </c>
      <c r="C73" t="s">
        <v>71</v>
      </c>
      <c r="D73" t="s">
        <v>9</v>
      </c>
      <c r="E73">
        <v>6</v>
      </c>
      <c r="F73" s="1" t="s">
        <v>6</v>
      </c>
      <c r="G73" t="s">
        <v>73</v>
      </c>
      <c r="H73" s="1" t="s">
        <v>7</v>
      </c>
      <c r="J73" t="str">
        <f t="shared" si="16"/>
        <v>insert into evento values ('6','Perdido');</v>
      </c>
    </row>
    <row r="74" spans="2:10" x14ac:dyDescent="0.25">
      <c r="B74" t="s">
        <v>29</v>
      </c>
      <c r="C74" t="s">
        <v>71</v>
      </c>
      <c r="D74" t="s">
        <v>9</v>
      </c>
      <c r="E74">
        <v>7</v>
      </c>
      <c r="F74" s="1" t="s">
        <v>6</v>
      </c>
      <c r="G74" t="s">
        <v>73</v>
      </c>
      <c r="H74" s="1" t="s">
        <v>7</v>
      </c>
      <c r="J74" t="str">
        <f t="shared" ref="J74:J82" si="17">_xlfn.CONCAT(B74:H74)</f>
        <v>insert into evento values ('7','Perdido');</v>
      </c>
    </row>
    <row r="75" spans="2:10" x14ac:dyDescent="0.25">
      <c r="B75" t="s">
        <v>29</v>
      </c>
      <c r="C75" t="s">
        <v>71</v>
      </c>
      <c r="D75" t="s">
        <v>9</v>
      </c>
      <c r="E75">
        <v>8</v>
      </c>
      <c r="F75" s="1" t="s">
        <v>6</v>
      </c>
      <c r="G75" t="s">
        <v>73</v>
      </c>
      <c r="H75" s="1" t="s">
        <v>7</v>
      </c>
      <c r="J75" t="str">
        <f t="shared" si="17"/>
        <v>insert into evento values ('8','Perdido');</v>
      </c>
    </row>
    <row r="76" spans="2:10" x14ac:dyDescent="0.25">
      <c r="B76" t="s">
        <v>29</v>
      </c>
      <c r="C76" t="s">
        <v>71</v>
      </c>
      <c r="D76" t="s">
        <v>9</v>
      </c>
      <c r="E76">
        <v>9</v>
      </c>
      <c r="F76" s="1" t="s">
        <v>6</v>
      </c>
      <c r="G76" t="s">
        <v>73</v>
      </c>
      <c r="H76" s="1" t="s">
        <v>7</v>
      </c>
      <c r="J76" t="str">
        <f t="shared" si="17"/>
        <v>insert into evento values ('9','Perdido');</v>
      </c>
    </row>
    <row r="77" spans="2:10" x14ac:dyDescent="0.25">
      <c r="B77" t="s">
        <v>29</v>
      </c>
      <c r="C77" t="s">
        <v>71</v>
      </c>
      <c r="D77" t="s">
        <v>9</v>
      </c>
      <c r="E77">
        <v>10</v>
      </c>
      <c r="F77" s="1" t="s">
        <v>6</v>
      </c>
      <c r="G77" t="s">
        <v>73</v>
      </c>
      <c r="H77" s="1" t="s">
        <v>7</v>
      </c>
      <c r="J77" t="str">
        <f t="shared" si="17"/>
        <v>insert into evento values ('10','Perdido');</v>
      </c>
    </row>
    <row r="78" spans="2:10" x14ac:dyDescent="0.25">
      <c r="B78" t="s">
        <v>29</v>
      </c>
      <c r="C78" t="s">
        <v>71</v>
      </c>
      <c r="D78" t="s">
        <v>9</v>
      </c>
      <c r="E78">
        <v>11</v>
      </c>
      <c r="F78" s="1" t="s">
        <v>6</v>
      </c>
      <c r="G78" t="s">
        <v>73</v>
      </c>
      <c r="H78" s="1" t="s">
        <v>7</v>
      </c>
      <c r="J78" t="str">
        <f t="shared" si="17"/>
        <v>insert into evento values ('11','Perdido');</v>
      </c>
    </row>
    <row r="79" spans="2:10" x14ac:dyDescent="0.25">
      <c r="B79" t="s">
        <v>29</v>
      </c>
      <c r="C79" t="s">
        <v>71</v>
      </c>
      <c r="D79" t="s">
        <v>9</v>
      </c>
      <c r="E79">
        <v>12</v>
      </c>
      <c r="F79" s="1" t="s">
        <v>6</v>
      </c>
      <c r="G79" t="s">
        <v>73</v>
      </c>
      <c r="H79" s="1" t="s">
        <v>7</v>
      </c>
      <c r="J79" t="str">
        <f t="shared" si="17"/>
        <v>insert into evento values ('12','Perdido');</v>
      </c>
    </row>
    <row r="80" spans="2:10" x14ac:dyDescent="0.25">
      <c r="B80" t="s">
        <v>29</v>
      </c>
      <c r="C80" t="s">
        <v>71</v>
      </c>
      <c r="D80" t="s">
        <v>9</v>
      </c>
      <c r="E80">
        <v>13</v>
      </c>
      <c r="F80" s="1" t="s">
        <v>6</v>
      </c>
      <c r="G80" t="s">
        <v>73</v>
      </c>
      <c r="H80" s="1" t="s">
        <v>7</v>
      </c>
      <c r="J80" t="str">
        <f t="shared" si="17"/>
        <v>insert into evento values ('13','Perdido');</v>
      </c>
    </row>
    <row r="81" spans="2:10" x14ac:dyDescent="0.25">
      <c r="B81" t="s">
        <v>29</v>
      </c>
      <c r="C81" t="s">
        <v>71</v>
      </c>
      <c r="D81" t="s">
        <v>9</v>
      </c>
      <c r="E81">
        <v>14</v>
      </c>
      <c r="F81" s="1" t="s">
        <v>6</v>
      </c>
      <c r="G81" t="s">
        <v>73</v>
      </c>
      <c r="H81" s="1" t="s">
        <v>7</v>
      </c>
      <c r="J81" t="str">
        <f t="shared" si="17"/>
        <v>insert into evento values ('14','Perdido');</v>
      </c>
    </row>
    <row r="82" spans="2:10" x14ac:dyDescent="0.25">
      <c r="B82" t="s">
        <v>29</v>
      </c>
      <c r="C82" t="s">
        <v>71</v>
      </c>
      <c r="D82" t="s">
        <v>9</v>
      </c>
      <c r="E82">
        <v>15</v>
      </c>
      <c r="F82" s="1" t="s">
        <v>6</v>
      </c>
      <c r="G82" t="s">
        <v>73</v>
      </c>
      <c r="H82" s="1" t="s">
        <v>7</v>
      </c>
      <c r="J82" t="str">
        <f t="shared" si="17"/>
        <v>insert into evento values ('15','Perdido');</v>
      </c>
    </row>
    <row r="83" spans="2:10" x14ac:dyDescent="0.25">
      <c r="H83" s="1"/>
    </row>
    <row r="84" spans="2:10" x14ac:dyDescent="0.25">
      <c r="B84" t="s">
        <v>29</v>
      </c>
      <c r="C84" t="s">
        <v>146</v>
      </c>
      <c r="D84" t="s">
        <v>9</v>
      </c>
      <c r="E84">
        <v>1</v>
      </c>
      <c r="F84" s="1" t="s">
        <v>6</v>
      </c>
      <c r="G84" t="s">
        <v>174</v>
      </c>
      <c r="H84" s="1" t="s">
        <v>7</v>
      </c>
      <c r="J84" t="str">
        <f>_xlfn.CONCAT(B84:H84)</f>
        <v>insert into unidadmedia values ('1','MHz');</v>
      </c>
    </row>
    <row r="85" spans="2:10" x14ac:dyDescent="0.25">
      <c r="B85" t="s">
        <v>29</v>
      </c>
      <c r="C85" t="s">
        <v>146</v>
      </c>
      <c r="D85" t="s">
        <v>9</v>
      </c>
      <c r="E85">
        <v>2</v>
      </c>
      <c r="F85" s="1" t="s">
        <v>6</v>
      </c>
      <c r="G85" t="s">
        <v>177</v>
      </c>
      <c r="H85" s="1" t="s">
        <v>7</v>
      </c>
      <c r="J85" t="str">
        <f t="shared" ref="J85:J101" si="18">_xlfn.CONCAT(B85:H85)</f>
        <v>insert into unidadmedia values ('2','GHz');</v>
      </c>
    </row>
    <row r="86" spans="2:10" x14ac:dyDescent="0.25">
      <c r="B86" t="s">
        <v>29</v>
      </c>
      <c r="C86" t="s">
        <v>146</v>
      </c>
      <c r="D86" t="s">
        <v>9</v>
      </c>
      <c r="E86">
        <v>3</v>
      </c>
      <c r="F86" s="1" t="s">
        <v>6</v>
      </c>
      <c r="G86" t="s">
        <v>150</v>
      </c>
      <c r="H86" s="1" t="s">
        <v>7</v>
      </c>
      <c r="J86" t="str">
        <f t="shared" si="18"/>
        <v>insert into unidadmedia values ('3','KB');</v>
      </c>
    </row>
    <row r="87" spans="2:10" x14ac:dyDescent="0.25">
      <c r="B87" t="s">
        <v>29</v>
      </c>
      <c r="C87" t="s">
        <v>146</v>
      </c>
      <c r="D87" t="s">
        <v>9</v>
      </c>
      <c r="E87">
        <v>4</v>
      </c>
      <c r="F87" s="1" t="s">
        <v>6</v>
      </c>
      <c r="G87" t="s">
        <v>149</v>
      </c>
      <c r="H87" s="1" t="s">
        <v>7</v>
      </c>
      <c r="J87" t="str">
        <f t="shared" si="18"/>
        <v>insert into unidadmedia values ('4','MB');</v>
      </c>
    </row>
    <row r="88" spans="2:10" x14ac:dyDescent="0.25">
      <c r="B88" t="s">
        <v>29</v>
      </c>
      <c r="C88" t="s">
        <v>146</v>
      </c>
      <c r="D88" t="s">
        <v>9</v>
      </c>
      <c r="E88">
        <v>5</v>
      </c>
      <c r="F88" s="1" t="s">
        <v>6</v>
      </c>
      <c r="G88" t="s">
        <v>148</v>
      </c>
      <c r="H88" s="1" t="s">
        <v>7</v>
      </c>
      <c r="J88" t="str">
        <f t="shared" si="18"/>
        <v>insert into unidadmedia values ('5','GB');</v>
      </c>
    </row>
    <row r="89" spans="2:10" x14ac:dyDescent="0.25">
      <c r="B89" t="s">
        <v>29</v>
      </c>
      <c r="C89" t="s">
        <v>146</v>
      </c>
      <c r="D89" t="s">
        <v>9</v>
      </c>
      <c r="E89">
        <v>6</v>
      </c>
      <c r="F89" s="1" t="s">
        <v>6</v>
      </c>
      <c r="G89" t="s">
        <v>147</v>
      </c>
      <c r="H89" s="1" t="s">
        <v>7</v>
      </c>
      <c r="J89" t="str">
        <f t="shared" si="18"/>
        <v>insert into unidadmedia values ('6','TB');</v>
      </c>
    </row>
    <row r="90" spans="2:10" x14ac:dyDescent="0.25">
      <c r="B90" t="s">
        <v>29</v>
      </c>
      <c r="C90" t="s">
        <v>146</v>
      </c>
      <c r="D90" t="s">
        <v>9</v>
      </c>
      <c r="E90">
        <v>7</v>
      </c>
      <c r="F90" s="1" t="s">
        <v>6</v>
      </c>
      <c r="G90" t="s">
        <v>178</v>
      </c>
      <c r="H90" s="1" t="s">
        <v>7</v>
      </c>
      <c r="J90" t="str">
        <f t="shared" si="18"/>
        <v>insert into unidadmedia values ('7','V');</v>
      </c>
    </row>
    <row r="91" spans="2:10" x14ac:dyDescent="0.25">
      <c r="B91" t="s">
        <v>29</v>
      </c>
      <c r="C91" t="s">
        <v>146</v>
      </c>
      <c r="D91" t="s">
        <v>9</v>
      </c>
      <c r="E91">
        <v>8</v>
      </c>
      <c r="F91" s="1" t="s">
        <v>6</v>
      </c>
      <c r="G91" t="s">
        <v>151</v>
      </c>
      <c r="H91" s="1" t="s">
        <v>7</v>
      </c>
      <c r="J91" t="str">
        <f t="shared" si="18"/>
        <v>insert into unidadmedia values ('8','W');</v>
      </c>
    </row>
    <row r="92" spans="2:10" x14ac:dyDescent="0.25">
      <c r="B92" t="s">
        <v>29</v>
      </c>
      <c r="C92" t="s">
        <v>146</v>
      </c>
      <c r="D92" t="s">
        <v>9</v>
      </c>
      <c r="E92">
        <v>9</v>
      </c>
      <c r="F92" s="1" t="s">
        <v>6</v>
      </c>
      <c r="G92" t="s">
        <v>179</v>
      </c>
      <c r="H92" s="1" t="s">
        <v>7</v>
      </c>
      <c r="J92" t="str">
        <f t="shared" si="18"/>
        <v>insert into unidadmedia values ('9','Segundos');</v>
      </c>
    </row>
    <row r="93" spans="2:10" x14ac:dyDescent="0.25">
      <c r="B93" t="s">
        <v>29</v>
      </c>
      <c r="C93" t="s">
        <v>146</v>
      </c>
      <c r="D93" t="s">
        <v>9</v>
      </c>
      <c r="E93">
        <v>10</v>
      </c>
      <c r="F93" s="1" t="s">
        <v>6</v>
      </c>
      <c r="G93" t="s">
        <v>180</v>
      </c>
      <c r="H93" s="1" t="s">
        <v>7</v>
      </c>
      <c r="J93" t="str">
        <f t="shared" si="18"/>
        <v>insert into unidadmedia values ('10','Minutos');</v>
      </c>
    </row>
    <row r="94" spans="2:10" x14ac:dyDescent="0.25">
      <c r="B94" t="s">
        <v>29</v>
      </c>
      <c r="C94" t="s">
        <v>146</v>
      </c>
      <c r="D94" t="s">
        <v>9</v>
      </c>
      <c r="E94">
        <v>11</v>
      </c>
      <c r="F94" s="1" t="s">
        <v>6</v>
      </c>
      <c r="G94" t="s">
        <v>155</v>
      </c>
      <c r="H94" s="1" t="s">
        <v>7</v>
      </c>
      <c r="J94" t="str">
        <f t="shared" si="18"/>
        <v>insert into unidadmedia values ('11','Horas');</v>
      </c>
    </row>
    <row r="95" spans="2:10" x14ac:dyDescent="0.25">
      <c r="B95" t="s">
        <v>29</v>
      </c>
      <c r="C95" t="s">
        <v>146</v>
      </c>
      <c r="D95" t="s">
        <v>9</v>
      </c>
      <c r="E95">
        <v>12</v>
      </c>
      <c r="F95" s="1" t="s">
        <v>6</v>
      </c>
      <c r="G95" t="s">
        <v>154</v>
      </c>
      <c r="H95" s="1" t="s">
        <v>7</v>
      </c>
      <c r="J95" t="str">
        <f t="shared" si="18"/>
        <v>insert into unidadmedia values ('12','Días');</v>
      </c>
    </row>
    <row r="96" spans="2:10" x14ac:dyDescent="0.25">
      <c r="B96" t="s">
        <v>29</v>
      </c>
      <c r="C96" t="s">
        <v>146</v>
      </c>
      <c r="D96" t="s">
        <v>9</v>
      </c>
      <c r="E96">
        <v>13</v>
      </c>
      <c r="F96" s="1" t="s">
        <v>6</v>
      </c>
      <c r="G96" t="s">
        <v>156</v>
      </c>
      <c r="H96" s="1" t="s">
        <v>7</v>
      </c>
      <c r="J96" t="str">
        <f t="shared" si="18"/>
        <v>insert into unidadmedia values ('13','Meses');</v>
      </c>
    </row>
    <row r="97" spans="2:10" x14ac:dyDescent="0.25">
      <c r="B97" t="s">
        <v>29</v>
      </c>
      <c r="C97" t="s">
        <v>146</v>
      </c>
      <c r="D97" t="s">
        <v>9</v>
      </c>
      <c r="E97">
        <v>14</v>
      </c>
      <c r="F97" s="1" t="s">
        <v>6</v>
      </c>
      <c r="G97" t="s">
        <v>153</v>
      </c>
      <c r="H97" s="1" t="s">
        <v>7</v>
      </c>
      <c r="J97" t="str">
        <f t="shared" si="18"/>
        <v>insert into unidadmedia values ('14','Años');</v>
      </c>
    </row>
    <row r="98" spans="2:10" x14ac:dyDescent="0.25">
      <c r="B98" t="s">
        <v>29</v>
      </c>
      <c r="C98" t="s">
        <v>146</v>
      </c>
      <c r="D98" t="s">
        <v>9</v>
      </c>
      <c r="E98">
        <v>15</v>
      </c>
      <c r="F98" s="1" t="s">
        <v>6</v>
      </c>
      <c r="G98" t="s">
        <v>159</v>
      </c>
      <c r="H98" s="1" t="s">
        <v>7</v>
      </c>
      <c r="J98" t="str">
        <f t="shared" si="18"/>
        <v>insert into unidadmedia values ('15','nm');</v>
      </c>
    </row>
    <row r="99" spans="2:10" x14ac:dyDescent="0.25">
      <c r="B99" t="s">
        <v>29</v>
      </c>
      <c r="C99" t="s">
        <v>146</v>
      </c>
      <c r="D99" t="s">
        <v>9</v>
      </c>
      <c r="E99">
        <v>16</v>
      </c>
      <c r="F99" s="1" t="s">
        <v>6</v>
      </c>
      <c r="G99" t="s">
        <v>158</v>
      </c>
      <c r="H99" s="1" t="s">
        <v>7</v>
      </c>
      <c r="J99" t="str">
        <f t="shared" si="18"/>
        <v>insert into unidadmedia values ('16','mm');</v>
      </c>
    </row>
    <row r="100" spans="2:10" x14ac:dyDescent="0.25">
      <c r="B100" t="s">
        <v>29</v>
      </c>
      <c r="C100" t="s">
        <v>146</v>
      </c>
      <c r="D100" t="s">
        <v>9</v>
      </c>
      <c r="E100">
        <v>17</v>
      </c>
      <c r="F100" s="1" t="s">
        <v>6</v>
      </c>
      <c r="G100" t="s">
        <v>157</v>
      </c>
      <c r="H100" s="1" t="s">
        <v>7</v>
      </c>
      <c r="J100" t="str">
        <f t="shared" si="18"/>
        <v>insert into unidadmedia values ('17','Cm');</v>
      </c>
    </row>
    <row r="101" spans="2:10" x14ac:dyDescent="0.25">
      <c r="B101" t="s">
        <v>29</v>
      </c>
      <c r="C101" t="s">
        <v>146</v>
      </c>
      <c r="D101" t="s">
        <v>9</v>
      </c>
      <c r="E101">
        <v>18</v>
      </c>
      <c r="F101" s="1" t="s">
        <v>6</v>
      </c>
      <c r="G101" t="s">
        <v>181</v>
      </c>
      <c r="H101" s="1" t="s">
        <v>7</v>
      </c>
      <c r="J101" t="str">
        <f t="shared" si="18"/>
        <v>insert into unidadmedia values ('18','m');</v>
      </c>
    </row>
    <row r="102" spans="2:10" x14ac:dyDescent="0.25">
      <c r="B102" t="s">
        <v>29</v>
      </c>
      <c r="C102" t="s">
        <v>146</v>
      </c>
      <c r="D102" t="s">
        <v>9</v>
      </c>
      <c r="E102">
        <v>19</v>
      </c>
      <c r="F102" s="1" t="s">
        <v>6</v>
      </c>
      <c r="G102" t="s">
        <v>184</v>
      </c>
      <c r="H102" s="1" t="s">
        <v>7</v>
      </c>
      <c r="J102" t="str">
        <f t="shared" ref="J102:J103" si="19">_xlfn.CONCAT(B102:H102)</f>
        <v>insert into unidadmedia values ('19','RPM');</v>
      </c>
    </row>
    <row r="103" spans="2:10" x14ac:dyDescent="0.25">
      <c r="B103" t="s">
        <v>29</v>
      </c>
      <c r="C103" t="s">
        <v>146</v>
      </c>
      <c r="D103" t="s">
        <v>9</v>
      </c>
      <c r="E103">
        <v>20</v>
      </c>
      <c r="F103" s="1" t="s">
        <v>6</v>
      </c>
      <c r="G103" t="s">
        <v>185</v>
      </c>
      <c r="H103" s="1" t="s">
        <v>7</v>
      </c>
      <c r="J103" t="str">
        <f t="shared" si="19"/>
        <v>insert into unidadmedia values ('20','RPS');</v>
      </c>
    </row>
    <row r="104" spans="2:10" x14ac:dyDescent="0.25">
      <c r="B104" t="s">
        <v>29</v>
      </c>
      <c r="C104" t="s">
        <v>146</v>
      </c>
      <c r="D104" t="s">
        <v>9</v>
      </c>
      <c r="E104">
        <v>21</v>
      </c>
      <c r="F104" s="1" t="s">
        <v>6</v>
      </c>
      <c r="G104" t="s">
        <v>189</v>
      </c>
      <c r="H104" s="1" t="s">
        <v>7</v>
      </c>
      <c r="J104" t="str">
        <f t="shared" ref="J104" si="20">_xlfn.CONCAT(B104:H104)</f>
        <v>insert into unidadmedia values ('21','MB/S');</v>
      </c>
    </row>
    <row r="105" spans="2:10" x14ac:dyDescent="0.25">
      <c r="F105" s="1"/>
      <c r="H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04FE-A160-4075-98A7-610FC6631479}">
  <dimension ref="B2:T111"/>
  <sheetViews>
    <sheetView tabSelected="1" topLeftCell="A93" workbookViewId="0">
      <selection activeCell="E95" sqref="E95"/>
    </sheetView>
  </sheetViews>
  <sheetFormatPr baseColWidth="10" defaultRowHeight="15" x14ac:dyDescent="0.25"/>
  <cols>
    <col min="1" max="1" width="2.5703125" customWidth="1"/>
    <col min="2" max="2" width="10" customWidth="1"/>
    <col min="4" max="4" width="8.7109375" customWidth="1"/>
    <col min="5" max="5" width="5.140625" customWidth="1"/>
    <col min="6" max="6" width="3.140625" customWidth="1"/>
    <col min="7" max="8" width="3" customWidth="1"/>
    <col min="9" max="9" width="8" customWidth="1"/>
    <col min="10" max="10" width="2.7109375" customWidth="1"/>
    <col min="12" max="12" width="3" customWidth="1"/>
    <col min="13" max="13" width="13" customWidth="1"/>
    <col min="14" max="14" width="2.85546875" customWidth="1"/>
    <col min="16" max="16" width="4" customWidth="1"/>
    <col min="17" max="17" width="10.7109375" customWidth="1"/>
    <col min="18" max="18" width="2.85546875" customWidth="1"/>
    <col min="19" max="19" width="3.140625" customWidth="1"/>
  </cols>
  <sheetData>
    <row r="2" spans="2:20" x14ac:dyDescent="0.25">
      <c r="B2" t="s">
        <v>29</v>
      </c>
      <c r="C2" t="s">
        <v>74</v>
      </c>
      <c r="D2" t="s">
        <v>9</v>
      </c>
      <c r="E2">
        <v>101</v>
      </c>
      <c r="F2" s="1" t="s">
        <v>6</v>
      </c>
      <c r="G2">
        <v>1</v>
      </c>
      <c r="H2" s="1" t="s">
        <v>6</v>
      </c>
      <c r="I2" t="s">
        <v>75</v>
      </c>
      <c r="J2" s="1" t="s">
        <v>6</v>
      </c>
      <c r="K2" t="s">
        <v>76</v>
      </c>
      <c r="L2" s="1" t="s">
        <v>6</v>
      </c>
      <c r="M2">
        <v>1023456789</v>
      </c>
      <c r="N2" s="1" t="s">
        <v>6</v>
      </c>
      <c r="O2" s="4" t="s">
        <v>97</v>
      </c>
      <c r="P2" s="1" t="s">
        <v>6</v>
      </c>
      <c r="Q2" s="4" t="s">
        <v>108</v>
      </c>
      <c r="R2" s="1" t="s">
        <v>7</v>
      </c>
      <c r="T2" t="str">
        <f>_xlfn.CONCAT(B2:R2)</f>
        <v>insert into empleado values ('101','1','Andrea','Andes','1023456789','1/06/2022','2/09/2000');</v>
      </c>
    </row>
    <row r="3" spans="2:20" x14ac:dyDescent="0.25">
      <c r="B3" t="s">
        <v>29</v>
      </c>
      <c r="C3" t="s">
        <v>74</v>
      </c>
      <c r="D3" t="s">
        <v>9</v>
      </c>
      <c r="E3">
        <v>102</v>
      </c>
      <c r="F3" s="1" t="s">
        <v>6</v>
      </c>
      <c r="G3">
        <v>1</v>
      </c>
      <c r="H3" s="1" t="s">
        <v>6</v>
      </c>
      <c r="I3" t="s">
        <v>80</v>
      </c>
      <c r="J3" s="1" t="s">
        <v>6</v>
      </c>
      <c r="K3" t="s">
        <v>81</v>
      </c>
      <c r="L3" s="1" t="s">
        <v>6</v>
      </c>
      <c r="M3">
        <v>1234567899</v>
      </c>
      <c r="N3" s="1" t="s">
        <v>6</v>
      </c>
      <c r="O3" s="4" t="s">
        <v>99</v>
      </c>
      <c r="P3" s="1" t="s">
        <v>6</v>
      </c>
      <c r="Q3" s="4" t="s">
        <v>117</v>
      </c>
      <c r="R3" s="1" t="s">
        <v>7</v>
      </c>
      <c r="T3" t="str">
        <f t="shared" ref="T3:T12" si="0">_xlfn.CONCAT(B3:R3)</f>
        <v>insert into empleado values ('102','1','Anuel','Ara','1234567899','2/06/2022','3/10/1984');</v>
      </c>
    </row>
    <row r="4" spans="2:20" x14ac:dyDescent="0.25">
      <c r="B4" t="s">
        <v>29</v>
      </c>
      <c r="C4" t="s">
        <v>74</v>
      </c>
      <c r="D4" t="s">
        <v>9</v>
      </c>
      <c r="E4">
        <v>103</v>
      </c>
      <c r="F4" s="1" t="s">
        <v>6</v>
      </c>
      <c r="G4">
        <v>4</v>
      </c>
      <c r="H4" s="1" t="s">
        <v>6</v>
      </c>
      <c r="I4" t="s">
        <v>82</v>
      </c>
      <c r="J4" s="1" t="s">
        <v>6</v>
      </c>
      <c r="K4" t="s">
        <v>83</v>
      </c>
      <c r="L4" s="1" t="s">
        <v>6</v>
      </c>
      <c r="M4">
        <f>M3+1</f>
        <v>1234567900</v>
      </c>
      <c r="N4" s="1" t="s">
        <v>6</v>
      </c>
      <c r="O4" s="4" t="s">
        <v>101</v>
      </c>
      <c r="P4" s="1" t="s">
        <v>6</v>
      </c>
      <c r="Q4" s="4" t="s">
        <v>109</v>
      </c>
      <c r="R4" s="1" t="s">
        <v>7</v>
      </c>
      <c r="T4" t="str">
        <f t="shared" si="0"/>
        <v>insert into empleado values ('103','4','Ana','Aguila','1234567900','3/06/2023','4/08/1985');</v>
      </c>
    </row>
    <row r="5" spans="2:20" x14ac:dyDescent="0.25">
      <c r="B5" t="s">
        <v>29</v>
      </c>
      <c r="C5" t="s">
        <v>74</v>
      </c>
      <c r="D5" t="s">
        <v>9</v>
      </c>
      <c r="E5">
        <v>201</v>
      </c>
      <c r="F5" s="1" t="s">
        <v>6</v>
      </c>
      <c r="G5">
        <v>1</v>
      </c>
      <c r="H5" s="1" t="s">
        <v>6</v>
      </c>
      <c r="I5" t="s">
        <v>84</v>
      </c>
      <c r="J5" s="1" t="s">
        <v>6</v>
      </c>
      <c r="K5" t="s">
        <v>88</v>
      </c>
      <c r="L5" s="1" t="s">
        <v>6</v>
      </c>
      <c r="M5">
        <v>1234567900</v>
      </c>
      <c r="N5" s="1" t="s">
        <v>6</v>
      </c>
      <c r="O5" s="4" t="s">
        <v>98</v>
      </c>
      <c r="P5" s="1" t="s">
        <v>6</v>
      </c>
      <c r="Q5" s="4" t="s">
        <v>108</v>
      </c>
      <c r="R5" s="1" t="s">
        <v>7</v>
      </c>
      <c r="T5" t="str">
        <f t="shared" si="0"/>
        <v>insert into empleado values ('201','1','Bruno','Baldomero','1234567900','1/06/2023','2/09/2000');</v>
      </c>
    </row>
    <row r="6" spans="2:20" x14ac:dyDescent="0.25">
      <c r="B6" t="s">
        <v>29</v>
      </c>
      <c r="C6" t="s">
        <v>74</v>
      </c>
      <c r="D6" t="s">
        <v>9</v>
      </c>
      <c r="E6">
        <v>202</v>
      </c>
      <c r="F6" s="1" t="s">
        <v>6</v>
      </c>
      <c r="G6">
        <v>1</v>
      </c>
      <c r="H6" s="1" t="s">
        <v>6</v>
      </c>
      <c r="I6" t="s">
        <v>77</v>
      </c>
      <c r="J6" s="1" t="s">
        <v>6</v>
      </c>
      <c r="K6" t="s">
        <v>78</v>
      </c>
      <c r="L6" s="1" t="s">
        <v>6</v>
      </c>
      <c r="M6">
        <f t="shared" ref="M6:M12" si="1">M5+1</f>
        <v>1234567901</v>
      </c>
      <c r="N6" s="1" t="s">
        <v>6</v>
      </c>
      <c r="O6" s="4" t="s">
        <v>100</v>
      </c>
      <c r="P6" s="1" t="s">
        <v>6</v>
      </c>
      <c r="Q6" s="4" t="s">
        <v>110</v>
      </c>
      <c r="R6" s="1" t="s">
        <v>7</v>
      </c>
      <c r="T6" t="str">
        <f t="shared" si="0"/>
        <v>insert into empleado values ('202','1','Benito','Baez','1234567901','2/06/2023','3/10/1995');</v>
      </c>
    </row>
    <row r="7" spans="2:20" x14ac:dyDescent="0.25">
      <c r="B7" t="s">
        <v>29</v>
      </c>
      <c r="C7" t="s">
        <v>74</v>
      </c>
      <c r="D7" t="s">
        <v>9</v>
      </c>
      <c r="E7">
        <v>203</v>
      </c>
      <c r="F7" s="1" t="s">
        <v>6</v>
      </c>
      <c r="G7">
        <v>1</v>
      </c>
      <c r="H7" s="1" t="s">
        <v>6</v>
      </c>
      <c r="I7" t="s">
        <v>85</v>
      </c>
      <c r="J7" s="1" t="s">
        <v>6</v>
      </c>
      <c r="K7" t="s">
        <v>89</v>
      </c>
      <c r="L7" s="1" t="s">
        <v>6</v>
      </c>
      <c r="M7">
        <v>1234567901</v>
      </c>
      <c r="N7" s="1" t="s">
        <v>6</v>
      </c>
      <c r="O7" s="4" t="s">
        <v>107</v>
      </c>
      <c r="P7" s="1" t="s">
        <v>6</v>
      </c>
      <c r="Q7" s="4" t="s">
        <v>111</v>
      </c>
      <c r="R7" s="1" t="s">
        <v>7</v>
      </c>
      <c r="T7" t="str">
        <f t="shared" si="0"/>
        <v>insert into empleado values ('203','1','Brenda','Basilio','1234567901','4/06/2022','3/10/1996');</v>
      </c>
    </row>
    <row r="8" spans="2:20" x14ac:dyDescent="0.25">
      <c r="B8" t="s">
        <v>29</v>
      </c>
      <c r="C8" t="s">
        <v>74</v>
      </c>
      <c r="D8" t="s">
        <v>9</v>
      </c>
      <c r="E8">
        <v>301</v>
      </c>
      <c r="F8" s="1" t="s">
        <v>6</v>
      </c>
      <c r="G8">
        <v>4</v>
      </c>
      <c r="H8" s="1" t="s">
        <v>6</v>
      </c>
      <c r="I8" t="s">
        <v>86</v>
      </c>
      <c r="J8" s="1" t="s">
        <v>6</v>
      </c>
      <c r="K8" t="s">
        <v>91</v>
      </c>
      <c r="L8" s="1" t="s">
        <v>6</v>
      </c>
      <c r="M8">
        <f t="shared" ref="M8:M12" si="2">M7+1</f>
        <v>1234567902</v>
      </c>
      <c r="N8" s="1" t="s">
        <v>6</v>
      </c>
      <c r="O8" s="4" t="s">
        <v>106</v>
      </c>
      <c r="P8" s="1" t="s">
        <v>6</v>
      </c>
      <c r="Q8" s="4" t="s">
        <v>112</v>
      </c>
      <c r="R8" s="1" t="s">
        <v>7</v>
      </c>
      <c r="T8" t="str">
        <f t="shared" si="0"/>
        <v>insert into empleado values ('301','4','Carla','Casto','1234567902','5/06/2022','3/10/1997');</v>
      </c>
    </row>
    <row r="9" spans="2:20" x14ac:dyDescent="0.25">
      <c r="B9" t="s">
        <v>29</v>
      </c>
      <c r="C9" t="s">
        <v>74</v>
      </c>
      <c r="D9" t="s">
        <v>9</v>
      </c>
      <c r="E9">
        <v>302</v>
      </c>
      <c r="F9" s="1" t="s">
        <v>6</v>
      </c>
      <c r="G9">
        <v>4</v>
      </c>
      <c r="H9" s="1" t="s">
        <v>6</v>
      </c>
      <c r="I9" t="s">
        <v>87</v>
      </c>
      <c r="J9" s="1" t="s">
        <v>6</v>
      </c>
      <c r="K9" t="s">
        <v>92</v>
      </c>
      <c r="L9" s="1" t="s">
        <v>6</v>
      </c>
      <c r="M9">
        <v>1234567902</v>
      </c>
      <c r="N9" s="1" t="s">
        <v>6</v>
      </c>
      <c r="O9" s="4" t="s">
        <v>105</v>
      </c>
      <c r="P9" s="1" t="s">
        <v>6</v>
      </c>
      <c r="Q9" s="4" t="s">
        <v>113</v>
      </c>
      <c r="R9" s="1" t="s">
        <v>7</v>
      </c>
      <c r="T9" t="str">
        <f t="shared" si="0"/>
        <v>insert into empleado values ('302','4','Carlo','Castro','1234567902','6/06/2022','3/10/1998');</v>
      </c>
    </row>
    <row r="10" spans="2:20" x14ac:dyDescent="0.25">
      <c r="B10" t="s">
        <v>29</v>
      </c>
      <c r="C10" t="s">
        <v>74</v>
      </c>
      <c r="D10" t="s">
        <v>9</v>
      </c>
      <c r="E10">
        <v>303</v>
      </c>
      <c r="F10" s="1" t="s">
        <v>6</v>
      </c>
      <c r="G10">
        <v>1</v>
      </c>
      <c r="H10" s="1" t="s">
        <v>6</v>
      </c>
      <c r="I10" t="s">
        <v>79</v>
      </c>
      <c r="J10" s="1" t="s">
        <v>6</v>
      </c>
      <c r="K10" t="s">
        <v>93</v>
      </c>
      <c r="L10" s="1" t="s">
        <v>6</v>
      </c>
      <c r="M10">
        <f t="shared" ref="M10:M12" si="3">M9+1</f>
        <v>1234567903</v>
      </c>
      <c r="N10" s="1" t="s">
        <v>6</v>
      </c>
      <c r="O10" s="4" t="s">
        <v>104</v>
      </c>
      <c r="P10" s="1" t="s">
        <v>6</v>
      </c>
      <c r="Q10" s="4" t="s">
        <v>114</v>
      </c>
      <c r="R10" s="1" t="s">
        <v>7</v>
      </c>
      <c r="T10" t="str">
        <f t="shared" si="0"/>
        <v>insert into empleado values ('303','1','Camilo','Ciel','1234567903','7/06/2022','3/10/1999');</v>
      </c>
    </row>
    <row r="11" spans="2:20" x14ac:dyDescent="0.25">
      <c r="B11" t="s">
        <v>29</v>
      </c>
      <c r="C11" t="s">
        <v>74</v>
      </c>
      <c r="D11" t="s">
        <v>9</v>
      </c>
      <c r="E11">
        <v>304</v>
      </c>
      <c r="F11" s="1" t="s">
        <v>6</v>
      </c>
      <c r="G11">
        <v>1</v>
      </c>
      <c r="H11" s="1" t="s">
        <v>6</v>
      </c>
      <c r="I11" t="s">
        <v>90</v>
      </c>
      <c r="J11" s="1" t="s">
        <v>6</v>
      </c>
      <c r="K11" t="s">
        <v>94</v>
      </c>
      <c r="L11" s="1" t="s">
        <v>6</v>
      </c>
      <c r="M11">
        <v>1234567903</v>
      </c>
      <c r="N11" s="1" t="s">
        <v>6</v>
      </c>
      <c r="O11" s="4" t="s">
        <v>103</v>
      </c>
      <c r="P11" s="1" t="s">
        <v>6</v>
      </c>
      <c r="Q11" s="4" t="s">
        <v>115</v>
      </c>
      <c r="R11" s="1" t="s">
        <v>7</v>
      </c>
      <c r="T11" t="str">
        <f t="shared" si="0"/>
        <v>insert into empleado values ('304','1','Caleb','Carmelo','1234567903','8/06/2022','3/10/2000');</v>
      </c>
    </row>
    <row r="12" spans="2:20" x14ac:dyDescent="0.25">
      <c r="B12" t="s">
        <v>29</v>
      </c>
      <c r="C12" t="s">
        <v>74</v>
      </c>
      <c r="D12" t="s">
        <v>9</v>
      </c>
      <c r="E12">
        <v>305</v>
      </c>
      <c r="F12" s="1" t="s">
        <v>6</v>
      </c>
      <c r="G12">
        <v>4</v>
      </c>
      <c r="H12" s="1" t="s">
        <v>6</v>
      </c>
      <c r="I12" t="s">
        <v>79</v>
      </c>
      <c r="J12" s="1" t="s">
        <v>6</v>
      </c>
      <c r="K12" t="s">
        <v>95</v>
      </c>
      <c r="L12" s="1" t="s">
        <v>6</v>
      </c>
      <c r="M12">
        <f t="shared" ref="M12" si="4">M11+1</f>
        <v>1234567904</v>
      </c>
      <c r="N12" s="1" t="s">
        <v>6</v>
      </c>
      <c r="O12" s="4" t="s">
        <v>102</v>
      </c>
      <c r="P12" s="1" t="s">
        <v>6</v>
      </c>
      <c r="Q12" s="4" t="s">
        <v>116</v>
      </c>
      <c r="R12" s="1" t="s">
        <v>7</v>
      </c>
      <c r="T12" t="str">
        <f t="shared" si="0"/>
        <v>insert into empleado values ('305','4','Camilo','Ciro','1234567904','9/06/2022','3/10/2001');</v>
      </c>
    </row>
    <row r="13" spans="2:20" x14ac:dyDescent="0.25">
      <c r="H13" s="1"/>
      <c r="J13" s="1"/>
      <c r="L13" s="1"/>
    </row>
    <row r="14" spans="2:20" x14ac:dyDescent="0.25">
      <c r="B14" t="s">
        <v>29</v>
      </c>
      <c r="C14" t="s">
        <v>118</v>
      </c>
      <c r="D14" t="s">
        <v>9</v>
      </c>
      <c r="E14">
        <v>1</v>
      </c>
      <c r="F14" s="1" t="s">
        <v>6</v>
      </c>
      <c r="G14">
        <v>1</v>
      </c>
      <c r="H14" s="1" t="s">
        <v>6</v>
      </c>
      <c r="I14">
        <v>101</v>
      </c>
      <c r="J14" s="1" t="s">
        <v>6</v>
      </c>
      <c r="K14" s="4" t="s">
        <v>97</v>
      </c>
      <c r="L14" s="1" t="s">
        <v>6</v>
      </c>
      <c r="M14" s="4" t="s">
        <v>119</v>
      </c>
      <c r="N14" s="1" t="s">
        <v>7</v>
      </c>
      <c r="P14" t="s">
        <v>131</v>
      </c>
    </row>
    <row r="15" spans="2:20" x14ac:dyDescent="0.25">
      <c r="B15" t="s">
        <v>29</v>
      </c>
      <c r="C15" t="s">
        <v>118</v>
      </c>
      <c r="D15" t="s">
        <v>9</v>
      </c>
      <c r="E15">
        <v>2</v>
      </c>
      <c r="F15" s="1" t="s">
        <v>6</v>
      </c>
      <c r="G15">
        <v>1</v>
      </c>
      <c r="H15" s="1" t="s">
        <v>6</v>
      </c>
      <c r="I15">
        <v>102</v>
      </c>
      <c r="J15" s="1" t="s">
        <v>6</v>
      </c>
      <c r="K15" s="4" t="s">
        <v>99</v>
      </c>
      <c r="L15" s="1" t="s">
        <v>6</v>
      </c>
      <c r="M15" s="2" t="s">
        <v>120</v>
      </c>
      <c r="N15" s="1" t="s">
        <v>121</v>
      </c>
      <c r="P15" t="str">
        <f t="shared" ref="P15:P24" si="5">_xlfn.CONCAT(B15:N15)</f>
        <v>insert into historiacargo values ('2','1','102','2/06/2022','1/06/2024');</v>
      </c>
    </row>
    <row r="16" spans="2:20" x14ac:dyDescent="0.25">
      <c r="B16" t="s">
        <v>29</v>
      </c>
      <c r="C16" t="s">
        <v>118</v>
      </c>
      <c r="D16" t="s">
        <v>9</v>
      </c>
      <c r="E16">
        <v>3</v>
      </c>
      <c r="F16" s="1" t="s">
        <v>6</v>
      </c>
      <c r="G16">
        <v>1</v>
      </c>
      <c r="H16" s="1" t="s">
        <v>6</v>
      </c>
      <c r="I16">
        <v>103</v>
      </c>
      <c r="J16" s="1" t="s">
        <v>6</v>
      </c>
      <c r="K16" s="4" t="s">
        <v>101</v>
      </c>
      <c r="L16" s="1" t="s">
        <v>6</v>
      </c>
      <c r="M16" s="2" t="s">
        <v>122</v>
      </c>
      <c r="N16" s="1" t="s">
        <v>121</v>
      </c>
      <c r="P16" t="str">
        <f t="shared" si="5"/>
        <v>insert into historiacargo values ('3','1','103','3/06/2023','2/06/2025');</v>
      </c>
    </row>
    <row r="17" spans="2:20" x14ac:dyDescent="0.25">
      <c r="B17" t="s">
        <v>29</v>
      </c>
      <c r="C17" t="s">
        <v>118</v>
      </c>
      <c r="D17" t="s">
        <v>9</v>
      </c>
      <c r="E17">
        <v>4</v>
      </c>
      <c r="F17" s="1" t="s">
        <v>6</v>
      </c>
      <c r="G17">
        <v>2</v>
      </c>
      <c r="H17" s="1" t="s">
        <v>6</v>
      </c>
      <c r="I17">
        <v>201</v>
      </c>
      <c r="J17" s="1" t="s">
        <v>6</v>
      </c>
      <c r="K17" s="4" t="s">
        <v>98</v>
      </c>
      <c r="L17" s="1" t="s">
        <v>6</v>
      </c>
      <c r="M17" s="2" t="s">
        <v>123</v>
      </c>
      <c r="N17" s="1" t="s">
        <v>121</v>
      </c>
      <c r="P17" t="str">
        <f t="shared" si="5"/>
        <v>insert into historiacargo values ('4','2','201','1/06/2023','31/05/2025');</v>
      </c>
    </row>
    <row r="18" spans="2:20" x14ac:dyDescent="0.25">
      <c r="B18" t="s">
        <v>29</v>
      </c>
      <c r="C18" t="s">
        <v>118</v>
      </c>
      <c r="D18" t="s">
        <v>9</v>
      </c>
      <c r="E18">
        <v>5</v>
      </c>
      <c r="F18" s="1" t="s">
        <v>6</v>
      </c>
      <c r="G18">
        <v>2</v>
      </c>
      <c r="H18" s="1" t="s">
        <v>6</v>
      </c>
      <c r="I18">
        <v>202</v>
      </c>
      <c r="J18" s="1" t="s">
        <v>6</v>
      </c>
      <c r="K18" s="4" t="s">
        <v>100</v>
      </c>
      <c r="L18" s="1" t="s">
        <v>6</v>
      </c>
      <c r="M18" s="2" t="s">
        <v>124</v>
      </c>
      <c r="N18" s="1" t="s">
        <v>121</v>
      </c>
      <c r="P18" t="str">
        <f t="shared" si="5"/>
        <v>insert into historiacargo values ('5','2','202','2/06/2023','1/06/2025');</v>
      </c>
    </row>
    <row r="19" spans="2:20" x14ac:dyDescent="0.25">
      <c r="B19" t="s">
        <v>29</v>
      </c>
      <c r="C19" t="s">
        <v>118</v>
      </c>
      <c r="D19" t="s">
        <v>9</v>
      </c>
      <c r="E19">
        <v>6</v>
      </c>
      <c r="F19" s="1" t="s">
        <v>6</v>
      </c>
      <c r="G19">
        <v>2</v>
      </c>
      <c r="H19" s="1" t="s">
        <v>6</v>
      </c>
      <c r="I19">
        <v>203</v>
      </c>
      <c r="J19" s="1" t="s">
        <v>6</v>
      </c>
      <c r="K19" s="4" t="s">
        <v>107</v>
      </c>
      <c r="L19" s="1" t="s">
        <v>6</v>
      </c>
      <c r="M19" s="2" t="s">
        <v>125</v>
      </c>
      <c r="N19" s="1" t="s">
        <v>121</v>
      </c>
      <c r="P19" t="str">
        <f t="shared" si="5"/>
        <v>insert into historiacargo values ('6','2','203','4/06/2022','3/06/2024');</v>
      </c>
    </row>
    <row r="20" spans="2:20" x14ac:dyDescent="0.25">
      <c r="B20" t="s">
        <v>29</v>
      </c>
      <c r="C20" t="s">
        <v>118</v>
      </c>
      <c r="D20" t="s">
        <v>9</v>
      </c>
      <c r="E20">
        <v>7</v>
      </c>
      <c r="F20" s="1" t="s">
        <v>6</v>
      </c>
      <c r="G20">
        <v>3</v>
      </c>
      <c r="H20" s="1" t="s">
        <v>6</v>
      </c>
      <c r="I20">
        <v>301</v>
      </c>
      <c r="J20" s="1" t="s">
        <v>6</v>
      </c>
      <c r="K20" s="4" t="s">
        <v>106</v>
      </c>
      <c r="L20" s="1" t="s">
        <v>6</v>
      </c>
      <c r="M20" s="2" t="s">
        <v>126</v>
      </c>
      <c r="N20" s="1" t="s">
        <v>121</v>
      </c>
      <c r="P20" t="str">
        <f t="shared" si="5"/>
        <v>insert into historiacargo values ('7','3','301','5/06/2022','4/06/2024');</v>
      </c>
    </row>
    <row r="21" spans="2:20" x14ac:dyDescent="0.25">
      <c r="B21" t="s">
        <v>29</v>
      </c>
      <c r="C21" t="s">
        <v>118</v>
      </c>
      <c r="D21" t="s">
        <v>9</v>
      </c>
      <c r="E21">
        <v>8</v>
      </c>
      <c r="F21" s="1" t="s">
        <v>6</v>
      </c>
      <c r="G21">
        <v>3</v>
      </c>
      <c r="H21" s="1" t="s">
        <v>6</v>
      </c>
      <c r="I21">
        <v>302</v>
      </c>
      <c r="J21" s="1" t="s">
        <v>6</v>
      </c>
      <c r="K21" s="4" t="s">
        <v>105</v>
      </c>
      <c r="L21" s="1" t="s">
        <v>6</v>
      </c>
      <c r="M21" s="2" t="s">
        <v>127</v>
      </c>
      <c r="N21" s="1" t="s">
        <v>121</v>
      </c>
      <c r="P21" t="str">
        <f t="shared" si="5"/>
        <v>insert into historiacargo values ('8','3','302','6/06/2022','5/06/2024');</v>
      </c>
    </row>
    <row r="22" spans="2:20" x14ac:dyDescent="0.25">
      <c r="B22" t="s">
        <v>29</v>
      </c>
      <c r="C22" t="s">
        <v>118</v>
      </c>
      <c r="D22" t="s">
        <v>9</v>
      </c>
      <c r="E22">
        <v>9</v>
      </c>
      <c r="F22" s="1" t="s">
        <v>6</v>
      </c>
      <c r="G22">
        <v>3</v>
      </c>
      <c r="H22" s="1" t="s">
        <v>6</v>
      </c>
      <c r="I22">
        <v>303</v>
      </c>
      <c r="J22" s="1" t="s">
        <v>6</v>
      </c>
      <c r="K22" s="4" t="s">
        <v>104</v>
      </c>
      <c r="L22" s="1" t="s">
        <v>6</v>
      </c>
      <c r="M22" s="2" t="s">
        <v>128</v>
      </c>
      <c r="N22" s="1" t="s">
        <v>121</v>
      </c>
      <c r="P22" t="str">
        <f t="shared" si="5"/>
        <v>insert into historiacargo values ('9','3','303','7/06/2022','6/06/2024');</v>
      </c>
    </row>
    <row r="23" spans="2:20" x14ac:dyDescent="0.25">
      <c r="B23" t="s">
        <v>29</v>
      </c>
      <c r="C23" t="s">
        <v>118</v>
      </c>
      <c r="D23" t="s">
        <v>9</v>
      </c>
      <c r="E23">
        <v>10</v>
      </c>
      <c r="F23" s="1" t="s">
        <v>6</v>
      </c>
      <c r="G23">
        <v>3</v>
      </c>
      <c r="H23" s="1" t="s">
        <v>6</v>
      </c>
      <c r="I23">
        <v>304</v>
      </c>
      <c r="J23" s="1" t="s">
        <v>6</v>
      </c>
      <c r="K23" s="4" t="s">
        <v>103</v>
      </c>
      <c r="L23" s="1" t="s">
        <v>6</v>
      </c>
      <c r="M23" s="2" t="s">
        <v>129</v>
      </c>
      <c r="N23" s="1" t="s">
        <v>121</v>
      </c>
      <c r="P23" t="str">
        <f t="shared" si="5"/>
        <v>insert into historiacargo values ('10','3','304','8/06/2022','7/06/2024');</v>
      </c>
    </row>
    <row r="24" spans="2:20" x14ac:dyDescent="0.25">
      <c r="B24" t="s">
        <v>29</v>
      </c>
      <c r="C24" t="s">
        <v>118</v>
      </c>
      <c r="D24" t="s">
        <v>9</v>
      </c>
      <c r="E24">
        <v>11</v>
      </c>
      <c r="F24" s="1" t="s">
        <v>6</v>
      </c>
      <c r="G24">
        <v>3</v>
      </c>
      <c r="H24" s="1" t="s">
        <v>6</v>
      </c>
      <c r="I24">
        <v>305</v>
      </c>
      <c r="J24" s="1" t="s">
        <v>6</v>
      </c>
      <c r="K24" s="4" t="s">
        <v>102</v>
      </c>
      <c r="L24" s="1" t="s">
        <v>6</v>
      </c>
      <c r="M24" s="2" t="s">
        <v>130</v>
      </c>
      <c r="N24" s="1" t="s">
        <v>121</v>
      </c>
      <c r="P24" t="str">
        <f t="shared" si="5"/>
        <v>insert into historiacargo values ('11','3','305','9/06/2022','8/06/2024');</v>
      </c>
    </row>
    <row r="26" spans="2:20" x14ac:dyDescent="0.25">
      <c r="B26" t="s">
        <v>29</v>
      </c>
      <c r="C26" t="s">
        <v>132</v>
      </c>
      <c r="D26" t="s">
        <v>9</v>
      </c>
      <c r="E26">
        <v>601</v>
      </c>
      <c r="F26" s="1" t="s">
        <v>6</v>
      </c>
      <c r="G26">
        <v>1</v>
      </c>
      <c r="H26" s="1" t="s">
        <v>6</v>
      </c>
      <c r="I26">
        <v>1</v>
      </c>
      <c r="J26" s="1" t="s">
        <v>6</v>
      </c>
      <c r="K26" t="s">
        <v>133</v>
      </c>
      <c r="L26" s="1" t="s">
        <v>6</v>
      </c>
      <c r="M26" t="s">
        <v>92</v>
      </c>
      <c r="N26" s="1" t="s">
        <v>6</v>
      </c>
      <c r="O26" s="4" t="s">
        <v>99</v>
      </c>
      <c r="P26" s="1" t="s">
        <v>6</v>
      </c>
      <c r="Q26" s="5">
        <v>60000001</v>
      </c>
      <c r="R26" s="1" t="s">
        <v>7</v>
      </c>
      <c r="T26" t="str">
        <f>_xlfn.CONCAT(B26:R26)</f>
        <v>insert into persona values ('601','1','1','Paulo','Castro','2/06/2022','60000001');</v>
      </c>
    </row>
    <row r="27" spans="2:20" x14ac:dyDescent="0.25">
      <c r="B27" t="s">
        <v>29</v>
      </c>
      <c r="C27" t="s">
        <v>132</v>
      </c>
      <c r="D27" t="s">
        <v>9</v>
      </c>
      <c r="E27">
        <v>602</v>
      </c>
      <c r="F27" s="1" t="s">
        <v>6</v>
      </c>
      <c r="G27">
        <v>1</v>
      </c>
      <c r="H27" s="1" t="s">
        <v>6</v>
      </c>
      <c r="I27">
        <v>1</v>
      </c>
      <c r="J27" s="1" t="s">
        <v>6</v>
      </c>
      <c r="K27" s="4" t="s">
        <v>134</v>
      </c>
      <c r="L27" s="1" t="s">
        <v>6</v>
      </c>
      <c r="M27" t="s">
        <v>93</v>
      </c>
      <c r="N27" s="1" t="s">
        <v>6</v>
      </c>
      <c r="O27" s="4" t="s">
        <v>101</v>
      </c>
      <c r="P27" s="1" t="s">
        <v>6</v>
      </c>
      <c r="Q27" s="3">
        <f>Q26+1</f>
        <v>60000002</v>
      </c>
      <c r="R27" s="1" t="s">
        <v>7</v>
      </c>
      <c r="T27" t="str">
        <f t="shared" ref="T27:T29" si="6">_xlfn.CONCAT(B27:R27)</f>
        <v>insert into persona values ('602','1','1','Pablo','Ciel','3/06/2023','60000002');</v>
      </c>
    </row>
    <row r="28" spans="2:20" x14ac:dyDescent="0.25">
      <c r="B28" t="s">
        <v>29</v>
      </c>
      <c r="C28" t="s">
        <v>132</v>
      </c>
      <c r="D28" t="s">
        <v>9</v>
      </c>
      <c r="E28">
        <v>603</v>
      </c>
      <c r="F28" s="1" t="s">
        <v>6</v>
      </c>
      <c r="G28">
        <v>3</v>
      </c>
      <c r="H28" s="1" t="s">
        <v>6</v>
      </c>
      <c r="I28">
        <v>1</v>
      </c>
      <c r="J28" s="1" t="s">
        <v>6</v>
      </c>
      <c r="K28" s="4" t="s">
        <v>135</v>
      </c>
      <c r="L28" s="1" t="s">
        <v>6</v>
      </c>
      <c r="M28" t="s">
        <v>94</v>
      </c>
      <c r="N28" s="1" t="s">
        <v>6</v>
      </c>
      <c r="O28" s="4" t="s">
        <v>98</v>
      </c>
      <c r="P28" s="1" t="s">
        <v>6</v>
      </c>
      <c r="Q28" s="3">
        <f t="shared" ref="Q28:Q29" si="7">Q27+1</f>
        <v>60000003</v>
      </c>
      <c r="R28" s="1" t="s">
        <v>7</v>
      </c>
      <c r="T28" t="str">
        <f t="shared" si="6"/>
        <v>insert into persona values ('603','3','1','Paola','Carmelo','1/06/2023','60000003');</v>
      </c>
    </row>
    <row r="29" spans="2:20" x14ac:dyDescent="0.25">
      <c r="B29" t="s">
        <v>29</v>
      </c>
      <c r="C29" t="s">
        <v>132</v>
      </c>
      <c r="D29" t="s">
        <v>9</v>
      </c>
      <c r="E29">
        <v>604</v>
      </c>
      <c r="F29" s="1" t="s">
        <v>6</v>
      </c>
      <c r="G29">
        <v>4</v>
      </c>
      <c r="H29" s="1" t="s">
        <v>6</v>
      </c>
      <c r="I29">
        <v>1</v>
      </c>
      <c r="J29" s="1" t="s">
        <v>6</v>
      </c>
      <c r="K29" s="4" t="s">
        <v>136</v>
      </c>
      <c r="L29" s="1" t="s">
        <v>6</v>
      </c>
      <c r="M29" t="s">
        <v>95</v>
      </c>
      <c r="N29" s="1" t="s">
        <v>6</v>
      </c>
      <c r="O29" s="4" t="s">
        <v>100</v>
      </c>
      <c r="P29" s="1" t="s">
        <v>6</v>
      </c>
      <c r="Q29" s="3">
        <f t="shared" si="7"/>
        <v>60000004</v>
      </c>
      <c r="R29" s="1" t="s">
        <v>7</v>
      </c>
      <c r="T29" t="str">
        <f t="shared" si="6"/>
        <v>insert into persona values ('604','4','1','Pancho','Ciro','2/06/2023','60000004');</v>
      </c>
    </row>
    <row r="30" spans="2:20" x14ac:dyDescent="0.25">
      <c r="F30" s="1"/>
      <c r="H30" s="1"/>
      <c r="J30" s="1"/>
      <c r="K30" s="4"/>
      <c r="L30" s="1"/>
      <c r="M30" s="2"/>
      <c r="N30" s="1"/>
    </row>
    <row r="31" spans="2:20" x14ac:dyDescent="0.25">
      <c r="B31" t="s">
        <v>29</v>
      </c>
      <c r="C31" t="s">
        <v>137</v>
      </c>
      <c r="D31" t="s">
        <v>9</v>
      </c>
      <c r="E31">
        <v>1</v>
      </c>
      <c r="F31" s="1" t="s">
        <v>6</v>
      </c>
      <c r="G31">
        <v>1</v>
      </c>
      <c r="H31" s="1" t="s">
        <v>6</v>
      </c>
      <c r="I31" t="s">
        <v>139</v>
      </c>
      <c r="J31" s="1" t="s">
        <v>143</v>
      </c>
      <c r="L31" s="1" t="s">
        <v>7</v>
      </c>
      <c r="N31" t="str">
        <f>_xlfn.CONCAT(B31:L31)</f>
        <v>insert into referenciaelemento values ('1','1','Obs: Board A');</v>
      </c>
      <c r="O31" s="2"/>
      <c r="Q31" s="2"/>
    </row>
    <row r="32" spans="2:20" x14ac:dyDescent="0.25">
      <c r="B32" t="s">
        <v>29</v>
      </c>
      <c r="C32" t="s">
        <v>137</v>
      </c>
      <c r="D32" t="s">
        <v>9</v>
      </c>
      <c r="E32">
        <v>2</v>
      </c>
      <c r="F32" s="1" t="s">
        <v>6</v>
      </c>
      <c r="G32">
        <v>1</v>
      </c>
      <c r="H32" s="1" t="s">
        <v>6</v>
      </c>
      <c r="I32" t="s">
        <v>139</v>
      </c>
      <c r="J32" s="1" t="s">
        <v>144</v>
      </c>
      <c r="L32" s="1" t="s">
        <v>7</v>
      </c>
      <c r="N32" t="str">
        <f t="shared" ref="N32:N42" si="8">_xlfn.CONCAT(B32:L32)</f>
        <v>insert into referenciaelemento values ('2','1','Obs: Board B');</v>
      </c>
      <c r="O32" s="2"/>
      <c r="Q32" s="2"/>
    </row>
    <row r="33" spans="2:17" x14ac:dyDescent="0.25">
      <c r="B33" t="s">
        <v>29</v>
      </c>
      <c r="C33" t="s">
        <v>137</v>
      </c>
      <c r="D33" t="s">
        <v>9</v>
      </c>
      <c r="E33">
        <v>3</v>
      </c>
      <c r="F33" s="1" t="s">
        <v>6</v>
      </c>
      <c r="G33">
        <v>1</v>
      </c>
      <c r="H33" s="1" t="s">
        <v>6</v>
      </c>
      <c r="I33" t="s">
        <v>139</v>
      </c>
      <c r="J33" s="1" t="s">
        <v>145</v>
      </c>
      <c r="L33" s="1" t="s">
        <v>7</v>
      </c>
      <c r="N33" t="str">
        <f t="shared" si="8"/>
        <v>insert into referenciaelemento values ('3','1','Obs: Board C');</v>
      </c>
      <c r="O33" s="2"/>
      <c r="Q33" s="2"/>
    </row>
    <row r="34" spans="2:17" x14ac:dyDescent="0.25">
      <c r="B34" t="s">
        <v>29</v>
      </c>
      <c r="C34" t="s">
        <v>137</v>
      </c>
      <c r="D34" t="s">
        <v>9</v>
      </c>
      <c r="E34">
        <v>4</v>
      </c>
      <c r="F34" s="1" t="s">
        <v>6</v>
      </c>
      <c r="G34">
        <v>2</v>
      </c>
      <c r="H34" s="1" t="s">
        <v>6</v>
      </c>
      <c r="I34" t="s">
        <v>140</v>
      </c>
      <c r="J34" s="1" t="s">
        <v>143</v>
      </c>
      <c r="L34" s="1" t="s">
        <v>7</v>
      </c>
      <c r="N34" t="str">
        <f t="shared" si="8"/>
        <v>insert into referenciaelemento values ('4','2','Obs: Procesador A');</v>
      </c>
      <c r="O34" s="2"/>
      <c r="Q34" s="2"/>
    </row>
    <row r="35" spans="2:17" x14ac:dyDescent="0.25">
      <c r="B35" t="s">
        <v>29</v>
      </c>
      <c r="C35" t="s">
        <v>137</v>
      </c>
      <c r="D35" t="s">
        <v>9</v>
      </c>
      <c r="E35">
        <v>5</v>
      </c>
      <c r="F35" s="1" t="s">
        <v>6</v>
      </c>
      <c r="G35">
        <v>2</v>
      </c>
      <c r="H35" s="1" t="s">
        <v>6</v>
      </c>
      <c r="I35" t="s">
        <v>140</v>
      </c>
      <c r="J35" s="1" t="s">
        <v>144</v>
      </c>
      <c r="L35" s="1" t="s">
        <v>7</v>
      </c>
      <c r="N35" t="str">
        <f t="shared" si="8"/>
        <v>insert into referenciaelemento values ('5','2','Obs: Procesador B');</v>
      </c>
      <c r="O35" s="2"/>
      <c r="Q35" s="2"/>
    </row>
    <row r="36" spans="2:17" x14ac:dyDescent="0.25">
      <c r="B36" t="s">
        <v>29</v>
      </c>
      <c r="C36" t="s">
        <v>137</v>
      </c>
      <c r="D36" t="s">
        <v>9</v>
      </c>
      <c r="E36">
        <v>6</v>
      </c>
      <c r="F36" s="1" t="s">
        <v>6</v>
      </c>
      <c r="G36">
        <v>2</v>
      </c>
      <c r="H36" s="1" t="s">
        <v>6</v>
      </c>
      <c r="I36" t="s">
        <v>140</v>
      </c>
      <c r="J36" s="1" t="s">
        <v>145</v>
      </c>
      <c r="L36" s="1" t="s">
        <v>7</v>
      </c>
      <c r="N36" t="str">
        <f t="shared" si="8"/>
        <v>insert into referenciaelemento values ('6','2','Obs: Procesador C');</v>
      </c>
      <c r="O36" s="2"/>
      <c r="Q36" s="2"/>
    </row>
    <row r="37" spans="2:17" x14ac:dyDescent="0.25">
      <c r="B37" t="s">
        <v>29</v>
      </c>
      <c r="C37" t="s">
        <v>137</v>
      </c>
      <c r="D37" t="s">
        <v>9</v>
      </c>
      <c r="E37">
        <v>7</v>
      </c>
      <c r="F37" s="1" t="s">
        <v>6</v>
      </c>
      <c r="G37">
        <v>3</v>
      </c>
      <c r="H37" s="1" t="s">
        <v>6</v>
      </c>
      <c r="I37" t="s">
        <v>138</v>
      </c>
      <c r="J37" s="1" t="s">
        <v>143</v>
      </c>
      <c r="L37" s="1" t="s">
        <v>7</v>
      </c>
      <c r="N37" t="str">
        <f t="shared" si="8"/>
        <v>insert into referenciaelemento values ('7','3','Obs: Ram A');</v>
      </c>
      <c r="O37" s="2"/>
      <c r="Q37" s="2"/>
    </row>
    <row r="38" spans="2:17" x14ac:dyDescent="0.25">
      <c r="B38" t="s">
        <v>29</v>
      </c>
      <c r="C38" t="s">
        <v>137</v>
      </c>
      <c r="D38" t="s">
        <v>9</v>
      </c>
      <c r="E38">
        <v>8</v>
      </c>
      <c r="F38" s="1" t="s">
        <v>6</v>
      </c>
      <c r="G38">
        <v>3</v>
      </c>
      <c r="H38" s="1" t="s">
        <v>6</v>
      </c>
      <c r="I38" t="s">
        <v>138</v>
      </c>
      <c r="J38" s="1" t="s">
        <v>144</v>
      </c>
      <c r="L38" s="1" t="s">
        <v>7</v>
      </c>
      <c r="N38" t="str">
        <f t="shared" si="8"/>
        <v>insert into referenciaelemento values ('8','3','Obs: Ram B');</v>
      </c>
      <c r="O38" s="2"/>
      <c r="Q38" s="2"/>
    </row>
    <row r="39" spans="2:17" x14ac:dyDescent="0.25">
      <c r="B39" t="s">
        <v>29</v>
      </c>
      <c r="C39" t="s">
        <v>137</v>
      </c>
      <c r="D39" t="s">
        <v>9</v>
      </c>
      <c r="E39">
        <v>9</v>
      </c>
      <c r="F39" s="1" t="s">
        <v>6</v>
      </c>
      <c r="G39">
        <v>4</v>
      </c>
      <c r="H39" s="1" t="s">
        <v>6</v>
      </c>
      <c r="I39" t="s">
        <v>141</v>
      </c>
      <c r="J39" s="1" t="s">
        <v>143</v>
      </c>
      <c r="L39" s="1" t="s">
        <v>7</v>
      </c>
      <c r="N39" t="str">
        <f t="shared" si="8"/>
        <v>insert into referenciaelemento values ('9','4','Obs: Disco Duro A');</v>
      </c>
    </row>
    <row r="40" spans="2:17" x14ac:dyDescent="0.25">
      <c r="B40" t="s">
        <v>29</v>
      </c>
      <c r="C40" t="s">
        <v>137</v>
      </c>
      <c r="D40" t="s">
        <v>9</v>
      </c>
      <c r="E40">
        <v>10</v>
      </c>
      <c r="F40" s="1" t="s">
        <v>6</v>
      </c>
      <c r="G40">
        <v>4</v>
      </c>
      <c r="H40" s="1" t="s">
        <v>6</v>
      </c>
      <c r="I40" t="s">
        <v>141</v>
      </c>
      <c r="J40" s="1" t="s">
        <v>144</v>
      </c>
      <c r="L40" s="1" t="s">
        <v>7</v>
      </c>
      <c r="N40" t="str">
        <f t="shared" si="8"/>
        <v>insert into referenciaelemento values ('10','4','Obs: Disco Duro B');</v>
      </c>
    </row>
    <row r="41" spans="2:17" x14ac:dyDescent="0.25">
      <c r="B41" t="s">
        <v>29</v>
      </c>
      <c r="C41" t="s">
        <v>137</v>
      </c>
      <c r="D41" t="s">
        <v>9</v>
      </c>
      <c r="E41">
        <v>11</v>
      </c>
      <c r="F41" s="1" t="s">
        <v>6</v>
      </c>
      <c r="G41">
        <v>5</v>
      </c>
      <c r="H41" s="1" t="s">
        <v>6</v>
      </c>
      <c r="I41" t="s">
        <v>142</v>
      </c>
      <c r="J41" s="1" t="s">
        <v>143</v>
      </c>
      <c r="L41" s="1" t="s">
        <v>7</v>
      </c>
      <c r="N41" t="str">
        <f t="shared" si="8"/>
        <v>insert into referenciaelemento values ('11','5','Obs: Fuente de alimentación A');</v>
      </c>
    </row>
    <row r="42" spans="2:17" x14ac:dyDescent="0.25">
      <c r="B42" t="s">
        <v>29</v>
      </c>
      <c r="C42" t="s">
        <v>137</v>
      </c>
      <c r="D42" t="s">
        <v>9</v>
      </c>
      <c r="E42">
        <v>12</v>
      </c>
      <c r="F42" s="1" t="s">
        <v>6</v>
      </c>
      <c r="G42">
        <v>5</v>
      </c>
      <c r="H42" s="1" t="s">
        <v>6</v>
      </c>
      <c r="I42" t="s">
        <v>142</v>
      </c>
      <c r="J42" s="1" t="s">
        <v>144</v>
      </c>
      <c r="L42" s="1" t="s">
        <v>7</v>
      </c>
      <c r="N42" t="str">
        <f t="shared" si="8"/>
        <v>insert into referenciaelemento values ('12','5','Obs: Fuente de alimentación B');</v>
      </c>
    </row>
    <row r="43" spans="2:17" x14ac:dyDescent="0.25">
      <c r="F43" s="1"/>
      <c r="H43" s="1"/>
      <c r="J43" s="1"/>
      <c r="L43" s="1"/>
    </row>
    <row r="44" spans="2:17" x14ac:dyDescent="0.25">
      <c r="E44" t="s">
        <v>165</v>
      </c>
      <c r="F44" s="1" t="s">
        <v>165</v>
      </c>
      <c r="G44" t="s">
        <v>166</v>
      </c>
      <c r="H44" s="1"/>
      <c r="I44" t="s">
        <v>167</v>
      </c>
      <c r="J44" s="1"/>
      <c r="K44" t="s">
        <v>168</v>
      </c>
      <c r="M44" t="s">
        <v>169</v>
      </c>
    </row>
    <row r="45" spans="2:17" x14ac:dyDescent="0.25">
      <c r="B45" t="s">
        <v>29</v>
      </c>
      <c r="C45" t="s">
        <v>152</v>
      </c>
      <c r="D45" t="s">
        <v>9</v>
      </c>
      <c r="E45">
        <v>1</v>
      </c>
      <c r="F45" s="1" t="s">
        <v>6</v>
      </c>
      <c r="G45">
        <v>1</v>
      </c>
      <c r="H45" s="1" t="s">
        <v>96</v>
      </c>
      <c r="I45" t="s">
        <v>163</v>
      </c>
      <c r="J45" s="1" t="s">
        <v>161</v>
      </c>
      <c r="K45">
        <v>2</v>
      </c>
      <c r="L45" s="1" t="s">
        <v>6</v>
      </c>
      <c r="M45" t="s">
        <v>162</v>
      </c>
      <c r="N45" s="1" t="s">
        <v>7</v>
      </c>
      <c r="P45" t="str">
        <f>_xlfn.CONCAT(B45:N45)</f>
        <v>insert into refcarac values ('1','1',NULL,'2','ASUS');</v>
      </c>
    </row>
    <row r="46" spans="2:17" x14ac:dyDescent="0.25">
      <c r="B46" t="s">
        <v>29</v>
      </c>
      <c r="C46" t="s">
        <v>152</v>
      </c>
      <c r="D46" t="s">
        <v>9</v>
      </c>
      <c r="E46">
        <v>2</v>
      </c>
      <c r="F46" s="1" t="s">
        <v>6</v>
      </c>
      <c r="G46">
        <v>1</v>
      </c>
      <c r="H46" s="1" t="s">
        <v>6</v>
      </c>
      <c r="I46">
        <v>14</v>
      </c>
      <c r="J46" s="1" t="s">
        <v>6</v>
      </c>
      <c r="K46">
        <v>9</v>
      </c>
      <c r="L46" s="1" t="s">
        <v>6</v>
      </c>
      <c r="M46">
        <v>2</v>
      </c>
      <c r="N46" s="1" t="s">
        <v>7</v>
      </c>
      <c r="O46" s="1"/>
      <c r="P46" t="str">
        <f>_xlfn.CONCAT(B46:O46)</f>
        <v>insert into refcarac values ('2','1','14','9','2');</v>
      </c>
    </row>
    <row r="47" spans="2:17" x14ac:dyDescent="0.25">
      <c r="B47" t="s">
        <v>29</v>
      </c>
      <c r="C47" t="s">
        <v>152</v>
      </c>
      <c r="D47" t="s">
        <v>9</v>
      </c>
      <c r="E47">
        <v>3</v>
      </c>
      <c r="F47" s="1" t="s">
        <v>6</v>
      </c>
      <c r="G47">
        <v>2</v>
      </c>
      <c r="H47" s="1" t="s">
        <v>96</v>
      </c>
      <c r="I47" t="s">
        <v>163</v>
      </c>
      <c r="J47" s="1" t="s">
        <v>161</v>
      </c>
      <c r="K47">
        <v>2</v>
      </c>
      <c r="L47" s="1" t="s">
        <v>6</v>
      </c>
      <c r="M47" t="s">
        <v>160</v>
      </c>
      <c r="N47" s="1" t="s">
        <v>7</v>
      </c>
      <c r="P47" t="str">
        <f>_xlfn.CONCAT(B47:N47)</f>
        <v>insert into refcarac values ('3','2',NULL,'2','AMD');</v>
      </c>
    </row>
    <row r="48" spans="2:17" x14ac:dyDescent="0.25">
      <c r="B48" t="s">
        <v>29</v>
      </c>
      <c r="C48" t="s">
        <v>152</v>
      </c>
      <c r="D48" t="s">
        <v>9</v>
      </c>
      <c r="E48">
        <v>4</v>
      </c>
      <c r="F48" s="1" t="s">
        <v>6</v>
      </c>
      <c r="G48">
        <v>2</v>
      </c>
      <c r="H48" s="1" t="s">
        <v>6</v>
      </c>
      <c r="I48">
        <v>14</v>
      </c>
      <c r="J48" s="1" t="s">
        <v>6</v>
      </c>
      <c r="K48">
        <v>9</v>
      </c>
      <c r="L48" s="1" t="s">
        <v>6</v>
      </c>
      <c r="M48">
        <v>3</v>
      </c>
      <c r="N48" s="1" t="s">
        <v>7</v>
      </c>
      <c r="P48" t="str">
        <f>_xlfn.CONCAT(B48:N48)</f>
        <v>insert into refcarac values ('4','2','14','9','3');</v>
      </c>
    </row>
    <row r="49" spans="2:16" x14ac:dyDescent="0.25">
      <c r="B49" t="s">
        <v>29</v>
      </c>
      <c r="C49" t="s">
        <v>152</v>
      </c>
      <c r="D49" t="s">
        <v>9</v>
      </c>
      <c r="E49">
        <v>5</v>
      </c>
      <c r="F49" s="1" t="s">
        <v>6</v>
      </c>
      <c r="G49">
        <v>3</v>
      </c>
      <c r="H49" s="1" t="s">
        <v>96</v>
      </c>
      <c r="I49" t="s">
        <v>163</v>
      </c>
      <c r="J49" s="1" t="s">
        <v>161</v>
      </c>
      <c r="K49">
        <v>2</v>
      </c>
      <c r="L49" s="1" t="s">
        <v>6</v>
      </c>
      <c r="M49" t="s">
        <v>170</v>
      </c>
      <c r="N49" s="1" t="s">
        <v>7</v>
      </c>
      <c r="P49" t="str">
        <f>_xlfn.CONCAT(B49:N49)</f>
        <v>insert into refcarac values ('5','3',NULL,'2','APPLE');</v>
      </c>
    </row>
    <row r="50" spans="2:16" x14ac:dyDescent="0.25">
      <c r="B50" t="s">
        <v>29</v>
      </c>
      <c r="C50" t="s">
        <v>152</v>
      </c>
      <c r="D50" t="s">
        <v>9</v>
      </c>
      <c r="E50">
        <v>6</v>
      </c>
      <c r="F50" s="1" t="s">
        <v>6</v>
      </c>
      <c r="G50">
        <v>3</v>
      </c>
      <c r="H50" s="1" t="s">
        <v>96</v>
      </c>
      <c r="I50">
        <v>14</v>
      </c>
      <c r="J50" s="1" t="s">
        <v>161</v>
      </c>
      <c r="K50">
        <v>2</v>
      </c>
      <c r="L50" s="1" t="s">
        <v>6</v>
      </c>
      <c r="M50">
        <v>4</v>
      </c>
      <c r="N50" s="1" t="s">
        <v>7</v>
      </c>
      <c r="P50" t="str">
        <f>_xlfn.CONCAT(B50:N50)</f>
        <v>insert into refcarac values ('6','3',14,'2','4');</v>
      </c>
    </row>
    <row r="51" spans="2:16" x14ac:dyDescent="0.25">
      <c r="B51" t="s">
        <v>29</v>
      </c>
      <c r="C51" t="s">
        <v>152</v>
      </c>
      <c r="D51" t="s">
        <v>9</v>
      </c>
      <c r="E51">
        <v>7</v>
      </c>
      <c r="F51" s="1" t="s">
        <v>6</v>
      </c>
      <c r="G51">
        <v>4</v>
      </c>
      <c r="H51" s="1" t="s">
        <v>96</v>
      </c>
      <c r="I51" t="s">
        <v>163</v>
      </c>
      <c r="J51" s="1" t="s">
        <v>161</v>
      </c>
      <c r="K51">
        <v>2</v>
      </c>
      <c r="L51" s="1" t="s">
        <v>6</v>
      </c>
      <c r="M51" t="s">
        <v>164</v>
      </c>
      <c r="N51" s="1" t="s">
        <v>7</v>
      </c>
      <c r="P51" t="str">
        <f t="shared" ref="P51" si="9">_xlfn.CONCAT(B51:N51)</f>
        <v>insert into refcarac values ('7','4',NULL,'2','INTEL');</v>
      </c>
    </row>
    <row r="52" spans="2:16" x14ac:dyDescent="0.25">
      <c r="B52" t="s">
        <v>29</v>
      </c>
      <c r="C52" t="s">
        <v>152</v>
      </c>
      <c r="D52" t="s">
        <v>9</v>
      </c>
      <c r="E52">
        <v>8</v>
      </c>
      <c r="F52" s="1" t="s">
        <v>6</v>
      </c>
      <c r="G52">
        <v>4</v>
      </c>
      <c r="H52" s="1" t="s">
        <v>6</v>
      </c>
      <c r="I52">
        <v>4</v>
      </c>
      <c r="J52" s="1" t="s">
        <v>6</v>
      </c>
      <c r="K52">
        <v>4</v>
      </c>
      <c r="L52" s="1" t="s">
        <v>6</v>
      </c>
      <c r="M52">
        <v>20</v>
      </c>
      <c r="N52" s="1" t="s">
        <v>7</v>
      </c>
      <c r="P52" t="str">
        <f t="shared" ref="P52:P60" si="10">_xlfn.CONCAT(B52:N52)</f>
        <v>insert into refcarac values ('8','4','4','4','20');</v>
      </c>
    </row>
    <row r="53" spans="2:16" x14ac:dyDescent="0.25">
      <c r="B53" t="s">
        <v>29</v>
      </c>
      <c r="C53" t="s">
        <v>152</v>
      </c>
      <c r="D53" t="s">
        <v>9</v>
      </c>
      <c r="E53">
        <v>9</v>
      </c>
      <c r="F53" s="1" t="s">
        <v>6</v>
      </c>
      <c r="G53">
        <v>4</v>
      </c>
      <c r="H53" s="1" t="s">
        <v>6</v>
      </c>
      <c r="I53">
        <v>2</v>
      </c>
      <c r="J53" s="1" t="s">
        <v>6</v>
      </c>
      <c r="K53">
        <v>6</v>
      </c>
      <c r="L53" s="1" t="s">
        <v>6</v>
      </c>
      <c r="M53">
        <v>5.3</v>
      </c>
      <c r="N53" s="1" t="s">
        <v>7</v>
      </c>
      <c r="P53" t="str">
        <f t="shared" si="10"/>
        <v>insert into refcarac values ('9','4','2','6','5,3');</v>
      </c>
    </row>
    <row r="54" spans="2:16" x14ac:dyDescent="0.25">
      <c r="B54" t="s">
        <v>29</v>
      </c>
      <c r="C54" t="s">
        <v>152</v>
      </c>
      <c r="D54" t="s">
        <v>9</v>
      </c>
      <c r="E54">
        <v>10</v>
      </c>
      <c r="F54" s="1" t="s">
        <v>6</v>
      </c>
      <c r="G54">
        <v>4</v>
      </c>
      <c r="H54" s="1" t="s">
        <v>6</v>
      </c>
      <c r="I54">
        <v>14</v>
      </c>
      <c r="J54" s="1" t="s">
        <v>6</v>
      </c>
      <c r="K54">
        <v>9</v>
      </c>
      <c r="L54" s="1" t="s">
        <v>6</v>
      </c>
      <c r="M54">
        <v>2</v>
      </c>
      <c r="N54" s="1" t="s">
        <v>7</v>
      </c>
      <c r="P54" t="str">
        <f t="shared" si="10"/>
        <v>insert into refcarac values ('10','4','14','9','2');</v>
      </c>
    </row>
    <row r="55" spans="2:16" x14ac:dyDescent="0.25">
      <c r="B55" t="s">
        <v>29</v>
      </c>
      <c r="C55" t="s">
        <v>152</v>
      </c>
      <c r="D55" t="s">
        <v>9</v>
      </c>
      <c r="E55">
        <v>11</v>
      </c>
      <c r="F55" s="1" t="s">
        <v>6</v>
      </c>
      <c r="G55">
        <v>4</v>
      </c>
      <c r="H55" s="1" t="s">
        <v>6</v>
      </c>
      <c r="I55">
        <v>8</v>
      </c>
      <c r="J55" s="1" t="s">
        <v>6</v>
      </c>
      <c r="K55">
        <v>8</v>
      </c>
      <c r="L55" s="1" t="s">
        <v>6</v>
      </c>
      <c r="M55">
        <v>125</v>
      </c>
      <c r="N55" s="1" t="s">
        <v>7</v>
      </c>
      <c r="P55" t="str">
        <f t="shared" si="10"/>
        <v>insert into refcarac values ('11','4','8','8','125');</v>
      </c>
    </row>
    <row r="56" spans="2:16" x14ac:dyDescent="0.25">
      <c r="B56" t="s">
        <v>29</v>
      </c>
      <c r="C56" t="s">
        <v>152</v>
      </c>
      <c r="D56" t="s">
        <v>9</v>
      </c>
      <c r="E56">
        <v>12</v>
      </c>
      <c r="F56" s="1" t="s">
        <v>6</v>
      </c>
      <c r="G56">
        <v>5</v>
      </c>
      <c r="H56" s="1" t="s">
        <v>96</v>
      </c>
      <c r="I56" t="s">
        <v>163</v>
      </c>
      <c r="J56" s="1" t="s">
        <v>161</v>
      </c>
      <c r="K56">
        <v>2</v>
      </c>
      <c r="L56" s="1" t="s">
        <v>6</v>
      </c>
      <c r="M56" t="s">
        <v>160</v>
      </c>
      <c r="N56" s="1" t="s">
        <v>7</v>
      </c>
      <c r="P56" t="str">
        <f t="shared" si="10"/>
        <v>insert into refcarac values ('12','5',NULL,'2','AMD');</v>
      </c>
    </row>
    <row r="57" spans="2:16" x14ac:dyDescent="0.25">
      <c r="B57" t="s">
        <v>29</v>
      </c>
      <c r="C57" t="s">
        <v>152</v>
      </c>
      <c r="D57" t="s">
        <v>9</v>
      </c>
      <c r="E57">
        <v>13</v>
      </c>
      <c r="F57" s="1" t="s">
        <v>6</v>
      </c>
      <c r="G57">
        <v>5</v>
      </c>
      <c r="H57" s="1" t="s">
        <v>6</v>
      </c>
      <c r="I57">
        <v>4</v>
      </c>
      <c r="J57" s="1" t="s">
        <v>6</v>
      </c>
      <c r="K57">
        <v>4</v>
      </c>
      <c r="L57" s="1" t="s">
        <v>6</v>
      </c>
      <c r="M57">
        <v>32</v>
      </c>
      <c r="N57" s="1" t="s">
        <v>7</v>
      </c>
      <c r="P57" t="str">
        <f t="shared" si="10"/>
        <v>insert into refcarac values ('13','5','4','4','32');</v>
      </c>
    </row>
    <row r="58" spans="2:16" x14ac:dyDescent="0.25">
      <c r="B58" t="s">
        <v>29</v>
      </c>
      <c r="C58" t="s">
        <v>152</v>
      </c>
      <c r="D58" t="s">
        <v>9</v>
      </c>
      <c r="E58">
        <v>14</v>
      </c>
      <c r="F58" s="1" t="s">
        <v>6</v>
      </c>
      <c r="G58">
        <v>5</v>
      </c>
      <c r="H58" s="1" t="s">
        <v>6</v>
      </c>
      <c r="I58">
        <v>2</v>
      </c>
      <c r="J58" s="1" t="s">
        <v>6</v>
      </c>
      <c r="K58">
        <v>6</v>
      </c>
      <c r="L58" s="1" t="s">
        <v>6</v>
      </c>
      <c r="M58">
        <v>3.8</v>
      </c>
      <c r="N58" s="1" t="s">
        <v>7</v>
      </c>
      <c r="P58" t="str">
        <f t="shared" si="10"/>
        <v>insert into refcarac values ('14','5','2','6','3,8');</v>
      </c>
    </row>
    <row r="59" spans="2:16" x14ac:dyDescent="0.25">
      <c r="B59" t="s">
        <v>29</v>
      </c>
      <c r="C59" t="s">
        <v>152</v>
      </c>
      <c r="D59" t="s">
        <v>9</v>
      </c>
      <c r="E59">
        <v>15</v>
      </c>
      <c r="F59" s="1" t="s">
        <v>6</v>
      </c>
      <c r="G59">
        <v>5</v>
      </c>
      <c r="H59" s="1" t="s">
        <v>6</v>
      </c>
      <c r="I59">
        <v>14</v>
      </c>
      <c r="J59" s="1" t="s">
        <v>6</v>
      </c>
      <c r="K59">
        <v>9</v>
      </c>
      <c r="L59" s="1" t="s">
        <v>6</v>
      </c>
      <c r="M59">
        <v>3</v>
      </c>
      <c r="N59" s="1" t="s">
        <v>7</v>
      </c>
      <c r="P59" t="str">
        <f t="shared" si="10"/>
        <v>insert into refcarac values ('15','5','14','9','3');</v>
      </c>
    </row>
    <row r="60" spans="2:16" x14ac:dyDescent="0.25">
      <c r="B60" t="s">
        <v>29</v>
      </c>
      <c r="C60" t="s">
        <v>152</v>
      </c>
      <c r="D60" t="s">
        <v>9</v>
      </c>
      <c r="E60">
        <v>16</v>
      </c>
      <c r="F60" s="1" t="s">
        <v>6</v>
      </c>
      <c r="G60">
        <v>5</v>
      </c>
      <c r="H60" s="1" t="s">
        <v>6</v>
      </c>
      <c r="I60">
        <v>8</v>
      </c>
      <c r="J60" s="1" t="s">
        <v>6</v>
      </c>
      <c r="K60">
        <v>8</v>
      </c>
      <c r="L60" s="1" t="s">
        <v>6</v>
      </c>
      <c r="M60">
        <v>105</v>
      </c>
      <c r="N60" s="1" t="s">
        <v>7</v>
      </c>
      <c r="P60" t="str">
        <f t="shared" si="10"/>
        <v>insert into refcarac values ('16','5','8','8','105');</v>
      </c>
    </row>
    <row r="61" spans="2:16" x14ac:dyDescent="0.25">
      <c r="B61" t="s">
        <v>29</v>
      </c>
      <c r="C61" t="s">
        <v>152</v>
      </c>
      <c r="D61" t="s">
        <v>9</v>
      </c>
      <c r="E61">
        <v>17</v>
      </c>
      <c r="F61" s="1" t="s">
        <v>6</v>
      </c>
      <c r="G61">
        <v>6</v>
      </c>
      <c r="H61" s="1" t="s">
        <v>96</v>
      </c>
      <c r="I61" t="s">
        <v>163</v>
      </c>
      <c r="J61" s="1" t="s">
        <v>161</v>
      </c>
      <c r="K61">
        <v>2</v>
      </c>
      <c r="L61" s="1" t="s">
        <v>6</v>
      </c>
      <c r="M61" t="s">
        <v>170</v>
      </c>
      <c r="N61" s="1" t="s">
        <v>7</v>
      </c>
      <c r="P61" t="str">
        <f t="shared" ref="P61:P74" si="11">_xlfn.CONCAT(B61:N61)</f>
        <v>insert into refcarac values ('17','6',NULL,'2','APPLE');</v>
      </c>
    </row>
    <row r="62" spans="2:16" x14ac:dyDescent="0.25">
      <c r="B62" t="s">
        <v>29</v>
      </c>
      <c r="C62" t="s">
        <v>152</v>
      </c>
      <c r="D62" t="s">
        <v>9</v>
      </c>
      <c r="E62">
        <v>18</v>
      </c>
      <c r="F62" s="1" t="s">
        <v>6</v>
      </c>
      <c r="G62">
        <v>6</v>
      </c>
      <c r="H62" s="1" t="s">
        <v>6</v>
      </c>
      <c r="I62">
        <v>4</v>
      </c>
      <c r="J62" s="1" t="s">
        <v>6</v>
      </c>
      <c r="K62">
        <v>4</v>
      </c>
      <c r="L62" s="1" t="s">
        <v>6</v>
      </c>
      <c r="M62">
        <v>12</v>
      </c>
      <c r="N62" s="1" t="s">
        <v>7</v>
      </c>
      <c r="P62" t="str">
        <f t="shared" si="11"/>
        <v>insert into refcarac values ('18','6','4','4','12');</v>
      </c>
    </row>
    <row r="63" spans="2:16" x14ac:dyDescent="0.25">
      <c r="B63" t="s">
        <v>29</v>
      </c>
      <c r="C63" t="s">
        <v>152</v>
      </c>
      <c r="D63" t="s">
        <v>9</v>
      </c>
      <c r="E63">
        <v>19</v>
      </c>
      <c r="F63" s="1" t="s">
        <v>6</v>
      </c>
      <c r="G63">
        <v>6</v>
      </c>
      <c r="H63" s="1" t="s">
        <v>6</v>
      </c>
      <c r="I63">
        <v>2</v>
      </c>
      <c r="J63" s="1" t="s">
        <v>6</v>
      </c>
      <c r="K63">
        <v>6</v>
      </c>
      <c r="L63" s="1" t="s">
        <v>6</v>
      </c>
      <c r="M63">
        <v>4.5</v>
      </c>
      <c r="N63" s="1" t="s">
        <v>7</v>
      </c>
      <c r="P63" t="str">
        <f t="shared" si="11"/>
        <v>insert into refcarac values ('19','6','2','6','4,5');</v>
      </c>
    </row>
    <row r="64" spans="2:16" x14ac:dyDescent="0.25">
      <c r="B64" t="s">
        <v>29</v>
      </c>
      <c r="C64" t="s">
        <v>152</v>
      </c>
      <c r="D64" t="s">
        <v>9</v>
      </c>
      <c r="E64">
        <v>20</v>
      </c>
      <c r="F64" s="1" t="s">
        <v>6</v>
      </c>
      <c r="G64">
        <v>6</v>
      </c>
      <c r="H64" s="1" t="s">
        <v>6</v>
      </c>
      <c r="I64">
        <v>14</v>
      </c>
      <c r="J64" s="1" t="s">
        <v>6</v>
      </c>
      <c r="K64">
        <v>9</v>
      </c>
      <c r="L64" s="1" t="s">
        <v>6</v>
      </c>
      <c r="M64">
        <v>4</v>
      </c>
      <c r="N64" s="1" t="s">
        <v>7</v>
      </c>
      <c r="P64" t="str">
        <f t="shared" si="11"/>
        <v>insert into refcarac values ('20','6','14','9','4');</v>
      </c>
    </row>
    <row r="65" spans="2:16" x14ac:dyDescent="0.25">
      <c r="B65" t="s">
        <v>29</v>
      </c>
      <c r="C65" t="s">
        <v>152</v>
      </c>
      <c r="D65" t="s">
        <v>9</v>
      </c>
      <c r="E65">
        <v>21</v>
      </c>
      <c r="F65" s="1" t="s">
        <v>6</v>
      </c>
      <c r="G65">
        <v>6</v>
      </c>
      <c r="H65" s="1" t="s">
        <v>6</v>
      </c>
      <c r="I65">
        <v>8</v>
      </c>
      <c r="J65" s="1" t="s">
        <v>6</v>
      </c>
      <c r="K65">
        <v>8</v>
      </c>
      <c r="L65" s="1" t="s">
        <v>6</v>
      </c>
      <c r="M65">
        <v>110</v>
      </c>
      <c r="N65" s="1" t="s">
        <v>7</v>
      </c>
      <c r="P65" t="str">
        <f t="shared" si="11"/>
        <v>insert into refcarac values ('21','6','8','8','110');</v>
      </c>
    </row>
    <row r="66" spans="2:16" ht="17.25" x14ac:dyDescent="0.3">
      <c r="B66" t="s">
        <v>29</v>
      </c>
      <c r="C66" t="s">
        <v>152</v>
      </c>
      <c r="D66" t="s">
        <v>9</v>
      </c>
      <c r="E66">
        <v>22</v>
      </c>
      <c r="F66" s="1" t="s">
        <v>6</v>
      </c>
      <c r="G66">
        <v>7</v>
      </c>
      <c r="H66" s="1" t="s">
        <v>96</v>
      </c>
      <c r="I66" t="s">
        <v>163</v>
      </c>
      <c r="J66" s="1" t="s">
        <v>161</v>
      </c>
      <c r="K66">
        <v>2</v>
      </c>
      <c r="L66" s="1" t="s">
        <v>6</v>
      </c>
      <c r="M66" s="6" t="s">
        <v>172</v>
      </c>
      <c r="N66" s="1" t="s">
        <v>7</v>
      </c>
      <c r="P66" t="str">
        <f t="shared" si="11"/>
        <v>insert into refcarac values ('22','7',NULL,'2','Corsair ');</v>
      </c>
    </row>
    <row r="67" spans="2:16" ht="17.25" x14ac:dyDescent="0.3">
      <c r="B67" t="s">
        <v>29</v>
      </c>
      <c r="C67" t="s">
        <v>152</v>
      </c>
      <c r="D67" t="s">
        <v>9</v>
      </c>
      <c r="E67">
        <v>23</v>
      </c>
      <c r="F67" s="1" t="s">
        <v>6</v>
      </c>
      <c r="G67">
        <v>7</v>
      </c>
      <c r="H67" s="1" t="s">
        <v>96</v>
      </c>
      <c r="I67" t="s">
        <v>163</v>
      </c>
      <c r="J67" s="1" t="s">
        <v>161</v>
      </c>
      <c r="K67">
        <v>1</v>
      </c>
      <c r="L67" s="1" t="s">
        <v>6</v>
      </c>
      <c r="M67" s="6" t="s">
        <v>171</v>
      </c>
      <c r="N67" s="1" t="s">
        <v>7</v>
      </c>
      <c r="P67" t="str">
        <f t="shared" si="11"/>
        <v>insert into refcarac values ('23','7',NULL,'1','DDR4');</v>
      </c>
    </row>
    <row r="68" spans="2:16" x14ac:dyDescent="0.25">
      <c r="B68" t="s">
        <v>29</v>
      </c>
      <c r="C68" t="s">
        <v>152</v>
      </c>
      <c r="D68" t="s">
        <v>9</v>
      </c>
      <c r="E68">
        <v>24</v>
      </c>
      <c r="F68" s="1" t="s">
        <v>6</v>
      </c>
      <c r="G68">
        <v>7</v>
      </c>
      <c r="H68" s="1" t="s">
        <v>6</v>
      </c>
      <c r="I68">
        <v>5</v>
      </c>
      <c r="J68" s="1" t="s">
        <v>6</v>
      </c>
      <c r="K68">
        <v>4</v>
      </c>
      <c r="L68" s="1" t="s">
        <v>6</v>
      </c>
      <c r="M68">
        <v>16</v>
      </c>
      <c r="N68" s="1" t="s">
        <v>7</v>
      </c>
      <c r="P68" t="str">
        <f t="shared" si="11"/>
        <v>insert into refcarac values ('24','7','5','4','16');</v>
      </c>
    </row>
    <row r="69" spans="2:16" ht="17.25" x14ac:dyDescent="0.3">
      <c r="B69" t="s">
        <v>29</v>
      </c>
      <c r="C69" t="s">
        <v>152</v>
      </c>
      <c r="D69" t="s">
        <v>9</v>
      </c>
      <c r="E69">
        <v>25</v>
      </c>
      <c r="F69" s="1" t="s">
        <v>6</v>
      </c>
      <c r="G69">
        <v>7</v>
      </c>
      <c r="H69" s="1" t="s">
        <v>6</v>
      </c>
      <c r="I69">
        <v>1</v>
      </c>
      <c r="J69" s="1" t="s">
        <v>6</v>
      </c>
      <c r="K69">
        <v>6</v>
      </c>
      <c r="L69" s="1" t="s">
        <v>6</v>
      </c>
      <c r="M69" s="6">
        <v>3200</v>
      </c>
      <c r="N69" s="1" t="s">
        <v>7</v>
      </c>
      <c r="P69" t="str">
        <f t="shared" si="11"/>
        <v>insert into refcarac values ('25','7','1','6','3200');</v>
      </c>
    </row>
    <row r="70" spans="2:16" ht="15.75" thickBot="1" x14ac:dyDescent="0.3">
      <c r="B70" t="s">
        <v>29</v>
      </c>
      <c r="C70" t="s">
        <v>152</v>
      </c>
      <c r="D70" t="s">
        <v>9</v>
      </c>
      <c r="E70">
        <v>26</v>
      </c>
      <c r="F70" s="1" t="s">
        <v>6</v>
      </c>
      <c r="G70">
        <v>7</v>
      </c>
      <c r="H70" s="1" t="s">
        <v>96</v>
      </c>
      <c r="I70" t="s">
        <v>163</v>
      </c>
      <c r="J70" s="1" t="s">
        <v>161</v>
      </c>
      <c r="K70">
        <v>7</v>
      </c>
      <c r="L70" s="1" t="s">
        <v>6</v>
      </c>
      <c r="M70" s="7" t="s">
        <v>173</v>
      </c>
      <c r="N70" s="1" t="s">
        <v>7</v>
      </c>
      <c r="P70" t="str">
        <f t="shared" si="11"/>
        <v>insert into refcarac values ('26','7',NULL,'7','16-18-18-36');</v>
      </c>
    </row>
    <row r="71" spans="2:16" x14ac:dyDescent="0.25">
      <c r="B71" t="s">
        <v>29</v>
      </c>
      <c r="C71" t="s">
        <v>152</v>
      </c>
      <c r="D71" t="s">
        <v>9</v>
      </c>
      <c r="E71">
        <v>27</v>
      </c>
      <c r="F71" s="1" t="s">
        <v>6</v>
      </c>
      <c r="G71">
        <v>7</v>
      </c>
      <c r="H71" s="1" t="s">
        <v>6</v>
      </c>
      <c r="I71">
        <v>7</v>
      </c>
      <c r="J71" s="1" t="s">
        <v>6</v>
      </c>
      <c r="K71">
        <v>8</v>
      </c>
      <c r="L71" s="1" t="s">
        <v>6</v>
      </c>
      <c r="M71">
        <v>1.35</v>
      </c>
      <c r="N71" s="1" t="s">
        <v>7</v>
      </c>
      <c r="P71" t="str">
        <f t="shared" si="11"/>
        <v>insert into refcarac values ('27','7','7','8','1,35');</v>
      </c>
    </row>
    <row r="72" spans="2:16" ht="17.25" x14ac:dyDescent="0.3">
      <c r="B72" t="s">
        <v>29</v>
      </c>
      <c r="C72" t="s">
        <v>152</v>
      </c>
      <c r="D72" t="s">
        <v>9</v>
      </c>
      <c r="E72">
        <v>28</v>
      </c>
      <c r="F72" s="1" t="s">
        <v>6</v>
      </c>
      <c r="G72">
        <v>8</v>
      </c>
      <c r="H72" s="1" t="s">
        <v>96</v>
      </c>
      <c r="I72" t="s">
        <v>163</v>
      </c>
      <c r="J72" s="1" t="s">
        <v>161</v>
      </c>
      <c r="K72">
        <v>2</v>
      </c>
      <c r="L72" s="1" t="s">
        <v>6</v>
      </c>
      <c r="M72" s="6" t="s">
        <v>175</v>
      </c>
      <c r="N72" s="1" t="s">
        <v>7</v>
      </c>
      <c r="P72" t="str">
        <f t="shared" si="11"/>
        <v>insert into refcarac values ('28','8',NULL,'2','Kingston ');</v>
      </c>
    </row>
    <row r="73" spans="2:16" ht="17.25" x14ac:dyDescent="0.3">
      <c r="B73" t="s">
        <v>29</v>
      </c>
      <c r="C73" t="s">
        <v>152</v>
      </c>
      <c r="D73" t="s">
        <v>9</v>
      </c>
      <c r="E73">
        <v>29</v>
      </c>
      <c r="F73" s="1" t="s">
        <v>6</v>
      </c>
      <c r="G73">
        <v>8</v>
      </c>
      <c r="H73" s="1" t="s">
        <v>96</v>
      </c>
      <c r="I73" t="s">
        <v>163</v>
      </c>
      <c r="J73" s="1" t="s">
        <v>161</v>
      </c>
      <c r="K73">
        <v>1</v>
      </c>
      <c r="L73" s="1" t="s">
        <v>6</v>
      </c>
      <c r="M73" s="6" t="s">
        <v>171</v>
      </c>
      <c r="N73" s="1" t="s">
        <v>7</v>
      </c>
      <c r="P73" t="str">
        <f t="shared" si="11"/>
        <v>insert into refcarac values ('29','8',NULL,'1','DDR4');</v>
      </c>
    </row>
    <row r="74" spans="2:16" x14ac:dyDescent="0.25">
      <c r="B74" t="s">
        <v>29</v>
      </c>
      <c r="C74" t="s">
        <v>152</v>
      </c>
      <c r="D74" t="s">
        <v>9</v>
      </c>
      <c r="E74">
        <v>30</v>
      </c>
      <c r="F74" s="1" t="s">
        <v>6</v>
      </c>
      <c r="G74">
        <v>8</v>
      </c>
      <c r="H74" s="1" t="s">
        <v>6</v>
      </c>
      <c r="I74">
        <v>5</v>
      </c>
      <c r="J74" s="1" t="s">
        <v>6</v>
      </c>
      <c r="K74">
        <v>4</v>
      </c>
      <c r="L74" s="1" t="s">
        <v>6</v>
      </c>
      <c r="M74">
        <v>32</v>
      </c>
      <c r="N74" s="1" t="s">
        <v>7</v>
      </c>
      <c r="P74" t="str">
        <f t="shared" si="11"/>
        <v>insert into refcarac values ('30','8','5','4','32');</v>
      </c>
    </row>
    <row r="75" spans="2:16" ht="17.25" x14ac:dyDescent="0.3">
      <c r="B75" t="s">
        <v>29</v>
      </c>
      <c r="C75" t="s">
        <v>152</v>
      </c>
      <c r="D75" t="s">
        <v>9</v>
      </c>
      <c r="E75">
        <v>31</v>
      </c>
      <c r="F75" s="1" t="s">
        <v>6</v>
      </c>
      <c r="G75">
        <v>8</v>
      </c>
      <c r="H75" s="1" t="s">
        <v>6</v>
      </c>
      <c r="I75">
        <v>1</v>
      </c>
      <c r="J75" s="1" t="s">
        <v>6</v>
      </c>
      <c r="K75">
        <v>6</v>
      </c>
      <c r="L75" s="1" t="s">
        <v>6</v>
      </c>
      <c r="M75" s="6">
        <v>3600</v>
      </c>
      <c r="N75" s="1" t="s">
        <v>7</v>
      </c>
      <c r="P75" t="str">
        <f t="shared" ref="P75:P77" si="12">_xlfn.CONCAT(B75:N75)</f>
        <v>insert into refcarac values ('31','8','1','6','3600');</v>
      </c>
    </row>
    <row r="76" spans="2:16" ht="15.75" thickBot="1" x14ac:dyDescent="0.3">
      <c r="B76" t="s">
        <v>29</v>
      </c>
      <c r="C76" t="s">
        <v>152</v>
      </c>
      <c r="D76" t="s">
        <v>9</v>
      </c>
      <c r="E76">
        <v>32</v>
      </c>
      <c r="F76" s="1" t="s">
        <v>6</v>
      </c>
      <c r="G76">
        <v>8</v>
      </c>
      <c r="H76" s="1" t="s">
        <v>96</v>
      </c>
      <c r="I76" t="s">
        <v>163</v>
      </c>
      <c r="J76" s="1" t="s">
        <v>161</v>
      </c>
      <c r="K76">
        <v>7</v>
      </c>
      <c r="L76" s="1" t="s">
        <v>6</v>
      </c>
      <c r="M76" s="7" t="s">
        <v>176</v>
      </c>
      <c r="N76" s="1" t="s">
        <v>7</v>
      </c>
      <c r="P76" t="str">
        <f t="shared" si="12"/>
        <v>insert into refcarac values ('32','8',NULL,'7','16-17-17-35');</v>
      </c>
    </row>
    <row r="77" spans="2:16" x14ac:dyDescent="0.25">
      <c r="B77" t="s">
        <v>29</v>
      </c>
      <c r="C77" t="s">
        <v>152</v>
      </c>
      <c r="D77" t="s">
        <v>9</v>
      </c>
      <c r="E77">
        <v>33</v>
      </c>
      <c r="F77" s="1" t="s">
        <v>6</v>
      </c>
      <c r="G77">
        <v>8</v>
      </c>
      <c r="H77" s="1" t="s">
        <v>6</v>
      </c>
      <c r="I77">
        <v>7</v>
      </c>
      <c r="J77" s="1" t="s">
        <v>6</v>
      </c>
      <c r="K77">
        <v>8</v>
      </c>
      <c r="L77" s="1" t="s">
        <v>6</v>
      </c>
      <c r="M77">
        <v>1.2</v>
      </c>
      <c r="N77" s="1" t="s">
        <v>7</v>
      </c>
      <c r="P77" t="str">
        <f t="shared" si="12"/>
        <v>insert into refcarac values ('33','8','7','8','1,2');</v>
      </c>
    </row>
    <row r="78" spans="2:16" ht="17.25" x14ac:dyDescent="0.3">
      <c r="B78" t="s">
        <v>29</v>
      </c>
      <c r="C78" t="s">
        <v>152</v>
      </c>
      <c r="D78" t="s">
        <v>9</v>
      </c>
      <c r="E78">
        <v>34</v>
      </c>
      <c r="F78" s="1" t="s">
        <v>6</v>
      </c>
      <c r="G78">
        <v>9</v>
      </c>
      <c r="H78" s="1" t="s">
        <v>96</v>
      </c>
      <c r="I78" t="s">
        <v>163</v>
      </c>
      <c r="J78" s="1" t="s">
        <v>161</v>
      </c>
      <c r="K78">
        <v>2</v>
      </c>
      <c r="L78" s="1" t="s">
        <v>6</v>
      </c>
      <c r="M78" s="6" t="s">
        <v>182</v>
      </c>
      <c r="N78" s="1" t="s">
        <v>7</v>
      </c>
      <c r="P78" t="str">
        <f t="shared" ref="P78" si="13">_xlfn.CONCAT(B78:N78)</f>
        <v>insert into refcarac values ('34','9',NULL,'2','Toshiba ');</v>
      </c>
    </row>
    <row r="79" spans="2:16" x14ac:dyDescent="0.25">
      <c r="B79" t="s">
        <v>29</v>
      </c>
      <c r="C79" t="s">
        <v>152</v>
      </c>
      <c r="D79" t="s">
        <v>9</v>
      </c>
      <c r="E79">
        <v>35</v>
      </c>
      <c r="F79" s="1" t="s">
        <v>6</v>
      </c>
      <c r="G79">
        <v>9</v>
      </c>
      <c r="H79" s="1" t="s">
        <v>96</v>
      </c>
      <c r="I79" t="s">
        <v>163</v>
      </c>
      <c r="J79" s="1" t="s">
        <v>161</v>
      </c>
      <c r="K79">
        <v>1</v>
      </c>
      <c r="L79" s="1" t="s">
        <v>6</v>
      </c>
      <c r="M79" t="s">
        <v>183</v>
      </c>
      <c r="N79" s="1" t="s">
        <v>7</v>
      </c>
      <c r="P79" t="str">
        <f t="shared" ref="P79:P111" si="14">_xlfn.CONCAT(B79:N79)</f>
        <v>insert into refcarac values ('35','9',NULL,'1','HDD');</v>
      </c>
    </row>
    <row r="80" spans="2:16" x14ac:dyDescent="0.25">
      <c r="B80" t="s">
        <v>29</v>
      </c>
      <c r="C80" t="s">
        <v>152</v>
      </c>
      <c r="D80" t="s">
        <v>9</v>
      </c>
      <c r="E80">
        <v>36</v>
      </c>
      <c r="F80" s="1" t="s">
        <v>6</v>
      </c>
      <c r="G80">
        <v>9</v>
      </c>
      <c r="H80" s="1" t="s">
        <v>6</v>
      </c>
      <c r="I80">
        <v>19</v>
      </c>
      <c r="J80" s="1" t="s">
        <v>6</v>
      </c>
      <c r="K80">
        <v>3</v>
      </c>
      <c r="L80" s="1" t="s">
        <v>6</v>
      </c>
      <c r="M80">
        <v>7200</v>
      </c>
      <c r="N80" s="1" t="s">
        <v>7</v>
      </c>
      <c r="P80" t="str">
        <f t="shared" si="14"/>
        <v>insert into refcarac values ('36','9','19','3','7200');</v>
      </c>
    </row>
    <row r="81" spans="2:16" x14ac:dyDescent="0.25">
      <c r="B81" t="s">
        <v>29</v>
      </c>
      <c r="C81" t="s">
        <v>152</v>
      </c>
      <c r="D81" t="s">
        <v>9</v>
      </c>
      <c r="E81">
        <v>37</v>
      </c>
      <c r="F81" s="1" t="s">
        <v>6</v>
      </c>
      <c r="G81">
        <v>9</v>
      </c>
      <c r="H81" s="1" t="s">
        <v>6</v>
      </c>
      <c r="I81">
        <v>6</v>
      </c>
      <c r="J81" s="1" t="s">
        <v>6</v>
      </c>
      <c r="K81">
        <v>4</v>
      </c>
      <c r="L81" s="1" t="s">
        <v>6</v>
      </c>
      <c r="M81">
        <v>3</v>
      </c>
      <c r="N81" s="1" t="s">
        <v>7</v>
      </c>
      <c r="P81" t="str">
        <f t="shared" si="14"/>
        <v>insert into refcarac values ('37','9','6','4','3');</v>
      </c>
    </row>
    <row r="82" spans="2:16" ht="17.25" x14ac:dyDescent="0.3">
      <c r="B82" t="s">
        <v>29</v>
      </c>
      <c r="C82" t="s">
        <v>152</v>
      </c>
      <c r="D82" t="s">
        <v>9</v>
      </c>
      <c r="E82">
        <v>38</v>
      </c>
      <c r="F82" s="1" t="s">
        <v>6</v>
      </c>
      <c r="G82">
        <v>9</v>
      </c>
      <c r="H82" s="1" t="s">
        <v>96</v>
      </c>
      <c r="I82" t="s">
        <v>163</v>
      </c>
      <c r="J82" s="1" t="s">
        <v>161</v>
      </c>
      <c r="K82">
        <v>11</v>
      </c>
      <c r="L82" s="1" t="s">
        <v>6</v>
      </c>
      <c r="M82" s="6" t="s">
        <v>186</v>
      </c>
      <c r="N82" s="1" t="s">
        <v>7</v>
      </c>
      <c r="P82" t="str">
        <f t="shared" si="14"/>
        <v>insert into refcarac values ('38','9',NULL,'11','SATA 6 Gb/s');</v>
      </c>
    </row>
    <row r="83" spans="2:16" ht="17.25" x14ac:dyDescent="0.3">
      <c r="B83" t="s">
        <v>29</v>
      </c>
      <c r="C83" t="s">
        <v>152</v>
      </c>
      <c r="D83" t="s">
        <v>9</v>
      </c>
      <c r="E83">
        <v>39</v>
      </c>
      <c r="F83" s="1" t="s">
        <v>6</v>
      </c>
      <c r="G83">
        <v>10</v>
      </c>
      <c r="H83" s="1" t="s">
        <v>96</v>
      </c>
      <c r="I83" t="s">
        <v>163</v>
      </c>
      <c r="J83" s="1" t="s">
        <v>161</v>
      </c>
      <c r="K83">
        <v>2</v>
      </c>
      <c r="L83" s="1" t="s">
        <v>6</v>
      </c>
      <c r="M83" s="6" t="s">
        <v>187</v>
      </c>
      <c r="N83" s="1" t="s">
        <v>7</v>
      </c>
      <c r="P83" t="str">
        <f t="shared" si="14"/>
        <v>insert into refcarac values ('39','10',NULL,'2','Samsung ');</v>
      </c>
    </row>
    <row r="84" spans="2:16" x14ac:dyDescent="0.25">
      <c r="B84" t="s">
        <v>29</v>
      </c>
      <c r="C84" t="s">
        <v>152</v>
      </c>
      <c r="D84" t="s">
        <v>9</v>
      </c>
      <c r="E84">
        <v>40</v>
      </c>
      <c r="F84" s="1" t="s">
        <v>6</v>
      </c>
      <c r="G84">
        <v>10</v>
      </c>
      <c r="H84" s="1" t="s">
        <v>96</v>
      </c>
      <c r="I84" t="s">
        <v>163</v>
      </c>
      <c r="J84" s="1" t="s">
        <v>161</v>
      </c>
      <c r="K84">
        <v>1</v>
      </c>
      <c r="L84" s="1" t="s">
        <v>6</v>
      </c>
      <c r="M84" t="s">
        <v>188</v>
      </c>
      <c r="N84" s="1" t="s">
        <v>7</v>
      </c>
      <c r="P84" t="str">
        <f t="shared" si="14"/>
        <v>insert into refcarac values ('40','10',NULL,'1','SDD');</v>
      </c>
    </row>
    <row r="85" spans="2:16" x14ac:dyDescent="0.25">
      <c r="B85" t="s">
        <v>29</v>
      </c>
      <c r="C85" t="s">
        <v>152</v>
      </c>
      <c r="D85" t="s">
        <v>9</v>
      </c>
      <c r="E85">
        <v>41</v>
      </c>
      <c r="F85" s="1" t="s">
        <v>6</v>
      </c>
      <c r="G85">
        <v>10</v>
      </c>
      <c r="H85" s="1" t="s">
        <v>6</v>
      </c>
      <c r="I85">
        <v>21</v>
      </c>
      <c r="J85" s="1" t="s">
        <v>6</v>
      </c>
      <c r="K85">
        <v>3</v>
      </c>
      <c r="L85" s="1" t="s">
        <v>6</v>
      </c>
      <c r="M85">
        <v>2500</v>
      </c>
      <c r="N85" s="1" t="s">
        <v>7</v>
      </c>
      <c r="P85" t="str">
        <f t="shared" si="14"/>
        <v>insert into refcarac values ('41','10','21','3','2500');</v>
      </c>
    </row>
    <row r="86" spans="2:16" x14ac:dyDescent="0.25">
      <c r="B86" t="s">
        <v>29</v>
      </c>
      <c r="C86" t="s">
        <v>152</v>
      </c>
      <c r="D86" t="s">
        <v>9</v>
      </c>
      <c r="E86">
        <v>42</v>
      </c>
      <c r="F86" s="1" t="s">
        <v>6</v>
      </c>
      <c r="G86">
        <v>10</v>
      </c>
      <c r="H86" s="1" t="s">
        <v>6</v>
      </c>
      <c r="I86">
        <v>5</v>
      </c>
      <c r="J86" s="1" t="s">
        <v>6</v>
      </c>
      <c r="K86">
        <v>4</v>
      </c>
      <c r="L86" s="1" t="s">
        <v>6</v>
      </c>
      <c r="M86">
        <v>250</v>
      </c>
      <c r="N86" s="1" t="s">
        <v>7</v>
      </c>
      <c r="P86" t="str">
        <f t="shared" si="14"/>
        <v>insert into refcarac values ('42','10','5','4','250');</v>
      </c>
    </row>
    <row r="87" spans="2:16" ht="17.25" x14ac:dyDescent="0.3">
      <c r="B87" t="s">
        <v>29</v>
      </c>
      <c r="C87" t="s">
        <v>152</v>
      </c>
      <c r="D87" t="s">
        <v>9</v>
      </c>
      <c r="E87">
        <v>43</v>
      </c>
      <c r="F87" s="1" t="s">
        <v>6</v>
      </c>
      <c r="G87">
        <v>10</v>
      </c>
      <c r="H87" s="1" t="s">
        <v>96</v>
      </c>
      <c r="I87" t="s">
        <v>163</v>
      </c>
      <c r="J87" s="1" t="s">
        <v>161</v>
      </c>
      <c r="K87">
        <v>11</v>
      </c>
      <c r="L87" s="1" t="s">
        <v>6</v>
      </c>
      <c r="M87" s="6" t="s">
        <v>190</v>
      </c>
      <c r="N87" s="1" t="s">
        <v>7</v>
      </c>
      <c r="P87" t="str">
        <f t="shared" si="14"/>
        <v>insert into refcarac values ('43','10',NULL,'11','PCIe 3.0 x4');</v>
      </c>
    </row>
    <row r="88" spans="2:16" ht="17.25" x14ac:dyDescent="0.3">
      <c r="B88" t="s">
        <v>29</v>
      </c>
      <c r="C88" t="s">
        <v>152</v>
      </c>
      <c r="D88" t="s">
        <v>9</v>
      </c>
      <c r="E88">
        <v>44</v>
      </c>
      <c r="F88" s="1" t="s">
        <v>6</v>
      </c>
      <c r="G88">
        <v>11</v>
      </c>
      <c r="H88" s="1" t="s">
        <v>96</v>
      </c>
      <c r="I88" t="s">
        <v>163</v>
      </c>
      <c r="J88" s="1" t="s">
        <v>161</v>
      </c>
      <c r="K88">
        <v>2</v>
      </c>
      <c r="L88" s="1" t="s">
        <v>6</v>
      </c>
      <c r="M88" s="6" t="s">
        <v>191</v>
      </c>
      <c r="N88" s="1" t="s">
        <v>7</v>
      </c>
      <c r="P88" t="str">
        <f t="shared" si="14"/>
        <v>insert into refcarac values ('44','11',NULL,'2','EVGA ');</v>
      </c>
    </row>
    <row r="89" spans="2:16" x14ac:dyDescent="0.25">
      <c r="B89" t="s">
        <v>29</v>
      </c>
      <c r="C89" t="s">
        <v>152</v>
      </c>
      <c r="D89" t="s">
        <v>9</v>
      </c>
      <c r="E89">
        <v>45</v>
      </c>
      <c r="F89" s="1" t="s">
        <v>6</v>
      </c>
      <c r="G89">
        <v>11</v>
      </c>
      <c r="H89" s="1" t="s">
        <v>96</v>
      </c>
      <c r="I89" t="s">
        <v>163</v>
      </c>
      <c r="J89" s="1" t="s">
        <v>161</v>
      </c>
      <c r="K89">
        <v>1</v>
      </c>
      <c r="L89" s="1" t="s">
        <v>6</v>
      </c>
      <c r="M89" t="s">
        <v>192</v>
      </c>
      <c r="N89" s="1" t="s">
        <v>7</v>
      </c>
      <c r="P89" t="str">
        <f t="shared" si="14"/>
        <v>insert into refcarac values ('45','11',NULL,'1','Modular');</v>
      </c>
    </row>
    <row r="90" spans="2:16" ht="17.25" x14ac:dyDescent="0.3">
      <c r="B90" t="s">
        <v>29</v>
      </c>
      <c r="C90" t="s">
        <v>152</v>
      </c>
      <c r="D90" t="s">
        <v>9</v>
      </c>
      <c r="E90">
        <v>46</v>
      </c>
      <c r="F90" s="1" t="s">
        <v>6</v>
      </c>
      <c r="G90">
        <v>11</v>
      </c>
      <c r="H90" s="1" t="s">
        <v>96</v>
      </c>
      <c r="I90" t="s">
        <v>163</v>
      </c>
      <c r="J90" s="1" t="s">
        <v>161</v>
      </c>
      <c r="K90">
        <v>5</v>
      </c>
      <c r="L90" s="1" t="s">
        <v>6</v>
      </c>
      <c r="M90" s="6" t="s">
        <v>193</v>
      </c>
      <c r="N90" s="1" t="s">
        <v>7</v>
      </c>
      <c r="P90" t="str">
        <f t="shared" si="14"/>
        <v>insert into refcarac values ('46','11',NULL,'5','1x 24-pin, 1x 8-pin (CPU)');</v>
      </c>
    </row>
    <row r="91" spans="2:16" ht="17.25" x14ac:dyDescent="0.3">
      <c r="B91" t="s">
        <v>29</v>
      </c>
      <c r="C91" t="s">
        <v>152</v>
      </c>
      <c r="D91" t="s">
        <v>9</v>
      </c>
      <c r="E91">
        <v>47</v>
      </c>
      <c r="F91" s="1" t="s">
        <v>6</v>
      </c>
      <c r="G91">
        <v>12</v>
      </c>
      <c r="H91" s="1" t="s">
        <v>96</v>
      </c>
      <c r="I91" t="s">
        <v>163</v>
      </c>
      <c r="J91" s="1" t="s">
        <v>161</v>
      </c>
      <c r="K91">
        <v>2</v>
      </c>
      <c r="L91" s="1" t="s">
        <v>6</v>
      </c>
      <c r="M91" s="6" t="s">
        <v>195</v>
      </c>
      <c r="N91" s="1" t="s">
        <v>7</v>
      </c>
      <c r="P91" t="str">
        <f t="shared" si="14"/>
        <v>insert into refcarac values ('47','12',NULL,'2','Seasonic  ');</v>
      </c>
    </row>
    <row r="92" spans="2:16" ht="17.25" x14ac:dyDescent="0.3">
      <c r="B92" t="s">
        <v>29</v>
      </c>
      <c r="C92" t="s">
        <v>152</v>
      </c>
      <c r="D92" t="s">
        <v>9</v>
      </c>
      <c r="E92">
        <v>48</v>
      </c>
      <c r="F92" s="1" t="s">
        <v>6</v>
      </c>
      <c r="G92">
        <v>12</v>
      </c>
      <c r="H92" s="1" t="s">
        <v>96</v>
      </c>
      <c r="I92" t="s">
        <v>163</v>
      </c>
      <c r="J92" s="1" t="s">
        <v>161</v>
      </c>
      <c r="K92">
        <v>1</v>
      </c>
      <c r="L92" s="1" t="s">
        <v>6</v>
      </c>
      <c r="M92" s="6" t="s">
        <v>196</v>
      </c>
      <c r="N92" s="1" t="s">
        <v>7</v>
      </c>
      <c r="P92" t="str">
        <f t="shared" si="14"/>
        <v>insert into refcarac values ('48','12',NULL,'1','Semi-Modular');</v>
      </c>
    </row>
    <row r="93" spans="2:16" ht="17.25" x14ac:dyDescent="0.3">
      <c r="B93" t="s">
        <v>29</v>
      </c>
      <c r="C93" t="s">
        <v>152</v>
      </c>
      <c r="D93" t="s">
        <v>9</v>
      </c>
      <c r="E93">
        <v>49</v>
      </c>
      <c r="F93" s="1" t="s">
        <v>6</v>
      </c>
      <c r="G93">
        <v>12</v>
      </c>
      <c r="H93" s="1" t="s">
        <v>96</v>
      </c>
      <c r="I93" t="s">
        <v>163</v>
      </c>
      <c r="J93" s="1" t="s">
        <v>161</v>
      </c>
      <c r="K93">
        <v>5</v>
      </c>
      <c r="L93" s="1" t="s">
        <v>6</v>
      </c>
      <c r="M93" s="6" t="s">
        <v>194</v>
      </c>
      <c r="N93" s="1" t="s">
        <v>7</v>
      </c>
      <c r="P93" t="str">
        <f t="shared" si="14"/>
        <v>insert into refcarac values ('49','12',NULL,'5','4x PCIe 8-pin');</v>
      </c>
    </row>
    <row r="94" spans="2:16" x14ac:dyDescent="0.25">
      <c r="F94" s="1"/>
      <c r="H94" s="1"/>
      <c r="J94" s="1"/>
      <c r="L94" s="1"/>
      <c r="N94" s="1"/>
    </row>
    <row r="95" spans="2:16" x14ac:dyDescent="0.25">
      <c r="B95" t="s">
        <v>29</v>
      </c>
      <c r="C95" t="s">
        <v>197</v>
      </c>
      <c r="D95" t="s">
        <v>9</v>
      </c>
      <c r="F95" s="1"/>
      <c r="H95" s="1"/>
      <c r="J95" s="1"/>
      <c r="L95" s="1"/>
      <c r="N95" s="1"/>
    </row>
    <row r="96" spans="2:16" x14ac:dyDescent="0.25">
      <c r="F96" s="1"/>
      <c r="H96" s="1"/>
      <c r="J96" s="1"/>
      <c r="L96" s="1"/>
      <c r="N96" s="1"/>
    </row>
    <row r="97" spans="6:14" x14ac:dyDescent="0.25">
      <c r="F97" s="1"/>
      <c r="H97" s="1"/>
      <c r="J97" s="1"/>
      <c r="L97" s="1"/>
      <c r="N97" s="1"/>
    </row>
    <row r="98" spans="6:14" x14ac:dyDescent="0.25">
      <c r="F98" s="1"/>
      <c r="H98" s="1"/>
      <c r="J98" s="1"/>
      <c r="L98" s="1"/>
      <c r="N98" s="1"/>
    </row>
    <row r="99" spans="6:14" x14ac:dyDescent="0.25">
      <c r="F99" s="1"/>
      <c r="H99" s="1"/>
      <c r="J99" s="1"/>
      <c r="L99" s="1"/>
      <c r="N99" s="1"/>
    </row>
    <row r="100" spans="6:14" x14ac:dyDescent="0.25">
      <c r="F100" s="1"/>
      <c r="H100" s="1"/>
      <c r="J100" s="1"/>
      <c r="L100" s="1"/>
      <c r="N100" s="1"/>
    </row>
    <row r="101" spans="6:14" x14ac:dyDescent="0.25">
      <c r="F101" s="1"/>
      <c r="H101" s="1"/>
      <c r="J101" s="1"/>
      <c r="L101" s="1"/>
      <c r="N101" s="1"/>
    </row>
    <row r="102" spans="6:14" x14ac:dyDescent="0.25">
      <c r="F102" s="1"/>
      <c r="H102" s="1"/>
      <c r="J102" s="1"/>
      <c r="L102" s="1"/>
      <c r="N102" s="1"/>
    </row>
    <row r="103" spans="6:14" x14ac:dyDescent="0.25">
      <c r="F103" s="1"/>
      <c r="H103" s="1"/>
      <c r="J103" s="1"/>
      <c r="L103" s="1"/>
      <c r="N103" s="1"/>
    </row>
    <row r="104" spans="6:14" x14ac:dyDescent="0.25">
      <c r="F104" s="1"/>
      <c r="H104" s="1"/>
      <c r="J104" s="1"/>
      <c r="L104" s="1"/>
      <c r="N104" s="1"/>
    </row>
    <row r="105" spans="6:14" x14ac:dyDescent="0.25">
      <c r="F105" s="1"/>
      <c r="H105" s="1"/>
      <c r="J105" s="1"/>
      <c r="L105" s="1"/>
      <c r="N105" s="1"/>
    </row>
    <row r="106" spans="6:14" x14ac:dyDescent="0.25">
      <c r="F106" s="1"/>
      <c r="H106" s="1"/>
      <c r="J106" s="1"/>
      <c r="L106" s="1"/>
      <c r="N106" s="1"/>
    </row>
    <row r="107" spans="6:14" x14ac:dyDescent="0.25">
      <c r="F107" s="1"/>
      <c r="H107" s="1"/>
      <c r="J107" s="1"/>
      <c r="L107" s="1"/>
      <c r="N107" s="1"/>
    </row>
    <row r="108" spans="6:14" x14ac:dyDescent="0.25">
      <c r="F108" s="1"/>
      <c r="H108" s="1"/>
      <c r="J108" s="1"/>
      <c r="L108" s="1"/>
      <c r="N108" s="1"/>
    </row>
    <row r="109" spans="6:14" x14ac:dyDescent="0.25">
      <c r="F109" s="1"/>
      <c r="H109" s="1"/>
      <c r="J109" s="1"/>
      <c r="L109" s="1"/>
      <c r="N109" s="1"/>
    </row>
    <row r="110" spans="6:14" x14ac:dyDescent="0.25">
      <c r="F110" s="1"/>
      <c r="H110" s="1"/>
      <c r="J110" s="1"/>
      <c r="L110" s="1"/>
      <c r="N110" s="1"/>
    </row>
    <row r="111" spans="6:14" x14ac:dyDescent="0.25">
      <c r="F111" s="1"/>
      <c r="H111" s="1"/>
      <c r="J111" s="1"/>
      <c r="L111" s="1"/>
      <c r="N1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Default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OVIEDO SANDOVAL JUAN ESTEBAN</dc:creator>
  <cp:lastModifiedBy>OVIEDO SANDOVAL JUAN ESTEBAN</cp:lastModifiedBy>
  <dcterms:created xsi:type="dcterms:W3CDTF">2023-11-13T17:16:08Z</dcterms:created>
  <dcterms:modified xsi:type="dcterms:W3CDTF">2023-11-16T18:24:13Z</dcterms:modified>
</cp:coreProperties>
</file>