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source\repos\Debugging-Li2SO4\"/>
    </mc:Choice>
  </mc:AlternateContent>
  <xr:revisionPtr revIDLastSave="0" documentId="13_ncr:1_{7A48FFDC-D7B8-4FB8-ADDB-71D0DE06D49D}" xr6:coauthVersionLast="47" xr6:coauthVersionMax="47" xr10:uidLastSave="{00000000-0000-0000-0000-000000000000}"/>
  <bookViews>
    <workbookView xWindow="3040" yWindow="3040" windowWidth="19200" windowHeight="11710" activeTab="1" xr2:uid="{874B0134-1390-4BF3-83C4-416E653BC7F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9" i="2"/>
  <c r="F8" i="2"/>
  <c r="F6" i="2"/>
  <c r="F7" i="2"/>
  <c r="F5" i="2"/>
  <c r="G13" i="1"/>
  <c r="F13" i="1"/>
  <c r="G10" i="1"/>
  <c r="F10" i="1"/>
  <c r="G7" i="1"/>
  <c r="F7" i="1"/>
  <c r="G8" i="1"/>
  <c r="G9" i="1"/>
  <c r="G11" i="1"/>
  <c r="G12" i="1"/>
  <c r="G14" i="1"/>
  <c r="G6" i="1"/>
  <c r="F8" i="1"/>
  <c r="F9" i="1"/>
  <c r="F11" i="1"/>
  <c r="F12" i="1"/>
  <c r="F14" i="1"/>
  <c r="F6" i="1"/>
</calcChain>
</file>

<file path=xl/sharedStrings.xml><?xml version="1.0" encoding="utf-8"?>
<sst xmlns="http://schemas.openxmlformats.org/spreadsheetml/2006/main" count="35" uniqueCount="26">
  <si>
    <t>Li-Li</t>
  </si>
  <si>
    <t>Ow-Li</t>
  </si>
  <si>
    <t>Ow-S</t>
  </si>
  <si>
    <t>Ow-Os</t>
  </si>
  <si>
    <t>Li-S</t>
  </si>
  <si>
    <t>Li-Os</t>
  </si>
  <si>
    <t>S-S</t>
  </si>
  <si>
    <t>S-Os</t>
  </si>
  <si>
    <t>Os-Os</t>
  </si>
  <si>
    <t>mix</t>
  </si>
  <si>
    <t>sig (nm)</t>
  </si>
  <si>
    <t>epsilon (kJ/mol)</t>
  </si>
  <si>
    <t>epsilon (kcal/mol)</t>
  </si>
  <si>
    <t>sig (A)</t>
  </si>
  <si>
    <t>Ow-Ow</t>
  </si>
  <si>
    <t>mass m</t>
  </si>
  <si>
    <t>r m-Li</t>
  </si>
  <si>
    <t>mass S</t>
  </si>
  <si>
    <t>dt</t>
  </si>
  <si>
    <t>server</t>
  </si>
  <si>
    <t>hal9000</t>
  </si>
  <si>
    <t>DelftBlue</t>
  </si>
  <si>
    <t>mass Os</t>
  </si>
  <si>
    <t>r S-Os</t>
  </si>
  <si>
    <t>Result</t>
  </si>
  <si>
    <t>crash at t=14000 I restarted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</si>
</sst>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13097-3A06-447B-96E6-C6C751BD98FB}">
  <dimension ref="B4:G15"/>
  <sheetViews>
    <sheetView workbookViewId="0">
      <selection activeCell="B17" sqref="B17:D17"/>
    </sheetView>
  </sheetViews>
  <sheetFormatPr defaultRowHeight="14.5" x14ac:dyDescent="0.35"/>
  <cols>
    <col min="3" max="4" width="17.54296875" customWidth="1"/>
    <col min="6" max="7" width="18.26953125" customWidth="1"/>
  </cols>
  <sheetData>
    <row r="4" spans="2:7" x14ac:dyDescent="0.35">
      <c r="C4" t="s">
        <v>11</v>
      </c>
      <c r="D4" t="s">
        <v>10</v>
      </c>
      <c r="F4" t="s">
        <v>12</v>
      </c>
      <c r="G4" t="s">
        <v>13</v>
      </c>
    </row>
    <row r="5" spans="2:7" x14ac:dyDescent="0.35">
      <c r="B5" t="s">
        <v>14</v>
      </c>
      <c r="F5">
        <v>0.1852</v>
      </c>
      <c r="G5">
        <v>3.1589</v>
      </c>
    </row>
    <row r="6" spans="2:7" x14ac:dyDescent="0.35">
      <c r="B6" t="s">
        <v>1</v>
      </c>
      <c r="C6" s="1">
        <v>0.70065</v>
      </c>
      <c r="D6" s="1">
        <v>0.21199999999999999</v>
      </c>
      <c r="F6">
        <f>C6/4.184</f>
        <v>0.16745936902485659</v>
      </c>
      <c r="G6">
        <f>D6*10</f>
        <v>2.12</v>
      </c>
    </row>
    <row r="7" spans="2:7" x14ac:dyDescent="0.35">
      <c r="B7" t="s">
        <v>2</v>
      </c>
      <c r="C7" s="1" t="s">
        <v>9</v>
      </c>
      <c r="D7" s="1" t="s">
        <v>9</v>
      </c>
      <c r="F7">
        <f>SQRT(F5*F12)</f>
        <v>0.21524633493658582</v>
      </c>
      <c r="G7">
        <f>(G5+G12)/2</f>
        <v>3.3544499999999999</v>
      </c>
    </row>
    <row r="8" spans="2:7" x14ac:dyDescent="0.35">
      <c r="B8" t="s">
        <v>3</v>
      </c>
      <c r="C8" s="1">
        <v>0.629</v>
      </c>
      <c r="D8" s="1">
        <v>0.340445</v>
      </c>
      <c r="F8">
        <f t="shared" ref="F8:F14" si="0">C8/4.184</f>
        <v>0.15033460803059273</v>
      </c>
      <c r="G8">
        <f t="shared" ref="G8:G14" si="1">D8*10</f>
        <v>3.4044499999999998</v>
      </c>
    </row>
    <row r="9" spans="2:7" x14ac:dyDescent="0.35">
      <c r="B9" t="s">
        <v>0</v>
      </c>
      <c r="C9" s="1">
        <v>0.43508999999999998</v>
      </c>
      <c r="D9" s="1">
        <v>0.14396999999999999</v>
      </c>
      <c r="F9">
        <f t="shared" si="0"/>
        <v>0.10398900573613766</v>
      </c>
      <c r="G9">
        <f t="shared" si="1"/>
        <v>1.4396999999999998</v>
      </c>
    </row>
    <row r="10" spans="2:7" x14ac:dyDescent="0.35">
      <c r="B10" t="s">
        <v>4</v>
      </c>
      <c r="C10" s="1" t="s">
        <v>9</v>
      </c>
      <c r="D10" s="1" t="s">
        <v>9</v>
      </c>
      <c r="F10">
        <f>SQRT(F9*F12)</f>
        <v>0.16129057384807319</v>
      </c>
      <c r="G10">
        <f>(G9+G12)/2</f>
        <v>2.4948499999999996</v>
      </c>
    </row>
    <row r="11" spans="2:7" x14ac:dyDescent="0.35">
      <c r="B11" t="s">
        <v>5</v>
      </c>
      <c r="C11" s="1">
        <v>0.80360900000000002</v>
      </c>
      <c r="D11" s="1">
        <v>0.28448499999999999</v>
      </c>
      <c r="F11">
        <f t="shared" si="0"/>
        <v>0.19206716061185469</v>
      </c>
      <c r="G11">
        <f t="shared" si="1"/>
        <v>2.8448500000000001</v>
      </c>
    </row>
    <row r="12" spans="2:7" x14ac:dyDescent="0.35">
      <c r="B12" t="s">
        <v>6</v>
      </c>
      <c r="C12" s="1">
        <v>1.0467</v>
      </c>
      <c r="D12" s="1">
        <v>0.35499999999999998</v>
      </c>
      <c r="F12">
        <f t="shared" si="0"/>
        <v>0.25016730401529635</v>
      </c>
      <c r="G12">
        <f t="shared" si="1"/>
        <v>3.55</v>
      </c>
    </row>
    <row r="13" spans="2:7" x14ac:dyDescent="0.35">
      <c r="B13" t="s">
        <v>7</v>
      </c>
      <c r="C13" s="1" t="s">
        <v>9</v>
      </c>
      <c r="D13" s="1" t="s">
        <v>9</v>
      </c>
      <c r="F13">
        <f>SQRT(F12*F14)</f>
        <v>0.22376178327733162</v>
      </c>
      <c r="G13">
        <f>(G12+G14)/2</f>
        <v>3.5999999999999996</v>
      </c>
    </row>
    <row r="14" spans="2:7" x14ac:dyDescent="0.35">
      <c r="B14" t="s">
        <v>8</v>
      </c>
      <c r="C14" s="1">
        <v>0.83740000000000003</v>
      </c>
      <c r="D14" s="1">
        <v>0.36499999999999999</v>
      </c>
      <c r="F14">
        <f t="shared" si="0"/>
        <v>0.2001434034416826</v>
      </c>
      <c r="G14">
        <f t="shared" si="1"/>
        <v>3.65</v>
      </c>
    </row>
    <row r="15" spans="2:7" x14ac:dyDescent="0.35">
      <c r="C15" s="1"/>
      <c r="D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AB35-1A88-4732-A8F7-3C43358ED72A}">
  <dimension ref="B4:K10"/>
  <sheetViews>
    <sheetView tabSelected="1" workbookViewId="0">
      <selection activeCell="K9" sqref="K9"/>
    </sheetView>
  </sheetViews>
  <sheetFormatPr defaultRowHeight="14.5" x14ac:dyDescent="0.35"/>
  <cols>
    <col min="11" max="11" width="31.453125" customWidth="1"/>
  </cols>
  <sheetData>
    <row r="4" spans="2:11" x14ac:dyDescent="0.35">
      <c r="C4" t="s">
        <v>15</v>
      </c>
      <c r="D4" t="s">
        <v>16</v>
      </c>
      <c r="E4" t="s">
        <v>17</v>
      </c>
      <c r="F4" t="s">
        <v>22</v>
      </c>
      <c r="G4" t="s">
        <v>23</v>
      </c>
      <c r="H4" t="s">
        <v>18</v>
      </c>
      <c r="I4" t="s">
        <v>19</v>
      </c>
      <c r="K4" t="s">
        <v>24</v>
      </c>
    </row>
    <row r="5" spans="2:11" x14ac:dyDescent="0.35">
      <c r="B5">
        <v>1</v>
      </c>
      <c r="C5">
        <v>0.05</v>
      </c>
      <c r="D5">
        <v>0.5</v>
      </c>
      <c r="E5">
        <v>0.05</v>
      </c>
      <c r="F5">
        <f>(96.0626-E5)/4</f>
        <v>24.003150000000002</v>
      </c>
      <c r="G5">
        <v>1.49</v>
      </c>
      <c r="H5">
        <v>1</v>
      </c>
      <c r="I5" t="s">
        <v>20</v>
      </c>
    </row>
    <row r="6" spans="2:11" x14ac:dyDescent="0.35">
      <c r="B6">
        <v>2</v>
      </c>
      <c r="C6">
        <v>0.05</v>
      </c>
      <c r="D6">
        <v>0.5</v>
      </c>
      <c r="E6">
        <v>0.05</v>
      </c>
      <c r="F6">
        <f t="shared" ref="F6:F10" si="0">(96.0626-E6)/4</f>
        <v>24.003150000000002</v>
      </c>
      <c r="G6">
        <v>1.49</v>
      </c>
      <c r="H6">
        <v>2</v>
      </c>
      <c r="I6" t="s">
        <v>20</v>
      </c>
    </row>
    <row r="7" spans="2:11" x14ac:dyDescent="0.35">
      <c r="B7">
        <v>3</v>
      </c>
      <c r="C7">
        <v>0.05</v>
      </c>
      <c r="D7">
        <v>0.5</v>
      </c>
      <c r="E7">
        <v>0.1</v>
      </c>
      <c r="F7">
        <f t="shared" si="0"/>
        <v>23.990650000000002</v>
      </c>
      <c r="G7">
        <v>1.49</v>
      </c>
      <c r="H7">
        <v>1</v>
      </c>
      <c r="I7" t="s">
        <v>21</v>
      </c>
    </row>
    <row r="8" spans="2:11" x14ac:dyDescent="0.35">
      <c r="B8">
        <v>4</v>
      </c>
      <c r="C8">
        <v>0.05</v>
      </c>
      <c r="D8">
        <v>0.5</v>
      </c>
      <c r="E8">
        <v>0.1</v>
      </c>
      <c r="F8">
        <f t="shared" si="0"/>
        <v>23.990650000000002</v>
      </c>
      <c r="G8">
        <v>1.49</v>
      </c>
      <c r="H8">
        <v>2</v>
      </c>
      <c r="I8" t="s">
        <v>21</v>
      </c>
    </row>
    <row r="9" spans="2:11" x14ac:dyDescent="0.35">
      <c r="B9">
        <v>5</v>
      </c>
      <c r="C9">
        <v>0.05</v>
      </c>
      <c r="D9">
        <v>0.5</v>
      </c>
      <c r="E9">
        <v>0.5</v>
      </c>
      <c r="F9">
        <f t="shared" si="0"/>
        <v>23.890650000000001</v>
      </c>
      <c r="G9">
        <v>1.49</v>
      </c>
      <c r="H9">
        <v>1</v>
      </c>
      <c r="I9" t="s">
        <v>21</v>
      </c>
      <c r="K9" t="s">
        <v>25</v>
      </c>
    </row>
    <row r="10" spans="2:11" x14ac:dyDescent="0.35">
      <c r="B10">
        <v>6</v>
      </c>
      <c r="C10">
        <v>0.05</v>
      </c>
      <c r="D10">
        <v>0.5</v>
      </c>
      <c r="E10">
        <v>0.5</v>
      </c>
      <c r="F10">
        <f t="shared" si="0"/>
        <v>23.890650000000001</v>
      </c>
      <c r="G10">
        <v>1.49</v>
      </c>
      <c r="H10">
        <v>2</v>
      </c>
      <c r="I10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55467E21B67B45A103D81F13D91C27" ma:contentTypeVersion="5" ma:contentTypeDescription="Een nieuw document maken." ma:contentTypeScope="" ma:versionID="497d483694d8ce173e73306ed21102b4">
  <xsd:schema xmlns:xsd="http://www.w3.org/2001/XMLSchema" xmlns:xs="http://www.w3.org/2001/XMLSchema" xmlns:p="http://schemas.microsoft.com/office/2006/metadata/properties" xmlns:ns3="70f6bd0b-068c-4d82-a58f-a0ed716713b3" xmlns:ns4="e0764678-775e-4b3a-9581-a9313f21c0ba" targetNamespace="http://schemas.microsoft.com/office/2006/metadata/properties" ma:root="true" ma:fieldsID="8eee7468f92a1a094a484d92214eafc0" ns3:_="" ns4:_="">
    <xsd:import namespace="70f6bd0b-068c-4d82-a58f-a0ed716713b3"/>
    <xsd:import namespace="e0764678-775e-4b3a-9581-a9313f21c0b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f6bd0b-068c-4d82-a58f-a0ed716713b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64678-775e-4b3a-9581-a9313f21c0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C28FD1-FDAB-4FA6-AACF-841A9330F756}">
  <ds:schemaRefs>
    <ds:schemaRef ds:uri="http://purl.org/dc/elements/1.1/"/>
    <ds:schemaRef ds:uri="e0764678-775e-4b3a-9581-a9313f21c0ba"/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0f6bd0b-068c-4d82-a58f-a0ed716713b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4AC1221-5A6C-4F6B-98AA-6C97E1E179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14D200-017A-42DC-AFAC-3E80C18FB2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f6bd0b-068c-4d82-a58f-a0ed716713b3"/>
    <ds:schemaRef ds:uri="e0764678-775e-4b3a-9581-a9313f21c0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</cp:lastModifiedBy>
  <dcterms:created xsi:type="dcterms:W3CDTF">2023-02-01T10:07:48Z</dcterms:created>
  <dcterms:modified xsi:type="dcterms:W3CDTF">2023-02-02T20:29:45Z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0x0101007F55467E21B67B45A103D81F13D91C27</vt:lpwstr>
  </property>
</Properties>
</file>