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ellef\Documents\Java Programmieren\kleine Projekte\GrowthV2\Dokumentation\"/>
    </mc:Choice>
  </mc:AlternateContent>
  <xr:revisionPtr revIDLastSave="0" documentId="13_ncr:1_{89598A0F-FD62-4775-A5CA-E6F6EF39EBBB}" xr6:coauthVersionLast="45" xr6:coauthVersionMax="45" xr10:uidLastSave="{00000000-0000-0000-0000-000000000000}"/>
  <bookViews>
    <workbookView xWindow="1425" yWindow="1425" windowWidth="21600" windowHeight="11505" xr2:uid="{00000000-000D-0000-FFFF-FFFF00000000}"/>
  </bookViews>
  <sheets>
    <sheet name="Projektphasen Growth V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7" i="1" l="1"/>
  <c r="J26" i="1"/>
  <c r="J21" i="1" l="1"/>
  <c r="J18" i="1"/>
  <c r="J13" i="1"/>
  <c r="J3" i="1"/>
  <c r="J5" i="1"/>
  <c r="J6" i="1"/>
  <c r="J7" i="1"/>
  <c r="J8" i="1"/>
  <c r="J9" i="1"/>
  <c r="J15" i="1"/>
  <c r="J19" i="1"/>
  <c r="J23" i="1"/>
  <c r="J24" i="1"/>
  <c r="J25" i="1"/>
  <c r="I28" i="1"/>
  <c r="J28" i="1"/>
  <c r="H28" i="1"/>
  <c r="C25" i="1"/>
</calcChain>
</file>

<file path=xl/sharedStrings.xml><?xml version="1.0" encoding="utf-8"?>
<sst xmlns="http://schemas.openxmlformats.org/spreadsheetml/2006/main" count="55" uniqueCount="31">
  <si>
    <t>Projektphase</t>
  </si>
  <si>
    <t>Geplante Zeit (in Stunden)</t>
  </si>
  <si>
    <t>Projektplanung (Vorgehensweise und Pflichtenheft)</t>
  </si>
  <si>
    <t>Informationsbeschaffung</t>
  </si>
  <si>
    <t>a) Tutorial: RPG mit GUI</t>
  </si>
  <si>
    <t>b) Abspeichern und Aufrufen von daten</t>
  </si>
  <si>
    <t>c) Standalone Version erstellen</t>
  </si>
  <si>
    <t>Realisierung gemäß Sollkonzept</t>
  </si>
  <si>
    <t>a) Oberfläche und Instruktionen</t>
  </si>
  <si>
    <t>Erstellen des Fensters</t>
  </si>
  <si>
    <t>b) Erstellen von Klassen und Methoden</t>
  </si>
  <si>
    <t>Mutter und Kindklassen</t>
  </si>
  <si>
    <t>Methoden</t>
  </si>
  <si>
    <t>Erstellen der Aktionen als Tests</t>
  </si>
  <si>
    <t>c) Verbinden von Benutzeroberfläche, Aktionen und Methoden</t>
  </si>
  <si>
    <t>Grundfunktionen mit Rückgabewerten</t>
  </si>
  <si>
    <t>Hinzufügen der Speicher und Ladefunktion</t>
  </si>
  <si>
    <t>Tests und Compilieren als eigenständige Version</t>
  </si>
  <si>
    <t>Dokumentation</t>
  </si>
  <si>
    <t>a) Vorlagen erstellen</t>
  </si>
  <si>
    <t>b) Abbildung und Diagramme erstellen</t>
  </si>
  <si>
    <t>c) Text erfassen</t>
  </si>
  <si>
    <t>d) Korrektur</t>
  </si>
  <si>
    <t>Abnahme und Übergabe protokoll mit abschl. Test</t>
  </si>
  <si>
    <t>Gesamtstunden</t>
  </si>
  <si>
    <t>Ist (in Stunden</t>
  </si>
  <si>
    <t>Differenz (in Stunden)</t>
  </si>
  <si>
    <t>d) Detailplanung informieren</t>
  </si>
  <si>
    <t>Detailplanung</t>
  </si>
  <si>
    <t>Erstellen der Weitergaben (Aktionen als Tests)</t>
  </si>
  <si>
    <t>Fehlerbehebung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</si>
</sst>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1" fillId="0" borderId="4" xfId="0" applyFont="1" applyBorder="1"/>
    <xf numFmtId="0" fontId="1" fillId="0" borderId="5" xfId="0" applyFont="1" applyBorder="1"/>
    <xf numFmtId="0" fontId="1" fillId="0" borderId="4" xfId="0" applyFont="1" applyBorder="1" applyAlignment="1">
      <alignment horizontal="left" indent="1"/>
    </xf>
    <xf numFmtId="0" fontId="1" fillId="0" borderId="4" xfId="0" applyFont="1" applyBorder="1" applyAlignment="1">
      <alignment horizontal="left" indent="2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 wrapText="1"/>
    </xf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2" fillId="2" borderId="6" xfId="0" applyFont="1" applyFill="1" applyBorder="1" applyAlignment="1">
      <alignment vertical="top"/>
    </xf>
    <xf numFmtId="0" fontId="2" fillId="2" borderId="11" xfId="0" applyFont="1" applyFill="1" applyBorder="1" applyAlignment="1">
      <alignment vertical="top"/>
    </xf>
    <xf numFmtId="0" fontId="1" fillId="0" borderId="4" xfId="0" applyFont="1" applyBorder="1" applyAlignment="1">
      <alignment horizontal="left" vertical="top" indent="1"/>
    </xf>
    <xf numFmtId="0" fontId="1" fillId="0" borderId="4" xfId="0" applyFont="1" applyBorder="1" applyAlignment="1">
      <alignment horizontal="left" vertical="top" indent="2"/>
    </xf>
    <xf numFmtId="0" fontId="2" fillId="2" borderId="10" xfId="0" applyFont="1" applyFill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0" fillId="0" borderId="0" xfId="0" applyBorder="1"/>
    <xf numFmtId="0" fontId="1" fillId="0" borderId="9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</cellXfs>
  <cellStyles count="1">
    <cellStyle name="Standard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fill>
        <patternFill patternType="solid">
          <fgColor indexed="64"/>
          <bgColor theme="4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fill>
        <patternFill patternType="solid">
          <fgColor indexed="64"/>
          <bgColor theme="4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fill>
        <patternFill patternType="solid">
          <fgColor indexed="64"/>
          <bgColor theme="4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fill>
        <patternFill patternType="solid">
          <fgColor indexed="64"/>
          <bgColor theme="4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vertical="top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vertical="top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ont>
        <b/>
        <strike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fill>
        <patternFill patternType="solid">
          <fgColor indexed="64"/>
          <bgColor theme="4"/>
        </patternFill>
      </fill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vertical="top" textRotation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fill>
        <patternFill patternType="solid">
          <fgColor indexed="64"/>
          <bgColor theme="4"/>
        </patternFill>
      </fill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fill>
        <patternFill patternType="solid">
          <fgColor indexed="64"/>
          <bgColor theme="4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ont>
        <b/>
        <strike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453612-40C0-4400-B48E-9C7B26440059}" name="Tabelle2" displayName="Tabelle2" ref="B2:C25" totalsRowCount="1" headerRowDxfId="23" dataDxfId="21" totalsRowDxfId="19" headerRowBorderDxfId="22" tableBorderDxfId="20" totalsRowBorderDxfId="18">
  <autoFilter ref="B2:C24" xr:uid="{F46B7D40-42C9-4CB9-B311-6C89FB49F859}"/>
  <tableColumns count="2">
    <tableColumn id="1" xr3:uid="{7A5CBA12-1C53-4D2A-ADBE-0AA1F1582DFC}" name="Projektphase" totalsRowLabel="Gesamtstunden" dataDxfId="17" totalsRowDxfId="16"/>
    <tableColumn id="2" xr3:uid="{1CD4DB0E-E779-4BFE-8F44-A3E006E70983}" name="Geplante Zeit (in Stunden)" totalsRowFunction="sum" dataDxfId="15" totalsRow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C2CF38-036A-49E9-ABE8-3AD093EF60B5}" name="Tabelle24" displayName="Tabelle24" ref="G2:J28" totalsRowCount="1" headerRowDxfId="13" dataDxfId="11" totalsRowDxfId="9" headerRowBorderDxfId="12" tableBorderDxfId="10" totalsRowBorderDxfId="8">
  <autoFilter ref="G2:J27" xr:uid="{DAE633E8-FF8C-456F-B85B-1C9CE3BB34FE}"/>
  <tableColumns count="4">
    <tableColumn id="1" xr3:uid="{69C9D5FC-A967-4D61-95B3-D1D8D7950524}" name="Projektphase" totalsRowLabel="Gesamtstunden" dataDxfId="7" totalsRowDxfId="3"/>
    <tableColumn id="2" xr3:uid="{F2C9A023-647C-4491-A44D-E82026DE0675}" name="Geplante Zeit (in Stunden)" totalsRowFunction="sum" dataDxfId="6" totalsRowDxfId="2"/>
    <tableColumn id="3" xr3:uid="{460D1CCB-6F19-4B50-BC73-17BC4A92C872}" name="Ist (in Stunden" totalsRowFunction="sum" dataDxfId="5" totalsRowDxfId="1"/>
    <tableColumn id="4" xr3:uid="{3F5D3C28-D98A-4BF5-889B-E4AB1BABDAC3}" name="Differenz (in Stunden)" totalsRowFunction="sum" dataDxfId="4" totalsRowDxfId="0">
      <calculatedColumnFormula>Tabelle24[[#This Row],[Geplante Zeit (in Stunden)]]-Tabelle24[[#This Row],[Ist (in Stunden]]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8"/>
  <sheetViews>
    <sheetView tabSelected="1" topLeftCell="E1" workbookViewId="0">
      <selection activeCell="I26" sqref="I26"/>
    </sheetView>
  </sheetViews>
  <sheetFormatPr baseColWidth="10" defaultColWidth="9.140625" defaultRowHeight="15" x14ac:dyDescent="0.25"/>
  <cols>
    <col min="2" max="2" width="57.85546875" bestFit="1" customWidth="1"/>
    <col min="3" max="3" width="26.7109375" customWidth="1"/>
    <col min="7" max="7" width="57.85546875" bestFit="1" customWidth="1"/>
    <col min="8" max="8" width="19.7109375" customWidth="1"/>
    <col min="9" max="9" width="13.7109375" customWidth="1"/>
    <col min="10" max="10" width="15.5703125" customWidth="1"/>
  </cols>
  <sheetData>
    <row r="2" spans="2:12" ht="34.5" customHeight="1" x14ac:dyDescent="0.3">
      <c r="B2" s="6" t="s">
        <v>0</v>
      </c>
      <c r="C2" s="7" t="s">
        <v>1</v>
      </c>
      <c r="G2" s="10" t="s">
        <v>0</v>
      </c>
      <c r="H2" s="19" t="s">
        <v>1</v>
      </c>
      <c r="I2" s="19" t="s">
        <v>25</v>
      </c>
      <c r="J2" s="11" t="s">
        <v>26</v>
      </c>
    </row>
    <row r="3" spans="2:12" ht="15.75" x14ac:dyDescent="0.25">
      <c r="B3" s="2" t="s">
        <v>2</v>
      </c>
      <c r="C3" s="3">
        <v>3</v>
      </c>
      <c r="G3" s="12" t="s">
        <v>2</v>
      </c>
      <c r="H3" s="20">
        <v>3</v>
      </c>
      <c r="I3" s="20">
        <v>3</v>
      </c>
      <c r="J3" s="13">
        <f>Tabelle24[[#This Row],[Geplante Zeit (in Stunden)]]-Tabelle24[[#This Row],[Ist (in Stunden]]</f>
        <v>0</v>
      </c>
    </row>
    <row r="4" spans="2:12" ht="15.75" x14ac:dyDescent="0.25">
      <c r="B4" s="2" t="s">
        <v>3</v>
      </c>
      <c r="C4" s="3"/>
      <c r="G4" s="12" t="s">
        <v>3</v>
      </c>
      <c r="H4" s="20"/>
      <c r="I4" s="20"/>
      <c r="J4" s="13"/>
    </row>
    <row r="5" spans="2:12" ht="15.75" x14ac:dyDescent="0.25">
      <c r="B5" s="4" t="s">
        <v>4</v>
      </c>
      <c r="C5" s="3">
        <v>5</v>
      </c>
      <c r="G5" s="17" t="s">
        <v>4</v>
      </c>
      <c r="H5" s="20">
        <v>5</v>
      </c>
      <c r="I5" s="20">
        <v>5</v>
      </c>
      <c r="J5" s="13">
        <f>Tabelle24[[#This Row],[Geplante Zeit (in Stunden)]]-Tabelle24[[#This Row],[Ist (in Stunden]]</f>
        <v>0</v>
      </c>
    </row>
    <row r="6" spans="2:12" ht="15.75" x14ac:dyDescent="0.25">
      <c r="B6" s="4" t="s">
        <v>5</v>
      </c>
      <c r="C6" s="3">
        <v>2.5</v>
      </c>
      <c r="G6" s="17" t="s">
        <v>5</v>
      </c>
      <c r="H6" s="20">
        <v>2.5</v>
      </c>
      <c r="I6" s="20">
        <v>1</v>
      </c>
      <c r="J6" s="13">
        <f>Tabelle24[[#This Row],[Geplante Zeit (in Stunden)]]-Tabelle24[[#This Row],[Ist (in Stunden]]</f>
        <v>1.5</v>
      </c>
    </row>
    <row r="7" spans="2:12" ht="15.75" x14ac:dyDescent="0.25">
      <c r="B7" s="4" t="s">
        <v>6</v>
      </c>
      <c r="C7" s="3">
        <v>2</v>
      </c>
      <c r="G7" s="17" t="s">
        <v>6</v>
      </c>
      <c r="H7" s="20">
        <v>2</v>
      </c>
      <c r="I7" s="20">
        <v>0.5</v>
      </c>
      <c r="J7" s="13">
        <f>Tabelle24[[#This Row],[Geplante Zeit (in Stunden)]]-Tabelle24[[#This Row],[Ist (in Stunden]]</f>
        <v>1.5</v>
      </c>
    </row>
    <row r="8" spans="2:12" ht="15.75" x14ac:dyDescent="0.25">
      <c r="B8" s="2" t="s">
        <v>7</v>
      </c>
      <c r="C8" s="3"/>
      <c r="G8" s="17" t="s">
        <v>27</v>
      </c>
      <c r="H8" s="20">
        <v>0</v>
      </c>
      <c r="I8" s="20">
        <v>0.5</v>
      </c>
      <c r="J8" s="13">
        <f>Tabelle24[[#This Row],[Geplante Zeit (in Stunden)]]-Tabelle24[[#This Row],[Ist (in Stunden]]</f>
        <v>-0.5</v>
      </c>
    </row>
    <row r="9" spans="2:12" ht="15.75" x14ac:dyDescent="0.25">
      <c r="B9" s="4" t="s">
        <v>8</v>
      </c>
      <c r="C9" s="3"/>
      <c r="G9" s="14" t="s">
        <v>28</v>
      </c>
      <c r="H9" s="20">
        <v>0</v>
      </c>
      <c r="I9" s="20">
        <v>1.75</v>
      </c>
      <c r="J9" s="13">
        <f>Tabelle24[[#This Row],[Geplante Zeit (in Stunden)]]-Tabelle24[[#This Row],[Ist (in Stunden]]</f>
        <v>-1.75</v>
      </c>
    </row>
    <row r="10" spans="2:12" ht="15.75" x14ac:dyDescent="0.25">
      <c r="B10" s="5" t="s">
        <v>9</v>
      </c>
      <c r="C10" s="3">
        <v>6</v>
      </c>
      <c r="G10" s="12" t="s">
        <v>7</v>
      </c>
      <c r="H10" s="20"/>
      <c r="I10" s="20"/>
      <c r="J10" s="13"/>
    </row>
    <row r="11" spans="2:12" ht="15.75" x14ac:dyDescent="0.25">
      <c r="B11" s="5" t="s">
        <v>13</v>
      </c>
      <c r="C11" s="3">
        <v>3</v>
      </c>
      <c r="G11" s="17" t="s">
        <v>8</v>
      </c>
      <c r="H11" s="20"/>
      <c r="I11" s="20"/>
      <c r="J11" s="13"/>
    </row>
    <row r="12" spans="2:12" ht="15.75" x14ac:dyDescent="0.25">
      <c r="B12" s="4" t="s">
        <v>10</v>
      </c>
      <c r="C12" s="3"/>
      <c r="G12" s="18" t="s">
        <v>9</v>
      </c>
      <c r="H12" s="20">
        <v>6</v>
      </c>
      <c r="I12" s="22"/>
      <c r="J12" s="26"/>
    </row>
    <row r="13" spans="2:12" ht="15.75" x14ac:dyDescent="0.25">
      <c r="B13" s="5" t="s">
        <v>11</v>
      </c>
      <c r="C13" s="3">
        <v>2</v>
      </c>
      <c r="G13" s="18" t="s">
        <v>29</v>
      </c>
      <c r="H13" s="20">
        <v>3</v>
      </c>
      <c r="I13" s="21">
        <v>11.75</v>
      </c>
      <c r="J13" s="25">
        <f>H12+Tabelle24[[#This Row],[Geplante Zeit (in Stunden)]]-Tabelle24[[#This Row],[Ist (in Stunden]]</f>
        <v>-2.75</v>
      </c>
    </row>
    <row r="14" spans="2:12" ht="15.75" x14ac:dyDescent="0.25">
      <c r="B14" s="5" t="s">
        <v>12</v>
      </c>
      <c r="C14" s="3">
        <v>10</v>
      </c>
      <c r="G14" s="17" t="s">
        <v>10</v>
      </c>
      <c r="H14" s="20"/>
      <c r="I14" s="20"/>
      <c r="J14" s="13"/>
    </row>
    <row r="15" spans="2:12" ht="15.75" x14ac:dyDescent="0.25">
      <c r="B15" s="4" t="s">
        <v>14</v>
      </c>
      <c r="C15" s="3"/>
      <c r="G15" s="18" t="s">
        <v>11</v>
      </c>
      <c r="H15" s="20">
        <v>2</v>
      </c>
      <c r="I15" s="20">
        <v>1</v>
      </c>
      <c r="J15" s="13">
        <f>Tabelle24[[#This Row],[Geplante Zeit (in Stunden)]]-Tabelle24[[#This Row],[Ist (in Stunden]]</f>
        <v>1</v>
      </c>
      <c r="L15" s="23"/>
    </row>
    <row r="16" spans="2:12" ht="15.75" x14ac:dyDescent="0.25">
      <c r="B16" s="5" t="s">
        <v>15</v>
      </c>
      <c r="C16" s="3">
        <v>10</v>
      </c>
      <c r="G16" s="18" t="s">
        <v>12</v>
      </c>
      <c r="H16" s="20">
        <v>10</v>
      </c>
      <c r="I16" s="22"/>
      <c r="J16" s="26"/>
    </row>
    <row r="17" spans="2:12" ht="15.75" x14ac:dyDescent="0.25">
      <c r="B17" s="5" t="s">
        <v>16</v>
      </c>
      <c r="C17" s="3">
        <v>3</v>
      </c>
      <c r="G17" s="17" t="s">
        <v>14</v>
      </c>
      <c r="H17" s="20"/>
      <c r="I17" s="24"/>
      <c r="J17" s="27"/>
    </row>
    <row r="18" spans="2:12" ht="15.75" x14ac:dyDescent="0.25">
      <c r="B18" s="2" t="s">
        <v>17</v>
      </c>
      <c r="C18" s="3">
        <v>6</v>
      </c>
      <c r="G18" s="18" t="s">
        <v>15</v>
      </c>
      <c r="H18" s="20">
        <v>10</v>
      </c>
      <c r="I18" s="21">
        <v>12</v>
      </c>
      <c r="J18" s="25">
        <f>H16+Tabelle24[[#This Row],[Geplante Zeit (in Stunden)]]-Tabelle24[[#This Row],[Ist (in Stunden]]</f>
        <v>8</v>
      </c>
    </row>
    <row r="19" spans="2:12" ht="15.75" x14ac:dyDescent="0.25">
      <c r="B19" s="2" t="s">
        <v>18</v>
      </c>
      <c r="C19" s="3"/>
      <c r="G19" s="18" t="s">
        <v>16</v>
      </c>
      <c r="H19" s="20">
        <v>3</v>
      </c>
      <c r="I19" s="20">
        <v>3</v>
      </c>
      <c r="J19" s="13">
        <f>Tabelle24[[#This Row],[Geplante Zeit (in Stunden)]]-Tabelle24[[#This Row],[Ist (in Stunden]]</f>
        <v>0</v>
      </c>
    </row>
    <row r="20" spans="2:12" ht="15.75" x14ac:dyDescent="0.25">
      <c r="B20" s="4" t="s">
        <v>19</v>
      </c>
      <c r="C20" s="3">
        <v>3</v>
      </c>
      <c r="G20" s="12" t="s">
        <v>17</v>
      </c>
      <c r="H20" s="20">
        <v>6</v>
      </c>
      <c r="I20" s="22"/>
      <c r="J20" s="26"/>
      <c r="L20" s="23"/>
    </row>
    <row r="21" spans="2:12" ht="15.75" x14ac:dyDescent="0.25">
      <c r="B21" s="4" t="s">
        <v>20</v>
      </c>
      <c r="C21" s="3">
        <v>8</v>
      </c>
      <c r="G21" s="12" t="s">
        <v>30</v>
      </c>
      <c r="H21" s="20">
        <v>0</v>
      </c>
      <c r="I21" s="21">
        <v>6</v>
      </c>
      <c r="J21" s="25">
        <f>H20-Tabelle24[[#This Row],[Ist (in Stunden]]+Tabelle24[[#This Row],[Geplante Zeit (in Stunden)]]</f>
        <v>0</v>
      </c>
    </row>
    <row r="22" spans="2:12" ht="15.75" x14ac:dyDescent="0.25">
      <c r="B22" s="4" t="s">
        <v>21</v>
      </c>
      <c r="C22" s="3">
        <v>10</v>
      </c>
      <c r="G22" s="12" t="s">
        <v>18</v>
      </c>
      <c r="H22" s="20"/>
      <c r="I22" s="20"/>
      <c r="J22" s="13"/>
    </row>
    <row r="23" spans="2:12" ht="15.75" x14ac:dyDescent="0.25">
      <c r="B23" s="4" t="s">
        <v>22</v>
      </c>
      <c r="C23" s="3">
        <v>4</v>
      </c>
      <c r="G23" s="14" t="s">
        <v>19</v>
      </c>
      <c r="H23" s="20">
        <v>3</v>
      </c>
      <c r="I23" s="20">
        <v>1.5</v>
      </c>
      <c r="J23" s="13">
        <f>Tabelle24[[#This Row],[Geplante Zeit (in Stunden)]]-Tabelle24[[#This Row],[Ist (in Stunden]]</f>
        <v>1.5</v>
      </c>
    </row>
    <row r="24" spans="2:12" ht="15.75" x14ac:dyDescent="0.25">
      <c r="B24" s="2" t="s">
        <v>23</v>
      </c>
      <c r="C24" s="3">
        <v>2</v>
      </c>
      <c r="G24" s="14" t="s">
        <v>20</v>
      </c>
      <c r="H24" s="20">
        <v>8</v>
      </c>
      <c r="I24" s="20">
        <v>8</v>
      </c>
      <c r="J24" s="13">
        <f>Tabelle24[[#This Row],[Geplante Zeit (in Stunden)]]-Tabelle24[[#This Row],[Ist (in Stunden]]</f>
        <v>0</v>
      </c>
      <c r="L24" s="1"/>
    </row>
    <row r="25" spans="2:12" ht="18.75" x14ac:dyDescent="0.3">
      <c r="B25" s="8" t="s">
        <v>24</v>
      </c>
      <c r="C25" s="9">
        <f>SUBTOTAL(109,Tabelle2[Geplante Zeit (in Stunden)])</f>
        <v>79.5</v>
      </c>
      <c r="G25" s="14" t="s">
        <v>21</v>
      </c>
      <c r="H25" s="20">
        <v>10</v>
      </c>
      <c r="I25" s="20">
        <v>8</v>
      </c>
      <c r="J25" s="13">
        <f>Tabelle24[[#This Row],[Geplante Zeit (in Stunden)]]-Tabelle24[[#This Row],[Ist (in Stunden]]</f>
        <v>2</v>
      </c>
      <c r="L25" s="1"/>
    </row>
    <row r="26" spans="2:12" ht="15.75" x14ac:dyDescent="0.25">
      <c r="G26" s="14" t="s">
        <v>22</v>
      </c>
      <c r="H26" s="20">
        <v>4</v>
      </c>
      <c r="I26" s="20">
        <v>2</v>
      </c>
      <c r="J26" s="13">
        <f>Tabelle24[[#This Row],[Geplante Zeit (in Stunden)]]-Tabelle24[[#This Row],[Ist (in Stunden]]</f>
        <v>2</v>
      </c>
      <c r="L26" s="1"/>
    </row>
    <row r="27" spans="2:12" ht="15.75" x14ac:dyDescent="0.25">
      <c r="G27" s="12" t="s">
        <v>23</v>
      </c>
      <c r="H27" s="20">
        <v>2</v>
      </c>
      <c r="I27" s="20">
        <v>2</v>
      </c>
      <c r="J27" s="13">
        <f>Tabelle24[[#This Row],[Geplante Zeit (in Stunden)]]-Tabelle24[[#This Row],[Ist (in Stunden]]</f>
        <v>0</v>
      </c>
      <c r="L27" s="1"/>
    </row>
    <row r="28" spans="2:12" ht="18.75" x14ac:dyDescent="0.25">
      <c r="G28" s="15" t="s">
        <v>24</v>
      </c>
      <c r="H28" s="16">
        <f>SUBTOTAL(109,Tabelle24[Geplante Zeit (in Stunden)])</f>
        <v>79.5</v>
      </c>
      <c r="I28" s="16">
        <f>SUBTOTAL(109,Tabelle24[Ist (in Stunden])</f>
        <v>67</v>
      </c>
      <c r="J28" s="16">
        <f>SUBTOTAL(109,Tabelle24[Differenz (in Stunden)])</f>
        <v>12.5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Projektphasen Growth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 Abbenseth</dc:creator>
  <cp:lastModifiedBy>Jellef</cp:lastModifiedBy>
  <dcterms:created xsi:type="dcterms:W3CDTF">2015-06-05T18:19:34Z</dcterms:created>
  <dcterms:modified xsi:type="dcterms:W3CDTF">2020-12-08T10:17:30Z</dcterms:modified>
</cp:coreProperties>
</file>